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Metadata+xml" PartName="/xl/metadata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ta_s/Dropbox/01_Research/09_Japan_CN_MFT/03_MATLAB/10_Result/10_Tentative/R1_MFT/Loop041/"/>
    </mc:Choice>
  </mc:AlternateContent>
  <xr:revisionPtr revIDLastSave="0" documentId="13_ncr:1_{9769FB70-D89B-6544-9733-7C7C0D52A948}" xr6:coauthVersionLast="47" xr6:coauthVersionMax="47" xr10:uidLastSave="{00000000-0000-0000-0000-000000000000}"/>
  <bookViews>
    <workbookView xWindow="-44260" yWindow="-2360" windowWidth="34420" windowHeight="17500" activeTab="1"/>
  </bookViews>
  <sheets>
    <sheet name="MaterialFootprint" sheetId="4" r:id="rId1"/>
    <sheet name="MaterialFootprint_Material" sheetId="2" r:id="rId2"/>
    <sheet name="DirectConsumption" sheetId="11" r:id="rId3"/>
    <sheet name="CarbonFootprint" sheetId="6" r:id="rId4"/>
    <sheet name="DirectEmission" sheetId="12" r:id="rId5"/>
    <sheet name="FinalDemand" sheetId="8" r:id="rId6"/>
    <sheet name="Export" sheetId="10" r:id="rId7"/>
    <sheet name="Export_Dummy" sheetId="13" r:id="rId8"/>
    <sheet name="Employment" sheetId="15" r:id="rId9"/>
    <sheet name="FD" sheetId="7" r:id="rId10"/>
    <sheet name="MF" sheetId="3" r:id="rId11"/>
    <sheet name="CF" sheetId="5" r:id="rId12"/>
    <sheet name="MF_Material" sheetId="1" r:id="rId13"/>
  </sheets>
  <definedNames>
    <definedName name="_xlnm._FilterDatabase" localSheetId="3" hidden="true">CarbonFootprint!$K$2:$AC$393</definedName>
    <definedName name="_xlnm._FilterDatabase" localSheetId="11" hidden="true">CF!$T$2:$AK$393</definedName>
    <definedName name="_xlnm._FilterDatabase" localSheetId="4" hidden="true">DirectEmission!$K$2:$AC$393</definedName>
    <definedName name="_xlnm._FilterDatabase" localSheetId="8" hidden="true">Employment!$K$2:$T$394</definedName>
    <definedName name="_xlnm._FilterDatabase" localSheetId="6" hidden="true">Export!$K$2:$AC$393</definedName>
    <definedName name="_xlnm._FilterDatabase" localSheetId="7" hidden="true">Export_Dummy!$K$2:$AC$393</definedName>
    <definedName name="_xlnm._FilterDatabase" localSheetId="9" hidden="true">FD!$T$2:$AK$393</definedName>
    <definedName name="_xlnm._FilterDatabase" localSheetId="5" hidden="true">FinalDemand!$K$2:$AC$393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<sst xmlns="http://schemas.openxmlformats.org/spreadsheetml/2006/main" xmlns:r="http://schemas.openxmlformats.org/officeDocument/2006/relationships" xmlns:xdr="http://schemas.openxmlformats.org/drawingml/2006/spreadsheetDrawing" count="3434" uniqueCount="494">
  <si>
    <t>No</t>
  </si>
  <si>
    <t>Material</t>
  </si>
  <si>
    <t>Food biomass</t>
  </si>
  <si>
    <t>Wood and other biomass</t>
  </si>
  <si>
    <t>Fossil fuels</t>
  </si>
  <si>
    <t>Iron ore</t>
  </si>
  <si>
    <t>Major metals</t>
  </si>
  <si>
    <t>Other metals and ores</t>
  </si>
  <si>
    <t>Stone, sand and clay</t>
  </si>
  <si>
    <t>Other industrial minerals</t>
  </si>
  <si>
    <t>Imported products</t>
  </si>
  <si>
    <t>Metal waste</t>
  </si>
  <si>
    <t>Mining waste, slag</t>
  </si>
  <si>
    <t>Paper and wood waste</t>
  </si>
  <si>
    <t>Other waste</t>
  </si>
  <si>
    <t>Year</t>
  </si>
  <si>
    <t>Rice</t>
  </si>
  <si>
    <t>Wheat</t>
  </si>
  <si>
    <t>Other cereals</t>
  </si>
  <si>
    <t>Vegetables, fruit, nuts</t>
  </si>
  <si>
    <t>Oil seeds</t>
  </si>
  <si>
    <t>Sugar</t>
  </si>
  <si>
    <t>Other aguricultural products nec</t>
  </si>
  <si>
    <t>Live animals</t>
  </si>
  <si>
    <t>Meat</t>
  </si>
  <si>
    <t>Dairy, eggs, and honey</t>
  </si>
  <si>
    <t>Fish and aquatic resources</t>
  </si>
  <si>
    <t>Board and plywood</t>
  </si>
  <si>
    <t>Fuel wood and charcoal</t>
  </si>
  <si>
    <t>Lumber and sawn wood</t>
  </si>
  <si>
    <t>Wood pulp, chips and waste products</t>
  </si>
  <si>
    <t>Fertilizers</t>
  </si>
  <si>
    <t>Coal</t>
  </si>
  <si>
    <t>Crude oil</t>
  </si>
  <si>
    <t>Refined oil</t>
  </si>
  <si>
    <t>Natural gas and other gaseous hydrocarbons</t>
  </si>
  <si>
    <t>Other fossil fuel products</t>
  </si>
  <si>
    <t>Iron ores and concentrates</t>
  </si>
  <si>
    <t>Copper ores and concentrates</t>
  </si>
  <si>
    <t>Nickel ores and concentrates</t>
  </si>
  <si>
    <t>Aluminium ores and concentrates</t>
  </si>
  <si>
    <t>Lead ores and concentrates</t>
  </si>
  <si>
    <t>Zinc ores and concentrates</t>
  </si>
  <si>
    <t>Other metal ores and concentrates</t>
  </si>
  <si>
    <t>Stone</t>
  </si>
  <si>
    <t>Sand and gravel</t>
  </si>
  <si>
    <t>Clays</t>
  </si>
  <si>
    <t>Cement</t>
  </si>
  <si>
    <t>Lime</t>
  </si>
  <si>
    <t>Other minerals</t>
  </si>
  <si>
    <t>Iron and steel</t>
  </si>
  <si>
    <t>Copper</t>
  </si>
  <si>
    <t>Nickel</t>
  </si>
  <si>
    <t>Aluminium</t>
  </si>
  <si>
    <t>Lead</t>
  </si>
  <si>
    <t>Zinc</t>
  </si>
  <si>
    <t>Other non-ferrous metals</t>
  </si>
  <si>
    <t>Gold</t>
  </si>
  <si>
    <t>Other Precious and specialty metals</t>
  </si>
  <si>
    <t>Metals not specified</t>
  </si>
  <si>
    <t>C1</t>
  </si>
  <si>
    <t>Cinders/soot</t>
  </si>
  <si>
    <t>C2</t>
  </si>
  <si>
    <t>Sludge</t>
  </si>
  <si>
    <t>C3</t>
  </si>
  <si>
    <t>Waste oil</t>
  </si>
  <si>
    <t>C4</t>
  </si>
  <si>
    <t>Waste acid/alkali</t>
  </si>
  <si>
    <t>C5</t>
  </si>
  <si>
    <t>Waste plastics</t>
  </si>
  <si>
    <t>C6</t>
  </si>
  <si>
    <t>Paper waste</t>
  </si>
  <si>
    <t>C7</t>
  </si>
  <si>
    <t>Wood waste</t>
  </si>
  <si>
    <t>C8</t>
  </si>
  <si>
    <t>Animal and vegetable residue/food waste/kitchen waste</t>
  </si>
  <si>
    <t>C9</t>
  </si>
  <si>
    <t>Metals</t>
  </si>
  <si>
    <t>C10</t>
  </si>
  <si>
    <t>Glass and ceramic waste</t>
  </si>
  <si>
    <t>C11</t>
  </si>
  <si>
    <t>C12</t>
  </si>
  <si>
    <t>Other</t>
  </si>
  <si>
    <t>Demand</t>
  </si>
  <si>
    <t>Food</t>
  </si>
  <si>
    <t>Housing</t>
    <phoneticPr fontId="0"/>
  </si>
  <si>
    <t>Clothing</t>
  </si>
  <si>
    <t>Transport</t>
    <phoneticPr fontId="0"/>
  </si>
  <si>
    <t>Utilities</t>
    <phoneticPr fontId="0"/>
  </si>
  <si>
    <t>Education</t>
    <phoneticPr fontId="0"/>
  </si>
  <si>
    <t>Medical and health care</t>
    <phoneticPr fontId="0"/>
  </si>
  <si>
    <t>Leisure</t>
  </si>
  <si>
    <t>Other services</t>
    <phoneticPr fontId="0"/>
  </si>
  <si>
    <t>Industrial products and others</t>
    <phoneticPr fontId="0"/>
  </si>
  <si>
    <t>Wheat, barley and the like</t>
  </si>
  <si>
    <t>Potatoes and sweet potatoes</t>
  </si>
  <si>
    <t>Pulses</t>
  </si>
  <si>
    <t>Vegetables</t>
  </si>
  <si>
    <t>Fruits</t>
  </si>
  <si>
    <t>Sugar crops</t>
  </si>
  <si>
    <t>Crops for beverages</t>
  </si>
  <si>
    <t>Miscellaneous edible crops</t>
  </si>
  <si>
    <t>Feed and forage crops</t>
  </si>
  <si>
    <t>Total</t>
  </si>
  <si>
    <t>Seeds and seedlings</t>
  </si>
  <si>
    <t>Flowers and plants</t>
  </si>
  <si>
    <t>Miscellaneous inedible crops</t>
  </si>
  <si>
    <t>Dairy cattle farming</t>
  </si>
  <si>
    <t>Beef cattle</t>
  </si>
  <si>
    <t>Hogs</t>
  </si>
  <si>
    <t>Hen eggs</t>
  </si>
  <si>
    <t>Chickens</t>
  </si>
  <si>
    <t>Miscellaneous livestock</t>
  </si>
  <si>
    <t>Veterinary service</t>
  </si>
  <si>
    <t>Agricultural services (except veterinary service)</t>
  </si>
  <si>
    <t>Silviculture</t>
  </si>
  <si>
    <t>Logs</t>
  </si>
  <si>
    <t>Special forest products (including hunting)</t>
  </si>
  <si>
    <t>Marine fishery</t>
  </si>
  <si>
    <t>Marine aquaculture</t>
  </si>
  <si>
    <t>Inland water fishery and aquaculture</t>
  </si>
  <si>
    <t>Coal mining, crude petroleum and natural gas</t>
  </si>
  <si>
    <t>Gravel and quarrying</t>
  </si>
  <si>
    <t>Crushed stones</t>
  </si>
  <si>
    <t>Miscellaneous ores</t>
  </si>
  <si>
    <t>Dairy farm products</t>
  </si>
  <si>
    <t>Miscellaneous livestock products</t>
  </si>
  <si>
    <t>Frozen fish and shellfish</t>
  </si>
  <si>
    <t>Salted, dried or smoked seafood</t>
  </si>
  <si>
    <t>Bottled or canned seafood</t>
  </si>
  <si>
    <t>Fish paste</t>
  </si>
  <si>
    <t>Miscellaneous processed seafood</t>
  </si>
  <si>
    <t>Grain milling</t>
  </si>
  <si>
    <t>Flour and miscellaneous grain milled products</t>
  </si>
  <si>
    <t>Noodles</t>
  </si>
  <si>
    <t>Bread</t>
  </si>
  <si>
    <t>Confectionery</t>
  </si>
  <si>
    <t>Preserved agricultural foodstuffs</t>
  </si>
  <si>
    <t>Starch</t>
  </si>
  <si>
    <t>Dextrose, syrup and isomerized sugar</t>
  </si>
  <si>
    <t>Animal oil and fats, vegetable oil and meal</t>
  </si>
  <si>
    <t>Condiments and seasonings</t>
  </si>
  <si>
    <t>Prepared frozen foods</t>
  </si>
  <si>
    <t>Retort foods</t>
  </si>
  <si>
    <t>Dishes, sushi and lunch boxes</t>
  </si>
  <si>
    <t>Miscellaneous foods</t>
  </si>
  <si>
    <t>Refined sake</t>
  </si>
  <si>
    <t>Malt liquors</t>
  </si>
  <si>
    <t>Whiskey and brandy</t>
  </si>
  <si>
    <t>Miscellaneous liquors</t>
  </si>
  <si>
    <t>Tea and roasted coffee</t>
  </si>
  <si>
    <t>Soft drinks</t>
  </si>
  <si>
    <t>Manufactured ice</t>
  </si>
  <si>
    <t>Feeds</t>
  </si>
  <si>
    <t>Organic fertilizers, n.e.c.</t>
  </si>
  <si>
    <t>Tobacco</t>
  </si>
  <si>
    <t>Fiber yarns</t>
  </si>
  <si>
    <t>Cotton and staple fiber fabrics (including fabrics of synthetic spun fibers)</t>
  </si>
  <si>
    <t>Silk and artificial silk fabrics (including fabrics of synthetic filament fibers)</t>
  </si>
  <si>
    <t>Miscellaneous fabrics</t>
  </si>
  <si>
    <t>Knitting fabrics</t>
  </si>
  <si>
    <t>Yarn and fabric dyeing and finishing (processing on commission only)</t>
  </si>
  <si>
    <t>Miscellaneous fabricated textile products</t>
  </si>
  <si>
    <t>Woven fabric apparel</t>
  </si>
  <si>
    <t>Knitted apparel</t>
  </si>
  <si>
    <t>Miscellaneous wearing apparel and clothing accessories</t>
  </si>
  <si>
    <t>Bedding</t>
  </si>
  <si>
    <t>Carpets and floor mats</t>
  </si>
  <si>
    <t>Miscellaneous ready-made textile products</t>
  </si>
  <si>
    <t>Timber</t>
  </si>
  <si>
    <t>Plywood, glued laminated timber</t>
  </si>
  <si>
    <t>Wooden chips</t>
  </si>
  <si>
    <t>Miscellaneous wooden products</t>
  </si>
  <si>
    <t>Wooden furniture</t>
  </si>
  <si>
    <t>Metallic furniture</t>
  </si>
  <si>
    <t>Wooden fixtures</t>
  </si>
  <si>
    <t>Miscellaneous furniture and fixtures</t>
  </si>
  <si>
    <t>Pulp</t>
  </si>
  <si>
    <t>Paper</t>
  </si>
  <si>
    <t>Paperboard</t>
  </si>
  <si>
    <t>Corrugated cardboard</t>
  </si>
  <si>
    <t>Coated paper and building (construction) paper</t>
  </si>
  <si>
    <t>Corrugated card board boxes</t>
  </si>
  <si>
    <t>Miscellaneous paper containers</t>
  </si>
  <si>
    <t>Paper textile for medical use</t>
  </si>
  <si>
    <t>Miscellaneous pulp, paper and processed paper products</t>
  </si>
  <si>
    <t>Printing, plate making and book binding</t>
  </si>
  <si>
    <t>Chemical fertilizer</t>
  </si>
  <si>
    <t>Industrial soda chemicals</t>
  </si>
  <si>
    <t>Inorganic pigment</t>
  </si>
  <si>
    <t>Compressed gas and liquefied gas</t>
  </si>
  <si>
    <t>Salt</t>
  </si>
  <si>
    <t>Miscellaneous industrial inorganic chemicals</t>
  </si>
  <si>
    <t>Petrochemical basic products</t>
  </si>
  <si>
    <t>Petrochemical aromatic products (except synthetic resin)</t>
  </si>
  <si>
    <t>Aliphatic intermediates</t>
  </si>
  <si>
    <t>Cyclic intermediates, synthetic dyes and organic pigments</t>
  </si>
  <si>
    <t>Synthetic rubber</t>
  </si>
  <si>
    <t>Methane derivatives</t>
  </si>
  <si>
    <t>Plasticizers</t>
  </si>
  <si>
    <t>Miscellaneous industrial organic chemicals</t>
  </si>
  <si>
    <t>Thermo-setting resins</t>
  </si>
  <si>
    <t>Thermoplastics resins</t>
  </si>
  <si>
    <t>High function resins</t>
  </si>
  <si>
    <t>Miscellaneous synthetic resins</t>
  </si>
  <si>
    <t>Chemical fibers</t>
  </si>
  <si>
    <t>Medicaments</t>
  </si>
  <si>
    <t>Oil and fat products and surface-active agents</t>
  </si>
  <si>
    <t>Cosmetics, toilet preparations and dentifrices</t>
  </si>
  <si>
    <t>Paint and varnishes</t>
  </si>
  <si>
    <t>Printing ink</t>
  </si>
  <si>
    <t>Agricultural chemicals</t>
  </si>
  <si>
    <t>Gelatin and adhesives</t>
  </si>
  <si>
    <t>Photographic sensitive materials</t>
  </si>
  <si>
    <t>Miscellaneous final chemical products</t>
  </si>
  <si>
    <t>Petroleum refinery products (including greases)</t>
  </si>
  <si>
    <t>Coal products</t>
  </si>
  <si>
    <t>Paving materials</t>
  </si>
  <si>
    <t>Plastic products</t>
  </si>
  <si>
    <t>Tires and inner tubes</t>
  </si>
  <si>
    <t>Miscellaneous rubber products</t>
  </si>
  <si>
    <t>Leather footwear</t>
  </si>
  <si>
    <t>Leather tanning, leather products and fur skins (except leather footwear)</t>
  </si>
  <si>
    <t>Sheet glass and safety glass</t>
  </si>
  <si>
    <t>Glass fiber and glass fiber products, n.e.c.</t>
  </si>
  <si>
    <t>Miscellaneous glass products</t>
  </si>
  <si>
    <t>Ready mixed concrete</t>
  </si>
  <si>
    <t>Cement products</t>
  </si>
  <si>
    <t>Pottery, china and earthenware</t>
  </si>
  <si>
    <t>Clay refractories</t>
  </si>
  <si>
    <t>Miscellaneous structural clay products</t>
  </si>
  <si>
    <t>Carbon and graphite products</t>
  </si>
  <si>
    <t>Abrasive and its products</t>
  </si>
  <si>
    <t>Miscellaneous ceramic, stone and clay products</t>
  </si>
  <si>
    <t>Pig iron</t>
  </si>
  <si>
    <t>Ferro-alloys</t>
  </si>
  <si>
    <t>Crude steel (converters)</t>
  </si>
  <si>
    <t>Crude steel (electric furnaces)</t>
  </si>
  <si>
    <t>Scrap iron</t>
  </si>
  <si>
    <t>Hot rolled steel</t>
  </si>
  <si>
    <t>Steel pipes and tubes</t>
  </si>
  <si>
    <t>Cold-finished steel</t>
  </si>
  <si>
    <t>Coated steel</t>
  </si>
  <si>
    <t>Cast and forged steel</t>
  </si>
  <si>
    <t>Cast iron pipes and tubes</t>
  </si>
  <si>
    <t>Cast and forged materials (iron)</t>
  </si>
  <si>
    <t>Iron and steel shearing and slitting</t>
  </si>
  <si>
    <t>Miscellaneous iron or steel products</t>
  </si>
  <si>
    <t>Lead and zinc (including regenerated lead)</t>
  </si>
  <si>
    <t>Aluminum (including regenerated aluminum)</t>
  </si>
  <si>
    <t>Miscellaneous non-ferrous metals</t>
  </si>
  <si>
    <t>Non-ferrous metal scrap</t>
  </si>
  <si>
    <t>Electric wires and cables</t>
  </si>
  <si>
    <t>Optical fiber cables</t>
  </si>
  <si>
    <t>Rolled and drawn copper and copper alloys</t>
  </si>
  <si>
    <t>Rolled and drawn aluminum</t>
  </si>
  <si>
    <t>Non-ferrous metal castings and forgings</t>
  </si>
  <si>
    <t>Nuclear fuels</t>
  </si>
  <si>
    <t>Miscellaneous non-ferrous metal products</t>
  </si>
  <si>
    <t>Fabricated construction-use metal products</t>
  </si>
  <si>
    <t>Fabricated architectural metal products</t>
  </si>
  <si>
    <t>Gas and oil appliances, heating and cooking apparatus</t>
  </si>
  <si>
    <t>Bolts, nuts, rivets and springs</t>
  </si>
  <si>
    <t>Metal containers, fabricated plate and sheet metal</t>
  </si>
  <si>
    <t>Plumbing accessories, powder metallurgy products and tools</t>
  </si>
  <si>
    <t>Miscellaneous metal products</t>
  </si>
  <si>
    <t>Boilers</t>
  </si>
  <si>
    <t>Turbines</t>
  </si>
  <si>
    <t>Engines</t>
  </si>
  <si>
    <t>Pumps and compressors</t>
  </si>
  <si>
    <t>Conveyors</t>
  </si>
  <si>
    <t>Refrigerators and air conditioning apparatus</t>
  </si>
  <si>
    <t>Bearings</t>
  </si>
  <si>
    <t>Miscellaneous general-purpose machinery</t>
  </si>
  <si>
    <t>Machinery for agricultural use</t>
  </si>
  <si>
    <t>Machinery and equipment for construction and mining</t>
  </si>
  <si>
    <t>Textile machinery</t>
  </si>
  <si>
    <t>Daily lives industry machinery</t>
  </si>
  <si>
    <t>Chemical machinery</t>
  </si>
  <si>
    <t>Casting equipment and plastic processing machinery</t>
  </si>
  <si>
    <t>Metal machine tools</t>
  </si>
  <si>
    <t>Metal processing machinery</t>
  </si>
  <si>
    <t>Machinists' precision tools</t>
  </si>
  <si>
    <t>Semiconductor making equipment</t>
  </si>
  <si>
    <t>Metal molds</t>
  </si>
  <si>
    <t>Vacuum equipment and vacuum component</t>
  </si>
  <si>
    <t>Robots</t>
  </si>
  <si>
    <t>Miscellaneous production machinery</t>
  </si>
  <si>
    <t>Copy machine</t>
  </si>
  <si>
    <t>Miscellaneous office machines</t>
  </si>
  <si>
    <t>Service industry and amusement machines</t>
  </si>
  <si>
    <t>Measuring instruments</t>
  </si>
  <si>
    <t>Medical instruments</t>
  </si>
  <si>
    <t>Optical instruments and lenses</t>
  </si>
  <si>
    <t>Ordnance</t>
  </si>
  <si>
    <t>Semiconductor devices</t>
  </si>
  <si>
    <t>Integrated circuits</t>
  </si>
  <si>
    <t>Liquid crystal panel</t>
  </si>
  <si>
    <t>Flat-panel and electron tubes</t>
  </si>
  <si>
    <t>Storage media</t>
  </si>
  <si>
    <t>Electric circuit</t>
  </si>
  <si>
    <t>Miscellaneous electronic components</t>
  </si>
  <si>
    <t>Rotating electrical equipment</t>
  </si>
  <si>
    <t>Transformers and reactors</t>
  </si>
  <si>
    <t>Relay switches and switchboards</t>
  </si>
  <si>
    <t>Wiring devices and supplies</t>
  </si>
  <si>
    <t>Electrical equipment for internal combustion engines</t>
  </si>
  <si>
    <t>Miscellaneous electrical devices and parts</t>
  </si>
  <si>
    <t>Household air-conditioners</t>
  </si>
  <si>
    <t>Household electric appliances (except air-conditioners)</t>
  </si>
  <si>
    <t>Applied electronic equipment</t>
  </si>
  <si>
    <t>Electric measuring instruments</t>
  </si>
  <si>
    <t>Electric bulbs</t>
  </si>
  <si>
    <t>Electric lighting fixtures and apparatus</t>
  </si>
  <si>
    <t>Batteries</t>
  </si>
  <si>
    <t>Wired communication equipment</t>
  </si>
  <si>
    <t>Mobile phone</t>
  </si>
  <si>
    <t>Radio communication equipment (except mobile phone)</t>
  </si>
  <si>
    <t>Radio and television sets</t>
  </si>
  <si>
    <t>Miscellaneous communication equipment</t>
  </si>
  <si>
    <t>Video equipment and digital camera</t>
  </si>
  <si>
    <t>Electric audio equipment</t>
  </si>
  <si>
    <t>Personal Computers</t>
  </si>
  <si>
    <t>Electronic computing equipment (except personal computers)</t>
  </si>
  <si>
    <t>Electronic computing equipment (accessory equipment)</t>
  </si>
  <si>
    <t>Passenger motor cars</t>
  </si>
  <si>
    <t>Trucks, buses and miscellaneous cars</t>
  </si>
  <si>
    <t>Two-wheel motor vehicles</t>
  </si>
  <si>
    <t>Internal combustion engines for motor vehicles</t>
  </si>
  <si>
    <t>Motor vehicle parts and accessories</t>
  </si>
  <si>
    <t>Steel ships</t>
  </si>
  <si>
    <t>Miscellaneous Ships (except steel ships)</t>
  </si>
  <si>
    <t>Internal combustion engines for vessels</t>
  </si>
  <si>
    <t>Repair of ships</t>
  </si>
  <si>
    <t>Rolling stock</t>
  </si>
  <si>
    <t>Repair of rolling stock</t>
  </si>
  <si>
    <t>Aircrafts</t>
  </si>
  <si>
    <t>Repair of aircrafts</t>
  </si>
  <si>
    <t>Bicycles</t>
  </si>
  <si>
    <t>Miscellaneous transport equipment</t>
  </si>
  <si>
    <t>Toys and games</t>
  </si>
  <si>
    <t>Sporting and athletic goods</t>
  </si>
  <si>
    <t>Jewelry and adornments</t>
  </si>
  <si>
    <t>Watches and clocks</t>
  </si>
  <si>
    <t>Musical instruments</t>
  </si>
  <si>
    <t>Stationery</t>
  </si>
  <si>
    <t>"Tatami" (straw matting) and straw products</t>
  </si>
  <si>
    <t>Audio and video records, other information recording media</t>
  </si>
  <si>
    <t>Miscellaneous manufacturing products</t>
  </si>
  <si>
    <t>Reuse and recycling</t>
  </si>
  <si>
    <t>Residential construction (wooden)</t>
  </si>
  <si>
    <t>Residential construction (non-wooden)</t>
  </si>
  <si>
    <t>Non-residential construction (wooden)</t>
  </si>
  <si>
    <t>Non-residential construction (non-wooden)</t>
  </si>
  <si>
    <t>Repair of construction</t>
  </si>
  <si>
    <t>Public construction of roads</t>
  </si>
  <si>
    <t>Public construction of rivers, drainages and miscellaneous public construction</t>
  </si>
  <si>
    <t>Agricultural public construction</t>
  </si>
  <si>
    <t>Railway construction</t>
  </si>
  <si>
    <t>Electric power facilities construction</t>
  </si>
  <si>
    <t>Telecommunication facilities construction</t>
  </si>
  <si>
    <t>Miscellaneous civil engineering and construction</t>
  </si>
  <si>
    <t>Electricity</t>
  </si>
  <si>
    <t>Private power generation</t>
  </si>
  <si>
    <t>Gas supply</t>
  </si>
  <si>
    <t>Steam and hot water supply</t>
  </si>
  <si>
    <t>Water supply</t>
  </si>
  <si>
    <t>Industrial water supply</t>
  </si>
  <si>
    <t xml:space="preserve">Sewage disposal </t>
  </si>
  <si>
    <t xml:space="preserve">Waste management services (public corporation) </t>
  </si>
  <si>
    <t xml:space="preserve">Waste management services </t>
  </si>
  <si>
    <t>Wholesale trade</t>
  </si>
  <si>
    <t>Retail trade</t>
  </si>
  <si>
    <t>Financial service</t>
  </si>
  <si>
    <t>Life insurance</t>
  </si>
  <si>
    <t>Non-life insurance</t>
  </si>
  <si>
    <t>Real estate agencies and managers</t>
  </si>
  <si>
    <t>Real estate rental service</t>
  </si>
  <si>
    <t>House rent</t>
  </si>
  <si>
    <t>House rent (imputed house rent)</t>
  </si>
  <si>
    <t>Railway transport (passengers)</t>
  </si>
  <si>
    <t>Railway transport (freight)</t>
  </si>
  <si>
    <t>Bus transport service</t>
  </si>
  <si>
    <t>Hired car and taxi transport</t>
  </si>
  <si>
    <t>Road freight transport (except self-transport)</t>
  </si>
  <si>
    <t>Self-transport (passengers)</t>
  </si>
  <si>
    <t>Self-transport (freight)</t>
  </si>
  <si>
    <t>International shipping</t>
  </si>
  <si>
    <t>Coastal and inland water transport</t>
  </si>
  <si>
    <t>Harbor transport service</t>
  </si>
  <si>
    <t>Air transport</t>
  </si>
  <si>
    <t>Consigned freight forwarding</t>
  </si>
  <si>
    <t>Storage facility service</t>
  </si>
  <si>
    <t>Packing service</t>
  </si>
  <si>
    <t>Facility service for road transport</t>
  </si>
  <si>
    <t xml:space="preserve">Port and water traffic control (public corporation) </t>
  </si>
  <si>
    <t>Port and water traffic control</t>
  </si>
  <si>
    <t>Services related to water transport</t>
  </si>
  <si>
    <t xml:space="preserve">Airport and air traffic control (public corporation) </t>
  </si>
  <si>
    <t>Airport and air traffic control</t>
  </si>
  <si>
    <t>Services relating to air transport</t>
  </si>
  <si>
    <t>Travel agency and miscellaneous services related to transport</t>
  </si>
  <si>
    <t>Postal services and mail delivery</t>
  </si>
  <si>
    <t>Fixed telecommunications</t>
  </si>
  <si>
    <t>Mobile telecommunications</t>
  </si>
  <si>
    <t>Services relating to telecommunications</t>
  </si>
  <si>
    <t>Public broadcasting</t>
  </si>
  <si>
    <t>Private broadcasting</t>
  </si>
  <si>
    <t>Cable broadcasting</t>
  </si>
  <si>
    <t>Information services</t>
  </si>
  <si>
    <t>Internet based services</t>
  </si>
  <si>
    <t>Video picture, sound information, character information production (except newspaper or publication)</t>
  </si>
  <si>
    <t>Newspaper</t>
  </si>
  <si>
    <t>Publication</t>
  </si>
  <si>
    <t xml:space="preserve">Public administration (central government) </t>
  </si>
  <si>
    <t xml:space="preserve">Public administration (local government) </t>
  </si>
  <si>
    <t xml:space="preserve">School education (public institution) </t>
  </si>
  <si>
    <t xml:space="preserve">School education (non puclic institution) </t>
  </si>
  <si>
    <t xml:space="preserve">School lunch (public institution) </t>
  </si>
  <si>
    <t xml:space="preserve">School lunch (non puclic institution) </t>
  </si>
  <si>
    <t xml:space="preserve">Social education (public institution) </t>
  </si>
  <si>
    <t xml:space="preserve">Social education (non puclic institution) </t>
  </si>
  <si>
    <t xml:space="preserve">Miscellaneous educational and training institutions (public institution) </t>
  </si>
  <si>
    <t>Miscellaneous educational and training institutions</t>
  </si>
  <si>
    <t xml:space="preserve">Research institutes for natural science (public institution) </t>
  </si>
  <si>
    <t xml:space="preserve">Research institutes for cultural and social science (public institution) </t>
  </si>
  <si>
    <t xml:space="preserve">Research institutes for natural sciences (non puclic institution) </t>
  </si>
  <si>
    <t xml:space="preserve">Research institutes for cultural and social science (NPI) </t>
  </si>
  <si>
    <t>Research institutes for natural sciences</t>
  </si>
  <si>
    <t>Research institutes for cultural and social science</t>
  </si>
  <si>
    <t>Research and development (intra-enterprise)</t>
  </si>
  <si>
    <t>Medical service (hospitalization)</t>
  </si>
  <si>
    <t>Medical service (except hospitalization)</t>
  </si>
  <si>
    <t>Medical service (dentistry)</t>
  </si>
  <si>
    <t>Medical service (pharmacy dispensing)</t>
  </si>
  <si>
    <t>Medical service (miscellaneous medical service)</t>
  </si>
  <si>
    <t xml:space="preserve">Health and hygiene (public institution) </t>
  </si>
  <si>
    <t>Health and hygiene</t>
  </si>
  <si>
    <t xml:space="preserve">Social insurance </t>
  </si>
  <si>
    <t xml:space="preserve">Social welfare (public institution) </t>
  </si>
  <si>
    <t xml:space="preserve">Social welfare (non puclic institution) </t>
  </si>
  <si>
    <t>Social welfare</t>
  </si>
  <si>
    <t>Nursery</t>
  </si>
  <si>
    <t>Nursing care (facility services)</t>
  </si>
  <si>
    <t>Nursing care (except facility services)</t>
  </si>
  <si>
    <t>Membership-based business associations</t>
  </si>
  <si>
    <t xml:space="preserve">Private non-profit institutions serving households, n.e.c. </t>
  </si>
  <si>
    <t>Goods rental and leasing (except car rental)</t>
  </si>
  <si>
    <t>Car rental and leasing</t>
  </si>
  <si>
    <t>Advertising services</t>
  </si>
  <si>
    <t>Motor vehicle maintenance services</t>
  </si>
  <si>
    <t>Machine repair services</t>
  </si>
  <si>
    <t>Judicial, financial and accounting services</t>
  </si>
  <si>
    <t>Civil engineering and construction services</t>
  </si>
  <si>
    <t>Worker dispatching services</t>
  </si>
  <si>
    <t>Building maintenance services</t>
  </si>
  <si>
    <t>Guard services</t>
  </si>
  <si>
    <t>Miscellaneous business services</t>
  </si>
  <si>
    <t>Hotels</t>
  </si>
  <si>
    <t>Eating and drinking places</t>
  </si>
  <si>
    <t>Food take out and delivery services</t>
  </si>
  <si>
    <t>Cleaning</t>
  </si>
  <si>
    <t>Barber shops</t>
  </si>
  <si>
    <t>Beauty shops</t>
  </si>
  <si>
    <t>Public baths</t>
  </si>
  <si>
    <t>Miscellaneous cleaning, barber shops, beauty shops and public baths</t>
  </si>
  <si>
    <t>Movie theaters</t>
  </si>
  <si>
    <t>Performances (except movie theaters), theatrical comranies</t>
  </si>
  <si>
    <t>Stadiums and companies of bicycle, horse, motorcar and motorboat races</t>
  </si>
  <si>
    <t>Sport facility service, public gardens and amusement parks</t>
  </si>
  <si>
    <t>Amusement and recreation facilities</t>
  </si>
  <si>
    <t>Miscellaneous amusement and recreation services</t>
  </si>
  <si>
    <t>Photographic studios</t>
  </si>
  <si>
    <t>Ceremonial occasions</t>
  </si>
  <si>
    <t>Supplementary tutorial schools, instruction services for arts, culture and technical skills</t>
  </si>
  <si>
    <t>Miscellaneous repairs, n.e.c.</t>
  </si>
  <si>
    <t>Miscellaneous personal services</t>
  </si>
  <si>
    <t>Office supplies</t>
  </si>
  <si>
    <t>Activities not elsewhere classified</t>
  </si>
  <si>
    <t>million yen</t>
  </si>
  <si>
    <t>前年比変化</t>
  </si>
  <si>
    <t>5年間最大増加率</t>
  </si>
  <si>
    <t>5年間最大減少率</t>
  </si>
  <si>
    <t>Check constraint</t>
  </si>
  <si>
    <t>t</t>
  </si>
  <si>
    <t>t-CO2</t>
  </si>
  <si>
    <t>number of Emplloyment</t>
  </si>
  <si>
    <t>Industrial products and others</t>
  </si>
  <si>
    <t>Dummy</t>
  </si>
  <si>
    <t>Gt</t>
  </si>
  <si>
    <t>trillion yen</t>
    <phoneticPr fontId="2"/>
  </si>
  <si>
    <t xml:space="preserve">Gt </t>
    <phoneticPr fontId="2"/>
  </si>
  <si>
    <t>Gt-CO2</t>
    <phoneticPr fontId="2"/>
  </si>
  <si>
    <t>CU rate</t>
    <phoneticPr fontId="2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</si>
</sst>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76" formatCode="0.0"/>
  </numFmts>
  <fonts count="4">
    <font>
      <sz val="12"/>
      <color theme="1"/>
      <name val="MS-PGothic"/>
      <family val="2"/>
    </font>
    <font>
      <sz val="12"/>
      <color theme="1"/>
      <name val="MS-PGothic"/>
      <family val="2"/>
    </font>
    <font>
      <sz val="6"/>
      <name val="Tsukushi A Round Gothic Bold"/>
      <family val="3"/>
      <charset val="128"/>
    </font>
    <font>
      <sz val="9"/>
      <color theme="1"/>
      <name val="MS-P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4">
    <xf numFmtId="0" fontId="0" fillId="0" borderId="0"/>
    <xf numFmtId="9" fontId="1" fillId="0" borderId="0" applyFont="false" applyFill="false" applyBorder="false" applyAlignment="false" applyProtection="false"/>
    <xf numFmtId="0" fontId="1" fillId="0" borderId="0"/>
    <xf numFmtId="38" fontId="1" fillId="0" borderId="0" applyFont="false" applyFill="false" applyBorder="false" applyAlignment="false" applyProtection="false">
      <alignment vertical="center"/>
    </xf>
  </cellStyleXfs>
  <cellXfs count="125">
    <xf numFmtId="0" fontId="0" fillId="0" borderId="0" xfId="0"/>
    <xf numFmtId="0" fontId="0" fillId="0" borderId="0" xfId="0" applyAlignment="true">
      <alignment horizontal="right" vertical="center"/>
    </xf>
    <xf numFmtId="0" fontId="0" fillId="0" borderId="0" xfId="0" applyAlignment="true">
      <alignment vertical="center"/>
    </xf>
    <xf numFmtId="0" fontId="0" fillId="0" borderId="0" xfId="0" quotePrefix="true" applyAlignment="true">
      <alignment horizontal="center" vertical="center"/>
    </xf>
    <xf numFmtId="0" fontId="0" fillId="0" borderId="0" xfId="0" applyAlignment="true">
      <alignment horizontal="center" vertical="center"/>
    </xf>
    <xf numFmtId="176" fontId="0" fillId="0" borderId="0" xfId="0" applyNumberFormat="true"/>
    <xf numFmtId="0" fontId="1" fillId="0" borderId="0" xfId="2"/>
    <xf numFmtId="0" fontId="1" fillId="0" borderId="0" xfId="2" applyAlignment="true">
      <alignment vertical="center"/>
    </xf>
    <xf numFmtId="0" fontId="1" fillId="0" borderId="0" xfId="2" applyAlignment="true">
      <alignment horizontal="right"/>
    </xf>
    <xf numFmtId="0" fontId="0" fillId="0" borderId="1" xfId="0" applyBorder="true"/>
    <xf numFmtId="0" fontId="0" fillId="0" borderId="1" xfId="0" applyBorder="true" applyAlignment="true">
      <alignment vertical="center"/>
    </xf>
    <xf numFmtId="0" fontId="0" fillId="0" borderId="1" xfId="0" quotePrefix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1" fillId="0" borderId="0" xfId="2" applyAlignment="true">
      <alignment horizontal="right" vertical="center"/>
    </xf>
    <xf numFmtId="0" fontId="1" fillId="0" borderId="2" xfId="2" applyBorder="true" applyAlignment="true">
      <alignment vertical="center"/>
    </xf>
    <xf numFmtId="0" fontId="1" fillId="0" borderId="1" xfId="2" applyBorder="true"/>
    <xf numFmtId="0" fontId="1" fillId="0" borderId="1" xfId="2" applyBorder="true" applyAlignment="true">
      <alignment vertical="center"/>
    </xf>
    <xf numFmtId="0" fontId="1" fillId="0" borderId="1" xfId="2" quotePrefix="true" applyBorder="true" applyAlignment="true">
      <alignment horizontal="center" vertical="center"/>
    </xf>
    <xf numFmtId="0" fontId="1" fillId="0" borderId="1" xfId="2" applyBorder="true" applyAlignment="true">
      <alignment horizontal="center" vertical="center"/>
    </xf>
    <xf numFmtId="2" fontId="1" fillId="0" borderId="0" xfId="2" applyNumberFormat="true"/>
    <xf numFmtId="2" fontId="1" fillId="0" borderId="2" xfId="2" applyNumberFormat="true" applyBorder="true"/>
    <xf numFmtId="9" fontId="1" fillId="0" borderId="0" xfId="1" applyBorder="true"/>
    <xf numFmtId="0" fontId="0" fillId="0" borderId="3" xfId="0" applyBorder="true"/>
    <xf numFmtId="0" fontId="0" fillId="0" borderId="3" xfId="0" applyBorder="true" applyAlignment="true">
      <alignment vertical="center"/>
    </xf>
    <xf numFmtId="0" fontId="1" fillId="0" borderId="3" xfId="2" applyBorder="true"/>
    <xf numFmtId="0" fontId="1" fillId="0" borderId="3" xfId="2" applyBorder="true" applyAlignment="true">
      <alignment vertical="center"/>
    </xf>
    <xf numFmtId="0" fontId="1" fillId="0" borderId="4" xfId="2" applyBorder="true"/>
    <xf numFmtId="9" fontId="1" fillId="0" borderId="0" xfId="1"/>
    <xf numFmtId="0" fontId="1" fillId="2" borderId="0" xfId="2" applyFill="true"/>
    <xf numFmtId="2" fontId="1" fillId="2" borderId="0" xfId="2" applyNumberFormat="true" applyFill="true"/>
    <xf numFmtId="2" fontId="1" fillId="2" borderId="2" xfId="2" applyNumberFormat="true" applyFill="true" applyBorder="true"/>
    <xf numFmtId="0" fontId="1" fillId="0" borderId="0" xfId="2" quotePrefix="true" applyAlignment="true">
      <alignment horizontal="center" vertical="center"/>
    </xf>
    <xf numFmtId="0" fontId="1" fillId="0" borderId="0" xfId="2" applyAlignment="true">
      <alignment horizontal="center" vertical="center"/>
    </xf>
    <xf numFmtId="0" fontId="1" fillId="0" borderId="2" xfId="2" applyBorder="true" applyAlignment="true">
      <alignment horizontal="center" vertical="center"/>
    </xf>
    <xf numFmtId="0" fontId="1" fillId="0" borderId="5" xfId="2" applyBorder="true" applyAlignment="true">
      <alignment horizontal="center" vertical="center"/>
    </xf>
    <xf numFmtId="9" fontId="1" fillId="2" borderId="0" xfId="1" applyFill="true"/>
    <xf numFmtId="0" fontId="3" fillId="0" borderId="1" xfId="2" applyFont="true" applyBorder="true" applyAlignment="true">
      <alignment horizontal="center" vertical="center"/>
    </xf>
    <xf numFmtId="0" fontId="1" fillId="0" borderId="1" xfId="2" quotePrefix="true" applyBorder="true" applyAlignment="true">
      <alignment horizontal="left" vertical="center"/>
    </xf>
    <xf numFmtId="9" fontId="1" fillId="0" borderId="2" xfId="1" applyBorder="true"/>
    <xf numFmtId="9" fontId="1" fillId="2" borderId="2" xfId="1" applyFill="true" applyBorder="true"/>
    <xf numFmtId="9" fontId="1" fillId="0" borderId="0" xfId="1" applyFill="true"/>
    <xf numFmtId="9" fontId="1" fillId="0" borderId="2" xfId="1" applyFill="true" applyBorder="true"/>
    <xf numFmtId="0" fontId="1" fillId="0" borderId="6" xfId="2" applyBorder="true"/>
    <xf numFmtId="9" fontId="1" fillId="0" borderId="6" xfId="1" applyBorder="true"/>
    <xf numFmtId="9" fontId="1" fillId="0" borderId="7" xfId="1" applyBorder="true"/>
    <xf numFmtId="2" fontId="1" fillId="0" borderId="6" xfId="2" applyNumberFormat="true" applyBorder="true"/>
    <xf numFmtId="38" fontId="1" fillId="0" borderId="0" xfId="3" applyAlignment="true"/>
    <xf numFmtId="38" fontId="1" fillId="0" borderId="3" xfId="3" applyBorder="true" applyAlignment="true"/>
    <xf numFmtId="38" fontId="1" fillId="0" borderId="4" xfId="3" applyBorder="true" applyAlignment="true"/>
    <xf numFmtId="38" fontId="0" fillId="0" borderId="0" xfId="3" applyFont="true" applyAlignment="true"/>
    <xf numFmtId="38" fontId="0" fillId="0" borderId="3" xfId="3" applyFont="true" applyBorder="true" applyAlignment="true"/>
    <xf numFmtId="38" fontId="1" fillId="0" borderId="2" xfId="3" applyBorder="true" applyAlignment="true"/>
    <xf numFmtId="38" fontId="1" fillId="2" borderId="0" xfId="3" applyFill="true" applyAlignment="true"/>
    <xf numFmtId="38" fontId="1" fillId="2" borderId="2" xfId="3" applyFill="true" applyBorder="true" applyAlignment="true"/>
    <xf numFmtId="38" fontId="1" fillId="0" borderId="6" xfId="3" applyBorder="true" applyAlignment="true"/>
    <xf numFmtId="38" fontId="1" fillId="0" borderId="7" xfId="3" applyBorder="true" applyAlignment="true"/>
    <xf numFmtId="9" fontId="0" fillId="0" borderId="0" xfId="1" applyFon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  <xf numFmtId="49" fontId="0" fillId="0" borderId="30" xfId="0" applyNumberFormat="true"/>
    <xf numFmtId="22" fontId="0" fillId="0" borderId="31" xfId="0" applyNumberFormat="true"/>
    <xf numFmtId="49" fontId="0" fillId="0" borderId="32" xfId="0" applyNumberFormat="true"/>
    <xf numFmtId="22" fontId="0" fillId="0" borderId="33" xfId="0" applyNumberFormat="true"/>
    <xf numFmtId="49" fontId="0" fillId="0" borderId="34" xfId="0" applyNumberFormat="true"/>
    <xf numFmtId="22" fontId="0" fillId="0" borderId="35" xfId="0" applyNumberFormat="true"/>
    <xf numFmtId="49" fontId="0" fillId="0" borderId="36" xfId="0" applyNumberFormat="true"/>
    <xf numFmtId="22" fontId="0" fillId="0" borderId="37" xfId="0" applyNumberFormat="true"/>
    <xf numFmtId="49" fontId="0" fillId="0" borderId="38" xfId="0" applyNumberFormat="true"/>
    <xf numFmtId="22" fontId="0" fillId="0" borderId="39" xfId="0" applyNumberFormat="true"/>
    <xf numFmtId="49" fontId="0" fillId="0" borderId="40" xfId="0" applyNumberFormat="true"/>
    <xf numFmtId="22" fontId="0" fillId="0" borderId="41" xfId="0" applyNumberFormat="true"/>
    <xf numFmtId="49" fontId="0" fillId="0" borderId="42" xfId="0" applyNumberFormat="true"/>
    <xf numFmtId="22" fontId="0" fillId="0" borderId="43" xfId="0" applyNumberFormat="true"/>
    <xf numFmtId="49" fontId="0" fillId="0" borderId="44" xfId="0" applyNumberFormat="true"/>
    <xf numFmtId="22" fontId="0" fillId="0" borderId="45" xfId="0" applyNumberFormat="true"/>
    <xf numFmtId="49" fontId="0" fillId="0" borderId="46" xfId="0" applyNumberFormat="true"/>
    <xf numFmtId="22" fontId="0" fillId="0" borderId="47" xfId="0" applyNumberFormat="true"/>
    <xf numFmtId="49" fontId="0" fillId="0" borderId="48" xfId="0" applyNumberFormat="true"/>
    <xf numFmtId="22" fontId="0" fillId="0" borderId="49" xfId="0" applyNumberFormat="true"/>
    <xf numFmtId="49" fontId="0" fillId="0" borderId="50" xfId="0" applyNumberFormat="true"/>
    <xf numFmtId="22" fontId="0" fillId="0" borderId="51" xfId="0" applyNumberFormat="true"/>
    <xf numFmtId="49" fontId="0" fillId="0" borderId="52" xfId="0" applyNumberFormat="true"/>
    <xf numFmtId="22" fontId="0" fillId="0" borderId="53" xfId="0" applyNumberFormat="true"/>
    <xf numFmtId="49" fontId="0" fillId="0" borderId="54" xfId="0" applyNumberFormat="true"/>
    <xf numFmtId="22" fontId="0" fillId="0" borderId="55" xfId="0" applyNumberFormat="true"/>
    <xf numFmtId="49" fontId="0" fillId="0" borderId="56" xfId="0" applyNumberFormat="true"/>
    <xf numFmtId="22" fontId="0" fillId="0" borderId="57" xfId="0" applyNumberFormat="true"/>
    <xf numFmtId="49" fontId="0" fillId="0" borderId="58" xfId="0" applyNumberFormat="true"/>
    <xf numFmtId="22" fontId="0" fillId="0" borderId="59" xfId="0" applyNumberFormat="true"/>
    <xf numFmtId="49" fontId="0" fillId="0" borderId="60" xfId="0" applyNumberFormat="true"/>
    <xf numFmtId="22" fontId="0" fillId="0" borderId="61" xfId="0" applyNumberFormat="true"/>
    <xf numFmtId="49" fontId="0" fillId="0" borderId="62" xfId="0" applyNumberFormat="true"/>
    <xf numFmtId="22" fontId="0" fillId="0" borderId="63" xfId="0" applyNumberFormat="true"/>
    <xf numFmtId="49" fontId="0" fillId="0" borderId="64" xfId="0" applyNumberFormat="true"/>
    <xf numFmtId="22" fontId="0" fillId="0" borderId="65" xfId="0" applyNumberFormat="true"/>
    <xf numFmtId="49" fontId="0" fillId="0" borderId="66" xfId="0" applyNumberFormat="true"/>
    <xf numFmtId="22" fontId="0" fillId="0" borderId="67" xfId="0" applyNumberFormat="true"/>
    <xf numFmtId="49" fontId="0" fillId="0" borderId="68" xfId="0" applyNumberFormat="true"/>
    <xf numFmtId="22" fontId="0" fillId="0" borderId="69" xfId="0" applyNumberFormat="true"/>
    <xf numFmtId="49" fontId="0" fillId="0" borderId="70" xfId="0" applyNumberFormat="true"/>
    <xf numFmtId="22" fontId="0" fillId="0" borderId="71" xfId="0" applyNumberFormat="true"/>
    <xf numFmtId="49" fontId="0" fillId="0" borderId="72" xfId="0" applyNumberFormat="true"/>
    <xf numFmtId="22" fontId="0" fillId="0" borderId="73" xfId="0" applyNumberFormat="true"/>
    <xf numFmtId="49" fontId="0" fillId="0" borderId="74" xfId="0" applyNumberFormat="true"/>
    <xf numFmtId="22" fontId="0" fillId="0" borderId="75" xfId="0" applyNumberFormat="true"/>
  </cellXfs>
  <cellStyles count="4">
    <cellStyle name="Normal 2" xfId="2"/>
    <cellStyle name="パーセント" xfId="1" builtinId="5"/>
    <cellStyle name="桁区切り" xfId="3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metadata.xml" Type="http://schemas.openxmlformats.org/officeDocument/2006/relationships/sheetMetadata" Id="rId17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styles.xml" Type="http://schemas.openxmlformats.org/officeDocument/2006/relationships/styles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theme/theme1.xml" Type="http://schemas.openxmlformats.org/officeDocument/2006/relationships/theme" Id="rId14"/></Relationships>
</file>

<file path=xl/theme/theme1.xml><?xml version="1.0" encoding="utf-8"?>
<a:theme xmlns:r="http://schemas.openxmlformats.org/officeDocument/2006/relationships"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221A-A6FA-1342-840C-0D4DEDFCF0C4}">
  <dimension ref="A1:AQ393"/>
  <sheetViews>
    <sheetView workbookViewId="0">
      <selection activeCell="M392" sqref="M392"/>
    </sheetView>
  </sheetViews>
  <sheetFormatPr baseColWidth="10" defaultRowHeight="15"/>
  <cols>
    <col min="1" max="1" width="7" customWidth="true"/>
    <col min="2" max="2" width="27.1640625" bestFit="true" customWidth="true"/>
    <col min="3" max="3" width="16.7109375" customWidth="true"/>
    <col min="13" max="13" width="16.7109375" customWidth="true"/>
    <col min="14" max="14" width="14.7109375" customWidth="true"/>
    <col min="23" max="29" width="6.6640625" customWidth="true"/>
    <col min="4" max="4" width="16.7109375" customWidth="true"/>
    <col min="5" max="5" width="16.7109375" customWidth="true"/>
    <col min="6" max="6" width="16.7109375" customWidth="true"/>
    <col min="7" max="7" width="16.7109375" customWidth="true"/>
    <col min="8" max="8" width="16.7109375" customWidth="true"/>
    <col min="9" max="9" width="16.7109375" customWidth="true"/>
    <col min="10" max="10" width="16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</cols>
  <sheetData>
    <row r="1">
      <c r="A1" t="str" cm="1">
        <f t="array" aca="true" ref="A1" ca="true">RIGHT(CELL("filename",A1),LEN(CELL("filename",A1))-FIND("]", CELL("filename",A1)))</f>
        <v>MaterialFootprint</v>
      </c>
      <c r="B1" s="1" t="s">
        <v>484</v>
      </c>
      <c r="C1" s="2" t="s">
        <v>15</v>
      </c>
      <c r="D1" s="2"/>
      <c r="E1" s="2"/>
      <c r="F1" s="2"/>
      <c r="G1" s="2"/>
      <c r="H1" s="2"/>
      <c r="I1" s="2"/>
      <c r="J1" s="2"/>
      <c r="K1" s="6" t="str" cm="1">
        <f t="array" aca="true" ref="K1" ca="true">RIGHT(CELL("filename",K1),LEN(CELL("filename",K1))-FIND("]", CELL("filename",K1)))</f>
        <v>MaterialFootprint</v>
      </c>
      <c r="L1" s="1" t="s">
        <v>484</v>
      </c>
      <c r="M1" s="7" t="s">
        <v>15</v>
      </c>
      <c r="N1" s="7"/>
      <c r="O1" s="7"/>
      <c r="P1" s="7"/>
      <c r="Q1" s="7"/>
      <c r="R1" s="7"/>
      <c r="S1" s="7"/>
      <c r="T1" s="7"/>
      <c r="U1" s="6"/>
      <c r="V1" s="1"/>
      <c r="W1" s="7"/>
      <c r="X1" s="7"/>
      <c r="Y1" s="7"/>
      <c r="Z1" s="7"/>
      <c r="AA1" s="7"/>
      <c r="AB1" s="7"/>
      <c r="AC1" s="7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</row>
    <row r="2" ht="16" thickBot="true">
      <c r="A2" s="9" t="s">
        <v>0</v>
      </c>
      <c r="B2" s="10" t="s">
        <v>83</v>
      </c>
      <c r="C2" s="11">
        <v>2015</v>
      </c>
      <c r="D2" s="12">
        <v>2020</v>
      </c>
      <c r="E2" s="12">
        <v>2025</v>
      </c>
      <c r="F2" s="12">
        <v>2030</v>
      </c>
      <c r="G2" s="12">
        <v>2035</v>
      </c>
      <c r="H2" s="12">
        <v>2040</v>
      </c>
      <c r="I2" s="12">
        <v>2045</v>
      </c>
      <c r="J2" s="12">
        <v>2050</v>
      </c>
      <c r="K2" s="15" t="s">
        <v>0</v>
      </c>
      <c r="L2" s="16" t="s">
        <v>83</v>
      </c>
      <c r="M2" s="11">
        <v>2015</v>
      </c>
      <c r="N2" s="12">
        <v>2020</v>
      </c>
      <c r="O2" s="12">
        <v>2025</v>
      </c>
      <c r="P2" s="12">
        <v>2030</v>
      </c>
      <c r="Q2" s="12">
        <v>2035</v>
      </c>
      <c r="R2" s="12">
        <v>2040</v>
      </c>
      <c r="S2" s="12">
        <v>2045</v>
      </c>
      <c r="T2" s="12">
        <v>2050</v>
      </c>
      <c r="U2" s="6"/>
      <c r="V2" s="7"/>
      <c r="W2" s="31"/>
      <c r="X2" s="32"/>
      <c r="Y2" s="32"/>
      <c r="Z2" s="32"/>
      <c r="AA2" s="32"/>
      <c r="AB2" s="32"/>
      <c r="AC2" s="32"/>
      <c r="AD2" s="31"/>
      <c r="AE2" s="32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ht="16" thickTop="true">
      <c r="A3">
        <v>1</v>
      </c>
      <c r="B3" s="2" t="s">
        <v>84</v>
      </c>
      <c r="C3" s="49">
        <v>197236072.08461112</v>
      </c>
      <c r="D3" s="49">
        <v>185437504.04592812</v>
      </c>
      <c r="E3" s="49">
        <v>176768378.8060292</v>
      </c>
      <c r="F3" s="49">
        <v>168397673.0061661</v>
      </c>
      <c r="G3" s="49">
        <v>158144093.72420552</v>
      </c>
      <c r="H3" s="49">
        <v>149270739.60600957</v>
      </c>
      <c r="I3" s="49">
        <v>143495626.34921077</v>
      </c>
      <c r="J3" s="49">
        <v>137978790.73014078</v>
      </c>
      <c r="K3" s="6">
        <v>1</v>
      </c>
      <c r="L3" s="7" t="s">
        <v>16</v>
      </c>
      <c r="M3" s="46">
        <v>2070.5126080430327</v>
      </c>
      <c r="N3" s="46">
        <v>15307.883022484986</v>
      </c>
      <c r="O3" s="46">
        <v>1696.3099455463087</v>
      </c>
      <c r="P3" s="46">
        <v>524.83879347333038</v>
      </c>
      <c r="Q3" s="46">
        <v>344.71221582834886</v>
      </c>
      <c r="R3" s="46">
        <v>269.32591604073144</v>
      </c>
      <c r="S3" s="46">
        <v>244.34947030526112</v>
      </c>
      <c r="T3" s="46">
        <v>243.64136214101455</v>
      </c>
      <c r="U3" s="6"/>
      <c r="V3" s="7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>
        <v>2</v>
      </c>
      <c r="B4" s="2" t="s">
        <v>85</v>
      </c>
      <c r="C4" s="49">
        <v>142559249.84601885</v>
      </c>
      <c r="D4" s="49">
        <v>73494425.73493962</v>
      </c>
      <c r="E4" s="49">
        <v>40597887.225462079</v>
      </c>
      <c r="F4" s="49">
        <v>27579723.961205609</v>
      </c>
      <c r="G4" s="49">
        <v>21001800.218872849</v>
      </c>
      <c r="H4" s="49">
        <v>17041266.504679784</v>
      </c>
      <c r="I4" s="49">
        <v>13638800.881888241</v>
      </c>
      <c r="J4" s="49">
        <v>13714423.29412378</v>
      </c>
      <c r="K4" s="6">
        <v>2</v>
      </c>
      <c r="L4" s="7" t="s">
        <v>94</v>
      </c>
      <c r="M4" s="46">
        <v>60.861528323854643</v>
      </c>
      <c r="N4" s="46">
        <v>45.93925372950018</v>
      </c>
      <c r="O4" s="46">
        <v>34.967806897425632</v>
      </c>
      <c r="P4" s="46">
        <v>26.679635886539231</v>
      </c>
      <c r="Q4" s="46">
        <v>20.305779417839801</v>
      </c>
      <c r="R4" s="46">
        <v>12.825440682831724</v>
      </c>
      <c r="S4" s="46">
        <v>10.127063156895687</v>
      </c>
      <c r="T4" s="46">
        <v>9.034559393570742</v>
      </c>
      <c r="U4" s="6"/>
      <c r="V4" s="7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>
        <v>3</v>
      </c>
      <c r="B5" s="2" t="s">
        <v>86</v>
      </c>
      <c r="C5" s="49">
        <v>1932135.2517786114</v>
      </c>
      <c r="D5" s="49">
        <v>1752248.1018470889</v>
      </c>
      <c r="E5" s="49">
        <v>1667047.7885575755</v>
      </c>
      <c r="F5" s="49">
        <v>1571272.1402374282</v>
      </c>
      <c r="G5" s="49">
        <v>1398001.2018546434</v>
      </c>
      <c r="H5" s="49">
        <v>1262106.5135465674</v>
      </c>
      <c r="I5" s="49">
        <v>1147207.1597763952</v>
      </c>
      <c r="J5" s="49">
        <v>1090107.1518982628</v>
      </c>
      <c r="K5" s="6">
        <v>3</v>
      </c>
      <c r="L5" s="7" t="s">
        <v>95</v>
      </c>
      <c r="M5" s="46">
        <v>454762.58575291827</v>
      </c>
      <c r="N5" s="46">
        <v>441002.3164404761</v>
      </c>
      <c r="O5" s="46">
        <v>424536.24609933898</v>
      </c>
      <c r="P5" s="46">
        <v>408105.8896477971</v>
      </c>
      <c r="Q5" s="46">
        <v>387812.14426244574</v>
      </c>
      <c r="R5" s="46">
        <v>369046.06799092545</v>
      </c>
      <c r="S5" s="46">
        <v>353240.15406242496</v>
      </c>
      <c r="T5" s="46">
        <v>339255.23339756019</v>
      </c>
      <c r="U5" s="6"/>
      <c r="V5" s="7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>
        <v>4</v>
      </c>
      <c r="B6" s="2" t="s">
        <v>87</v>
      </c>
      <c r="C6" s="49">
        <v>187361967.81791347</v>
      </c>
      <c r="D6" s="49">
        <v>164068212.19361335</v>
      </c>
      <c r="E6" s="49">
        <v>140394130.41267473</v>
      </c>
      <c r="F6" s="49">
        <v>120349186.53946309</v>
      </c>
      <c r="G6" s="49">
        <v>105542731.10710727</v>
      </c>
      <c r="H6" s="49">
        <v>91913958.093190059</v>
      </c>
      <c r="I6" s="49">
        <v>61924246.482410595</v>
      </c>
      <c r="J6" s="49">
        <v>50980631.359584704</v>
      </c>
      <c r="K6" s="6">
        <v>4</v>
      </c>
      <c r="L6" s="7" t="s">
        <v>96</v>
      </c>
      <c r="M6" s="46">
        <v>4768.2890998302155</v>
      </c>
      <c r="N6" s="46">
        <v>5046.1066788227326</v>
      </c>
      <c r="O6" s="46">
        <v>4401.6142189236516</v>
      </c>
      <c r="P6" s="46">
        <v>3864.8146107090392</v>
      </c>
      <c r="Q6" s="46">
        <v>3604.7428862833899</v>
      </c>
      <c r="R6" s="46">
        <v>3302.1598225672237</v>
      </c>
      <c r="S6" s="46">
        <v>3152.4819495120191</v>
      </c>
      <c r="T6" s="46">
        <v>3030.5568425984361</v>
      </c>
      <c r="U6" s="6"/>
      <c r="V6" s="7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>
        <v>5</v>
      </c>
      <c r="B7" s="2" t="s">
        <v>88</v>
      </c>
      <c r="C7" s="49">
        <v>92989301.713772178</v>
      </c>
      <c r="D7" s="49">
        <v>64557440.70407059</v>
      </c>
      <c r="E7" s="49">
        <v>44279047.785779245</v>
      </c>
      <c r="F7" s="49">
        <v>28775068.972683303</v>
      </c>
      <c r="G7" s="49">
        <v>19395229.076929163</v>
      </c>
      <c r="H7" s="49">
        <v>12209543.758449439</v>
      </c>
      <c r="I7" s="49">
        <v>9459631.3894631229</v>
      </c>
      <c r="J7" s="49">
        <v>9228798.017999474</v>
      </c>
      <c r="K7" s="6">
        <v>5</v>
      </c>
      <c r="L7" s="7" t="s">
        <v>97</v>
      </c>
      <c r="M7" s="46">
        <v>16218133.395574629</v>
      </c>
      <c r="N7" s="46">
        <v>15824520.196004929</v>
      </c>
      <c r="O7" s="46">
        <v>15352091.946471907</v>
      </c>
      <c r="P7" s="46">
        <v>14859083.070553463</v>
      </c>
      <c r="Q7" s="46">
        <v>14306000.833553568</v>
      </c>
      <c r="R7" s="46">
        <v>13748442.342338378</v>
      </c>
      <c r="S7" s="46">
        <v>13394806.114072714</v>
      </c>
      <c r="T7" s="46">
        <v>12886519.588085774</v>
      </c>
      <c r="U7" s="6"/>
      <c r="V7" s="7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>
        <v>6</v>
      </c>
      <c r="B8" s="2" t="s">
        <v>89</v>
      </c>
      <c r="C8" s="49">
        <v>17111363.754820809</v>
      </c>
      <c r="D8" s="49">
        <v>15003506.142651156</v>
      </c>
      <c r="E8" s="49">
        <v>11673007.253662117</v>
      </c>
      <c r="F8" s="49">
        <v>8580853.9697167128</v>
      </c>
      <c r="G8" s="49">
        <v>6524641.3344309889</v>
      </c>
      <c r="H8" s="49">
        <v>5205593.1818511784</v>
      </c>
      <c r="I8" s="49">
        <v>4169848.2026131907</v>
      </c>
      <c r="J8" s="49">
        <v>4094003.9248495805</v>
      </c>
      <c r="K8" s="6">
        <v>6</v>
      </c>
      <c r="L8" s="7" t="s">
        <v>98</v>
      </c>
      <c r="M8" s="46">
        <v>1515993.2073775609</v>
      </c>
      <c r="N8" s="46">
        <v>1462377.7469558215</v>
      </c>
      <c r="O8" s="46">
        <v>1392238.388742164</v>
      </c>
      <c r="P8" s="46">
        <v>1329478.7390112525</v>
      </c>
      <c r="Q8" s="46">
        <v>1248670.2876837694</v>
      </c>
      <c r="R8" s="46">
        <v>1180386.9112185948</v>
      </c>
      <c r="S8" s="46">
        <v>1126060.118864334</v>
      </c>
      <c r="T8" s="46">
        <v>1076001.0780866714</v>
      </c>
      <c r="U8" s="6"/>
      <c r="V8" s="7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>
        <v>7</v>
      </c>
      <c r="B9" s="2" t="s">
        <v>90</v>
      </c>
      <c r="C9" s="49">
        <v>23479358.97326187</v>
      </c>
      <c r="D9" s="49">
        <v>21941832.886592604</v>
      </c>
      <c r="E9" s="49">
        <v>19865181.528374769</v>
      </c>
      <c r="F9" s="49">
        <v>17238905.668889061</v>
      </c>
      <c r="G9" s="49">
        <v>14220418.145129569</v>
      </c>
      <c r="H9" s="49">
        <v>11730145.035172295</v>
      </c>
      <c r="I9" s="49">
        <v>9465812.2522903048</v>
      </c>
      <c r="J9" s="49">
        <v>8971768.6460945345</v>
      </c>
      <c r="K9" s="6">
        <v>7</v>
      </c>
      <c r="L9" s="7" t="s">
        <v>99</v>
      </c>
      <c r="M9" s="46">
        <v>0</v>
      </c>
      <c r="N9" s="46">
        <v>0.00027296533221885986</v>
      </c>
      <c r="O9" s="46">
        <v>0.00047756102312875926</v>
      </c>
      <c r="P9" s="46">
        <v>0.00055487881023017459</v>
      </c>
      <c r="Q9" s="46">
        <v>0.00067529300759624751</v>
      </c>
      <c r="R9" s="46">
        <v>0.0006488803700911074</v>
      </c>
      <c r="S9" s="46">
        <v>0.00068234248246353674</v>
      </c>
      <c r="T9" s="46">
        <v>0.00078364122512966617</v>
      </c>
      <c r="U9" s="6"/>
      <c r="V9" s="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>
        <v>8</v>
      </c>
      <c r="B10" s="2" t="s">
        <v>91</v>
      </c>
      <c r="C10" s="49">
        <v>30977877.861927744</v>
      </c>
      <c r="D10" s="49">
        <v>26838622.986146569</v>
      </c>
      <c r="E10" s="49">
        <v>23205262.279164359</v>
      </c>
      <c r="F10" s="49">
        <v>18927311.691662394</v>
      </c>
      <c r="G10" s="49">
        <v>14776306.932609247</v>
      </c>
      <c r="H10" s="49">
        <v>11661240.315294715</v>
      </c>
      <c r="I10" s="49">
        <v>8974333.4699621648</v>
      </c>
      <c r="J10" s="49">
        <v>8862878.9164914321</v>
      </c>
      <c r="K10" s="6">
        <v>8</v>
      </c>
      <c r="L10" s="7" t="s">
        <v>100</v>
      </c>
      <c r="M10" s="46">
        <v>0</v>
      </c>
      <c r="N10" s="46">
        <v>4.458648411614015e-05</v>
      </c>
      <c r="O10" s="46">
        <v>7.807781748972952e-05</v>
      </c>
      <c r="P10" s="46">
        <v>9.0706332667960326e-05</v>
      </c>
      <c r="Q10" s="46">
        <v>0.00010734471036239412</v>
      </c>
      <c r="R10" s="46">
        <v>0.00010223693247325215</v>
      </c>
      <c r="S10" s="46">
        <v>0.00010632280862138185</v>
      </c>
      <c r="T10" s="46">
        <v>0.00012096609013405427</v>
      </c>
      <c r="U10" s="6"/>
      <c r="V10" s="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>
        <v>9</v>
      </c>
      <c r="B11" s="2" t="s">
        <v>92</v>
      </c>
      <c r="C11" s="49">
        <v>169644570.83570343</v>
      </c>
      <c r="D11" s="49">
        <v>145936690.11817473</v>
      </c>
      <c r="E11" s="49">
        <v>116125644.45598134</v>
      </c>
      <c r="F11" s="49">
        <v>92169562.156071723</v>
      </c>
      <c r="G11" s="49">
        <v>74264783.316525176</v>
      </c>
      <c r="H11" s="49">
        <v>61031782.297296114</v>
      </c>
      <c r="I11" s="49">
        <v>50109362.246920183</v>
      </c>
      <c r="J11" s="49">
        <v>49122765.8621189</v>
      </c>
      <c r="K11" s="6">
        <v>9</v>
      </c>
      <c r="L11" s="7" t="s">
        <v>101</v>
      </c>
      <c r="M11" s="46">
        <v>4308.3760125735644</v>
      </c>
      <c r="N11" s="46">
        <v>5076.0202318752144</v>
      </c>
      <c r="O11" s="46">
        <v>2196.619872521358</v>
      </c>
      <c r="P11" s="46">
        <v>1248.1863102114398</v>
      </c>
      <c r="Q11" s="46">
        <v>884.67010579512362</v>
      </c>
      <c r="R11" s="46">
        <v>729.38464633602132</v>
      </c>
      <c r="S11" s="46">
        <v>653.43216963705868</v>
      </c>
      <c r="T11" s="46">
        <v>649.71059297769398</v>
      </c>
      <c r="U11" s="6"/>
      <c r="V11" s="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2">
        <v>10</v>
      </c>
      <c r="B12" s="23" t="s">
        <v>93</v>
      </c>
      <c r="C12" s="50">
        <v>451828361.87993968</v>
      </c>
      <c r="D12" s="50">
        <v>373282545.74245602</v>
      </c>
      <c r="E12" s="50">
        <v>299759177.11166793</v>
      </c>
      <c r="F12" s="50">
        <v>229319190.81508255</v>
      </c>
      <c r="G12" s="50">
        <v>166018311.39434999</v>
      </c>
      <c r="H12" s="50">
        <v>112638647.79768603</v>
      </c>
      <c r="I12" s="50">
        <v>84073264.492872208</v>
      </c>
      <c r="J12" s="50">
        <v>86354541.156987131</v>
      </c>
      <c r="K12" s="6">
        <v>10</v>
      </c>
      <c r="L12" s="7" t="s">
        <v>102</v>
      </c>
      <c r="M12" s="46">
        <v>144.11228134761978</v>
      </c>
      <c r="N12" s="46">
        <v>520.30038764078768</v>
      </c>
      <c r="O12" s="46">
        <v>200.20054738707483</v>
      </c>
      <c r="P12" s="46">
        <v>75.830504000912768</v>
      </c>
      <c r="Q12" s="46">
        <v>28.214936001261371</v>
      </c>
      <c r="R12" s="46">
        <v>19.660018278466872</v>
      </c>
      <c r="S12" s="46">
        <v>23.489248735837176</v>
      </c>
      <c r="T12" s="46">
        <v>18.853425619666368</v>
      </c>
      <c r="U12" s="6"/>
      <c r="V12" s="7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6" t="s">
        <v>103</v>
      </c>
      <c r="C13" s="48">
        <f>SUM(C3:C12)</f>
        <v>1315120260.0197477</v>
      </c>
      <c r="D13" s="48">
        <f t="shared" ref="D13:J13" si="0">SUM(D3:D12)</f>
        <v>1158746109.1450839</v>
      </c>
      <c r="E13" s="48">
        <f t="shared" si="0"/>
        <v>1037006930.2822275</v>
      </c>
      <c r="F13" s="48">
        <f t="shared" si="0"/>
        <v>936545093.29325747</v>
      </c>
      <c r="G13" s="48">
        <f t="shared" si="0"/>
        <v>846344534.81580019</v>
      </c>
      <c r="H13" s="48">
        <f t="shared" si="0"/>
        <v>765334517.59215903</v>
      </c>
      <c r="I13" s="48">
        <f t="shared" si="0"/>
        <v>692558128.13824582</v>
      </c>
      <c r="J13" s="48">
        <f t="shared" si="0"/>
        <v>627160268.6494621</v>
      </c>
      <c r="K13" s="6">
        <v>11</v>
      </c>
      <c r="L13" s="6" t="s">
        <v>104</v>
      </c>
      <c r="M13" s="46">
        <v>170051.81685021447</v>
      </c>
      <c r="N13" s="46">
        <v>167619.02051054666</v>
      </c>
      <c r="O13" s="46">
        <v>165949.29663037561</v>
      </c>
      <c r="P13" s="46">
        <v>164269.46591100993</v>
      </c>
      <c r="Q13" s="46">
        <v>161913.76553720824</v>
      </c>
      <c r="R13" s="46">
        <v>27638.000032774911</v>
      </c>
      <c r="S13" s="46">
        <v>26506.192710792155</v>
      </c>
      <c r="T13" s="46">
        <v>25725.216342296029</v>
      </c>
      <c r="U13" s="6"/>
      <c r="V13" s="6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B14" s="6"/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902247.17765067588</v>
      </c>
      <c r="N14" s="46">
        <v>829891.09422671853</v>
      </c>
      <c r="O14" s="46">
        <v>784885.04987785197</v>
      </c>
      <c r="P14" s="46">
        <v>746999.65381913353</v>
      </c>
      <c r="Q14" s="46">
        <v>685771.29487108695</v>
      </c>
      <c r="R14" s="46">
        <v>643093.70541992702</v>
      </c>
      <c r="S14" s="46">
        <v>615342.00447868824</v>
      </c>
      <c r="T14" s="46">
        <v>587280.97148714203</v>
      </c>
      <c r="U14" s="6"/>
      <c r="V14" s="6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B15" s="6"/>
      <c r="C15" s="27"/>
      <c r="D15" s="27"/>
      <c r="E15" s="27"/>
      <c r="F15" s="27"/>
      <c r="G15" s="27"/>
      <c r="H15" s="27"/>
      <c r="I15" s="27"/>
      <c r="J15" s="27"/>
      <c r="K15" s="6">
        <v>13</v>
      </c>
      <c r="L15" s="6" t="s">
        <v>106</v>
      </c>
      <c r="M15" s="46">
        <v>1233.3019994307542</v>
      </c>
      <c r="N15" s="46">
        <v>1183.7073217039447</v>
      </c>
      <c r="O15" s="46">
        <v>840.61939345622079</v>
      </c>
      <c r="P15" s="46">
        <v>419.00419959338899</v>
      </c>
      <c r="Q15" s="46">
        <v>307.20600005001666</v>
      </c>
      <c r="R15" s="46">
        <v>189.29981142994131</v>
      </c>
      <c r="S15" s="46">
        <v>141.120154119408</v>
      </c>
      <c r="T15" s="46">
        <v>141.20146851194619</v>
      </c>
      <c r="U15" s="6"/>
      <c r="V15" s="6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107</v>
      </c>
      <c r="M16" s="46">
        <v>23319.4997026973</v>
      </c>
      <c r="N16" s="46">
        <v>22197.211510009296</v>
      </c>
      <c r="O16" s="46">
        <v>21228.808274113409</v>
      </c>
      <c r="P16" s="46">
        <v>20304.48187193902</v>
      </c>
      <c r="Q16" s="46">
        <v>19265.02573769843</v>
      </c>
      <c r="R16" s="46">
        <v>18219.776979613918</v>
      </c>
      <c r="S16" s="46">
        <v>17619.562615937026</v>
      </c>
      <c r="T16" s="46">
        <v>16989.490389831171</v>
      </c>
      <c r="U16" s="6"/>
      <c r="V16" s="6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108</v>
      </c>
      <c r="M17" s="46">
        <v>0</v>
      </c>
      <c r="N17" s="46">
        <v>0.00065398831879716129</v>
      </c>
      <c r="O17" s="46">
        <v>0.0011458108760455754</v>
      </c>
      <c r="P17" s="46">
        <v>0.0013328325691822345</v>
      </c>
      <c r="Q17" s="46">
        <v>0.0016340214114368475</v>
      </c>
      <c r="R17" s="46">
        <v>0.0015772344697215905</v>
      </c>
      <c r="S17" s="46">
        <v>0.0016720844498755738</v>
      </c>
      <c r="T17" s="46">
        <v>0.0019260321025653838</v>
      </c>
      <c r="U17" s="6"/>
      <c r="V17" s="6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109</v>
      </c>
      <c r="M18" s="46">
        <v>0</v>
      </c>
      <c r="N18" s="46">
        <v>0.00063486473072209022</v>
      </c>
      <c r="O18" s="46">
        <v>0.0011130426740449709</v>
      </c>
      <c r="P18" s="46">
        <v>0.0012959171345242639</v>
      </c>
      <c r="Q18" s="46">
        <v>0.0015875924366464539</v>
      </c>
      <c r="R18" s="46">
        <v>0.0015328316264381066</v>
      </c>
      <c r="S18" s="46">
        <v>0.0016250413390540923</v>
      </c>
      <c r="T18" s="46">
        <v>0.0018724334056163241</v>
      </c>
      <c r="U18" s="6"/>
      <c r="V18" s="6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110</v>
      </c>
      <c r="M19" s="46">
        <v>3358802.0947135291</v>
      </c>
      <c r="N19" s="46">
        <v>3286146.9303121548</v>
      </c>
      <c r="O19" s="46">
        <v>3194897.0468060691</v>
      </c>
      <c r="P19" s="46">
        <v>3099177.5381496926</v>
      </c>
      <c r="Q19" s="46">
        <v>2974915.3538493277</v>
      </c>
      <c r="R19" s="46">
        <v>2855682.1009796625</v>
      </c>
      <c r="S19" s="46">
        <v>2788367.4735674988</v>
      </c>
      <c r="T19" s="46">
        <v>2683540.6998751601</v>
      </c>
      <c r="U19" s="6"/>
      <c r="V19" s="6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111</v>
      </c>
      <c r="M20" s="46">
        <v>0</v>
      </c>
      <c r="N20" s="46">
        <v>0.00072097296021930127</v>
      </c>
      <c r="O20" s="46">
        <v>0.0012651299984217143</v>
      </c>
      <c r="P20" s="46">
        <v>0.00147393719273316</v>
      </c>
      <c r="Q20" s="46">
        <v>0.0018093937514439516</v>
      </c>
      <c r="R20" s="46">
        <v>0.0017491858317736694</v>
      </c>
      <c r="S20" s="46">
        <v>0.0018582405424227536</v>
      </c>
      <c r="T20" s="46">
        <v>0.0021432150573130774</v>
      </c>
      <c r="U20" s="6"/>
      <c r="V20" s="6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112</v>
      </c>
      <c r="M21" s="46">
        <v>26501.637660597298</v>
      </c>
      <c r="N21" s="46">
        <v>21202.237465323131</v>
      </c>
      <c r="O21" s="46">
        <v>17150.615162393206</v>
      </c>
      <c r="P21" s="46">
        <v>13895.233379836665</v>
      </c>
      <c r="Q21" s="46">
        <v>11170.561788044008</v>
      </c>
      <c r="R21" s="46">
        <v>2242.8530471704926</v>
      </c>
      <c r="S21" s="46">
        <v>2116.5631767839486</v>
      </c>
      <c r="T21" s="46">
        <v>2073.3291917611527</v>
      </c>
      <c r="U21" s="6"/>
      <c r="V21" s="6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113</v>
      </c>
      <c r="M22" s="46">
        <v>611740.23941071029</v>
      </c>
      <c r="N22" s="46">
        <v>574047.7108259357</v>
      </c>
      <c r="O22" s="46">
        <v>544237.48433353088</v>
      </c>
      <c r="P22" s="46">
        <v>512771.89541015669</v>
      </c>
      <c r="Q22" s="46">
        <v>467854.4912340687</v>
      </c>
      <c r="R22" s="46">
        <v>426120.11588409089</v>
      </c>
      <c r="S22" s="46">
        <v>388331.90411446057</v>
      </c>
      <c r="T22" s="46">
        <v>368317.59163381916</v>
      </c>
      <c r="U22" s="6"/>
      <c r="V22" s="6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114</v>
      </c>
      <c r="M23" s="46">
        <v>0</v>
      </c>
      <c r="N23" s="46">
        <v>0.00014374507017403049</v>
      </c>
      <c r="O23" s="46">
        <v>0.0002508775103576595</v>
      </c>
      <c r="P23" s="46">
        <v>0.00028976014140388325</v>
      </c>
      <c r="Q23" s="46">
        <v>0.00033761914333500342</v>
      </c>
      <c r="R23" s="46">
        <v>0.00032132350495261969</v>
      </c>
      <c r="S23" s="46">
        <v>0.0003331698283069576</v>
      </c>
      <c r="T23" s="46">
        <v>0.000377194243195782</v>
      </c>
      <c r="U23" s="6"/>
      <c r="V23" s="6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115</v>
      </c>
      <c r="M24" s="46">
        <v>0</v>
      </c>
      <c r="N24" s="46">
        <v>4.24702275968709e-05</v>
      </c>
      <c r="O24" s="46">
        <v>7.4723869003296862e-05</v>
      </c>
      <c r="P24" s="46">
        <v>8.7220815271085215e-05</v>
      </c>
      <c r="Q24" s="46">
        <v>0.00010727228878855996</v>
      </c>
      <c r="R24" s="46">
        <v>0.00010360859774161463</v>
      </c>
      <c r="S24" s="46">
        <v>0.00010931641383232029</v>
      </c>
      <c r="T24" s="46">
        <v>0.00012625773896352764</v>
      </c>
      <c r="U24" s="6"/>
      <c r="V24" s="6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116</v>
      </c>
      <c r="M25" s="46">
        <v>15245.306363969221</v>
      </c>
      <c r="N25" s="46">
        <v>15368.917729506864</v>
      </c>
      <c r="O25" s="46">
        <v>15309.148338021017</v>
      </c>
      <c r="P25" s="46">
        <v>15162.976671701104</v>
      </c>
      <c r="Q25" s="46">
        <v>14905.01491351959</v>
      </c>
      <c r="R25" s="46">
        <v>14706.348414197055</v>
      </c>
      <c r="S25" s="46">
        <v>14520.990034691429</v>
      </c>
      <c r="T25" s="46">
        <v>14430.69345253555</v>
      </c>
      <c r="U25" s="6"/>
      <c r="V25" s="6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117</v>
      </c>
      <c r="M26" s="46">
        <v>2231201.6404457237</v>
      </c>
      <c r="N26" s="46">
        <v>2004388.4291538722</v>
      </c>
      <c r="O26" s="46">
        <v>1850195.8524076038</v>
      </c>
      <c r="P26" s="46">
        <v>1746229.932508897</v>
      </c>
      <c r="Q26" s="46">
        <v>1644236.0599669106</v>
      </c>
      <c r="R26" s="46">
        <v>1544900.8958503092</v>
      </c>
      <c r="S26" s="46">
        <v>1472789.1569609651</v>
      </c>
      <c r="T26" s="46">
        <v>1431871.9599647154</v>
      </c>
      <c r="U26" s="6"/>
      <c r="V26" s="6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118</v>
      </c>
      <c r="M27" s="46">
        <v>305371.41696039937</v>
      </c>
      <c r="N27" s="46">
        <v>287123.39954341209</v>
      </c>
      <c r="O27" s="46">
        <v>270234.72269503557</v>
      </c>
      <c r="P27" s="46">
        <v>255351.53390081026</v>
      </c>
      <c r="Q27" s="46">
        <v>239114.09393305506</v>
      </c>
      <c r="R27" s="46">
        <v>224646.77521715872</v>
      </c>
      <c r="S27" s="46">
        <v>214046.01917326701</v>
      </c>
      <c r="T27" s="46">
        <v>202721.6359924397</v>
      </c>
      <c r="U27" s="6"/>
      <c r="V27" s="6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119</v>
      </c>
      <c r="M28" s="46">
        <v>1207559.5335899007</v>
      </c>
      <c r="N28" s="46">
        <v>1151858.5878505814</v>
      </c>
      <c r="O28" s="46">
        <v>1099905.2614434087</v>
      </c>
      <c r="P28" s="46">
        <v>1054460.2428879424</v>
      </c>
      <c r="Q28" s="46">
        <v>998856.15740367444</v>
      </c>
      <c r="R28" s="46">
        <v>948984.94641846546</v>
      </c>
      <c r="S28" s="46">
        <v>858594.26001701667</v>
      </c>
      <c r="T28" s="46">
        <v>825304.53449980484</v>
      </c>
      <c r="U28" s="6"/>
      <c r="V28" s="6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120</v>
      </c>
      <c r="M29" s="46">
        <v>104563.20362233592</v>
      </c>
      <c r="N29" s="46">
        <v>99846.364136007134</v>
      </c>
      <c r="O29" s="46">
        <v>96683.375569529802</v>
      </c>
      <c r="P29" s="46">
        <v>93516.557231613639</v>
      </c>
      <c r="Q29" s="46">
        <v>88173.165717874101</v>
      </c>
      <c r="R29" s="46">
        <v>67351.67136955059</v>
      </c>
      <c r="S29" s="46">
        <v>65258.886371304136</v>
      </c>
      <c r="T29" s="46">
        <v>62596.33776984959</v>
      </c>
      <c r="U29" s="6"/>
      <c r="V29" s="6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121</v>
      </c>
      <c r="M30" s="46">
        <v>288.38867140686892</v>
      </c>
      <c r="N30" s="46">
        <v>594.19879154532259</v>
      </c>
      <c r="O30" s="46">
        <v>435.49432598351359</v>
      </c>
      <c r="P30" s="46">
        <v>309.4235289342439</v>
      </c>
      <c r="Q30" s="46">
        <v>210.13490186580881</v>
      </c>
      <c r="R30" s="46">
        <v>148.80447323026974</v>
      </c>
      <c r="S30" s="46">
        <v>101.90801161771283</v>
      </c>
      <c r="T30" s="46">
        <v>72.522714290313601</v>
      </c>
      <c r="U30" s="6"/>
      <c r="V30" s="6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122</v>
      </c>
      <c r="M31" s="46">
        <v>11074.245538976968</v>
      </c>
      <c r="N31" s="46">
        <v>9432.5914592889494</v>
      </c>
      <c r="O31" s="46">
        <v>8134.4437977024463</v>
      </c>
      <c r="P31" s="46">
        <v>6961.2442659208391</v>
      </c>
      <c r="Q31" s="46">
        <v>5863.0172649726583</v>
      </c>
      <c r="R31" s="46">
        <v>716.32480937691071</v>
      </c>
      <c r="S31" s="46">
        <v>569.04524122718453</v>
      </c>
      <c r="T31" s="46">
        <v>556.69099090167219</v>
      </c>
      <c r="U31" s="6"/>
      <c r="V31" s="6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123</v>
      </c>
      <c r="M32" s="46">
        <v>66543.089745430145</v>
      </c>
      <c r="N32" s="46">
        <v>65048.160262336452</v>
      </c>
      <c r="O32" s="46">
        <v>64342.224188276494</v>
      </c>
      <c r="P32" s="46">
        <v>63546.234767829977</v>
      </c>
      <c r="Q32" s="46">
        <v>61728.299724393321</v>
      </c>
      <c r="R32" s="46">
        <v>2930.3961882260569</v>
      </c>
      <c r="S32" s="46">
        <v>2588.6878649355017</v>
      </c>
      <c r="T32" s="46">
        <v>2664.9951025281898</v>
      </c>
      <c r="U32" s="6"/>
      <c r="V32" s="6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124</v>
      </c>
      <c r="M33" s="46">
        <v>145565.54453658752</v>
      </c>
      <c r="N33" s="46">
        <v>100801.87530729032</v>
      </c>
      <c r="O33" s="46">
        <v>71985.922734124251</v>
      </c>
      <c r="P33" s="46">
        <v>51689.493783091755</v>
      </c>
      <c r="Q33" s="46">
        <v>36314.848398933122</v>
      </c>
      <c r="R33" s="46">
        <v>6032.0597499263804</v>
      </c>
      <c r="S33" s="46">
        <v>5295.1369209114991</v>
      </c>
      <c r="T33" s="46">
        <v>5408.7001808128471</v>
      </c>
      <c r="U33" s="6"/>
      <c r="V33" s="6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24</v>
      </c>
      <c r="M34" s="46">
        <v>11939243.973868944</v>
      </c>
      <c r="N34" s="46">
        <v>11467341.15952103</v>
      </c>
      <c r="O34" s="46">
        <v>11021697.608428977</v>
      </c>
      <c r="P34" s="46">
        <v>10615221.480580982</v>
      </c>
      <c r="Q34" s="46">
        <v>10159210.938986028</v>
      </c>
      <c r="R34" s="46">
        <v>9457345.8464193549</v>
      </c>
      <c r="S34" s="46">
        <v>9198414.7021498084</v>
      </c>
      <c r="T34" s="46">
        <v>8849565.976489732</v>
      </c>
      <c r="U34" s="6"/>
      <c r="V34" s="6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125</v>
      </c>
      <c r="M35" s="46">
        <v>6899851.6666705888</v>
      </c>
      <c r="N35" s="46">
        <v>6548025.5197682995</v>
      </c>
      <c r="O35" s="46">
        <v>6279919.4983780533</v>
      </c>
      <c r="P35" s="46">
        <v>6034087.9048182834</v>
      </c>
      <c r="Q35" s="46">
        <v>5720835.1004135618</v>
      </c>
      <c r="R35" s="46">
        <v>5445804.4278528038</v>
      </c>
      <c r="S35" s="46">
        <v>5197380.1234049881</v>
      </c>
      <c r="T35" s="46">
        <v>4992251.0988520812</v>
      </c>
      <c r="U35" s="6"/>
      <c r="V35" s="6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126</v>
      </c>
      <c r="M36" s="46">
        <v>4385973.6566306995</v>
      </c>
      <c r="N36" s="46">
        <v>4266837.6962413797</v>
      </c>
      <c r="O36" s="46">
        <v>4202653.4240117827</v>
      </c>
      <c r="P36" s="46">
        <v>4109680.1732221353</v>
      </c>
      <c r="Q36" s="46">
        <v>3910159.4932268821</v>
      </c>
      <c r="R36" s="46">
        <v>3731938.6899949689</v>
      </c>
      <c r="S36" s="46">
        <v>3609901.5947318855</v>
      </c>
      <c r="T36" s="46">
        <v>3464610.5891379481</v>
      </c>
      <c r="U36" s="6"/>
      <c r="V36" s="6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127</v>
      </c>
      <c r="M37" s="46">
        <v>2916373.1947099245</v>
      </c>
      <c r="N37" s="46">
        <v>2831088.3790211109</v>
      </c>
      <c r="O37" s="46">
        <v>2765539.566365724</v>
      </c>
      <c r="P37" s="46">
        <v>2681127.902392948</v>
      </c>
      <c r="Q37" s="46">
        <v>2541386.479029783</v>
      </c>
      <c r="R37" s="46">
        <v>2421571.3697055094</v>
      </c>
      <c r="S37" s="46">
        <v>2332407.9242738634</v>
      </c>
      <c r="T37" s="46">
        <v>2221297.5584870996</v>
      </c>
      <c r="U37" s="6"/>
      <c r="V37" s="6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128</v>
      </c>
      <c r="M38" s="46">
        <v>1048701.0353731206</v>
      </c>
      <c r="N38" s="46">
        <v>989091.87424872478</v>
      </c>
      <c r="O38" s="46">
        <v>954089.94816279621</v>
      </c>
      <c r="P38" s="46">
        <v>925695.49261168286</v>
      </c>
      <c r="Q38" s="46">
        <v>880253.96845953667</v>
      </c>
      <c r="R38" s="46">
        <v>844594.25798556069</v>
      </c>
      <c r="S38" s="46">
        <v>818568.40313571098</v>
      </c>
      <c r="T38" s="46">
        <v>784999.3023196396</v>
      </c>
      <c r="U38" s="6"/>
      <c r="V38" s="6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129</v>
      </c>
      <c r="M39" s="46">
        <v>1740566.8204461108</v>
      </c>
      <c r="N39" s="46">
        <v>1581816.7138345642</v>
      </c>
      <c r="O39" s="46">
        <v>1577234.9323025506</v>
      </c>
      <c r="P39" s="46">
        <v>1556601.4997622836</v>
      </c>
      <c r="Q39" s="46">
        <v>1512346.2029352852</v>
      </c>
      <c r="R39" s="46">
        <v>1464005.7277142729</v>
      </c>
      <c r="S39" s="46">
        <v>1433233.1454817371</v>
      </c>
      <c r="T39" s="46">
        <v>1384118.3582906106</v>
      </c>
      <c r="U39" s="6"/>
      <c r="V39" s="6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130</v>
      </c>
      <c r="M40" s="46">
        <v>760778.87156877073</v>
      </c>
      <c r="N40" s="46">
        <v>724576.46496388037</v>
      </c>
      <c r="O40" s="46">
        <v>702914.17888319225</v>
      </c>
      <c r="P40" s="46">
        <v>682275.91485595191</v>
      </c>
      <c r="Q40" s="46">
        <v>643494.27952331747</v>
      </c>
      <c r="R40" s="46">
        <v>613891.99763490434</v>
      </c>
      <c r="S40" s="46">
        <v>591722.26868288219</v>
      </c>
      <c r="T40" s="46">
        <v>567136.77013399266</v>
      </c>
      <c r="U40" s="6"/>
      <c r="V40" s="6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131</v>
      </c>
      <c r="M41" s="46">
        <v>1958846.3441380225</v>
      </c>
      <c r="N41" s="46">
        <v>1884191.5666229606</v>
      </c>
      <c r="O41" s="46">
        <v>1844903.6135129291</v>
      </c>
      <c r="P41" s="46">
        <v>1792929.1491037973</v>
      </c>
      <c r="Q41" s="46">
        <v>1688162.9390358247</v>
      </c>
      <c r="R41" s="46">
        <v>1608379.3380062729</v>
      </c>
      <c r="S41" s="46">
        <v>1548225.9051241074</v>
      </c>
      <c r="T41" s="46">
        <v>1479263.6798510312</v>
      </c>
      <c r="U41" s="6"/>
      <c r="V41" s="6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132</v>
      </c>
      <c r="M42" s="46">
        <v>11175685.019412147</v>
      </c>
      <c r="N42" s="46">
        <v>10857524.353521938</v>
      </c>
      <c r="O42" s="46">
        <v>10508850.968908748</v>
      </c>
      <c r="P42" s="46">
        <v>10170468.730378537</v>
      </c>
      <c r="Q42" s="46">
        <v>9725117.2314621806</v>
      </c>
      <c r="R42" s="46">
        <v>9312238.1641368605</v>
      </c>
      <c r="S42" s="46">
        <v>9037187.2256476153</v>
      </c>
      <c r="T42" s="46">
        <v>8677863.3875178862</v>
      </c>
      <c r="U42" s="6"/>
      <c r="V42" s="6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133</v>
      </c>
      <c r="M43" s="46">
        <v>747524.53896897822</v>
      </c>
      <c r="N43" s="46">
        <v>655353.83664776268</v>
      </c>
      <c r="O43" s="46">
        <v>471014.9549579646</v>
      </c>
      <c r="P43" s="46">
        <v>455426.98436975811</v>
      </c>
      <c r="Q43" s="46">
        <v>439435.13262653351</v>
      </c>
      <c r="R43" s="46">
        <v>421212.01157548133</v>
      </c>
      <c r="S43" s="46">
        <v>412445.58937497908</v>
      </c>
      <c r="T43" s="46">
        <v>399222.36138010101</v>
      </c>
      <c r="U43" s="6"/>
      <c r="V43" s="6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134</v>
      </c>
      <c r="M44" s="46">
        <v>3062722.859226753</v>
      </c>
      <c r="N44" s="46">
        <v>2939518.4341180939</v>
      </c>
      <c r="O44" s="46">
        <v>2842044.4834729573</v>
      </c>
      <c r="P44" s="46">
        <v>2743349.6967616836</v>
      </c>
      <c r="Q44" s="46">
        <v>2607127.6003477415</v>
      </c>
      <c r="R44" s="46">
        <v>2483880.386959523</v>
      </c>
      <c r="S44" s="46">
        <v>2366979.2341511883</v>
      </c>
      <c r="T44" s="46">
        <v>2273706.3173153466</v>
      </c>
      <c r="U44" s="6"/>
      <c r="V44" s="6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135</v>
      </c>
      <c r="M45" s="46">
        <v>6642539.0608280599</v>
      </c>
      <c r="N45" s="46">
        <v>6352032.0975738792</v>
      </c>
      <c r="O45" s="46">
        <v>6138512.9670746801</v>
      </c>
      <c r="P45" s="46">
        <v>5907511.961190003</v>
      </c>
      <c r="Q45" s="46">
        <v>5593763.5714309206</v>
      </c>
      <c r="R45" s="46">
        <v>5324741.2709565405</v>
      </c>
      <c r="S45" s="46">
        <v>5164971.0299296267</v>
      </c>
      <c r="T45" s="46">
        <v>4962140.5990234902</v>
      </c>
      <c r="U45" s="6"/>
      <c r="V45" s="6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136</v>
      </c>
      <c r="M46" s="46">
        <v>10843651.137134444</v>
      </c>
      <c r="N46" s="46">
        <v>10259124.261606181</v>
      </c>
      <c r="O46" s="46">
        <v>9872363.9732686058</v>
      </c>
      <c r="P46" s="46">
        <v>9481695.5243283566</v>
      </c>
      <c r="Q46" s="46">
        <v>8944856.8931249697</v>
      </c>
      <c r="R46" s="46">
        <v>8503959.284150172</v>
      </c>
      <c r="S46" s="46">
        <v>8221697.9724772628</v>
      </c>
      <c r="T46" s="46">
        <v>7911066.5434011351</v>
      </c>
      <c r="U46" s="6"/>
      <c r="V46" s="6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137</v>
      </c>
      <c r="M47" s="46">
        <v>6563019.5647144504</v>
      </c>
      <c r="N47" s="46">
        <v>6478275.1046183063</v>
      </c>
      <c r="O47" s="46">
        <v>6385489.7310641278</v>
      </c>
      <c r="P47" s="46">
        <v>6133336.5106238062</v>
      </c>
      <c r="Q47" s="46">
        <v>5942698.0430826116</v>
      </c>
      <c r="R47" s="46">
        <v>5748685.4279411538</v>
      </c>
      <c r="S47" s="46">
        <v>5618963.554273176</v>
      </c>
      <c r="T47" s="46">
        <v>5404940.8618127182</v>
      </c>
      <c r="U47" s="6"/>
      <c r="V47" s="6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21</v>
      </c>
      <c r="M48" s="46">
        <v>518239.91239400738</v>
      </c>
      <c r="N48" s="46">
        <v>507281.83999608381</v>
      </c>
      <c r="O48" s="46">
        <v>491890.46478296461</v>
      </c>
      <c r="P48" s="46">
        <v>470753.00556133076</v>
      </c>
      <c r="Q48" s="46">
        <v>455060.75968347187</v>
      </c>
      <c r="R48" s="46">
        <v>437383.85743583069</v>
      </c>
      <c r="S48" s="46">
        <v>428070.07747142855</v>
      </c>
      <c r="T48" s="46">
        <v>413692.40344581997</v>
      </c>
      <c r="U48" s="6"/>
      <c r="V48" s="6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138</v>
      </c>
      <c r="M49" s="46">
        <v>56159.668713946099</v>
      </c>
      <c r="N49" s="46">
        <v>53116.164041209173</v>
      </c>
      <c r="O49" s="46">
        <v>50715.784250640179</v>
      </c>
      <c r="P49" s="46">
        <v>48568.638974373273</v>
      </c>
      <c r="Q49" s="46">
        <v>46179.07650106521</v>
      </c>
      <c r="R49" s="46">
        <v>43846.680088842972</v>
      </c>
      <c r="S49" s="46">
        <v>42803.581348458647</v>
      </c>
      <c r="T49" s="46">
        <v>41290.620870742139</v>
      </c>
      <c r="U49" s="6"/>
      <c r="V49" s="6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139</v>
      </c>
      <c r="M50" s="46">
        <v>23878.922259942399</v>
      </c>
      <c r="N50" s="46">
        <v>20764.651653127657</v>
      </c>
      <c r="O50" s="46">
        <v>18437.550062864841</v>
      </c>
      <c r="P50" s="46">
        <v>16524.961094575261</v>
      </c>
      <c r="Q50" s="46">
        <v>14845.474708166417</v>
      </c>
      <c r="R50" s="46">
        <v>10945.946298992312</v>
      </c>
      <c r="S50" s="46">
        <v>10651.528605085141</v>
      </c>
      <c r="T50" s="46">
        <v>10264.70262957755</v>
      </c>
      <c r="U50" s="6"/>
      <c r="V50" s="6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140</v>
      </c>
      <c r="M51" s="46">
        <v>1451426.2392733931</v>
      </c>
      <c r="N51" s="46">
        <v>1415633.6704429458</v>
      </c>
      <c r="O51" s="46">
        <v>1372234.2383604643</v>
      </c>
      <c r="P51" s="46">
        <v>1076063.1358999228</v>
      </c>
      <c r="Q51" s="46">
        <v>1041300.0219690795</v>
      </c>
      <c r="R51" s="46">
        <v>1002583.2567635126</v>
      </c>
      <c r="S51" s="46">
        <v>981153.91157657246</v>
      </c>
      <c r="T51" s="46">
        <v>947947.91723189782</v>
      </c>
      <c r="U51" s="6"/>
      <c r="V51" s="6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141</v>
      </c>
      <c r="M52" s="46">
        <v>3982294.4616726898</v>
      </c>
      <c r="N52" s="46">
        <v>3818498.1047433009</v>
      </c>
      <c r="O52" s="46">
        <v>3694053.9025506373</v>
      </c>
      <c r="P52" s="46">
        <v>3571096.3232139694</v>
      </c>
      <c r="Q52" s="46">
        <v>3396020.330999291</v>
      </c>
      <c r="R52" s="46">
        <v>3244851.8380878908</v>
      </c>
      <c r="S52" s="46">
        <v>3001468.5187237295</v>
      </c>
      <c r="T52" s="46">
        <v>2883925.0001350669</v>
      </c>
      <c r="U52" s="6"/>
      <c r="V52" s="6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142</v>
      </c>
      <c r="M53" s="46">
        <v>843953.8248687532</v>
      </c>
      <c r="N53" s="46">
        <v>801424.08094017068</v>
      </c>
      <c r="O53" s="46">
        <v>773928.05218506465</v>
      </c>
      <c r="P53" s="46">
        <v>745324.57234885148</v>
      </c>
      <c r="Q53" s="46">
        <v>700903.95852088265</v>
      </c>
      <c r="R53" s="46">
        <v>664105.78982297343</v>
      </c>
      <c r="S53" s="46">
        <v>641512.19283970527</v>
      </c>
      <c r="T53" s="46">
        <v>615954.71386034309</v>
      </c>
      <c r="U53" s="6"/>
      <c r="V53" s="6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143</v>
      </c>
      <c r="M54" s="46">
        <v>589931.6612418869</v>
      </c>
      <c r="N54" s="46">
        <v>554207.20143666398</v>
      </c>
      <c r="O54" s="46">
        <v>529929.13536628755</v>
      </c>
      <c r="P54" s="46">
        <v>506098.05181290302</v>
      </c>
      <c r="Q54" s="46">
        <v>474617.4927232652</v>
      </c>
      <c r="R54" s="46">
        <v>448393.60550569627</v>
      </c>
      <c r="S54" s="46">
        <v>431241.81797117274</v>
      </c>
      <c r="T54" s="46">
        <v>417581.33500052651</v>
      </c>
      <c r="U54" s="6"/>
      <c r="V54" s="6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144</v>
      </c>
      <c r="M55" s="46">
        <v>8852631.5941508599</v>
      </c>
      <c r="N55" s="46">
        <v>8422743.9849482626</v>
      </c>
      <c r="O55" s="46">
        <v>8126106.8710415503</v>
      </c>
      <c r="P55" s="46">
        <v>7824390.63836974</v>
      </c>
      <c r="Q55" s="46">
        <v>7374978.5213203458</v>
      </c>
      <c r="R55" s="46">
        <v>6991556.8523093583</v>
      </c>
      <c r="S55" s="46">
        <v>6766218.9349243501</v>
      </c>
      <c r="T55" s="46">
        <v>6490656.3368551144</v>
      </c>
      <c r="U55" s="6"/>
      <c r="V55" s="6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145</v>
      </c>
      <c r="M56" s="46">
        <v>4215908.0924379546</v>
      </c>
      <c r="N56" s="46">
        <v>4013133.6869627885</v>
      </c>
      <c r="O56" s="46">
        <v>3888107.5605402724</v>
      </c>
      <c r="P56" s="46">
        <v>3754153.2205220801</v>
      </c>
      <c r="Q56" s="46">
        <v>3533391.9795994512</v>
      </c>
      <c r="R56" s="46">
        <v>3356942.0398836751</v>
      </c>
      <c r="S56" s="46">
        <v>3247288.1972729084</v>
      </c>
      <c r="T56" s="46">
        <v>3118107.4347470817</v>
      </c>
      <c r="U56" s="6"/>
      <c r="V56" s="6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146</v>
      </c>
      <c r="M57" s="46">
        <v>759604.57640756271</v>
      </c>
      <c r="N57" s="46">
        <v>678925.78856556618</v>
      </c>
      <c r="O57" s="46">
        <v>620554.33215440484</v>
      </c>
      <c r="P57" s="46">
        <v>573634.97726319369</v>
      </c>
      <c r="Q57" s="46">
        <v>523386.26743222034</v>
      </c>
      <c r="R57" s="46">
        <v>486106.21122270171</v>
      </c>
      <c r="S57" s="46">
        <v>456554.85610636533</v>
      </c>
      <c r="T57" s="46">
        <v>447323.44086458476</v>
      </c>
      <c r="U57" s="6"/>
      <c r="V57" s="6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147</v>
      </c>
      <c r="M58" s="46">
        <v>4048905.9623782476</v>
      </c>
      <c r="N58" s="46">
        <v>3355277.4299590816</v>
      </c>
      <c r="O58" s="46">
        <v>2783410.6760674301</v>
      </c>
      <c r="P58" s="46">
        <v>2360268.562760965</v>
      </c>
      <c r="Q58" s="46">
        <v>2041866.699423722</v>
      </c>
      <c r="R58" s="46">
        <v>1813044.4419338084</v>
      </c>
      <c r="S58" s="46">
        <v>1608559.9428134728</v>
      </c>
      <c r="T58" s="46">
        <v>1636458.8116980414</v>
      </c>
      <c r="U58" s="6"/>
      <c r="V58" s="6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148</v>
      </c>
      <c r="M59" s="46">
        <v>157862.64865389693</v>
      </c>
      <c r="N59" s="46">
        <v>141153.04391889364</v>
      </c>
      <c r="O59" s="46">
        <v>130668.87898462903</v>
      </c>
      <c r="P59" s="46">
        <v>122425.97509823513</v>
      </c>
      <c r="Q59" s="46">
        <v>113032.53769983801</v>
      </c>
      <c r="R59" s="46">
        <v>105341.83536093793</v>
      </c>
      <c r="S59" s="46">
        <v>99992.648480179138</v>
      </c>
      <c r="T59" s="46">
        <v>96002.617284147855</v>
      </c>
      <c r="U59" s="6"/>
      <c r="V59" s="6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149</v>
      </c>
      <c r="M60" s="46">
        <v>2103559.2235364476</v>
      </c>
      <c r="N60" s="46">
        <v>1980011.137922945</v>
      </c>
      <c r="O60" s="46">
        <v>1885017.7155335203</v>
      </c>
      <c r="P60" s="46">
        <v>1799809.7982980297</v>
      </c>
      <c r="Q60" s="46">
        <v>1689268.4266703452</v>
      </c>
      <c r="R60" s="46">
        <v>1593331.7685163638</v>
      </c>
      <c r="S60" s="46">
        <v>1526235.2858446008</v>
      </c>
      <c r="T60" s="46">
        <v>1466915.4283186574</v>
      </c>
      <c r="U60" s="6"/>
      <c r="V60" s="6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150</v>
      </c>
      <c r="M61" s="46">
        <v>881615.60554042575</v>
      </c>
      <c r="N61" s="46">
        <v>806590.87003407977</v>
      </c>
      <c r="O61" s="46">
        <v>772373.69731551444</v>
      </c>
      <c r="P61" s="46">
        <v>739656.81513238256</v>
      </c>
      <c r="Q61" s="46">
        <v>682305.31301796366</v>
      </c>
      <c r="R61" s="46">
        <v>641066.57489351335</v>
      </c>
      <c r="S61" s="46">
        <v>613406.00345673051</v>
      </c>
      <c r="T61" s="46">
        <v>588789.29248270986</v>
      </c>
      <c r="U61" s="6"/>
      <c r="V61" s="6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151</v>
      </c>
      <c r="M62" s="46">
        <v>7085249.2882056572</v>
      </c>
      <c r="N62" s="46">
        <v>6634790.7161713541</v>
      </c>
      <c r="O62" s="46">
        <v>6349298.4370269254</v>
      </c>
      <c r="P62" s="46">
        <v>6058389.7454080051</v>
      </c>
      <c r="Q62" s="46">
        <v>5647576.2709913738</v>
      </c>
      <c r="R62" s="46">
        <v>5321228.5312304804</v>
      </c>
      <c r="S62" s="46">
        <v>5113495.9227156285</v>
      </c>
      <c r="T62" s="46">
        <v>4915053.0954699507</v>
      </c>
      <c r="U62" s="6"/>
      <c r="V62" s="6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152</v>
      </c>
      <c r="M63" s="46">
        <v>17915.617573436593</v>
      </c>
      <c r="N63" s="46">
        <v>16026.706589790079</v>
      </c>
      <c r="O63" s="46">
        <v>15887.307812240011</v>
      </c>
      <c r="P63" s="46">
        <v>15222.991632702542</v>
      </c>
      <c r="Q63" s="46">
        <v>12815.837363999981</v>
      </c>
      <c r="R63" s="46">
        <v>11550.32747313702</v>
      </c>
      <c r="S63" s="46">
        <v>10741.774455544866</v>
      </c>
      <c r="T63" s="46">
        <v>9996.2446451814631</v>
      </c>
      <c r="U63" s="6"/>
      <c r="V63" s="6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153</v>
      </c>
      <c r="M64" s="46">
        <v>1759386.9004350584</v>
      </c>
      <c r="N64" s="46">
        <v>1659399.0197992558</v>
      </c>
      <c r="O64" s="46">
        <v>1544830.4216931537</v>
      </c>
      <c r="P64" s="46">
        <v>1407106.3946997551</v>
      </c>
      <c r="Q64" s="46">
        <v>1258297.7399481055</v>
      </c>
      <c r="R64" s="46">
        <v>1078210.1380075486</v>
      </c>
      <c r="S64" s="46">
        <v>894937.93061912665</v>
      </c>
      <c r="T64" s="46">
        <v>851863.50749827106</v>
      </c>
      <c r="U64" s="6"/>
      <c r="V64" s="6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154</v>
      </c>
      <c r="M65" s="46">
        <v>1227093.2971901784</v>
      </c>
      <c r="N65" s="46">
        <v>954117.45286155702</v>
      </c>
      <c r="O65" s="46">
        <v>777930.02863092674</v>
      </c>
      <c r="P65" s="46">
        <v>664555.44927345519</v>
      </c>
      <c r="Q65" s="46">
        <v>552534.74774284801</v>
      </c>
      <c r="R65" s="46">
        <v>466799.79019164899</v>
      </c>
      <c r="S65" s="46">
        <v>420778.37235662394</v>
      </c>
      <c r="T65" s="46">
        <v>414041.43720370688</v>
      </c>
      <c r="U65" s="6"/>
      <c r="V65" s="6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155</v>
      </c>
      <c r="M66" s="46">
        <v>1003115.6930890343</v>
      </c>
      <c r="N66" s="46">
        <v>892745.43724492134</v>
      </c>
      <c r="O66" s="46">
        <v>844518.99032802344</v>
      </c>
      <c r="P66" s="46">
        <v>787905.69265767455</v>
      </c>
      <c r="Q66" s="46">
        <v>708493.25549645151</v>
      </c>
      <c r="R66" s="46">
        <v>642263.44348051993</v>
      </c>
      <c r="S66" s="46">
        <v>583937.58077065228</v>
      </c>
      <c r="T66" s="46">
        <v>575724.08934779</v>
      </c>
      <c r="U66" s="6"/>
      <c r="V66" s="6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156</v>
      </c>
      <c r="M67" s="46">
        <v>48587.474640240558</v>
      </c>
      <c r="N67" s="46">
        <v>35689.494028088302</v>
      </c>
      <c r="O67" s="46">
        <v>27925.211363268638</v>
      </c>
      <c r="P67" s="46">
        <v>22352.310526998484</v>
      </c>
      <c r="Q67" s="46">
        <v>17872.867802538403</v>
      </c>
      <c r="R67" s="46">
        <v>14888.982059531905</v>
      </c>
      <c r="S67" s="46">
        <v>12644.879998420272</v>
      </c>
      <c r="T67" s="46">
        <v>11503.263361555084</v>
      </c>
      <c r="U67" s="6"/>
      <c r="V67" s="6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157</v>
      </c>
      <c r="M68" s="46">
        <v>416965.28315167042</v>
      </c>
      <c r="N68" s="46">
        <v>251297.88639092169</v>
      </c>
      <c r="O68" s="46">
        <v>163732.31988988892</v>
      </c>
      <c r="P68" s="46">
        <v>110860.66743054311</v>
      </c>
      <c r="Q68" s="46">
        <v>75941.132594808703</v>
      </c>
      <c r="R68" s="46">
        <v>56095.296646152972</v>
      </c>
      <c r="S68" s="46">
        <v>43151.013106850929</v>
      </c>
      <c r="T68" s="46">
        <v>38395.787854107344</v>
      </c>
      <c r="U68" s="6"/>
      <c r="V68" s="6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158</v>
      </c>
      <c r="M69" s="46">
        <v>402708.5491144142</v>
      </c>
      <c r="N69" s="46">
        <v>281749.24454860738</v>
      </c>
      <c r="O69" s="46">
        <v>211547.60345960179</v>
      </c>
      <c r="P69" s="46">
        <v>159687.92890303358</v>
      </c>
      <c r="Q69" s="46">
        <v>115506.60063609103</v>
      </c>
      <c r="R69" s="46">
        <v>87686.654421386353</v>
      </c>
      <c r="S69" s="46">
        <v>66980.940859878727</v>
      </c>
      <c r="T69" s="46">
        <v>54852.014901044691</v>
      </c>
      <c r="U69" s="6"/>
      <c r="V69" s="6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159</v>
      </c>
      <c r="M70" s="46">
        <v>104830.80827119401</v>
      </c>
      <c r="N70" s="46">
        <v>62339.777116738944</v>
      </c>
      <c r="O70" s="46">
        <v>42087.514542888857</v>
      </c>
      <c r="P70" s="46">
        <v>31232.440411778938</v>
      </c>
      <c r="Q70" s="46">
        <v>24448.531839142604</v>
      </c>
      <c r="R70" s="46">
        <v>20672.443540742097</v>
      </c>
      <c r="S70" s="46">
        <v>18246.618817772767</v>
      </c>
      <c r="T70" s="46">
        <v>17169.240518987906</v>
      </c>
      <c r="U70" s="6"/>
      <c r="V70" s="6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160</v>
      </c>
      <c r="M71" s="46">
        <v>140233.02224234698</v>
      </c>
      <c r="N71" s="46">
        <v>131682.19417396575</v>
      </c>
      <c r="O71" s="46">
        <v>129522.19384799864</v>
      </c>
      <c r="P71" s="46">
        <v>127426.48851151252</v>
      </c>
      <c r="Q71" s="46">
        <v>120380.40818607593</v>
      </c>
      <c r="R71" s="46">
        <v>117254.73352320753</v>
      </c>
      <c r="S71" s="46">
        <v>114137.56444416814</v>
      </c>
      <c r="T71" s="46">
        <v>112330.0406501736</v>
      </c>
      <c r="U71" s="6"/>
      <c r="V71" s="6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161</v>
      </c>
      <c r="M72" s="46">
        <v>0</v>
      </c>
      <c r="N72" s="46">
        <v>0.00018639501092708403</v>
      </c>
      <c r="O72" s="46">
        <v>0.00032444320009923053</v>
      </c>
      <c r="P72" s="46">
        <v>0.00037532223203297056</v>
      </c>
      <c r="Q72" s="46">
        <v>0.00044496077134205901</v>
      </c>
      <c r="R72" s="46">
        <v>0.00042499766563927209</v>
      </c>
      <c r="S72" s="46">
        <v>0.00044246532585858611</v>
      </c>
      <c r="T72" s="46">
        <v>0.00050338435735390976</v>
      </c>
      <c r="U72" s="6"/>
      <c r="V72" s="6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162</v>
      </c>
      <c r="M73" s="46">
        <v>653968.20476788562</v>
      </c>
      <c r="N73" s="46">
        <v>615490.03199995589</v>
      </c>
      <c r="O73" s="46">
        <v>603067.80645172833</v>
      </c>
      <c r="P73" s="46">
        <v>591165.85468054877</v>
      </c>
      <c r="Q73" s="46">
        <v>557723.36852220702</v>
      </c>
      <c r="R73" s="46">
        <v>540660.36060853198</v>
      </c>
      <c r="S73" s="46">
        <v>525111.74907909124</v>
      </c>
      <c r="T73" s="46">
        <v>514808.37078901887</v>
      </c>
      <c r="U73" s="6"/>
      <c r="V73" s="6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163</v>
      </c>
      <c r="M74" s="46">
        <v>1101978.7644074345</v>
      </c>
      <c r="N74" s="46">
        <v>1004650.8359222502</v>
      </c>
      <c r="O74" s="46">
        <v>958559.84428503818</v>
      </c>
      <c r="P74" s="46">
        <v>903571.30913061462</v>
      </c>
      <c r="Q74" s="46">
        <v>800943.74146424572</v>
      </c>
      <c r="R74" s="46">
        <v>720362.19034854695</v>
      </c>
      <c r="S74" s="46">
        <v>649678.31449709239</v>
      </c>
      <c r="T74" s="46">
        <v>621426.65148166521</v>
      </c>
      <c r="U74" s="6"/>
      <c r="V74" s="6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164</v>
      </c>
      <c r="M75" s="46">
        <v>559622.41949662869</v>
      </c>
      <c r="N75" s="46">
        <v>508267.10215199034</v>
      </c>
      <c r="O75" s="46">
        <v>481959.34025560587</v>
      </c>
      <c r="P75" s="46">
        <v>453126.6628105155</v>
      </c>
      <c r="Q75" s="46">
        <v>404931.65110420022</v>
      </c>
      <c r="R75" s="46">
        <v>365190.61691667954</v>
      </c>
      <c r="S75" s="46">
        <v>332940.94822419592</v>
      </c>
      <c r="T75" s="46">
        <v>313008.46090998827</v>
      </c>
      <c r="U75" s="6"/>
      <c r="V75" s="6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165</v>
      </c>
      <c r="M76" s="46">
        <v>270534.06787454826</v>
      </c>
      <c r="N76" s="46">
        <v>239330.16377284832</v>
      </c>
      <c r="O76" s="46">
        <v>226528.60401693147</v>
      </c>
      <c r="P76" s="46">
        <v>214574.16829629819</v>
      </c>
      <c r="Q76" s="46">
        <v>192125.8092861975</v>
      </c>
      <c r="R76" s="46">
        <v>176553.70628134091</v>
      </c>
      <c r="S76" s="46">
        <v>164587.89705510691</v>
      </c>
      <c r="T76" s="46">
        <v>155672.03950660932</v>
      </c>
      <c r="U76" s="6"/>
      <c r="V76" s="6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166</v>
      </c>
      <c r="M77" s="46">
        <v>119866.78493299882</v>
      </c>
      <c r="N77" s="46">
        <v>109879.15878540496</v>
      </c>
      <c r="O77" s="46">
        <v>104400.33595848587</v>
      </c>
      <c r="P77" s="46">
        <v>99826.417241212912</v>
      </c>
      <c r="Q77" s="46">
        <v>92811.160006229184</v>
      </c>
      <c r="R77" s="46">
        <v>86682.356252455938</v>
      </c>
      <c r="S77" s="46">
        <v>82241.867677688409</v>
      </c>
      <c r="T77" s="46">
        <v>78190.154108080867</v>
      </c>
      <c r="U77" s="6"/>
      <c r="V77" s="6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167</v>
      </c>
      <c r="M78" s="46">
        <v>94613.73161837252</v>
      </c>
      <c r="N78" s="46">
        <v>87183.720256839675</v>
      </c>
      <c r="O78" s="46">
        <v>82957.288302586443</v>
      </c>
      <c r="P78" s="46">
        <v>78948.413342253029</v>
      </c>
      <c r="Q78" s="46">
        <v>72447.153680476127</v>
      </c>
      <c r="R78" s="46">
        <v>66978.141633525142</v>
      </c>
      <c r="S78" s="46">
        <v>63174.86468948004</v>
      </c>
      <c r="T78" s="46">
        <v>59808.232233474591</v>
      </c>
      <c r="U78" s="6"/>
      <c r="V78" s="6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168</v>
      </c>
      <c r="M79" s="46">
        <v>489768.57109223533</v>
      </c>
      <c r="N79" s="46">
        <v>438996.38411881978</v>
      </c>
      <c r="O79" s="46">
        <v>416663.31228475424</v>
      </c>
      <c r="P79" s="46">
        <v>394156.90320099535</v>
      </c>
      <c r="Q79" s="46">
        <v>355672.05466071208</v>
      </c>
      <c r="R79" s="46">
        <v>324736.98170464253</v>
      </c>
      <c r="S79" s="46">
        <v>297124.5911987772</v>
      </c>
      <c r="T79" s="46">
        <v>279954.58593988261</v>
      </c>
      <c r="U79" s="6"/>
      <c r="V79" s="6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169</v>
      </c>
      <c r="M80" s="46">
        <v>112555.98509839986</v>
      </c>
      <c r="N80" s="46">
        <v>112348.47226632231</v>
      </c>
      <c r="O80" s="46">
        <v>112194.5781332219</v>
      </c>
      <c r="P80" s="46">
        <v>2098.0073622957407</v>
      </c>
      <c r="Q80" s="46">
        <v>1075.9487359422108</v>
      </c>
      <c r="R80" s="46">
        <v>913.0478094167396</v>
      </c>
      <c r="S80" s="46">
        <v>855.11272825481808</v>
      </c>
      <c r="T80" s="46">
        <v>847.21598217595681</v>
      </c>
      <c r="U80" s="6"/>
      <c r="V80" s="6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170</v>
      </c>
      <c r="M81" s="46">
        <v>50898.519624667417</v>
      </c>
      <c r="N81" s="46">
        <v>23502.48250645382</v>
      </c>
      <c r="O81" s="46">
        <v>11257.895590004424</v>
      </c>
      <c r="P81" s="46">
        <v>5629.0647978635707</v>
      </c>
      <c r="Q81" s="46">
        <v>2628.391190211134</v>
      </c>
      <c r="R81" s="46">
        <v>899.336868948134</v>
      </c>
      <c r="S81" s="46">
        <v>818.99205684312471</v>
      </c>
      <c r="T81" s="46">
        <v>824.31410728023127</v>
      </c>
      <c r="U81" s="6"/>
      <c r="V81" s="6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171</v>
      </c>
      <c r="M82" s="46">
        <v>469.11880754338591</v>
      </c>
      <c r="N82" s="46">
        <v>501.22143099114243</v>
      </c>
      <c r="O82" s="46">
        <v>451.94192287164969</v>
      </c>
      <c r="P82" s="46">
        <v>201.42889248071015</v>
      </c>
      <c r="Q82" s="46">
        <v>198.88352358865257</v>
      </c>
      <c r="R82" s="46">
        <v>123.42725573845001</v>
      </c>
      <c r="S82" s="46">
        <v>110.24307359909804</v>
      </c>
      <c r="T82" s="46">
        <v>111.88785528183743</v>
      </c>
      <c r="U82" s="6"/>
      <c r="V82" s="6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6">
        <v>81</v>
      </c>
      <c r="L83" s="6" t="s">
        <v>172</v>
      </c>
      <c r="M83" s="46">
        <v>411236.53467810218</v>
      </c>
      <c r="N83" s="46">
        <v>390667.15658031387</v>
      </c>
      <c r="O83" s="46">
        <v>378731.30785643362</v>
      </c>
      <c r="P83" s="46">
        <v>369279.16199394944</v>
      </c>
      <c r="Q83" s="46">
        <v>354330.61898249533</v>
      </c>
      <c r="R83" s="46">
        <v>204587.30783733254</v>
      </c>
      <c r="S83" s="46">
        <v>194713.38068946975</v>
      </c>
      <c r="T83" s="46">
        <v>192547.71072947289</v>
      </c>
      <c r="U83" s="6"/>
      <c r="V83" s="6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173</v>
      </c>
      <c r="M84" s="46">
        <v>405568.58030889241</v>
      </c>
      <c r="N84" s="46">
        <v>339570.80060645367</v>
      </c>
      <c r="O84" s="46">
        <v>295849.43617850926</v>
      </c>
      <c r="P84" s="46">
        <v>261239.82760382941</v>
      </c>
      <c r="Q84" s="46">
        <v>228043.23898961672</v>
      </c>
      <c r="R84" s="46">
        <v>161304.69169773697</v>
      </c>
      <c r="S84" s="46">
        <v>152395.05277686662</v>
      </c>
      <c r="T84" s="46">
        <v>147520.19527690337</v>
      </c>
      <c r="U84" s="6"/>
      <c r="V84" s="6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174</v>
      </c>
      <c r="M85" s="46">
        <v>59886.36545669772</v>
      </c>
      <c r="N85" s="46">
        <v>46041.31135603736</v>
      </c>
      <c r="O85" s="46">
        <v>38075.550232906593</v>
      </c>
      <c r="P85" s="46">
        <v>32877.685650910062</v>
      </c>
      <c r="Q85" s="46">
        <v>28754.43192486644</v>
      </c>
      <c r="R85" s="46">
        <v>25902.482143335626</v>
      </c>
      <c r="S85" s="46">
        <v>23264.444831647896</v>
      </c>
      <c r="T85" s="46">
        <v>22930.809434816314</v>
      </c>
      <c r="U85" s="6"/>
      <c r="V85" s="6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175</v>
      </c>
      <c r="M86" s="46">
        <v>11227.113248851745</v>
      </c>
      <c r="N86" s="46">
        <v>8494.242902322947</v>
      </c>
      <c r="O86" s="46">
        <v>6517.7716114140421</v>
      </c>
      <c r="P86" s="46">
        <v>5030.7785083216968</v>
      </c>
      <c r="Q86" s="46">
        <v>3841.0118684027038</v>
      </c>
      <c r="R86" s="46">
        <v>887.28798608794341</v>
      </c>
      <c r="S86" s="46">
        <v>785.87818654112459</v>
      </c>
      <c r="T86" s="46">
        <v>799.40476885431917</v>
      </c>
      <c r="U86" s="6"/>
      <c r="V86" s="6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176</v>
      </c>
      <c r="M87" s="46">
        <v>89197.171204700062</v>
      </c>
      <c r="N87" s="46">
        <v>81202.762608595949</v>
      </c>
      <c r="O87" s="46">
        <v>76015.07180827517</v>
      </c>
      <c r="P87" s="46">
        <v>71620.944018640745</v>
      </c>
      <c r="Q87" s="46">
        <v>66136.48710432685</v>
      </c>
      <c r="R87" s="46">
        <v>61981.705391381984</v>
      </c>
      <c r="S87" s="46">
        <v>57560.084037246634</v>
      </c>
      <c r="T87" s="46">
        <v>56155.793779763451</v>
      </c>
      <c r="U87" s="6"/>
      <c r="V87" s="6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177</v>
      </c>
      <c r="M88" s="46">
        <v>650648.50119195122</v>
      </c>
      <c r="N88" s="46">
        <v>3232573.9085319578</v>
      </c>
      <c r="O88" s="46">
        <v>3220137.6844278462</v>
      </c>
      <c r="P88" s="46">
        <v>50480.331645339822</v>
      </c>
      <c r="Q88" s="46">
        <v>44590.743940790439</v>
      </c>
      <c r="R88" s="46">
        <v>39845.841736919749</v>
      </c>
      <c r="S88" s="46">
        <v>35245.689579570331</v>
      </c>
      <c r="T88" s="46">
        <v>35461.537809866502</v>
      </c>
      <c r="U88" s="6"/>
      <c r="V88" s="6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178</v>
      </c>
      <c r="M89" s="46">
        <v>3485091.9496077606</v>
      </c>
      <c r="N89" s="46">
        <v>2238774.2449231669</v>
      </c>
      <c r="O89" s="46">
        <v>1893884.6252855593</v>
      </c>
      <c r="P89" s="46">
        <v>1628226.3963250718</v>
      </c>
      <c r="Q89" s="46">
        <v>1411017.0329612209</v>
      </c>
      <c r="R89" s="46">
        <v>1053709.616430471</v>
      </c>
      <c r="S89" s="46">
        <v>986250.1577984629</v>
      </c>
      <c r="T89" s="46">
        <v>1029299.3356025991</v>
      </c>
      <c r="U89" s="6"/>
      <c r="V89" s="6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179</v>
      </c>
      <c r="M90" s="46">
        <v>268949.19927797065</v>
      </c>
      <c r="N90" s="46">
        <v>163672.27328687764</v>
      </c>
      <c r="O90" s="46">
        <v>121955.62171870119</v>
      </c>
      <c r="P90" s="46">
        <v>100406.14671219076</v>
      </c>
      <c r="Q90" s="46">
        <v>87350.207863200107</v>
      </c>
      <c r="R90" s="46">
        <v>77332.160980114131</v>
      </c>
      <c r="S90" s="46">
        <v>67964.067739797465</v>
      </c>
      <c r="T90" s="46">
        <v>68156.072993487876</v>
      </c>
      <c r="U90" s="6"/>
      <c r="V90" s="6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180</v>
      </c>
      <c r="M91" s="46">
        <v>1318.7360141467711</v>
      </c>
      <c r="N91" s="46">
        <v>1023.3417721929081</v>
      </c>
      <c r="O91" s="46">
        <v>768.96337679542762</v>
      </c>
      <c r="P91" s="46">
        <v>563.9330053309028</v>
      </c>
      <c r="Q91" s="46">
        <v>480.32301494774799</v>
      </c>
      <c r="R91" s="46">
        <v>367.26612076283106</v>
      </c>
      <c r="S91" s="46">
        <v>322.53140003083172</v>
      </c>
      <c r="T91" s="46">
        <v>323.20752197118554</v>
      </c>
      <c r="U91" s="6"/>
      <c r="V91" s="6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181</v>
      </c>
      <c r="M92" s="46">
        <v>597273.37714550307</v>
      </c>
      <c r="N92" s="46">
        <v>427955.51022218779</v>
      </c>
      <c r="O92" s="46">
        <v>350272.65640258323</v>
      </c>
      <c r="P92" s="46">
        <v>288828.18630288658</v>
      </c>
      <c r="Q92" s="46">
        <v>238564.43906999804</v>
      </c>
      <c r="R92" s="46">
        <v>119582.50611644782</v>
      </c>
      <c r="S92" s="46">
        <v>107016.46982320203</v>
      </c>
      <c r="T92" s="46">
        <v>107949.43416734367</v>
      </c>
      <c r="U92" s="6"/>
      <c r="V92" s="6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182</v>
      </c>
      <c r="M93" s="46">
        <v>6769.5952053167493</v>
      </c>
      <c r="N93" s="46">
        <v>5080.3061919957636</v>
      </c>
      <c r="O93" s="46">
        <v>4102.3597500166488</v>
      </c>
      <c r="P93" s="46">
        <v>3291.6958878499681</v>
      </c>
      <c r="Q93" s="46">
        <v>2808.6440685313564</v>
      </c>
      <c r="R93" s="46">
        <v>2418.1569215662071</v>
      </c>
      <c r="S93" s="46">
        <v>2100.8702284330793</v>
      </c>
      <c r="T93" s="46">
        <v>2061.2460339530508</v>
      </c>
      <c r="U93" s="6"/>
      <c r="V93" s="6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183</v>
      </c>
      <c r="M94" s="46">
        <v>100719.92748058159</v>
      </c>
      <c r="N94" s="46">
        <v>81531.399518129823</v>
      </c>
      <c r="O94" s="46">
        <v>73853.709426338639</v>
      </c>
      <c r="P94" s="46">
        <v>67568.604298960738</v>
      </c>
      <c r="Q94" s="46">
        <v>61605.479813464735</v>
      </c>
      <c r="R94" s="46">
        <v>55836.270786639041</v>
      </c>
      <c r="S94" s="46">
        <v>52516.514545550643</v>
      </c>
      <c r="T94" s="46">
        <v>51368.018733916186</v>
      </c>
      <c r="U94" s="6"/>
      <c r="V94" s="6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184</v>
      </c>
      <c r="M95" s="46">
        <v>1822954.2275425959</v>
      </c>
      <c r="N95" s="46">
        <v>1465269.1271413709</v>
      </c>
      <c r="O95" s="46">
        <v>1382678.5787695632</v>
      </c>
      <c r="P95" s="46">
        <v>1303312.1958183148</v>
      </c>
      <c r="Q95" s="46">
        <v>1206057.9929050109</v>
      </c>
      <c r="R95" s="46">
        <v>745592.52747150674</v>
      </c>
      <c r="S95" s="46">
        <v>694486.61413151817</v>
      </c>
      <c r="T95" s="46">
        <v>714273.04214900988</v>
      </c>
      <c r="U95" s="6"/>
      <c r="V95" s="6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185</v>
      </c>
      <c r="M96" s="46">
        <v>438420.72707336931</v>
      </c>
      <c r="N96" s="46">
        <v>327759.25827129825</v>
      </c>
      <c r="O96" s="46">
        <v>283990.27012927562</v>
      </c>
      <c r="P96" s="46">
        <v>251430.54716024568</v>
      </c>
      <c r="Q96" s="46">
        <v>223887.39892625471</v>
      </c>
      <c r="R96" s="46">
        <v>195706.56731309745</v>
      </c>
      <c r="S96" s="46">
        <v>184227.76989702892</v>
      </c>
      <c r="T96" s="46">
        <v>184130.18413257631</v>
      </c>
      <c r="U96" s="6"/>
      <c r="V96" s="6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186</v>
      </c>
      <c r="M97" s="46">
        <v>365435.97272913944</v>
      </c>
      <c r="N97" s="46">
        <v>263104.90855977824</v>
      </c>
      <c r="O97" s="46">
        <v>229149.68933193761</v>
      </c>
      <c r="P97" s="46">
        <v>203003.81781026669</v>
      </c>
      <c r="Q97" s="46">
        <v>178722.23890909756</v>
      </c>
      <c r="R97" s="46">
        <v>162230.33030207059</v>
      </c>
      <c r="S97" s="46">
        <v>148755.00257186318</v>
      </c>
      <c r="T97" s="46">
        <v>139357.93985393847</v>
      </c>
      <c r="U97" s="6"/>
      <c r="V97" s="6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187</v>
      </c>
      <c r="M98" s="46">
        <v>213251.70070877843</v>
      </c>
      <c r="N98" s="46">
        <v>183171.03100488428</v>
      </c>
      <c r="O98" s="46">
        <v>159050.71876995603</v>
      </c>
      <c r="P98" s="46">
        <v>138183.35523447325</v>
      </c>
      <c r="Q98" s="46">
        <v>120394.73309323803</v>
      </c>
      <c r="R98" s="46">
        <v>80556.358251726851</v>
      </c>
      <c r="S98" s="46">
        <v>73586.522830536123</v>
      </c>
      <c r="T98" s="46">
        <v>72330.662713546815</v>
      </c>
      <c r="U98" s="6"/>
      <c r="V98" s="6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188</v>
      </c>
      <c r="M99" s="46">
        <v>623262.15541911742</v>
      </c>
      <c r="N99" s="46">
        <v>563690.22214627231</v>
      </c>
      <c r="O99" s="46">
        <v>519579.78644666017</v>
      </c>
      <c r="P99" s="46">
        <v>478521.826836897</v>
      </c>
      <c r="Q99" s="46">
        <v>38930.047515217135</v>
      </c>
      <c r="R99" s="46">
        <v>34487.565585943354</v>
      </c>
      <c r="S99" s="46">
        <v>30393.908609188878</v>
      </c>
      <c r="T99" s="46">
        <v>31029.751221183502</v>
      </c>
      <c r="U99" s="6"/>
      <c r="V99" s="6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189</v>
      </c>
      <c r="M100" s="46">
        <v>1033995.6082597637</v>
      </c>
      <c r="N100" s="46">
        <v>830869.79925042251</v>
      </c>
      <c r="O100" s="46">
        <v>673994.79839039466</v>
      </c>
      <c r="P100" s="46">
        <v>546696.88131018588</v>
      </c>
      <c r="Q100" s="46">
        <v>60058.972414172218</v>
      </c>
      <c r="R100" s="46">
        <v>52705.165305315095</v>
      </c>
      <c r="S100" s="46">
        <v>46384.493074516322</v>
      </c>
      <c r="T100" s="46">
        <v>47042.727881355204</v>
      </c>
      <c r="U100" s="6"/>
      <c r="V100" s="6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190</v>
      </c>
      <c r="M101" s="46">
        <v>3564.0496532542484</v>
      </c>
      <c r="N101" s="46">
        <v>1382.2120429522151</v>
      </c>
      <c r="O101" s="46">
        <v>747.46139122168211</v>
      </c>
      <c r="P101" s="46">
        <v>462.98368868335274</v>
      </c>
      <c r="Q101" s="46">
        <v>310.75998717958839</v>
      </c>
      <c r="R101" s="46">
        <v>252.77009496389167</v>
      </c>
      <c r="S101" s="46">
        <v>219.05513082074253</v>
      </c>
      <c r="T101" s="46">
        <v>228.31192234436952</v>
      </c>
      <c r="U101" s="6"/>
      <c r="V101" s="6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191</v>
      </c>
      <c r="M102" s="46">
        <v>43532.569220186029</v>
      </c>
      <c r="N102" s="46">
        <v>42249.009817951883</v>
      </c>
      <c r="O102" s="46">
        <v>41132.711828361971</v>
      </c>
      <c r="P102" s="46">
        <v>39918.803190169958</v>
      </c>
      <c r="Q102" s="46">
        <v>38340.655201323891</v>
      </c>
      <c r="R102" s="46">
        <v>34389.912987730895</v>
      </c>
      <c r="S102" s="46">
        <v>33471.42115699203</v>
      </c>
      <c r="T102" s="46">
        <v>32421.030067450865</v>
      </c>
      <c r="U102" s="6"/>
      <c r="V102" s="6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192</v>
      </c>
      <c r="M103" s="46">
        <v>2534750.6004165863</v>
      </c>
      <c r="N103" s="46">
        <v>2231656.7720366949</v>
      </c>
      <c r="O103" s="46">
        <v>1980626.7930526466</v>
      </c>
      <c r="P103" s="46">
        <v>1755962.627030483</v>
      </c>
      <c r="Q103" s="46">
        <v>1545674.8562041551</v>
      </c>
      <c r="R103" s="46">
        <v>138240.65755869736</v>
      </c>
      <c r="S103" s="46">
        <v>121665.67104325908</v>
      </c>
      <c r="T103" s="46">
        <v>123052.09186713881</v>
      </c>
      <c r="U103" s="6"/>
      <c r="V103" s="6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193</v>
      </c>
      <c r="M104" s="46">
        <v>2765653.280672912</v>
      </c>
      <c r="N104" s="46">
        <v>2743960.3881576513</v>
      </c>
      <c r="O104" s="46">
        <v>2730468.1548005524</v>
      </c>
      <c r="P104" s="46">
        <v>2716283.8197505274</v>
      </c>
      <c r="Q104" s="46">
        <v>2696000.0312260306</v>
      </c>
      <c r="R104" s="46">
        <v>95652.222172975307</v>
      </c>
      <c r="S104" s="46">
        <v>84034.707941615125</v>
      </c>
      <c r="T104" s="46">
        <v>84442.347186675339</v>
      </c>
      <c r="U104" s="6"/>
      <c r="V104" s="6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194</v>
      </c>
      <c r="M105" s="46">
        <v>3673448.4516162006</v>
      </c>
      <c r="N105" s="46">
        <v>3650007.5960249379</v>
      </c>
      <c r="O105" s="46">
        <v>3641612.4645823506</v>
      </c>
      <c r="P105" s="46">
        <v>3633172.5704363403</v>
      </c>
      <c r="Q105" s="46">
        <v>3613279.2113626758</v>
      </c>
      <c r="R105" s="46">
        <v>52124.251522986495</v>
      </c>
      <c r="S105" s="46">
        <v>45887.281518898431</v>
      </c>
      <c r="T105" s="46">
        <v>46508.666857535056</v>
      </c>
      <c r="U105" s="6"/>
      <c r="V105" s="6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195</v>
      </c>
      <c r="M106" s="46">
        <v>2772876.8621589318</v>
      </c>
      <c r="N106" s="46">
        <v>2275963.8514316874</v>
      </c>
      <c r="O106" s="46">
        <v>1892827.4085703348</v>
      </c>
      <c r="P106" s="46">
        <v>1573377.6958408132</v>
      </c>
      <c r="Q106" s="46">
        <v>1294864.3890447558</v>
      </c>
      <c r="R106" s="46">
        <v>122047.37618287405</v>
      </c>
      <c r="S106" s="46">
        <v>107363.26645620869</v>
      </c>
      <c r="T106" s="46">
        <v>108501.68515462027</v>
      </c>
      <c r="U106" s="6"/>
      <c r="V106" s="6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196</v>
      </c>
      <c r="M107" s="46">
        <v>4167061.2368212026</v>
      </c>
      <c r="N107" s="46">
        <v>3409739.6786104762</v>
      </c>
      <c r="O107" s="46">
        <v>2835890.6430647955</v>
      </c>
      <c r="P107" s="46">
        <v>2357771.6758689824</v>
      </c>
      <c r="Q107" s="46">
        <v>1934963.1883414658</v>
      </c>
      <c r="R107" s="46">
        <v>151885.8433334126</v>
      </c>
      <c r="S107" s="46">
        <v>133717.22816785151</v>
      </c>
      <c r="T107" s="46">
        <v>135366.70040848613</v>
      </c>
      <c r="U107" s="6"/>
      <c r="V107" s="6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197</v>
      </c>
      <c r="M108" s="46">
        <v>1404434.5195198646</v>
      </c>
      <c r="N108" s="46">
        <v>1360049.5425265522</v>
      </c>
      <c r="O108" s="46">
        <v>1345765.1044209541</v>
      </c>
      <c r="P108" s="46">
        <v>1331751.2746131718</v>
      </c>
      <c r="Q108" s="46">
        <v>1295468.646279935</v>
      </c>
      <c r="R108" s="46">
        <v>87264.382635122893</v>
      </c>
      <c r="S108" s="46">
        <v>76842.139753318756</v>
      </c>
      <c r="T108" s="46">
        <v>77879.389211656424</v>
      </c>
      <c r="U108" s="6"/>
      <c r="V108" s="6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198</v>
      </c>
      <c r="M109" s="46">
        <v>167816.45662407513</v>
      </c>
      <c r="N109" s="46">
        <v>133070.27581214189</v>
      </c>
      <c r="O109" s="46">
        <v>108305.3445149438</v>
      </c>
      <c r="P109" s="46">
        <v>88136.669073299068</v>
      </c>
      <c r="Q109" s="46">
        <v>70254.928422677418</v>
      </c>
      <c r="R109" s="46">
        <v>7926.1496024855805</v>
      </c>
      <c r="S109" s="46">
        <v>6990.9180107311822</v>
      </c>
      <c r="T109" s="46">
        <v>7132.4983210322989</v>
      </c>
      <c r="U109" s="6"/>
      <c r="V109" s="6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199</v>
      </c>
      <c r="M110" s="46">
        <v>12317.119856826277</v>
      </c>
      <c r="N110" s="46">
        <v>6558.325536573916</v>
      </c>
      <c r="O110" s="46">
        <v>3754.8098360541253</v>
      </c>
      <c r="P110" s="46">
        <v>2291.2256190799717</v>
      </c>
      <c r="Q110" s="46">
        <v>1472.399962173346</v>
      </c>
      <c r="R110" s="46">
        <v>775.73476030720019</v>
      </c>
      <c r="S110" s="46">
        <v>634.13420172244696</v>
      </c>
      <c r="T110" s="46">
        <v>637.89033844790367</v>
      </c>
      <c r="U110" s="6"/>
      <c r="V110" s="6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200</v>
      </c>
      <c r="M111" s="46">
        <v>2038417.4847057567</v>
      </c>
      <c r="N111" s="46">
        <v>1971342.0546909233</v>
      </c>
      <c r="O111" s="46">
        <v>1936340.4683629612</v>
      </c>
      <c r="P111" s="46">
        <v>1900744.6226928188</v>
      </c>
      <c r="Q111" s="46">
        <v>1841885.7945150379</v>
      </c>
      <c r="R111" s="46">
        <v>222481.02974641585</v>
      </c>
      <c r="S111" s="46">
        <v>195635.22739993976</v>
      </c>
      <c r="T111" s="46">
        <v>197399.61799904183</v>
      </c>
      <c r="U111" s="6"/>
      <c r="V111" s="6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201</v>
      </c>
      <c r="M112" s="46">
        <v>768994.38168881123</v>
      </c>
      <c r="N112" s="46">
        <v>677062.89140738582</v>
      </c>
      <c r="O112" s="46">
        <v>607229.65733033349</v>
      </c>
      <c r="P112" s="46">
        <v>544072.93937409634</v>
      </c>
      <c r="Q112" s="46">
        <v>479933.32006983564</v>
      </c>
      <c r="R112" s="46">
        <v>40642.643395536092</v>
      </c>
      <c r="S112" s="46">
        <v>35803.757922971272</v>
      </c>
      <c r="T112" s="46">
        <v>36322.673704005749</v>
      </c>
      <c r="U112" s="6"/>
      <c r="V112" s="6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202</v>
      </c>
      <c r="M113" s="46">
        <v>1591855.7993531534</v>
      </c>
      <c r="N113" s="46">
        <v>1259797.4242222679</v>
      </c>
      <c r="O113" s="46">
        <v>1011749.694209923</v>
      </c>
      <c r="P113" s="46">
        <v>812658.08304293174</v>
      </c>
      <c r="Q113" s="46">
        <v>646397.78681372525</v>
      </c>
      <c r="R113" s="46">
        <v>65531.205105823065</v>
      </c>
      <c r="S113" s="46">
        <v>57675.790935527373</v>
      </c>
      <c r="T113" s="46">
        <v>58367.761294553849</v>
      </c>
      <c r="U113" s="6"/>
      <c r="V113" s="6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203</v>
      </c>
      <c r="M114" s="46">
        <v>872564.20533007546</v>
      </c>
      <c r="N114" s="46">
        <v>848152.58778865938</v>
      </c>
      <c r="O114" s="46">
        <v>841040.03427482373</v>
      </c>
      <c r="P114" s="46">
        <v>834034.6004333928</v>
      </c>
      <c r="Q114" s="46">
        <v>813633.99244995788</v>
      </c>
      <c r="R114" s="46">
        <v>33847.566014144555</v>
      </c>
      <c r="S114" s="46">
        <v>29832.701238762384</v>
      </c>
      <c r="T114" s="46">
        <v>30343.842665045657</v>
      </c>
      <c r="U114" s="6"/>
      <c r="V114" s="6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204</v>
      </c>
      <c r="M115" s="46">
        <v>1370437.7374348207</v>
      </c>
      <c r="N115" s="46">
        <v>1330676.3884050681</v>
      </c>
      <c r="O115" s="46">
        <v>1318759.4689384466</v>
      </c>
      <c r="P115" s="46">
        <v>1307290.7201516496</v>
      </c>
      <c r="Q115" s="46">
        <v>1274585.5104954748</v>
      </c>
      <c r="R115" s="46">
        <v>58835.703944857218</v>
      </c>
      <c r="S115" s="46">
        <v>51822.173176954522</v>
      </c>
      <c r="T115" s="46">
        <v>52514.929991912111</v>
      </c>
      <c r="U115" s="6"/>
      <c r="V115" s="6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205</v>
      </c>
      <c r="M116" s="46">
        <v>981365.61652007303</v>
      </c>
      <c r="N116" s="46">
        <v>735527.37508209143</v>
      </c>
      <c r="O116" s="46">
        <v>573245.58188694809</v>
      </c>
      <c r="P116" s="46">
        <v>448092.10559133126</v>
      </c>
      <c r="Q116" s="46">
        <v>342948.38814914378</v>
      </c>
      <c r="R116" s="46">
        <v>69519.859323391254</v>
      </c>
      <c r="S116" s="46">
        <v>61229.704951705389</v>
      </c>
      <c r="T116" s="46">
        <v>61791.39882115541</v>
      </c>
      <c r="U116" s="6"/>
      <c r="V116" s="6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206</v>
      </c>
      <c r="M117" s="46">
        <v>1982507.3034858787</v>
      </c>
      <c r="N117" s="46">
        <v>1881300.8606916934</v>
      </c>
      <c r="O117" s="46">
        <v>1824742.0178891919</v>
      </c>
      <c r="P117" s="46">
        <v>1760966.7317560865</v>
      </c>
      <c r="Q117" s="46">
        <v>1656444.7728643641</v>
      </c>
      <c r="R117" s="46">
        <v>1572388.0588153785</v>
      </c>
      <c r="S117" s="46">
        <v>1481348.2747103744</v>
      </c>
      <c r="T117" s="46">
        <v>1448641.899831051</v>
      </c>
      <c r="U117" s="6"/>
      <c r="V117" s="6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207</v>
      </c>
      <c r="M118" s="46">
        <v>1191607.5412010888</v>
      </c>
      <c r="N118" s="46">
        <v>1127587.8243960347</v>
      </c>
      <c r="O118" s="46">
        <v>1086180.1941716343</v>
      </c>
      <c r="P118" s="46">
        <v>1036362.1285512612</v>
      </c>
      <c r="Q118" s="46">
        <v>965399.04490697233</v>
      </c>
      <c r="R118" s="46">
        <v>890433.32884711446</v>
      </c>
      <c r="S118" s="46">
        <v>549082.33421891858</v>
      </c>
      <c r="T118" s="46">
        <v>515724.32772394066</v>
      </c>
      <c r="U118" s="6"/>
      <c r="V118" s="6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208</v>
      </c>
      <c r="M119" s="46">
        <v>7055263.5156191895</v>
      </c>
      <c r="N119" s="46">
        <v>6405777.1521041542</v>
      </c>
      <c r="O119" s="46">
        <v>5814022.0143838264</v>
      </c>
      <c r="P119" s="46">
        <v>5040451.1272210628</v>
      </c>
      <c r="Q119" s="46">
        <v>4261758.1732261376</v>
      </c>
      <c r="R119" s="46">
        <v>2778800.8488797573</v>
      </c>
      <c r="S119" s="46">
        <v>2152909.6780925738</v>
      </c>
      <c r="T119" s="46">
        <v>2189077.5795426401</v>
      </c>
      <c r="U119" s="6"/>
      <c r="V119" s="6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209</v>
      </c>
      <c r="M120" s="46">
        <v>803360.76489850762</v>
      </c>
      <c r="N120" s="46">
        <v>772853.84215490136</v>
      </c>
      <c r="O120" s="46">
        <v>753580.42534691619</v>
      </c>
      <c r="P120" s="46">
        <v>734799.34316390497</v>
      </c>
      <c r="Q120" s="46">
        <v>709069.69681092363</v>
      </c>
      <c r="R120" s="46">
        <v>56058.207403143657</v>
      </c>
      <c r="S120" s="46">
        <v>50870.670933603265</v>
      </c>
      <c r="T120" s="46">
        <v>50861.181836426389</v>
      </c>
      <c r="U120" s="6"/>
      <c r="V120" s="6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210</v>
      </c>
      <c r="M121" s="46">
        <v>242563.48010145212</v>
      </c>
      <c r="N121" s="46">
        <v>171660.08415924798</v>
      </c>
      <c r="O121" s="46">
        <v>124409.02531868085</v>
      </c>
      <c r="P121" s="46">
        <v>90808.559473263202</v>
      </c>
      <c r="Q121" s="46">
        <v>66301.577420894668</v>
      </c>
      <c r="R121" s="46">
        <v>49359.220897062085</v>
      </c>
      <c r="S121" s="46">
        <v>12727.224055637669</v>
      </c>
      <c r="T121" s="46">
        <v>12890.189193606426</v>
      </c>
      <c r="U121" s="6"/>
      <c r="V121" s="6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211</v>
      </c>
      <c r="M122" s="46">
        <v>247780.39345400967</v>
      </c>
      <c r="N122" s="46">
        <v>234746.50220632044</v>
      </c>
      <c r="O122" s="46">
        <v>229609.60358752945</v>
      </c>
      <c r="P122" s="46">
        <v>224539.39811251985</v>
      </c>
      <c r="Q122" s="46">
        <v>213620.94864469531</v>
      </c>
      <c r="R122" s="46">
        <v>207001.00394187582</v>
      </c>
      <c r="S122" s="46">
        <v>201235.20488897734</v>
      </c>
      <c r="T122" s="46">
        <v>71642.747987581082</v>
      </c>
      <c r="U122" s="6"/>
      <c r="V122" s="6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212</v>
      </c>
      <c r="M123" s="46">
        <v>248843.79592097856</v>
      </c>
      <c r="N123" s="46">
        <v>233190.75565733865</v>
      </c>
      <c r="O123" s="46">
        <v>223098.4626315574</v>
      </c>
      <c r="P123" s="46">
        <v>213752.38529716054</v>
      </c>
      <c r="Q123" s="46">
        <v>201768.7173652685</v>
      </c>
      <c r="R123" s="46">
        <v>192675.95101670182</v>
      </c>
      <c r="S123" s="46">
        <v>26487.998538812113</v>
      </c>
      <c r="T123" s="46">
        <v>26031.060354040976</v>
      </c>
      <c r="U123" s="6"/>
      <c r="V123" s="6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213</v>
      </c>
      <c r="M124" s="46">
        <v>1571631.894162185</v>
      </c>
      <c r="N124" s="46">
        <v>1264023.8585174792</v>
      </c>
      <c r="O124" s="46">
        <v>1103939.8264604262</v>
      </c>
      <c r="P124" s="46">
        <v>965693.88751983258</v>
      </c>
      <c r="Q124" s="46">
        <v>835054.7220799881</v>
      </c>
      <c r="R124" s="46">
        <v>730881.9530366757</v>
      </c>
      <c r="S124" s="46">
        <v>166472.97786676403</v>
      </c>
      <c r="T124" s="46">
        <v>168705.17216124988</v>
      </c>
      <c r="U124" s="6"/>
      <c r="V124" s="6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214</v>
      </c>
      <c r="M125" s="46">
        <v>3480853.6774905813</v>
      </c>
      <c r="N125" s="46">
        <v>3294539.1448305212</v>
      </c>
      <c r="O125" s="46">
        <v>3178778.9288052591</v>
      </c>
      <c r="P125" s="46">
        <v>3067171.9913534648</v>
      </c>
      <c r="Q125" s="46">
        <v>2912686.5999009633</v>
      </c>
      <c r="R125" s="46">
        <v>544877.32431565819</v>
      </c>
      <c r="S125" s="46">
        <v>493015.04322164133</v>
      </c>
      <c r="T125" s="46">
        <v>483122.89826441603</v>
      </c>
      <c r="U125" s="6"/>
      <c r="V125" s="6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215</v>
      </c>
      <c r="M126" s="46">
        <v>81603969.826585963</v>
      </c>
      <c r="N126" s="46">
        <v>56093087.099626213</v>
      </c>
      <c r="O126" s="46">
        <v>36169924.273153767</v>
      </c>
      <c r="P126" s="46">
        <v>28655685.639520876</v>
      </c>
      <c r="Q126" s="46">
        <v>4396997.4245344372</v>
      </c>
      <c r="R126" s="46">
        <v>1168996.2871077589</v>
      </c>
      <c r="S126" s="46">
        <v>900595.88346676854</v>
      </c>
      <c r="T126" s="46">
        <v>803475.43015836389</v>
      </c>
      <c r="U126" s="6"/>
      <c r="V126" s="6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216</v>
      </c>
      <c r="M127" s="46">
        <v>450305.77419151861</v>
      </c>
      <c r="N127" s="46">
        <v>579087.64078327734</v>
      </c>
      <c r="O127" s="46">
        <v>465566.02230028051</v>
      </c>
      <c r="P127" s="46">
        <v>341052.76387163345</v>
      </c>
      <c r="Q127" s="46">
        <v>323018.31349014753</v>
      </c>
      <c r="R127" s="46">
        <v>290024.6217120103</v>
      </c>
      <c r="S127" s="46">
        <v>260091.12121463532</v>
      </c>
      <c r="T127" s="46">
        <v>236085.86770652933</v>
      </c>
      <c r="U127" s="6"/>
      <c r="V127" s="6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217</v>
      </c>
      <c r="M128" s="46">
        <v>10174.523785757088</v>
      </c>
      <c r="N128" s="46">
        <v>2897.7560596274384</v>
      </c>
      <c r="O128" s="46">
        <v>710.67332350179038</v>
      </c>
      <c r="P128" s="46">
        <v>349.69396008855551</v>
      </c>
      <c r="Q128" s="46">
        <v>344.28172846145219</v>
      </c>
      <c r="R128" s="46">
        <v>275.83990611635937</v>
      </c>
      <c r="S128" s="46">
        <v>266.0749672211706</v>
      </c>
      <c r="T128" s="46">
        <v>261.56469765955063</v>
      </c>
      <c r="U128" s="6"/>
      <c r="V128" s="6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218</v>
      </c>
      <c r="M129" s="46">
        <v>6292842.2402112689</v>
      </c>
      <c r="N129" s="46">
        <v>5618994.1235039774</v>
      </c>
      <c r="O129" s="46">
        <v>5253052.8603195325</v>
      </c>
      <c r="P129" s="46">
        <v>4985336.9832189102</v>
      </c>
      <c r="Q129" s="46">
        <v>4623493.121689612</v>
      </c>
      <c r="R129" s="46">
        <v>4386307.7579767928</v>
      </c>
      <c r="S129" s="46">
        <v>4186410.3515802282</v>
      </c>
      <c r="T129" s="46">
        <v>4098852.8709888384</v>
      </c>
      <c r="U129" s="6"/>
      <c r="V129" s="6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219</v>
      </c>
      <c r="M130" s="46">
        <v>1708790.4660572619</v>
      </c>
      <c r="N130" s="46">
        <v>1345977.6866847754</v>
      </c>
      <c r="O130" s="46">
        <v>1099224.9019000954</v>
      </c>
      <c r="P130" s="46">
        <v>898356.5307162205</v>
      </c>
      <c r="Q130" s="46">
        <v>716599.19976267591</v>
      </c>
      <c r="R130" s="46">
        <v>584123.98407261749</v>
      </c>
      <c r="S130" s="46">
        <v>476111.29049130273</v>
      </c>
      <c r="T130" s="46">
        <v>401510.56829873484</v>
      </c>
      <c r="U130" s="6"/>
      <c r="V130" s="6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220</v>
      </c>
      <c r="M131" s="46">
        <v>2309134.0933272671</v>
      </c>
      <c r="N131" s="46">
        <v>2033135.5184254849</v>
      </c>
      <c r="O131" s="46">
        <v>1844404.3643635181</v>
      </c>
      <c r="P131" s="46">
        <v>1663219.3115517704</v>
      </c>
      <c r="Q131" s="46">
        <v>1452029.6831763312</v>
      </c>
      <c r="R131" s="46">
        <v>1296167.5159657937</v>
      </c>
      <c r="S131" s="46">
        <v>1145431.7732912223</v>
      </c>
      <c r="T131" s="46">
        <v>1104039.4282290209</v>
      </c>
      <c r="U131" s="6"/>
      <c r="V131" s="6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221</v>
      </c>
      <c r="M132" s="46">
        <v>355806.5967019255</v>
      </c>
      <c r="N132" s="46">
        <v>326645.84752753261</v>
      </c>
      <c r="O132" s="46">
        <v>306793.17046378949</v>
      </c>
      <c r="P132" s="46">
        <v>287740.80495271622</v>
      </c>
      <c r="Q132" s="46">
        <v>262281.02915286564</v>
      </c>
      <c r="R132" s="46">
        <v>242284.91035921147</v>
      </c>
      <c r="S132" s="46">
        <v>226026.42134936241</v>
      </c>
      <c r="T132" s="46">
        <v>218566.43938464156</v>
      </c>
      <c r="U132" s="6"/>
      <c r="V132" s="6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222</v>
      </c>
      <c r="M133" s="46">
        <v>815958.08520040347</v>
      </c>
      <c r="N133" s="46">
        <v>741673.86793840479</v>
      </c>
      <c r="O133" s="46">
        <v>689659.36425264901</v>
      </c>
      <c r="P133" s="46">
        <v>636248.0793037297</v>
      </c>
      <c r="Q133" s="46">
        <v>570434.20632635115</v>
      </c>
      <c r="R133" s="46">
        <v>514993.24996506935</v>
      </c>
      <c r="S133" s="46">
        <v>451255.12843278726</v>
      </c>
      <c r="T133" s="46">
        <v>442216.26441869623</v>
      </c>
      <c r="U133" s="6"/>
      <c r="V133" s="6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223</v>
      </c>
      <c r="M134" s="46">
        <v>1170925.1262531164</v>
      </c>
      <c r="N134" s="46">
        <v>798500.94925513619</v>
      </c>
      <c r="O134" s="46">
        <v>561196.08440186887</v>
      </c>
      <c r="P134" s="46">
        <v>403508.66809775319</v>
      </c>
      <c r="Q134" s="46">
        <v>298384.20873141673</v>
      </c>
      <c r="R134" s="46">
        <v>130713.07200456984</v>
      </c>
      <c r="S134" s="46">
        <v>115941.59266598646</v>
      </c>
      <c r="T134" s="46">
        <v>116113.53158779681</v>
      </c>
      <c r="U134" s="6"/>
      <c r="V134" s="6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224</v>
      </c>
      <c r="M135" s="46">
        <v>446831.25815626938</v>
      </c>
      <c r="N135" s="46">
        <v>319321.3297879406</v>
      </c>
      <c r="O135" s="46">
        <v>236644.79860047059</v>
      </c>
      <c r="P135" s="46">
        <v>177440.50020755472</v>
      </c>
      <c r="Q135" s="46">
        <v>134043.43806433657</v>
      </c>
      <c r="R135" s="46">
        <v>55372.76378625667</v>
      </c>
      <c r="S135" s="46">
        <v>48651.362123423671</v>
      </c>
      <c r="T135" s="46">
        <v>48890.118493314061</v>
      </c>
      <c r="U135" s="6"/>
      <c r="V135" s="6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225</v>
      </c>
      <c r="M136" s="46">
        <v>1642071.7871218924</v>
      </c>
      <c r="N136" s="46">
        <v>1086617.6126606769</v>
      </c>
      <c r="O136" s="46">
        <v>772382.14489340549</v>
      </c>
      <c r="P136" s="46">
        <v>579696.68198631855</v>
      </c>
      <c r="Q136" s="46">
        <v>458565.2165734435</v>
      </c>
      <c r="R136" s="46">
        <v>322287.09919640666</v>
      </c>
      <c r="S136" s="46">
        <v>291912.45513344294</v>
      </c>
      <c r="T136" s="46">
        <v>292202.36208212178</v>
      </c>
      <c r="U136" s="6"/>
      <c r="V136" s="6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47</v>
      </c>
      <c r="M137" s="46">
        <v>3589385.8544859476</v>
      </c>
      <c r="N137" s="46">
        <v>3612079.1969624357</v>
      </c>
      <c r="O137" s="46">
        <v>3459071.8578775213</v>
      </c>
      <c r="P137" s="46">
        <v>2558932.8059578491</v>
      </c>
      <c r="Q137" s="46">
        <v>2231461.3764025508</v>
      </c>
      <c r="R137" s="46">
        <v>1899950.5935689837</v>
      </c>
      <c r="S137" s="46">
        <v>1666055.4776512461</v>
      </c>
      <c r="T137" s="46">
        <v>1668656.7245742963</v>
      </c>
      <c r="U137" s="6"/>
      <c r="V137" s="6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226</v>
      </c>
      <c r="M138" s="46">
        <v>186487.13861882983</v>
      </c>
      <c r="N138" s="46">
        <v>139575.19347323506</v>
      </c>
      <c r="O138" s="46">
        <v>39128.842440846012</v>
      </c>
      <c r="P138" s="46">
        <v>36805.937561294231</v>
      </c>
      <c r="Q138" s="46">
        <v>32116.702782459393</v>
      </c>
      <c r="R138" s="46">
        <v>27262.555783131527</v>
      </c>
      <c r="S138" s="46">
        <v>23899.622550741577</v>
      </c>
      <c r="T138" s="46">
        <v>23950.292274192649</v>
      </c>
      <c r="U138" s="6"/>
      <c r="V138" s="6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227</v>
      </c>
      <c r="M139" s="46">
        <v>6145035.1916619362</v>
      </c>
      <c r="N139" s="46">
        <v>98407.306343484597</v>
      </c>
      <c r="O139" s="46">
        <v>96583.009584590778</v>
      </c>
      <c r="P139" s="46">
        <v>94481.596221170155</v>
      </c>
      <c r="Q139" s="46">
        <v>90233.195165517784</v>
      </c>
      <c r="R139" s="46">
        <v>84766.297704169017</v>
      </c>
      <c r="S139" s="46">
        <v>80836.919513154833</v>
      </c>
      <c r="T139" s="46">
        <v>78106.593434512295</v>
      </c>
      <c r="U139" s="6"/>
      <c r="V139" s="6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228</v>
      </c>
      <c r="M140" s="46">
        <v>1881528.9176141147</v>
      </c>
      <c r="N140" s="46">
        <v>1557631.7201286773</v>
      </c>
      <c r="O140" s="46">
        <v>1308207.558395766</v>
      </c>
      <c r="P140" s="46">
        <v>1099512.8840233982</v>
      </c>
      <c r="Q140" s="46">
        <v>923310.94865148142</v>
      </c>
      <c r="R140" s="46">
        <v>369619.38869122148</v>
      </c>
      <c r="S140" s="46">
        <v>336035.45364192891</v>
      </c>
      <c r="T140" s="46">
        <v>336140.66350697889</v>
      </c>
      <c r="U140" s="6"/>
      <c r="V140" s="6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229</v>
      </c>
      <c r="M141" s="46">
        <v>466806.51299491327</v>
      </c>
      <c r="N141" s="46">
        <v>455722.04762849235</v>
      </c>
      <c r="O141" s="46">
        <v>446266.15384313394</v>
      </c>
      <c r="P141" s="46">
        <v>436124.77022335603</v>
      </c>
      <c r="Q141" s="46">
        <v>424581.9498932407</v>
      </c>
      <c r="R141" s="46">
        <v>71131.459489573914</v>
      </c>
      <c r="S141" s="46">
        <v>62468.804244150218</v>
      </c>
      <c r="T141" s="46">
        <v>62680.144586399641</v>
      </c>
      <c r="U141" s="6"/>
      <c r="V141" s="6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230</v>
      </c>
      <c r="M142" s="46">
        <v>73699.389226111787</v>
      </c>
      <c r="N142" s="46">
        <v>42447.539194105499</v>
      </c>
      <c r="O142" s="46">
        <v>26052.733295914681</v>
      </c>
      <c r="P142" s="46">
        <v>16902.390280048829</v>
      </c>
      <c r="Q142" s="46">
        <v>11628.022893006346</v>
      </c>
      <c r="R142" s="46">
        <v>5943.9433146464489</v>
      </c>
      <c r="S142" s="46">
        <v>5331.0720665401122</v>
      </c>
      <c r="T142" s="46">
        <v>5346.9165862120708</v>
      </c>
      <c r="U142" s="6"/>
      <c r="V142" s="6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231</v>
      </c>
      <c r="M143" s="46">
        <v>657525.4052148154</v>
      </c>
      <c r="N143" s="46">
        <v>547153.99687098456</v>
      </c>
      <c r="O143" s="46">
        <v>481110.73655544873</v>
      </c>
      <c r="P143" s="46">
        <v>422481.59854250134</v>
      </c>
      <c r="Q143" s="46">
        <v>353657.76873074443</v>
      </c>
      <c r="R143" s="46">
        <v>306618.65482317086</v>
      </c>
      <c r="S143" s="46">
        <v>36151.706528096045</v>
      </c>
      <c r="T143" s="46">
        <v>36579.031093294347</v>
      </c>
      <c r="U143" s="6"/>
      <c r="V143" s="6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232</v>
      </c>
      <c r="M144" s="46">
        <v>380619.88105033909</v>
      </c>
      <c r="N144" s="46">
        <v>354149.24002916546</v>
      </c>
      <c r="O144" s="46">
        <v>341121.78381993895</v>
      </c>
      <c r="P144" s="46">
        <v>328559.62902727234</v>
      </c>
      <c r="Q144" s="46">
        <v>310813.54376438289</v>
      </c>
      <c r="R144" s="46">
        <v>26266.491881142058</v>
      </c>
      <c r="S144" s="46">
        <v>23494.754892448575</v>
      </c>
      <c r="T144" s="46">
        <v>23621.967159725478</v>
      </c>
      <c r="U144" s="6"/>
      <c r="V144" s="6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233</v>
      </c>
      <c r="M145" s="46">
        <v>5470710.2080539744</v>
      </c>
      <c r="N145" s="46">
        <v>5388877.7553522084</v>
      </c>
      <c r="O145" s="46">
        <v>5255662.9756792691</v>
      </c>
      <c r="P145" s="46">
        <v>1775645.6640415408</v>
      </c>
      <c r="Q145" s="46">
        <v>1572143.6304754799</v>
      </c>
      <c r="R145" s="46">
        <v>1566631.7154082712</v>
      </c>
      <c r="S145" s="46">
        <v>1401781.7371374762</v>
      </c>
      <c r="T145" s="46">
        <v>1734590.4361823155</v>
      </c>
      <c r="U145" s="6"/>
      <c r="V145" s="6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234</v>
      </c>
      <c r="M146" s="46">
        <v>173501.22940868133</v>
      </c>
      <c r="N146" s="46">
        <v>56730.063279052752</v>
      </c>
      <c r="O146" s="46">
        <v>8610.2724686959646</v>
      </c>
      <c r="P146" s="46">
        <v>7549.3333016657225</v>
      </c>
      <c r="Q146" s="46">
        <v>6808.3040256922404</v>
      </c>
      <c r="R146" s="46">
        <v>6036.1742322244027</v>
      </c>
      <c r="S146" s="46">
        <v>5300.3884196363442</v>
      </c>
      <c r="T146" s="46">
        <v>5315.5506658479308</v>
      </c>
      <c r="U146" s="6"/>
      <c r="V146" s="6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235</v>
      </c>
      <c r="M147" s="46">
        <v>706580.22891979164</v>
      </c>
      <c r="N147" s="46">
        <v>457733.46497557691</v>
      </c>
      <c r="O147" s="46">
        <v>307870.1985690872</v>
      </c>
      <c r="P147" s="46">
        <v>209745.36029102109</v>
      </c>
      <c r="Q147" s="46">
        <v>142763.74393370422</v>
      </c>
      <c r="R147" s="46">
        <v>35111.729083750222</v>
      </c>
      <c r="S147" s="46">
        <v>30863.49848926453</v>
      </c>
      <c r="T147" s="46">
        <v>31075.23435368096</v>
      </c>
      <c r="U147" s="6"/>
      <c r="V147" s="6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236</v>
      </c>
      <c r="M148" s="46">
        <v>0</v>
      </c>
      <c r="N148" s="46">
        <v>0.0014733354068498866</v>
      </c>
      <c r="O148" s="46">
        <v>0.0026217881556497105</v>
      </c>
      <c r="P148" s="46">
        <v>0.0030684441445377217</v>
      </c>
      <c r="Q148" s="46">
        <v>0.0037949119937764363</v>
      </c>
      <c r="R148" s="46">
        <v>0.0036738875148548625</v>
      </c>
      <c r="S148" s="46">
        <v>0.0038691825750559175</v>
      </c>
      <c r="T148" s="46">
        <v>0.0044657412864184606</v>
      </c>
      <c r="U148" s="6"/>
      <c r="V148" s="6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237</v>
      </c>
      <c r="M149" s="46">
        <v>76809.423213884642</v>
      </c>
      <c r="N149" s="46">
        <v>55329.576827887009</v>
      </c>
      <c r="O149" s="46">
        <v>42041.302258820477</v>
      </c>
      <c r="P149" s="46">
        <v>33497.665995856645</v>
      </c>
      <c r="Q149" s="46">
        <v>27737.609010001033</v>
      </c>
      <c r="R149" s="46">
        <v>23955.094907327526</v>
      </c>
      <c r="S149" s="46">
        <v>21385.140582419128</v>
      </c>
      <c r="T149" s="46">
        <v>24259.849582533174</v>
      </c>
      <c r="U149" s="6"/>
      <c r="V149" s="6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238</v>
      </c>
      <c r="M150" s="46">
        <v>173527.94572627335</v>
      </c>
      <c r="N150" s="46">
        <v>24081.97765671699</v>
      </c>
      <c r="O150" s="46">
        <v>19433.660468210139</v>
      </c>
      <c r="P150" s="46">
        <v>19391.891946125459</v>
      </c>
      <c r="Q150" s="46">
        <v>19400.333452964445</v>
      </c>
      <c r="R150" s="46">
        <v>16088.944348502722</v>
      </c>
      <c r="S150" s="46">
        <v>11676.747892349918</v>
      </c>
      <c r="T150" s="46">
        <v>9621.2109988803222</v>
      </c>
      <c r="U150" s="6"/>
      <c r="V150" s="6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239</v>
      </c>
      <c r="M151" s="46">
        <v>49018006.943991646</v>
      </c>
      <c r="N151" s="46">
        <v>47013664.066940904</v>
      </c>
      <c r="O151" s="46">
        <v>45469008.999337532</v>
      </c>
      <c r="P151" s="46">
        <v>26948808.920628957</v>
      </c>
      <c r="Q151" s="46">
        <v>6598929.7545906091</v>
      </c>
      <c r="R151" s="46">
        <v>5943854.3084861124</v>
      </c>
      <c r="S151" s="46">
        <v>5273894.9971943265</v>
      </c>
      <c r="T151" s="46">
        <v>5723239.7643300761</v>
      </c>
      <c r="U151" s="6"/>
      <c r="V151" s="6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240</v>
      </c>
      <c r="M152" s="46">
        <v>6299134.7596893441</v>
      </c>
      <c r="N152" s="46">
        <v>4611956.5889792331</v>
      </c>
      <c r="O152" s="46">
        <v>3424772.1273878561</v>
      </c>
      <c r="P152" s="46">
        <v>2573504.1356799765</v>
      </c>
      <c r="Q152" s="46">
        <v>1956727.1538969995</v>
      </c>
      <c r="R152" s="46">
        <v>747872.08174971014</v>
      </c>
      <c r="S152" s="46">
        <v>663211.34753336781</v>
      </c>
      <c r="T152" s="46">
        <v>716360.52890067617</v>
      </c>
      <c r="U152" s="6"/>
      <c r="V152" s="6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241</v>
      </c>
      <c r="M153" s="46">
        <v>6271756.1201426079</v>
      </c>
      <c r="N153" s="46">
        <v>5351009.1178792994</v>
      </c>
      <c r="O153" s="46">
        <v>4603369.9041881664</v>
      </c>
      <c r="P153" s="46">
        <v>3967205.4954312686</v>
      </c>
      <c r="Q153" s="46">
        <v>2875150.0228303354</v>
      </c>
      <c r="R153" s="46">
        <v>741554.69952416839</v>
      </c>
      <c r="S153" s="46">
        <v>657266.7886971432</v>
      </c>
      <c r="T153" s="46">
        <v>706646.40898922354</v>
      </c>
      <c r="U153" s="6"/>
      <c r="V153" s="6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242</v>
      </c>
      <c r="M154" s="46">
        <v>4219933.3874794357</v>
      </c>
      <c r="N154" s="46">
        <v>3047443.2321131774</v>
      </c>
      <c r="O154" s="46">
        <v>2252364.6054132413</v>
      </c>
      <c r="P154" s="46">
        <v>1685373.0959839583</v>
      </c>
      <c r="Q154" s="46">
        <v>1272144.3188314193</v>
      </c>
      <c r="R154" s="46">
        <v>494254.08105119568</v>
      </c>
      <c r="S154" s="46">
        <v>437447.15536280448</v>
      </c>
      <c r="T154" s="46">
        <v>464909.0042869625</v>
      </c>
      <c r="U154" s="6"/>
      <c r="V154" s="6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243</v>
      </c>
      <c r="M155" s="46">
        <v>136823.98213301355</v>
      </c>
      <c r="N155" s="46">
        <v>113130.11256079623</v>
      </c>
      <c r="O155" s="46">
        <v>95416.10301199161</v>
      </c>
      <c r="P155" s="46">
        <v>80686.546146342327</v>
      </c>
      <c r="Q155" s="46">
        <v>67218.97931785883</v>
      </c>
      <c r="R155" s="46">
        <v>16134.087400338592</v>
      </c>
      <c r="S155" s="46">
        <v>14339.072114843364</v>
      </c>
      <c r="T155" s="46">
        <v>15720.099766588513</v>
      </c>
      <c r="U155" s="6"/>
      <c r="V155" s="6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244</v>
      </c>
      <c r="M156" s="46">
        <v>138238.04095722496</v>
      </c>
      <c r="N156" s="46">
        <v>131307.77504307975</v>
      </c>
      <c r="O156" s="46">
        <v>128077.35455235784</v>
      </c>
      <c r="P156" s="46">
        <v>125052.35174435249</v>
      </c>
      <c r="Q156" s="46">
        <v>119324.89295363103</v>
      </c>
      <c r="R156" s="46">
        <v>18871.699103235678</v>
      </c>
      <c r="S156" s="46">
        <v>16641.934228971168</v>
      </c>
      <c r="T156" s="46">
        <v>17240.181888474097</v>
      </c>
      <c r="U156" s="6"/>
      <c r="V156" s="6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245</v>
      </c>
      <c r="M157" s="46">
        <v>191707.05208214969</v>
      </c>
      <c r="N157" s="46">
        <v>167226.60484593303</v>
      </c>
      <c r="O157" s="46">
        <v>148686.1157716384</v>
      </c>
      <c r="P157" s="46">
        <v>132132.30357338372</v>
      </c>
      <c r="Q157" s="46">
        <v>115519.18393471587</v>
      </c>
      <c r="R157" s="46">
        <v>23505.983719190848</v>
      </c>
      <c r="S157" s="46">
        <v>20786.879938624043</v>
      </c>
      <c r="T157" s="46">
        <v>21746.764535674411</v>
      </c>
      <c r="U157" s="6"/>
      <c r="V157" s="6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246</v>
      </c>
      <c r="M158" s="46">
        <v>140.77966029390038</v>
      </c>
      <c r="N158" s="46">
        <v>210.48495211303998</v>
      </c>
      <c r="O158" s="46">
        <v>277.02841788482993</v>
      </c>
      <c r="P158" s="46">
        <v>155.82477441893127</v>
      </c>
      <c r="Q158" s="46">
        <v>129.96484489512613</v>
      </c>
      <c r="R158" s="46">
        <v>17.851370059566722</v>
      </c>
      <c r="S158" s="46">
        <v>17.103487223285398</v>
      </c>
      <c r="T158" s="46">
        <v>19.98433516945704</v>
      </c>
      <c r="U158" s="6"/>
      <c r="V158" s="6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247</v>
      </c>
      <c r="M159" s="46">
        <v>177978.88380931041</v>
      </c>
      <c r="N159" s="46">
        <v>127843.27461033766</v>
      </c>
      <c r="O159" s="46">
        <v>93882.430512108811</v>
      </c>
      <c r="P159" s="46">
        <v>69788.932996425749</v>
      </c>
      <c r="Q159" s="46">
        <v>52353.941686703969</v>
      </c>
      <c r="R159" s="46">
        <v>19837.713340557424</v>
      </c>
      <c r="S159" s="46">
        <v>17578.162229901052</v>
      </c>
      <c r="T159" s="46">
        <v>18831.716129615146</v>
      </c>
      <c r="U159" s="6"/>
      <c r="V159" s="6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51</v>
      </c>
      <c r="M160" s="46">
        <v>24931070.877501067</v>
      </c>
      <c r="N160" s="46">
        <v>20893750.363664623</v>
      </c>
      <c r="O160" s="46">
        <v>36724.08105062502</v>
      </c>
      <c r="P160" s="46">
        <v>32430.688846783283</v>
      </c>
      <c r="Q160" s="46">
        <v>28913.615018757322</v>
      </c>
      <c r="R160" s="46">
        <v>25707.331287318837</v>
      </c>
      <c r="S160" s="46">
        <v>22672.452810153241</v>
      </c>
      <c r="T160" s="46">
        <v>23153.028093329958</v>
      </c>
      <c r="U160" s="6"/>
      <c r="V160" s="6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248</v>
      </c>
      <c r="M161" s="46">
        <v>1410082.6927931849</v>
      </c>
      <c r="N161" s="46">
        <v>1348211.1336624897</v>
      </c>
      <c r="O161" s="46">
        <v>1299734.1366239437</v>
      </c>
      <c r="P161" s="46">
        <v>198128.83844220283</v>
      </c>
      <c r="Q161" s="46">
        <v>178940.38137296625</v>
      </c>
      <c r="R161" s="46">
        <v>160385.06232392279</v>
      </c>
      <c r="S161" s="46">
        <v>140844.19214436586</v>
      </c>
      <c r="T161" s="46">
        <v>141298.60830898615</v>
      </c>
      <c r="U161" s="6"/>
      <c r="V161" s="6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249</v>
      </c>
      <c r="M162" s="46">
        <v>523678.17296679679</v>
      </c>
      <c r="N162" s="46">
        <v>445867.64110270119</v>
      </c>
      <c r="O162" s="46">
        <v>383388.84803826729</v>
      </c>
      <c r="P162" s="46">
        <v>329958.59450827452</v>
      </c>
      <c r="Q162" s="46">
        <v>288785.0573304618</v>
      </c>
      <c r="R162" s="46">
        <v>239992.43940028726</v>
      </c>
      <c r="S162" s="46">
        <v>210720.00640338138</v>
      </c>
      <c r="T162" s="46">
        <v>211222.83245040348</v>
      </c>
      <c r="U162" s="6"/>
      <c r="V162" s="6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250</v>
      </c>
      <c r="M163" s="46">
        <v>32810878.329193942</v>
      </c>
      <c r="N163" s="46">
        <v>25809608.393627573</v>
      </c>
      <c r="O163" s="46">
        <v>18352236.45236136</v>
      </c>
      <c r="P163" s="46">
        <v>6148448.5328583382</v>
      </c>
      <c r="Q163" s="46">
        <v>5486469.6329128221</v>
      </c>
      <c r="R163" s="46">
        <v>5603476.1759537775</v>
      </c>
      <c r="S163" s="46">
        <v>5707158.0418722052</v>
      </c>
      <c r="T163" s="46">
        <v>10462969.803419856</v>
      </c>
      <c r="U163" s="6"/>
      <c r="V163" s="6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6">
        <v>162</v>
      </c>
      <c r="L164" s="6" t="s">
        <v>251</v>
      </c>
      <c r="M164" s="46">
        <v>0</v>
      </c>
      <c r="N164" s="46">
        <v>0</v>
      </c>
      <c r="O164" s="46">
        <v>0</v>
      </c>
      <c r="P164" s="46">
        <v>0</v>
      </c>
      <c r="Q164" s="46">
        <v>0</v>
      </c>
      <c r="R164" s="46">
        <v>0</v>
      </c>
      <c r="S164" s="46">
        <v>0</v>
      </c>
      <c r="T164" s="46">
        <v>0</v>
      </c>
      <c r="U164" s="6"/>
      <c r="V164" s="6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252</v>
      </c>
      <c r="M165" s="46">
        <v>6570803.8927865736</v>
      </c>
      <c r="N165" s="46">
        <v>4744514.8795462959</v>
      </c>
      <c r="O165" s="46">
        <v>3449854.6325686029</v>
      </c>
      <c r="P165" s="46">
        <v>373457.27983951982</v>
      </c>
      <c r="Q165" s="46">
        <v>330612.29085674853</v>
      </c>
      <c r="R165" s="46">
        <v>297010.97164445138</v>
      </c>
      <c r="S165" s="46">
        <v>262574.68985222996</v>
      </c>
      <c r="T165" s="46">
        <v>276540.38154691539</v>
      </c>
      <c r="U165" s="6"/>
      <c r="V165" s="6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253</v>
      </c>
      <c r="M166" s="46">
        <v>317234.86293098622</v>
      </c>
      <c r="N166" s="46">
        <v>136380.70217943698</v>
      </c>
      <c r="O166" s="46">
        <v>79626.572437319614</v>
      </c>
      <c r="P166" s="46">
        <v>57742.575994095067</v>
      </c>
      <c r="Q166" s="46">
        <v>47541.626507526416</v>
      </c>
      <c r="R166" s="46">
        <v>40943.347391549847</v>
      </c>
      <c r="S166" s="46">
        <v>36151.75811279715</v>
      </c>
      <c r="T166" s="46">
        <v>37434.822187870581</v>
      </c>
      <c r="U166" s="6"/>
      <c r="V166" s="6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254</v>
      </c>
      <c r="M167" s="46">
        <v>9887117.1900696512</v>
      </c>
      <c r="N167" s="46">
        <v>7747511.4401499983</v>
      </c>
      <c r="O167" s="46">
        <v>6104267.7681033192</v>
      </c>
      <c r="P167" s="46">
        <v>2448383.9434398967</v>
      </c>
      <c r="Q167" s="46">
        <v>2161541.542666865</v>
      </c>
      <c r="R167" s="46">
        <v>1945431.3930015259</v>
      </c>
      <c r="S167" s="46">
        <v>1721378.670189522</v>
      </c>
      <c r="T167" s="46">
        <v>1831235.540915085</v>
      </c>
      <c r="U167" s="6"/>
      <c r="V167" s="6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255</v>
      </c>
      <c r="M168" s="46">
        <v>4494345.5482053366</v>
      </c>
      <c r="N168" s="46">
        <v>3912783.5777042951</v>
      </c>
      <c r="O168" s="46">
        <v>3394266.5517322933</v>
      </c>
      <c r="P168" s="46">
        <v>3004096.4524941165</v>
      </c>
      <c r="Q168" s="46">
        <v>2660916.9445141209</v>
      </c>
      <c r="R168" s="46">
        <v>2419185.0723750889</v>
      </c>
      <c r="S168" s="46">
        <v>1745736.4007842434</v>
      </c>
      <c r="T168" s="46">
        <v>1887460.8332202144</v>
      </c>
      <c r="U168" s="6"/>
      <c r="V168" s="6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256</v>
      </c>
      <c r="M169" s="46">
        <v>241986.19824327168</v>
      </c>
      <c r="N169" s="46">
        <v>223801.32458689396</v>
      </c>
      <c r="O169" s="46">
        <v>207589.84456667182</v>
      </c>
      <c r="P169" s="46">
        <v>191466.42744209693</v>
      </c>
      <c r="Q169" s="46">
        <v>175739.70012670214</v>
      </c>
      <c r="R169" s="46">
        <v>61468.643706603041</v>
      </c>
      <c r="S169" s="46">
        <v>54062.244194505794</v>
      </c>
      <c r="T169" s="46">
        <v>54478.286016465798</v>
      </c>
      <c r="U169" s="6"/>
      <c r="V169" s="6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257</v>
      </c>
      <c r="M170" s="46">
        <v>0</v>
      </c>
      <c r="N170" s="46">
        <v>0.00018348055166025223</v>
      </c>
      <c r="O170" s="46">
        <v>0.00031749582175284041</v>
      </c>
      <c r="P170" s="46">
        <v>0.00036492440023731245</v>
      </c>
      <c r="Q170" s="46">
        <v>0.0004344152126225429</v>
      </c>
      <c r="R170" s="46">
        <v>0.00041304589911225883</v>
      </c>
      <c r="S170" s="46">
        <v>0.00042802743762562312</v>
      </c>
      <c r="T170" s="46">
        <v>0.0004850444375065482</v>
      </c>
      <c r="U170" s="6"/>
      <c r="V170" s="6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258</v>
      </c>
      <c r="M171" s="46">
        <v>4513529.4287999524</v>
      </c>
      <c r="N171" s="46">
        <v>3475242.0666001085</v>
      </c>
      <c r="O171" s="46">
        <v>2708508.0283742705</v>
      </c>
      <c r="P171" s="46">
        <v>2119225.7673823261</v>
      </c>
      <c r="Q171" s="46">
        <v>1659418.1078148992</v>
      </c>
      <c r="R171" s="46">
        <v>490401.72881274548</v>
      </c>
      <c r="S171" s="46">
        <v>432104.69873959635</v>
      </c>
      <c r="T171" s="46">
        <v>438370.13840616733</v>
      </c>
      <c r="U171" s="6"/>
      <c r="V171" s="6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259</v>
      </c>
      <c r="M172" s="46">
        <v>300069.22640950995</v>
      </c>
      <c r="N172" s="46">
        <v>274255.22273167543</v>
      </c>
      <c r="O172" s="46">
        <v>253781.88801070832</v>
      </c>
      <c r="P172" s="46">
        <v>235504.7383824265</v>
      </c>
      <c r="Q172" s="46">
        <v>216773.39422686939</v>
      </c>
      <c r="R172" s="46">
        <v>35456.285814289891</v>
      </c>
      <c r="S172" s="46">
        <v>31435.116040745648</v>
      </c>
      <c r="T172" s="46">
        <v>33848.157478900386</v>
      </c>
      <c r="U172" s="6"/>
      <c r="V172" s="6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260</v>
      </c>
      <c r="M173" s="46">
        <v>231322.14845928404</v>
      </c>
      <c r="N173" s="46">
        <v>209504.14249476197</v>
      </c>
      <c r="O173" s="46">
        <v>191718.23850919571</v>
      </c>
      <c r="P173" s="46">
        <v>176981.98183848272</v>
      </c>
      <c r="Q173" s="46">
        <v>161594.85316317406</v>
      </c>
      <c r="R173" s="46">
        <v>142384.13847570206</v>
      </c>
      <c r="S173" s="46">
        <v>133870.25810167872</v>
      </c>
      <c r="T173" s="46">
        <v>136462.72248669667</v>
      </c>
      <c r="U173" s="6"/>
      <c r="V173" s="6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261</v>
      </c>
      <c r="M174" s="46">
        <v>663819.35519761289</v>
      </c>
      <c r="N174" s="46">
        <v>630424.1540620391</v>
      </c>
      <c r="O174" s="46">
        <v>606921.09500105307</v>
      </c>
      <c r="P174" s="46">
        <v>585339.83779832139</v>
      </c>
      <c r="Q174" s="46">
        <v>556831.30001912848</v>
      </c>
      <c r="R174" s="46">
        <v>305021.13112571836</v>
      </c>
      <c r="S174" s="46">
        <v>290536.64440834447</v>
      </c>
      <c r="T174" s="46">
        <v>303010.1237172652</v>
      </c>
      <c r="U174" s="6"/>
      <c r="V174" s="6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262</v>
      </c>
      <c r="M175" s="46">
        <v>2138252.6269813199</v>
      </c>
      <c r="N175" s="46">
        <v>1471671.1164926128</v>
      </c>
      <c r="O175" s="46">
        <v>1043926.3667165129</v>
      </c>
      <c r="P175" s="46">
        <v>757589.8885401641</v>
      </c>
      <c r="Q175" s="46">
        <v>561829.57556880102</v>
      </c>
      <c r="R175" s="46">
        <v>265845.71361656208</v>
      </c>
      <c r="S175" s="46">
        <v>235721.86389656758</v>
      </c>
      <c r="T175" s="46">
        <v>251935.02752323274</v>
      </c>
      <c r="U175" s="6"/>
      <c r="V175" s="6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263</v>
      </c>
      <c r="M176" s="46">
        <v>114854.3297971272</v>
      </c>
      <c r="N176" s="46">
        <v>81082.965279108204</v>
      </c>
      <c r="O176" s="46">
        <v>61563.089863508547</v>
      </c>
      <c r="P176" s="46">
        <v>49503.728458019075</v>
      </c>
      <c r="Q176" s="46">
        <v>41183.957197554533</v>
      </c>
      <c r="R176" s="46">
        <v>32201.989601605012</v>
      </c>
      <c r="S176" s="46">
        <v>30068.728070288584</v>
      </c>
      <c r="T176" s="46">
        <v>30240.068318430964</v>
      </c>
      <c r="U176" s="6"/>
      <c r="V176" s="6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264</v>
      </c>
      <c r="M177" s="46">
        <v>919583.921361655</v>
      </c>
      <c r="N177" s="46">
        <v>728653.01822356344</v>
      </c>
      <c r="O177" s="46">
        <v>595462.3578872591</v>
      </c>
      <c r="P177" s="46">
        <v>494755.90620298189</v>
      </c>
      <c r="Q177" s="46">
        <v>412010.95692845288</v>
      </c>
      <c r="R177" s="46">
        <v>260743.02993354481</v>
      </c>
      <c r="S177" s="46">
        <v>245408.30946668083</v>
      </c>
      <c r="T177" s="46">
        <v>250596.13950417761</v>
      </c>
      <c r="U177" s="6"/>
      <c r="V177" s="6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265</v>
      </c>
      <c r="M178" s="46">
        <v>3612426.054098648</v>
      </c>
      <c r="N178" s="46">
        <v>3223317.1997435526</v>
      </c>
      <c r="O178" s="46">
        <v>2909844.7342836303</v>
      </c>
      <c r="P178" s="46">
        <v>2626010.9441174418</v>
      </c>
      <c r="Q178" s="46">
        <v>2341385.5518230842</v>
      </c>
      <c r="R178" s="46">
        <v>697136.77904688392</v>
      </c>
      <c r="S178" s="46">
        <v>643897.64707982866</v>
      </c>
      <c r="T178" s="46">
        <v>673911.3084561961</v>
      </c>
      <c r="U178" s="6"/>
      <c r="V178" s="6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266</v>
      </c>
      <c r="M179" s="46">
        <v>145022.74708151183</v>
      </c>
      <c r="N179" s="46">
        <v>46720.141521794547</v>
      </c>
      <c r="O179" s="46">
        <v>27397.117823706645</v>
      </c>
      <c r="P179" s="46">
        <v>21554.27689139927</v>
      </c>
      <c r="Q179" s="46">
        <v>18563.088347175064</v>
      </c>
      <c r="R179" s="46">
        <v>16576.619444614003</v>
      </c>
      <c r="S179" s="46">
        <v>14661.81815523148</v>
      </c>
      <c r="T179" s="46">
        <v>15568.673081866886</v>
      </c>
      <c r="U179" s="6"/>
      <c r="V179" s="6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267</v>
      </c>
      <c r="M180" s="46">
        <v>1674569.8888983978</v>
      </c>
      <c r="N180" s="46">
        <v>1445196.9110776852</v>
      </c>
      <c r="O180" s="46">
        <v>1266995.1216562241</v>
      </c>
      <c r="P180" s="46">
        <v>1111909.3414664166</v>
      </c>
      <c r="Q180" s="46">
        <v>964452.55664250476</v>
      </c>
      <c r="R180" s="46">
        <v>200573.58282857836</v>
      </c>
      <c r="S180" s="46">
        <v>177592.16416946531</v>
      </c>
      <c r="T180" s="46">
        <v>188903.7656836136</v>
      </c>
      <c r="U180" s="6"/>
      <c r="V180" s="6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268</v>
      </c>
      <c r="M181" s="46">
        <v>1527153.2194000944</v>
      </c>
      <c r="N181" s="46">
        <v>1108256.7707084115</v>
      </c>
      <c r="O181" s="46">
        <v>826970.5751357933</v>
      </c>
      <c r="P181" s="46">
        <v>624023.66621227516</v>
      </c>
      <c r="Q181" s="46">
        <v>472918.67639090947</v>
      </c>
      <c r="R181" s="46">
        <v>369685.74752549879</v>
      </c>
      <c r="S181" s="46">
        <v>161336.27860019589</v>
      </c>
      <c r="T181" s="46">
        <v>169548.92789145105</v>
      </c>
      <c r="U181" s="6"/>
      <c r="V181" s="6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269</v>
      </c>
      <c r="M182" s="46">
        <v>3275702.5702683935</v>
      </c>
      <c r="N182" s="46">
        <v>3013886.0522702318</v>
      </c>
      <c r="O182" s="46">
        <v>2826634.5441962145</v>
      </c>
      <c r="P182" s="46">
        <v>2656848.1118681589</v>
      </c>
      <c r="Q182" s="46">
        <v>2463005.3520658314</v>
      </c>
      <c r="R182" s="46">
        <v>2321536.4343112027</v>
      </c>
      <c r="S182" s="46">
        <v>393737.39555001713</v>
      </c>
      <c r="T182" s="46">
        <v>414287.1540177766</v>
      </c>
      <c r="U182" s="6"/>
      <c r="V182" s="6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270</v>
      </c>
      <c r="M183" s="46">
        <v>835658.66589453327</v>
      </c>
      <c r="N183" s="46">
        <v>589995.94996205682</v>
      </c>
      <c r="O183" s="46">
        <v>429010.22737819649</v>
      </c>
      <c r="P183" s="46">
        <v>316322.14990872622</v>
      </c>
      <c r="Q183" s="46">
        <v>235029.97345513926</v>
      </c>
      <c r="R183" s="46">
        <v>180944.50597571878</v>
      </c>
      <c r="S183" s="46">
        <v>79190.261913308626</v>
      </c>
      <c r="T183" s="46">
        <v>84019.934173608155</v>
      </c>
      <c r="U183" s="6"/>
      <c r="V183" s="6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271</v>
      </c>
      <c r="M184" s="46">
        <v>166830.73273360767</v>
      </c>
      <c r="N184" s="46">
        <v>95055.059487696562</v>
      </c>
      <c r="O184" s="46">
        <v>60316.544650711774</v>
      </c>
      <c r="P184" s="46">
        <v>41958.190907528449</v>
      </c>
      <c r="Q184" s="46">
        <v>31775.592424232062</v>
      </c>
      <c r="R184" s="46">
        <v>26048.916812902444</v>
      </c>
      <c r="S184" s="46">
        <v>20688.051976346567</v>
      </c>
      <c r="T184" s="46">
        <v>21895.090728606985</v>
      </c>
      <c r="U184" s="6"/>
      <c r="V184" s="6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272</v>
      </c>
      <c r="M185" s="46">
        <v>3390463.4061790681</v>
      </c>
      <c r="N185" s="46">
        <v>3147816.6340388111</v>
      </c>
      <c r="O185" s="46">
        <v>2985104.3472661469</v>
      </c>
      <c r="P185" s="46">
        <v>2840789.6998093082</v>
      </c>
      <c r="Q185" s="46">
        <v>2664478.2948237411</v>
      </c>
      <c r="R185" s="46">
        <v>389441.15279873228</v>
      </c>
      <c r="S185" s="46">
        <v>345135.43007112376</v>
      </c>
      <c r="T185" s="46">
        <v>369873.40979562543</v>
      </c>
      <c r="U185" s="6"/>
      <c r="V185" s="6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273</v>
      </c>
      <c r="M186" s="46">
        <v>5297932.6118124081</v>
      </c>
      <c r="N186" s="46">
        <v>5045642.5458726361</v>
      </c>
      <c r="O186" s="46">
        <v>4890988.4883822612</v>
      </c>
      <c r="P186" s="46">
        <v>4759353.6374933934</v>
      </c>
      <c r="Q186" s="46">
        <v>4584055.8629537141</v>
      </c>
      <c r="R186" s="46">
        <v>687977.50158161542</v>
      </c>
      <c r="S186" s="46">
        <v>608965.78451359808</v>
      </c>
      <c r="T186" s="46">
        <v>645368.64030029497</v>
      </c>
      <c r="U186" s="6"/>
      <c r="V186" s="6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274</v>
      </c>
      <c r="M187" s="46">
        <v>813144.33807387971</v>
      </c>
      <c r="N187" s="46">
        <v>752408.39674192085</v>
      </c>
      <c r="O187" s="46">
        <v>709411.58687487443</v>
      </c>
      <c r="P187" s="46">
        <v>670501.35009304108</v>
      </c>
      <c r="Q187" s="46">
        <v>625906.31744724326</v>
      </c>
      <c r="R187" s="46">
        <v>593314.84065758577</v>
      </c>
      <c r="S187" s="46">
        <v>82575.470811393578</v>
      </c>
      <c r="T187" s="46">
        <v>87421.668748085285</v>
      </c>
      <c r="U187" s="6"/>
      <c r="V187" s="6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275</v>
      </c>
      <c r="M188" s="46">
        <v>3076605.4948941004</v>
      </c>
      <c r="N188" s="46">
        <v>2357681.0639554416</v>
      </c>
      <c r="O188" s="46">
        <v>1848939.2477439784</v>
      </c>
      <c r="P188" s="46">
        <v>1456585.0219724169</v>
      </c>
      <c r="Q188" s="46">
        <v>1139527.0018631669</v>
      </c>
      <c r="R188" s="46">
        <v>912026.84753351589</v>
      </c>
      <c r="S188" s="46">
        <v>730829.65515286778</v>
      </c>
      <c r="T188" s="46">
        <v>307655.78864044015</v>
      </c>
      <c r="U188" s="6"/>
      <c r="V188" s="6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276</v>
      </c>
      <c r="M189" s="46">
        <v>759744.14670951013</v>
      </c>
      <c r="N189" s="46">
        <v>528494.41957545653</v>
      </c>
      <c r="O189" s="46">
        <v>382874.14929271711</v>
      </c>
      <c r="P189" s="46">
        <v>283290.57820980123</v>
      </c>
      <c r="Q189" s="46">
        <v>212454.54992933015</v>
      </c>
      <c r="R189" s="46">
        <v>166563.32475102966</v>
      </c>
      <c r="S189" s="46">
        <v>132990.24108093401</v>
      </c>
      <c r="T189" s="46">
        <v>122246.27710907621</v>
      </c>
      <c r="U189" s="6"/>
      <c r="V189" s="6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277</v>
      </c>
      <c r="M190" s="46">
        <v>1293788.7330038459</v>
      </c>
      <c r="N190" s="46">
        <v>1188130.9190532775</v>
      </c>
      <c r="O190" s="46">
        <v>1112728.8985917699</v>
      </c>
      <c r="P190" s="46">
        <v>1044138.0122064499</v>
      </c>
      <c r="Q190" s="46">
        <v>966407.10045875714</v>
      </c>
      <c r="R190" s="46">
        <v>908563.57041024708</v>
      </c>
      <c r="S190" s="46">
        <v>674633.90533979097</v>
      </c>
      <c r="T190" s="46">
        <v>134737.87133488044</v>
      </c>
      <c r="U190" s="6"/>
      <c r="V190" s="6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278</v>
      </c>
      <c r="M191" s="46">
        <v>933322.24563960254</v>
      </c>
      <c r="N191" s="46">
        <v>738389.94328225288</v>
      </c>
      <c r="O191" s="46">
        <v>597405.34947609005</v>
      </c>
      <c r="P191" s="46">
        <v>484957.35070457973</v>
      </c>
      <c r="Q191" s="46">
        <v>389936.06330800062</v>
      </c>
      <c r="R191" s="46">
        <v>320615.18791383714</v>
      </c>
      <c r="S191" s="46">
        <v>263283.45262201689</v>
      </c>
      <c r="T191" s="46">
        <v>235435.27141838562</v>
      </c>
      <c r="U191" s="6"/>
      <c r="V191" s="6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279</v>
      </c>
      <c r="M192" s="46">
        <v>1045952.0831851125</v>
      </c>
      <c r="N192" s="46">
        <v>960372.47867384437</v>
      </c>
      <c r="O192" s="46">
        <v>900214.99309956527</v>
      </c>
      <c r="P192" s="46">
        <v>845266.77900420874</v>
      </c>
      <c r="Q192" s="46">
        <v>782122.63227466773</v>
      </c>
      <c r="R192" s="46">
        <v>735273.97056159342</v>
      </c>
      <c r="S192" s="46">
        <v>100778.80092233357</v>
      </c>
      <c r="T192" s="46">
        <v>106215.84594011494</v>
      </c>
      <c r="U192" s="6"/>
      <c r="V192" s="6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280</v>
      </c>
      <c r="M193" s="46">
        <v>2803834.7566741481</v>
      </c>
      <c r="N193" s="46">
        <v>2658553.6974461712</v>
      </c>
      <c r="O193" s="46">
        <v>2588048.8482469567</v>
      </c>
      <c r="P193" s="46">
        <v>2528201.9610600709</v>
      </c>
      <c r="Q193" s="46">
        <v>2426443.6765569001</v>
      </c>
      <c r="R193" s="46">
        <v>2375390.1981946691</v>
      </c>
      <c r="S193" s="46">
        <v>2323488.5034821415</v>
      </c>
      <c r="T193" s="46">
        <v>2323111.1397283077</v>
      </c>
      <c r="U193" s="6"/>
      <c r="V193" s="6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281</v>
      </c>
      <c r="M194" s="46">
        <v>915061.36850170477</v>
      </c>
      <c r="N194" s="46">
        <v>869485.54379914538</v>
      </c>
      <c r="O194" s="46">
        <v>846715.73935071286</v>
      </c>
      <c r="P194" s="46">
        <v>827608.87657980062</v>
      </c>
      <c r="Q194" s="46">
        <v>796069.6689777181</v>
      </c>
      <c r="R194" s="46">
        <v>780277.34541935683</v>
      </c>
      <c r="S194" s="46">
        <v>764166.17148486548</v>
      </c>
      <c r="T194" s="46">
        <v>93153.113338817988</v>
      </c>
      <c r="U194" s="6"/>
      <c r="V194" s="6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282</v>
      </c>
      <c r="M195" s="46">
        <v>1699819.7720230613</v>
      </c>
      <c r="N195" s="46">
        <v>1605069.9497075218</v>
      </c>
      <c r="O195" s="46">
        <v>1553687.8033396669</v>
      </c>
      <c r="P195" s="46">
        <v>1509429.4386352606</v>
      </c>
      <c r="Q195" s="46">
        <v>1442417.6651253984</v>
      </c>
      <c r="R195" s="46">
        <v>1405474.3531827712</v>
      </c>
      <c r="S195" s="46">
        <v>180756.21182833193</v>
      </c>
      <c r="T195" s="46">
        <v>191495.66979050773</v>
      </c>
      <c r="U195" s="6"/>
      <c r="V195" s="6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283</v>
      </c>
      <c r="M196" s="46">
        <v>4011061.7787561505</v>
      </c>
      <c r="N196" s="46">
        <v>3600158.0265516303</v>
      </c>
      <c r="O196" s="46">
        <v>3311544.6158234002</v>
      </c>
      <c r="P196" s="46">
        <v>3052373.7452057959</v>
      </c>
      <c r="Q196" s="46">
        <v>2763356.0349872862</v>
      </c>
      <c r="R196" s="46">
        <v>2550639.8605098994</v>
      </c>
      <c r="S196" s="46">
        <v>2348311.2538894895</v>
      </c>
      <c r="T196" s="46">
        <v>2240599.5822298802</v>
      </c>
      <c r="U196" s="6"/>
      <c r="V196" s="6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284</v>
      </c>
      <c r="M197" s="46">
        <v>583058.69951810804</v>
      </c>
      <c r="N197" s="46">
        <v>475164.47212249425</v>
      </c>
      <c r="O197" s="46">
        <v>394674.95375207876</v>
      </c>
      <c r="P197" s="46">
        <v>328384.62008123938</v>
      </c>
      <c r="Q197" s="46">
        <v>270212.34393689001</v>
      </c>
      <c r="R197" s="46">
        <v>226695.24623684</v>
      </c>
      <c r="S197" s="46">
        <v>65140.847262298812</v>
      </c>
      <c r="T197" s="46">
        <v>69103.116948310344</v>
      </c>
      <c r="U197" s="6"/>
      <c r="V197" s="6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285</v>
      </c>
      <c r="M198" s="46">
        <v>475498.46409273474</v>
      </c>
      <c r="N198" s="46">
        <v>433956.48136388243</v>
      </c>
      <c r="O198" s="46">
        <v>402145.96850386681</v>
      </c>
      <c r="P198" s="46">
        <v>373412.75328023609</v>
      </c>
      <c r="Q198" s="46">
        <v>343113.99030800402</v>
      </c>
      <c r="R198" s="46">
        <v>60758.913318401886</v>
      </c>
      <c r="S198" s="46">
        <v>53779.207324842304</v>
      </c>
      <c r="T198" s="46">
        <v>57121.361878323019</v>
      </c>
      <c r="U198" s="6"/>
      <c r="V198" s="6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286</v>
      </c>
      <c r="M199" s="46">
        <v>551535.33280007553</v>
      </c>
      <c r="N199" s="46">
        <v>271169.16863798397</v>
      </c>
      <c r="O199" s="46">
        <v>152992.62732465434</v>
      </c>
      <c r="P199" s="46">
        <v>98463.386799038199</v>
      </c>
      <c r="Q199" s="46">
        <v>71501.880883510123</v>
      </c>
      <c r="R199" s="46">
        <v>57686.540157657495</v>
      </c>
      <c r="S199" s="46">
        <v>48402.15358119343</v>
      </c>
      <c r="T199" s="46">
        <v>49000.547246480477</v>
      </c>
      <c r="U199" s="6"/>
      <c r="V199" s="6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287</v>
      </c>
      <c r="M200" s="46">
        <v>2705336.1150738099</v>
      </c>
      <c r="N200" s="46">
        <v>2476813.2596583953</v>
      </c>
      <c r="O200" s="46">
        <v>2319989.5862548403</v>
      </c>
      <c r="P200" s="46">
        <v>2177173.9409467848</v>
      </c>
      <c r="Q200" s="46">
        <v>2010069.7355921895</v>
      </c>
      <c r="R200" s="46">
        <v>1888406.904119608</v>
      </c>
      <c r="S200" s="46">
        <v>267580.44103766087</v>
      </c>
      <c r="T200" s="46">
        <v>282757.9748455715</v>
      </c>
      <c r="U200" s="6"/>
      <c r="V200" s="6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288</v>
      </c>
      <c r="M201" s="46">
        <v>746874.00533751678</v>
      </c>
      <c r="N201" s="46">
        <v>244320.01702167647</v>
      </c>
      <c r="O201" s="46">
        <v>135985.62915815951</v>
      </c>
      <c r="P201" s="46">
        <v>103361.48296944023</v>
      </c>
      <c r="Q201" s="46">
        <v>88255.202060158103</v>
      </c>
      <c r="R201" s="46">
        <v>78204.445000089341</v>
      </c>
      <c r="S201" s="46">
        <v>69096.250756048612</v>
      </c>
      <c r="T201" s="46">
        <v>71739.760851602361</v>
      </c>
      <c r="U201" s="6"/>
      <c r="V201" s="6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289</v>
      </c>
      <c r="M202" s="46">
        <v>248590.00033811538</v>
      </c>
      <c r="N202" s="46">
        <v>187697.83422242521</v>
      </c>
      <c r="O202" s="46">
        <v>149722.17645029878</v>
      </c>
      <c r="P202" s="46">
        <v>120820.89175501396</v>
      </c>
      <c r="Q202" s="46">
        <v>96016.348714866966</v>
      </c>
      <c r="R202" s="46">
        <v>79110.817504830731</v>
      </c>
      <c r="S202" s="46">
        <v>66181.741906498355</v>
      </c>
      <c r="T202" s="46">
        <v>59112.146747636463</v>
      </c>
      <c r="U202" s="6"/>
      <c r="V202" s="6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290</v>
      </c>
      <c r="M203" s="46">
        <v>217234.8824692292</v>
      </c>
      <c r="N203" s="46">
        <v>118952.81218369491</v>
      </c>
      <c r="O203" s="46">
        <v>72252.779917728243</v>
      </c>
      <c r="P203" s="46">
        <v>48062.391298842762</v>
      </c>
      <c r="Q203" s="46">
        <v>34908.313548701175</v>
      </c>
      <c r="R203" s="46">
        <v>27692.680228028585</v>
      </c>
      <c r="S203" s="46">
        <v>22849.618821289976</v>
      </c>
      <c r="T203" s="46">
        <v>22833.953225743979</v>
      </c>
      <c r="U203" s="6"/>
      <c r="V203" s="6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291</v>
      </c>
      <c r="M204" s="46">
        <v>2372554.562332591</v>
      </c>
      <c r="N204" s="46">
        <v>2238194.2091834508</v>
      </c>
      <c r="O204" s="46">
        <v>2173399.7363833892</v>
      </c>
      <c r="P204" s="46">
        <v>2116031.4167516278</v>
      </c>
      <c r="Q204" s="46">
        <v>2025499.1426945266</v>
      </c>
      <c r="R204" s="46">
        <v>1973531.7759105463</v>
      </c>
      <c r="S204" s="46">
        <v>1922827.0035405327</v>
      </c>
      <c r="T204" s="46">
        <v>1914632.5610566062</v>
      </c>
      <c r="U204" s="6"/>
      <c r="V204" s="6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292</v>
      </c>
      <c r="M205" s="46">
        <v>1122503.8992624166</v>
      </c>
      <c r="N205" s="46">
        <v>963096.81647611747</v>
      </c>
      <c r="O205" s="46">
        <v>844841.17691153847</v>
      </c>
      <c r="P205" s="46">
        <v>740914.76137916511</v>
      </c>
      <c r="Q205" s="46">
        <v>640752.01077065116</v>
      </c>
      <c r="R205" s="46">
        <v>560882.86029992311</v>
      </c>
      <c r="S205" s="46">
        <v>105765.27637806095</v>
      </c>
      <c r="T205" s="46">
        <v>108295.1041722595</v>
      </c>
      <c r="U205" s="6"/>
      <c r="V205" s="6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293</v>
      </c>
      <c r="M206" s="46">
        <v>1703036.9057776837</v>
      </c>
      <c r="N206" s="46">
        <v>1346415.9159587934</v>
      </c>
      <c r="O206" s="46">
        <v>1099631.6122772389</v>
      </c>
      <c r="P206" s="46">
        <v>900012.84097945946</v>
      </c>
      <c r="Q206" s="46">
        <v>725417.3225113356</v>
      </c>
      <c r="R206" s="46">
        <v>597976.71759945725</v>
      </c>
      <c r="S206" s="46">
        <v>492895.1414246792</v>
      </c>
      <c r="T206" s="46">
        <v>435358.448863275</v>
      </c>
      <c r="U206" s="6"/>
      <c r="V206" s="6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294</v>
      </c>
      <c r="M207" s="46">
        <v>12169.928671569935</v>
      </c>
      <c r="N207" s="46">
        <v>3918.6349411348119</v>
      </c>
      <c r="O207" s="46">
        <v>3109.9264936270943</v>
      </c>
      <c r="P207" s="46">
        <v>2663.1368003096836</v>
      </c>
      <c r="Q207" s="46">
        <v>2344.8107313433229</v>
      </c>
      <c r="R207" s="46">
        <v>2030.0765762524857</v>
      </c>
      <c r="S207" s="46">
        <v>1798.5879505694641</v>
      </c>
      <c r="T207" s="46">
        <v>1909.8699692674988</v>
      </c>
      <c r="U207" s="6"/>
      <c r="V207" s="6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295</v>
      </c>
      <c r="M208" s="46">
        <v>2241332.2568870671</v>
      </c>
      <c r="N208" s="46">
        <v>2111523.0955495657</v>
      </c>
      <c r="O208" s="46">
        <v>2058957.8764972594</v>
      </c>
      <c r="P208" s="46">
        <v>2010377.3580688885</v>
      </c>
      <c r="Q208" s="46">
        <v>1914335.4171431351</v>
      </c>
      <c r="R208" s="46">
        <v>1864547.3038589749</v>
      </c>
      <c r="S208" s="46">
        <v>1814288.4019592535</v>
      </c>
      <c r="T208" s="46">
        <v>1804424.4198787974</v>
      </c>
      <c r="U208" s="6"/>
      <c r="V208" s="6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296</v>
      </c>
      <c r="M209" s="46">
        <v>9029019.2081531454</v>
      </c>
      <c r="N209" s="46">
        <v>8506644.4341079909</v>
      </c>
      <c r="O209" s="46">
        <v>8346518.6348646563</v>
      </c>
      <c r="P209" s="46">
        <v>8201085.0478040613</v>
      </c>
      <c r="Q209" s="46">
        <v>7799538.3451992776</v>
      </c>
      <c r="R209" s="46">
        <v>7619041.9478853969</v>
      </c>
      <c r="S209" s="46">
        <v>7439035.91364301</v>
      </c>
      <c r="T209" s="46">
        <v>5073360.6567786476</v>
      </c>
      <c r="U209" s="6"/>
      <c r="V209" s="6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297</v>
      </c>
      <c r="M210" s="46">
        <v>1622384.1895525302</v>
      </c>
      <c r="N210" s="46">
        <v>1517466.8343221475</v>
      </c>
      <c r="O210" s="46">
        <v>1489841.0756775835</v>
      </c>
      <c r="P210" s="46">
        <v>1464690.6419560504</v>
      </c>
      <c r="Q210" s="46">
        <v>1384911.6551209204</v>
      </c>
      <c r="R210" s="46">
        <v>1350887.5665534949</v>
      </c>
      <c r="S210" s="46">
        <v>1316839.3445575563</v>
      </c>
      <c r="T210" s="46">
        <v>1303014.835758585</v>
      </c>
      <c r="U210" s="6"/>
      <c r="V210" s="6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298</v>
      </c>
      <c r="M211" s="46">
        <v>132284.58786471019</v>
      </c>
      <c r="N211" s="46">
        <v>58734.013190553582</v>
      </c>
      <c r="O211" s="46">
        <v>32980.086027806923</v>
      </c>
      <c r="P211" s="46">
        <v>22569.193408226522</v>
      </c>
      <c r="Q211" s="46">
        <v>17801.717953767875</v>
      </c>
      <c r="R211" s="46">
        <v>15123.987962780559</v>
      </c>
      <c r="S211" s="46">
        <v>12963.693508914697</v>
      </c>
      <c r="T211" s="46">
        <v>13230.492844172781</v>
      </c>
      <c r="U211" s="6"/>
      <c r="V211" s="6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299</v>
      </c>
      <c r="M212" s="46">
        <v>475510.42750468664</v>
      </c>
      <c r="N212" s="46">
        <v>440307.13357769314</v>
      </c>
      <c r="O212" s="46">
        <v>428632.68007925292</v>
      </c>
      <c r="P212" s="46">
        <v>418765.51649972965</v>
      </c>
      <c r="Q212" s="46">
        <v>400153.79839590914</v>
      </c>
      <c r="R212" s="46">
        <v>390287.66271755478</v>
      </c>
      <c r="S212" s="46">
        <v>381170.0938580673</v>
      </c>
      <c r="T212" s="46">
        <v>377322.96610177861</v>
      </c>
      <c r="U212" s="6"/>
      <c r="V212" s="6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300</v>
      </c>
      <c r="M213" s="46">
        <v>1087429.1286574269</v>
      </c>
      <c r="N213" s="46">
        <v>1013972.969473494</v>
      </c>
      <c r="O213" s="46">
        <v>983465.67112913122</v>
      </c>
      <c r="P213" s="46">
        <v>956324.08683550265</v>
      </c>
      <c r="Q213" s="46">
        <v>902344.85307436041</v>
      </c>
      <c r="R213" s="46">
        <v>875397.28429128858</v>
      </c>
      <c r="S213" s="46">
        <v>849069.13768347143</v>
      </c>
      <c r="T213" s="46">
        <v>187791.31894710002</v>
      </c>
      <c r="U213" s="6"/>
      <c r="V213" s="6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301</v>
      </c>
      <c r="M214" s="46">
        <v>9728332.3687718026</v>
      </c>
      <c r="N214" s="46">
        <v>9160347.6160419751</v>
      </c>
      <c r="O214" s="46">
        <v>8909350.0459452532</v>
      </c>
      <c r="P214" s="46">
        <v>8687845.6628182717</v>
      </c>
      <c r="Q214" s="46">
        <v>8297030.7414999586</v>
      </c>
      <c r="R214" s="46">
        <v>8094055.6083705239</v>
      </c>
      <c r="S214" s="46">
        <v>1238636.0978129469</v>
      </c>
      <c r="T214" s="46">
        <v>1282578.0517201405</v>
      </c>
      <c r="U214" s="6"/>
      <c r="V214" s="6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302</v>
      </c>
      <c r="M215" s="46">
        <v>2086243.1440979813</v>
      </c>
      <c r="N215" s="46">
        <v>1976562.6520886887</v>
      </c>
      <c r="O215" s="46">
        <v>1919977.8939315376</v>
      </c>
      <c r="P215" s="46">
        <v>1870309.888089773</v>
      </c>
      <c r="Q215" s="46">
        <v>1791535.5940419089</v>
      </c>
      <c r="R215" s="46">
        <v>925396.79416080075</v>
      </c>
      <c r="S215" s="46">
        <v>209097.13561569696</v>
      </c>
      <c r="T215" s="46">
        <v>219683.75729778575</v>
      </c>
      <c r="U215" s="6"/>
      <c r="V215" s="6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303</v>
      </c>
      <c r="M216" s="46">
        <v>553934.92420253309</v>
      </c>
      <c r="N216" s="46">
        <v>488862.15812626021</v>
      </c>
      <c r="O216" s="46">
        <v>438604.86683157942</v>
      </c>
      <c r="P216" s="46">
        <v>393751.54872741469</v>
      </c>
      <c r="Q216" s="46">
        <v>350348.55435796047</v>
      </c>
      <c r="R216" s="46">
        <v>56641.476037395558</v>
      </c>
      <c r="S216" s="46">
        <v>50156.672266145833</v>
      </c>
      <c r="T216" s="46">
        <v>52628.225671593827</v>
      </c>
      <c r="U216" s="6"/>
      <c r="V216" s="6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304</v>
      </c>
      <c r="M217" s="46">
        <v>3632981.0004032506</v>
      </c>
      <c r="N217" s="46">
        <v>3453396.8593703085</v>
      </c>
      <c r="O217" s="46">
        <v>3355732.0333863148</v>
      </c>
      <c r="P217" s="46">
        <v>3271067.8740993505</v>
      </c>
      <c r="Q217" s="46">
        <v>3146289.3225251511</v>
      </c>
      <c r="R217" s="46">
        <v>3075285.0498392652</v>
      </c>
      <c r="S217" s="46">
        <v>377555.14607228752</v>
      </c>
      <c r="T217" s="46">
        <v>396306.27534284082</v>
      </c>
      <c r="U217" s="6"/>
      <c r="V217" s="6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305</v>
      </c>
      <c r="M218" s="46">
        <v>3034292.3192972206</v>
      </c>
      <c r="N218" s="46">
        <v>2912018.0846668449</v>
      </c>
      <c r="O218" s="46">
        <v>2832563.9926831741</v>
      </c>
      <c r="P218" s="46">
        <v>2762814.6742984457</v>
      </c>
      <c r="Q218" s="46">
        <v>2677047.0954879783</v>
      </c>
      <c r="R218" s="46">
        <v>360368.58924783813</v>
      </c>
      <c r="S218" s="46">
        <v>318856.03899248253</v>
      </c>
      <c r="T218" s="46">
        <v>332946.67801737721</v>
      </c>
      <c r="U218" s="6"/>
      <c r="V218" s="6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306</v>
      </c>
      <c r="M219" s="46">
        <v>1639381.6908626794</v>
      </c>
      <c r="N219" s="46">
        <v>1560759.6008725411</v>
      </c>
      <c r="O219" s="46">
        <v>1512783.8349221312</v>
      </c>
      <c r="P219" s="46">
        <v>1333865.2940144029</v>
      </c>
      <c r="Q219" s="46">
        <v>1282663.0484125775</v>
      </c>
      <c r="R219" s="46">
        <v>1250742.5572683793</v>
      </c>
      <c r="S219" s="46">
        <v>185416.8811761676</v>
      </c>
      <c r="T219" s="46">
        <v>194653.18314732049</v>
      </c>
      <c r="U219" s="6"/>
      <c r="V219" s="6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307</v>
      </c>
      <c r="M220" s="46">
        <v>2286864.0542381271</v>
      </c>
      <c r="N220" s="46">
        <v>1897560.9806408016</v>
      </c>
      <c r="O220" s="46">
        <v>1616164.3877272797</v>
      </c>
      <c r="P220" s="46">
        <v>1378104.4518281547</v>
      </c>
      <c r="Q220" s="46">
        <v>1163365.4857188694</v>
      </c>
      <c r="R220" s="46">
        <v>997821.68009502301</v>
      </c>
      <c r="S220" s="46">
        <v>293419.55553073413</v>
      </c>
      <c r="T220" s="46">
        <v>307932.18347070488</v>
      </c>
      <c r="U220" s="6"/>
      <c r="V220" s="6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308</v>
      </c>
      <c r="M221" s="46">
        <v>3396746.941129989</v>
      </c>
      <c r="N221" s="46">
        <v>3184404.3029232905</v>
      </c>
      <c r="O221" s="46">
        <v>2967378.9917470054</v>
      </c>
      <c r="P221" s="46">
        <v>2674642.8224973688</v>
      </c>
      <c r="Q221" s="46">
        <v>2373250.1839067945</v>
      </c>
      <c r="R221" s="46">
        <v>2362059.7275309907</v>
      </c>
      <c r="S221" s="46">
        <v>1856354.702104439</v>
      </c>
      <c r="T221" s="46">
        <v>2394593.2565032262</v>
      </c>
      <c r="U221" s="6"/>
      <c r="V221" s="6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309</v>
      </c>
      <c r="M222" s="46">
        <v>4839614.6733683292</v>
      </c>
      <c r="N222" s="46">
        <v>4415135.8408726258</v>
      </c>
      <c r="O222" s="46">
        <v>3971040.9051242126</v>
      </c>
      <c r="P222" s="46">
        <v>3397762.2174300645</v>
      </c>
      <c r="Q222" s="46">
        <v>2861194.1378217721</v>
      </c>
      <c r="R222" s="46">
        <v>2743123.5706732851</v>
      </c>
      <c r="S222" s="46">
        <v>2408055.1900635958</v>
      </c>
      <c r="T222" s="46">
        <v>2963949.8997446657</v>
      </c>
      <c r="U222" s="6"/>
      <c r="V222" s="6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310</v>
      </c>
      <c r="M223" s="46">
        <v>1396113.2241285618</v>
      </c>
      <c r="N223" s="46">
        <v>1175222.7355726869</v>
      </c>
      <c r="O223" s="46">
        <v>1017356.1637250235</v>
      </c>
      <c r="P223" s="46">
        <v>880553.59464492532</v>
      </c>
      <c r="Q223" s="46">
        <v>745384.5087593107</v>
      </c>
      <c r="R223" s="46">
        <v>642598.22343795258</v>
      </c>
      <c r="S223" s="46">
        <v>552893.53977987473</v>
      </c>
      <c r="T223" s="46">
        <v>493317.79310850665</v>
      </c>
      <c r="U223" s="6"/>
      <c r="V223" s="6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311</v>
      </c>
      <c r="M224" s="46">
        <v>2564179.3121981462</v>
      </c>
      <c r="N224" s="46">
        <v>2397996.9147624383</v>
      </c>
      <c r="O224" s="46">
        <v>2308261.6268500313</v>
      </c>
      <c r="P224" s="46">
        <v>2225399.8976057954</v>
      </c>
      <c r="Q224" s="46">
        <v>2098738.7881331481</v>
      </c>
      <c r="R224" s="46">
        <v>2018321.1749519655</v>
      </c>
      <c r="S224" s="46">
        <v>1939575.7841391999</v>
      </c>
      <c r="T224" s="46">
        <v>1900849.8769445072</v>
      </c>
      <c r="U224" s="6"/>
      <c r="V224" s="6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312</v>
      </c>
      <c r="M225" s="46">
        <v>351546.38771567063</v>
      </c>
      <c r="N225" s="46">
        <v>258020.7263441215</v>
      </c>
      <c r="O225" s="46">
        <v>215264.48534811832</v>
      </c>
      <c r="P225" s="46">
        <v>190214.78960970105</v>
      </c>
      <c r="Q225" s="46">
        <v>168523.86729727843</v>
      </c>
      <c r="R225" s="46">
        <v>154485.96424992464</v>
      </c>
      <c r="S225" s="46">
        <v>143901.14043089998</v>
      </c>
      <c r="T225" s="46">
        <v>140169.22112730169</v>
      </c>
      <c r="U225" s="6"/>
      <c r="V225" s="6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313</v>
      </c>
      <c r="M226" s="46">
        <v>705285.48279093252</v>
      </c>
      <c r="N226" s="46">
        <v>656872.26729641936</v>
      </c>
      <c r="O226" s="46">
        <v>627830.34116271057</v>
      </c>
      <c r="P226" s="46">
        <v>601055.09455529647</v>
      </c>
      <c r="Q226" s="46">
        <v>561641.98510335421</v>
      </c>
      <c r="R226" s="46">
        <v>537062.08262789587</v>
      </c>
      <c r="S226" s="46">
        <v>515244.0371752936</v>
      </c>
      <c r="T226" s="46">
        <v>511614.84209692955</v>
      </c>
      <c r="U226" s="6"/>
      <c r="V226" s="6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314</v>
      </c>
      <c r="M227" s="46">
        <v>4783219.8884187713</v>
      </c>
      <c r="N227" s="46">
        <v>3605033.7933671344</v>
      </c>
      <c r="O227" s="46">
        <v>2879063.8094491805</v>
      </c>
      <c r="P227" s="46">
        <v>2360741.4906145888</v>
      </c>
      <c r="Q227" s="46">
        <v>1983633.0869850167</v>
      </c>
      <c r="R227" s="46">
        <v>1752157.0023308436</v>
      </c>
      <c r="S227" s="46">
        <v>1672603.828202473</v>
      </c>
      <c r="T227" s="46">
        <v>2121182.0680874758</v>
      </c>
      <c r="U227" s="6"/>
      <c r="V227" s="6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307</v>
      </c>
      <c r="M228" s="46">
        <v>2089470.7550751581</v>
      </c>
      <c r="N228" s="46">
        <v>1478207.7489282237</v>
      </c>
      <c r="O228" s="46">
        <v>1080930.2019067199</v>
      </c>
      <c r="P228" s="46">
        <v>804072.8779291698</v>
      </c>
      <c r="Q228" s="46">
        <v>604240.12884091679</v>
      </c>
      <c r="R228" s="46">
        <v>470311.63727923809</v>
      </c>
      <c r="S228" s="46">
        <v>372173.50023722567</v>
      </c>
      <c r="T228" s="46">
        <v>331641.83138131688</v>
      </c>
      <c r="U228" s="6"/>
      <c r="V228" s="6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315</v>
      </c>
      <c r="M229" s="46">
        <v>671757.40148205333</v>
      </c>
      <c r="N229" s="46">
        <v>288013.48323708301</v>
      </c>
      <c r="O229" s="46">
        <v>183498.22194530413</v>
      </c>
      <c r="P229" s="46">
        <v>146784.07623122109</v>
      </c>
      <c r="Q229" s="46">
        <v>127808.34420333029</v>
      </c>
      <c r="R229" s="46">
        <v>115883.09099109535</v>
      </c>
      <c r="S229" s="46">
        <v>106621.57725355012</v>
      </c>
      <c r="T229" s="46">
        <v>107183.59468365354</v>
      </c>
      <c r="U229" s="6"/>
      <c r="V229" s="6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316</v>
      </c>
      <c r="M230" s="46">
        <v>628984.12004177319</v>
      </c>
      <c r="N230" s="46">
        <v>562486.51834992866</v>
      </c>
      <c r="O230" s="46">
        <v>531709.21707583056</v>
      </c>
      <c r="P230" s="46">
        <v>497538.09705415892</v>
      </c>
      <c r="Q230" s="46">
        <v>454930.7088269185</v>
      </c>
      <c r="R230" s="46">
        <v>426842.58291833597</v>
      </c>
      <c r="S230" s="46">
        <v>402180.46893141302</v>
      </c>
      <c r="T230" s="46">
        <v>408910.107025359</v>
      </c>
      <c r="U230" s="6"/>
      <c r="V230" s="6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317</v>
      </c>
      <c r="M231" s="46">
        <v>1811903.8209742033</v>
      </c>
      <c r="N231" s="46">
        <v>1618751.9498756151</v>
      </c>
      <c r="O231" s="46">
        <v>1477569.390875224</v>
      </c>
      <c r="P231" s="46">
        <v>1332754.4162693231</v>
      </c>
      <c r="Q231" s="46">
        <v>1181212.4870328086</v>
      </c>
      <c r="R231" s="46">
        <v>1096925.7400414678</v>
      </c>
      <c r="S231" s="46">
        <v>828387.33225403982</v>
      </c>
      <c r="T231" s="46">
        <v>910353.46791841905</v>
      </c>
      <c r="U231" s="6"/>
      <c r="V231" s="6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318</v>
      </c>
      <c r="M232" s="46">
        <v>219304.83750596325</v>
      </c>
      <c r="N232" s="46">
        <v>158197.66193869364</v>
      </c>
      <c r="O232" s="46">
        <v>125703.45644167662</v>
      </c>
      <c r="P232" s="46">
        <v>105263.59525491667</v>
      </c>
      <c r="Q232" s="46">
        <v>89848.436791347616</v>
      </c>
      <c r="R232" s="46">
        <v>80102.668631543333</v>
      </c>
      <c r="S232" s="46">
        <v>73444.637199448465</v>
      </c>
      <c r="T232" s="46">
        <v>70634.197687917011</v>
      </c>
      <c r="U232" s="6"/>
      <c r="V232" s="6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319</v>
      </c>
      <c r="M233" s="46">
        <v>103845.52313553606</v>
      </c>
      <c r="N233" s="46">
        <v>51294.305319440638</v>
      </c>
      <c r="O233" s="46">
        <v>30207.674628238237</v>
      </c>
      <c r="P233" s="46">
        <v>20501.375964516275</v>
      </c>
      <c r="Q233" s="46">
        <v>15594.826209276751</v>
      </c>
      <c r="R233" s="46">
        <v>12955.736877751366</v>
      </c>
      <c r="S233" s="46">
        <v>11172.886368364012</v>
      </c>
      <c r="T233" s="46">
        <v>11249.280818610507</v>
      </c>
      <c r="U233" s="6"/>
      <c r="V233" s="6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320</v>
      </c>
      <c r="M234" s="46">
        <v>1607303.5511514819</v>
      </c>
      <c r="N234" s="46">
        <v>1122780.6363743439</v>
      </c>
      <c r="O234" s="46">
        <v>823466.82111002761</v>
      </c>
      <c r="P234" s="46">
        <v>614949.94627745287</v>
      </c>
      <c r="Q234" s="46">
        <v>462558.11958110868</v>
      </c>
      <c r="R234" s="46">
        <v>361149.71247741603</v>
      </c>
      <c r="S234" s="46">
        <v>287394.9454757421</v>
      </c>
      <c r="T234" s="46">
        <v>255204.41756526969</v>
      </c>
      <c r="U234" s="6"/>
      <c r="V234" s="6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321</v>
      </c>
      <c r="M235" s="46">
        <v>572802.60495889955</v>
      </c>
      <c r="N235" s="46">
        <v>443105.40974620939</v>
      </c>
      <c r="O235" s="46">
        <v>388001.53775293741</v>
      </c>
      <c r="P235" s="46">
        <v>353947.69302155898</v>
      </c>
      <c r="Q235" s="46">
        <v>321435.87315253896</v>
      </c>
      <c r="R235" s="46">
        <v>300847.27577968396</v>
      </c>
      <c r="S235" s="46">
        <v>283312.88094919425</v>
      </c>
      <c r="T235" s="46">
        <v>283383.41225011001</v>
      </c>
      <c r="U235" s="6"/>
      <c r="V235" s="6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322</v>
      </c>
      <c r="M236" s="46">
        <v>765714.33915786666</v>
      </c>
      <c r="N236" s="46">
        <v>584064.63035019184</v>
      </c>
      <c r="O236" s="46">
        <v>482608.55925759062</v>
      </c>
      <c r="P236" s="46">
        <v>415483.87951788795</v>
      </c>
      <c r="Q236" s="46">
        <v>362011.32302885968</v>
      </c>
      <c r="R236" s="46">
        <v>328031.01401194616</v>
      </c>
      <c r="S236" s="46">
        <v>302051.26467636193</v>
      </c>
      <c r="T236" s="46">
        <v>298459.00224940979</v>
      </c>
      <c r="U236" s="6"/>
      <c r="V236" s="6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323</v>
      </c>
      <c r="M237" s="46">
        <v>161312.13313660648</v>
      </c>
      <c r="N237" s="46">
        <v>80549.796086769755</v>
      </c>
      <c r="O237" s="46">
        <v>47860.504440588178</v>
      </c>
      <c r="P237" s="46">
        <v>32834.482302353506</v>
      </c>
      <c r="Q237" s="46">
        <v>25226.619486101717</v>
      </c>
      <c r="R237" s="46">
        <v>21078.8995523331</v>
      </c>
      <c r="S237" s="46">
        <v>18094.942232099882</v>
      </c>
      <c r="T237" s="46">
        <v>18653.00529499297</v>
      </c>
      <c r="U237" s="6"/>
      <c r="V237" s="6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324</v>
      </c>
      <c r="M238" s="46">
        <v>1628081.1662504494</v>
      </c>
      <c r="N238" s="46">
        <v>1084230.2008698126</v>
      </c>
      <c r="O238" s="46">
        <v>777528.38928715186</v>
      </c>
      <c r="P238" s="46">
        <v>582047.94726318517</v>
      </c>
      <c r="Q238" s="46">
        <v>447671.49992972997</v>
      </c>
      <c r="R238" s="46">
        <v>364288.69759858178</v>
      </c>
      <c r="S238" s="46">
        <v>306476.38986491063</v>
      </c>
      <c r="T238" s="46">
        <v>288362.87872895645</v>
      </c>
      <c r="U238" s="6"/>
      <c r="V238" s="6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325</v>
      </c>
      <c r="M239" s="46">
        <v>54767748.393908732</v>
      </c>
      <c r="N239" s="46">
        <v>48806715.387255006</v>
      </c>
      <c r="O239" s="46">
        <v>42298462.417658411</v>
      </c>
      <c r="P239" s="46">
        <v>38733124.909511425</v>
      </c>
      <c r="Q239" s="46">
        <v>36176457.457223237</v>
      </c>
      <c r="R239" s="46">
        <v>34561381.954069197</v>
      </c>
      <c r="S239" s="46">
        <v>26990914.689736336</v>
      </c>
      <c r="T239" s="46">
        <v>15880820.575626422</v>
      </c>
      <c r="U239" s="6"/>
      <c r="V239" s="6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326</v>
      </c>
      <c r="M240" s="46">
        <v>7294923.5385031411</v>
      </c>
      <c r="N240" s="46">
        <v>6908408.4418855105</v>
      </c>
      <c r="O240" s="46">
        <v>6674506.9087100038</v>
      </c>
      <c r="P240" s="46">
        <v>6456592.2292417986</v>
      </c>
      <c r="Q240" s="46">
        <v>6156577.0992006781</v>
      </c>
      <c r="R240" s="46">
        <v>6005288.3246969935</v>
      </c>
      <c r="S240" s="46">
        <v>1420747.1401344857</v>
      </c>
      <c r="T240" s="46">
        <v>1559454.4347152787</v>
      </c>
      <c r="U240" s="6"/>
      <c r="V240" s="6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327</v>
      </c>
      <c r="M241" s="46">
        <v>1030298.214746185</v>
      </c>
      <c r="N241" s="46">
        <v>552516.5112226248</v>
      </c>
      <c r="O241" s="46">
        <v>354964.0715121238</v>
      </c>
      <c r="P241" s="46">
        <v>263328.42310972983</v>
      </c>
      <c r="Q241" s="46">
        <v>213768.46909590747</v>
      </c>
      <c r="R241" s="46">
        <v>184875.47436362068</v>
      </c>
      <c r="S241" s="46">
        <v>165229.25890930771</v>
      </c>
      <c r="T241" s="46">
        <v>165118.44071848234</v>
      </c>
      <c r="U241" s="6"/>
      <c r="V241" s="6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328</v>
      </c>
      <c r="M242" s="46">
        <v>5337239.4835359417</v>
      </c>
      <c r="N242" s="46">
        <v>4676634.0987984911</v>
      </c>
      <c r="O242" s="46">
        <v>4187256.7069182042</v>
      </c>
      <c r="P242" s="46">
        <v>3750188.3209731532</v>
      </c>
      <c r="Q242" s="46">
        <v>3302597.2695592069</v>
      </c>
      <c r="R242" s="46">
        <v>647290.18548239872</v>
      </c>
      <c r="S242" s="46">
        <v>572987.99011676933</v>
      </c>
      <c r="T242" s="46">
        <v>598713.84922462492</v>
      </c>
      <c r="U242" s="6"/>
      <c r="V242" s="6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329</v>
      </c>
      <c r="M243" s="46">
        <v>13368727.278777055</v>
      </c>
      <c r="N243" s="46">
        <v>12656073.860581564</v>
      </c>
      <c r="O243" s="46">
        <v>12288002.762769509</v>
      </c>
      <c r="P243" s="46">
        <v>11966461.053200427</v>
      </c>
      <c r="Q243" s="46">
        <v>11458067.447132833</v>
      </c>
      <c r="R243" s="46">
        <v>11179210.312719949</v>
      </c>
      <c r="S243" s="46">
        <v>1520549.5154229649</v>
      </c>
      <c r="T243" s="46">
        <v>1584548.6829479546</v>
      </c>
      <c r="U243" s="6"/>
      <c r="V243" s="6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330</v>
      </c>
      <c r="M244" s="46">
        <v>8446235.2728028521</v>
      </c>
      <c r="N244" s="46">
        <v>5284971.3799423678</v>
      </c>
      <c r="O244" s="46">
        <v>3478257.8021961027</v>
      </c>
      <c r="P244" s="46">
        <v>2392716.2881699614</v>
      </c>
      <c r="Q244" s="46">
        <v>1723706.6318896073</v>
      </c>
      <c r="R244" s="46">
        <v>956698.94671552372</v>
      </c>
      <c r="S244" s="46">
        <v>847932.69619113486</v>
      </c>
      <c r="T244" s="46">
        <v>909973.06913663982</v>
      </c>
      <c r="U244" s="6"/>
      <c r="V244" s="6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331</v>
      </c>
      <c r="M245" s="46">
        <v>45750.241122751031</v>
      </c>
      <c r="N245" s="46">
        <v>32709.180096381031</v>
      </c>
      <c r="O245" s="46">
        <v>26404.356369365047</v>
      </c>
      <c r="P245" s="46">
        <v>22812.535158910527</v>
      </c>
      <c r="Q245" s="46">
        <v>19964.902751236885</v>
      </c>
      <c r="R245" s="46">
        <v>17902.327823477619</v>
      </c>
      <c r="S245" s="46">
        <v>16642.081249682386</v>
      </c>
      <c r="T245" s="46">
        <v>16145.472649615876</v>
      </c>
      <c r="U245" s="6"/>
      <c r="V245" s="6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332</v>
      </c>
      <c r="M246" s="46">
        <v>1192988.7839176469</v>
      </c>
      <c r="N246" s="46">
        <v>1128181.4604938321</v>
      </c>
      <c r="O246" s="46">
        <v>1094819.5406176592</v>
      </c>
      <c r="P246" s="46">
        <v>1065142.6316506641</v>
      </c>
      <c r="Q246" s="46">
        <v>1016373.6454226945</v>
      </c>
      <c r="R246" s="46">
        <v>989210.13059498766</v>
      </c>
      <c r="S246" s="46">
        <v>117336.09804510155</v>
      </c>
      <c r="T246" s="46">
        <v>123081.87690845395</v>
      </c>
      <c r="U246" s="6"/>
      <c r="V246" s="6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333</v>
      </c>
      <c r="M247" s="46">
        <v>68345.443883258267</v>
      </c>
      <c r="N247" s="46">
        <v>50885.539279709323</v>
      </c>
      <c r="O247" s="46">
        <v>39022.040825612807</v>
      </c>
      <c r="P247" s="46">
        <v>30400.127896092308</v>
      </c>
      <c r="Q247" s="46">
        <v>23807.055809559923</v>
      </c>
      <c r="R247" s="46">
        <v>19167.862623399811</v>
      </c>
      <c r="S247" s="46">
        <v>10022.310996260101</v>
      </c>
      <c r="T247" s="46">
        <v>10220.996674843078</v>
      </c>
      <c r="U247" s="6"/>
      <c r="V247" s="6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334</v>
      </c>
      <c r="M248" s="46">
        <v>406443.92854583618</v>
      </c>
      <c r="N248" s="46">
        <v>186481.15408365318</v>
      </c>
      <c r="O248" s="46">
        <v>109290.11364025369</v>
      </c>
      <c r="P248" s="46">
        <v>77735.909101392259</v>
      </c>
      <c r="Q248" s="46">
        <v>62630.078426232176</v>
      </c>
      <c r="R248" s="46">
        <v>54386.467279389115</v>
      </c>
      <c r="S248" s="46">
        <v>47265.76033910679</v>
      </c>
      <c r="T248" s="46">
        <v>50505.076443792648</v>
      </c>
      <c r="U248" s="6"/>
      <c r="V248" s="6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335</v>
      </c>
      <c r="M249" s="46">
        <v>0</v>
      </c>
      <c r="N249" s="46">
        <v>0.00013660648392821982</v>
      </c>
      <c r="O249" s="46">
        <v>0.00023855593105980488</v>
      </c>
      <c r="P249" s="46">
        <v>0.00027689924353233215</v>
      </c>
      <c r="Q249" s="46">
        <v>0.00033070805848637685</v>
      </c>
      <c r="R249" s="46">
        <v>0.00031771070577044953</v>
      </c>
      <c r="S249" s="46">
        <v>0.00033267466971108952</v>
      </c>
      <c r="T249" s="46">
        <v>0.00038067501832423105</v>
      </c>
      <c r="U249" s="6"/>
      <c r="V249" s="6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336</v>
      </c>
      <c r="M250" s="46">
        <v>1410645.9738066653</v>
      </c>
      <c r="N250" s="46">
        <v>1189499.446122915</v>
      </c>
      <c r="O250" s="46">
        <v>1041475.9990897607</v>
      </c>
      <c r="P250" s="46">
        <v>912376.05659898859</v>
      </c>
      <c r="Q250" s="46">
        <v>776794.59985325346</v>
      </c>
      <c r="R250" s="46">
        <v>677969.43729642895</v>
      </c>
      <c r="S250" s="46">
        <v>590135.51527705591</v>
      </c>
      <c r="T250" s="46">
        <v>535379.39281022537</v>
      </c>
      <c r="U250" s="6"/>
      <c r="V250" s="6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337</v>
      </c>
      <c r="M251" s="46">
        <v>48402.504205380377</v>
      </c>
      <c r="N251" s="46">
        <v>22347.214337940586</v>
      </c>
      <c r="O251" s="46">
        <v>12458.899293199436</v>
      </c>
      <c r="P251" s="46">
        <v>8169.1851675642556</v>
      </c>
      <c r="Q251" s="46">
        <v>6118.748067284585</v>
      </c>
      <c r="R251" s="46">
        <v>5024.9116690862129</v>
      </c>
      <c r="S251" s="46">
        <v>4290.3551893300209</v>
      </c>
      <c r="T251" s="46">
        <v>4362.2175921229491</v>
      </c>
      <c r="U251" s="6"/>
      <c r="V251" s="6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338</v>
      </c>
      <c r="M252" s="46">
        <v>546639.54425972584</v>
      </c>
      <c r="N252" s="46">
        <v>508137.86354633793</v>
      </c>
      <c r="O252" s="46">
        <v>484999.48403178243</v>
      </c>
      <c r="P252" s="46">
        <v>462265.75820013066</v>
      </c>
      <c r="Q252" s="46">
        <v>432300.5193922196</v>
      </c>
      <c r="R252" s="46">
        <v>414974.70068553276</v>
      </c>
      <c r="S252" s="46">
        <v>399405.16024005919</v>
      </c>
      <c r="T252" s="46">
        <v>398114.92886480741</v>
      </c>
      <c r="U252" s="6"/>
      <c r="V252" s="6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339</v>
      </c>
      <c r="M253" s="46">
        <v>569006.4437527355</v>
      </c>
      <c r="N253" s="46">
        <v>474865.78509204125</v>
      </c>
      <c r="O253" s="46">
        <v>404263.55680073384</v>
      </c>
      <c r="P253" s="46">
        <v>344484.47031391389</v>
      </c>
      <c r="Q253" s="46">
        <v>289598.11760828976</v>
      </c>
      <c r="R253" s="46">
        <v>247618.81510894827</v>
      </c>
      <c r="S253" s="46">
        <v>56012.57845847524</v>
      </c>
      <c r="T253" s="46">
        <v>59249.186751162117</v>
      </c>
      <c r="U253" s="6"/>
      <c r="V253" s="6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340</v>
      </c>
      <c r="M254" s="46">
        <v>376912.93919791968</v>
      </c>
      <c r="N254" s="46">
        <v>277961.85629096971</v>
      </c>
      <c r="O254" s="46">
        <v>250630.27571227535</v>
      </c>
      <c r="P254" s="46">
        <v>234517.34543774318</v>
      </c>
      <c r="Q254" s="46">
        <v>216527.10473387968</v>
      </c>
      <c r="R254" s="46">
        <v>202600.30930072512</v>
      </c>
      <c r="S254" s="46">
        <v>191187.27114266704</v>
      </c>
      <c r="T254" s="46">
        <v>186452.77233100758</v>
      </c>
      <c r="U254" s="6"/>
      <c r="V254" s="6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341</v>
      </c>
      <c r="M255" s="46">
        <v>741468.49980627233</v>
      </c>
      <c r="N255" s="46">
        <v>658292.84333083942</v>
      </c>
      <c r="O255" s="46">
        <v>598062.99203283747</v>
      </c>
      <c r="P255" s="46">
        <v>544094.71251036855</v>
      </c>
      <c r="Q255" s="46">
        <v>488377.48794660968</v>
      </c>
      <c r="R255" s="46">
        <v>446567.96093896619</v>
      </c>
      <c r="S255" s="46">
        <v>372125.67738052097</v>
      </c>
      <c r="T255" s="46">
        <v>370123.09618450736</v>
      </c>
      <c r="U255" s="6"/>
      <c r="V255" s="6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342</v>
      </c>
      <c r="M256" s="46">
        <v>1275413.3339677106</v>
      </c>
      <c r="N256" s="46">
        <v>1026950.1324975141</v>
      </c>
      <c r="O256" s="46">
        <v>843913.03094981308</v>
      </c>
      <c r="P256" s="46">
        <v>695580.9550840368</v>
      </c>
      <c r="Q256" s="46">
        <v>570050.01979085186</v>
      </c>
      <c r="R256" s="46">
        <v>150138.64758657943</v>
      </c>
      <c r="S256" s="46">
        <v>138075.27883214707</v>
      </c>
      <c r="T256" s="46">
        <v>138435.33524322612</v>
      </c>
      <c r="U256" s="6"/>
      <c r="V256" s="6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343</v>
      </c>
      <c r="M257" s="46">
        <v>604281.11270436319</v>
      </c>
      <c r="N257" s="46">
        <v>468994.08409135992</v>
      </c>
      <c r="O257" s="46">
        <v>392818.91278181894</v>
      </c>
      <c r="P257" s="46">
        <v>340328.14991880674</v>
      </c>
      <c r="Q257" s="46">
        <v>294694.57069203694</v>
      </c>
      <c r="R257" s="46">
        <v>263708.00302477018</v>
      </c>
      <c r="S257" s="46">
        <v>242046.92580772401</v>
      </c>
      <c r="T257" s="46">
        <v>236593.77809379646</v>
      </c>
      <c r="U257" s="6"/>
      <c r="V257" s="6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344</v>
      </c>
      <c r="M258" s="46">
        <v>187334.36332216056</v>
      </c>
      <c r="N258" s="46">
        <v>133914.92240408322</v>
      </c>
      <c r="O258" s="46">
        <v>99093.696562976125</v>
      </c>
      <c r="P258" s="46">
        <v>75026.611606288032</v>
      </c>
      <c r="Q258" s="46">
        <v>57658.813127825051</v>
      </c>
      <c r="R258" s="46">
        <v>45896.545393474233</v>
      </c>
      <c r="S258" s="46">
        <v>25206.354232373742</v>
      </c>
      <c r="T258" s="46">
        <v>24882.47278729776</v>
      </c>
      <c r="U258" s="6"/>
      <c r="V258" s="6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345</v>
      </c>
      <c r="M259" s="46">
        <v>385718.22342951206</v>
      </c>
      <c r="N259" s="46">
        <v>276679.86740026833</v>
      </c>
      <c r="O259" s="46">
        <v>211930.41942982734</v>
      </c>
      <c r="P259" s="46">
        <v>169143.17512515167</v>
      </c>
      <c r="Q259" s="46">
        <v>138129.43137670832</v>
      </c>
      <c r="R259" s="46">
        <v>117706.98429556098</v>
      </c>
      <c r="S259" s="46">
        <v>103534.86823100533</v>
      </c>
      <c r="T259" s="46">
        <v>97208.063300165551</v>
      </c>
      <c r="U259" s="6"/>
      <c r="V259" s="6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346</v>
      </c>
      <c r="M260" s="46">
        <v>10466.291717648088</v>
      </c>
      <c r="N260" s="46">
        <v>10220.815589851441</v>
      </c>
      <c r="O260" s="46">
        <v>10129.770005402366</v>
      </c>
      <c r="P260" s="46">
        <v>10011.076267975417</v>
      </c>
      <c r="Q260" s="46">
        <v>9570.2607441273922</v>
      </c>
      <c r="R260" s="46">
        <v>9166.1578949713985</v>
      </c>
      <c r="S260" s="46">
        <v>8861.9092993832764</v>
      </c>
      <c r="T260" s="46">
        <v>8486.7842516144046</v>
      </c>
      <c r="U260" s="6"/>
      <c r="V260" s="6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347</v>
      </c>
      <c r="M261" s="46">
        <v>0</v>
      </c>
      <c r="N261" s="46">
        <v>0.00010360756639412591</v>
      </c>
      <c r="O261" s="46">
        <v>0.00018092944012177315</v>
      </c>
      <c r="P261" s="46">
        <v>0.00020738711615864592</v>
      </c>
      <c r="Q261" s="46">
        <v>0.00024366259327928384</v>
      </c>
      <c r="R261" s="46">
        <v>0.0002328026652488135</v>
      </c>
      <c r="S261" s="46">
        <v>0.00024238917347861713</v>
      </c>
      <c r="T261" s="46">
        <v>0.0002751723429657597</v>
      </c>
      <c r="U261" s="6"/>
      <c r="V261" s="6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348</v>
      </c>
      <c r="M262" s="46">
        <v>1596778.2863996711</v>
      </c>
      <c r="N262" s="46">
        <v>1415215.9529211558</v>
      </c>
      <c r="O262" s="46">
        <v>1280676.2720318642</v>
      </c>
      <c r="P262" s="46">
        <v>1155562.4003345442</v>
      </c>
      <c r="Q262" s="46">
        <v>1031594.4949670675</v>
      </c>
      <c r="R262" s="46">
        <v>959830.49713385873</v>
      </c>
      <c r="S262" s="46">
        <v>854001.80235071632</v>
      </c>
      <c r="T262" s="46">
        <v>910531.20330660616</v>
      </c>
      <c r="U262" s="6"/>
      <c r="V262" s="6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349</v>
      </c>
      <c r="M263" s="46">
        <v>13480313.040271807</v>
      </c>
      <c r="N263" s="46">
        <v>12515637.543140924</v>
      </c>
      <c r="O263" s="46">
        <v>11403172.070846526</v>
      </c>
      <c r="P263" s="46">
        <v>10214197.802824255</v>
      </c>
      <c r="Q263" s="46">
        <v>9240372.4981886819</v>
      </c>
      <c r="R263" s="46">
        <v>8299070.4669829933</v>
      </c>
      <c r="S263" s="46">
        <v>7298828.6778500965</v>
      </c>
      <c r="T263" s="46">
        <v>7303516.0205544401</v>
      </c>
      <c r="U263" s="6"/>
      <c r="V263" s="6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350</v>
      </c>
      <c r="M264" s="46">
        <v>0</v>
      </c>
      <c r="N264" s="46">
        <v>0.00023572755424967003</v>
      </c>
      <c r="O264" s="46">
        <v>0.00041406709308860232</v>
      </c>
      <c r="P264" s="46">
        <v>0.00048190170134967931</v>
      </c>
      <c r="Q264" s="46">
        <v>0.00059017921260991462</v>
      </c>
      <c r="R264" s="46">
        <v>0.00057015496407047245</v>
      </c>
      <c r="S264" s="46">
        <v>0.00060055630904993216</v>
      </c>
      <c r="T264" s="46">
        <v>0.0006922211170292586</v>
      </c>
      <c r="U264" s="6"/>
      <c r="V264" s="6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351</v>
      </c>
      <c r="M265" s="46">
        <v>0</v>
      </c>
      <c r="N265" s="46">
        <v>0.00026182654181734885</v>
      </c>
      <c r="O265" s="46">
        <v>0.00046115621613876162</v>
      </c>
      <c r="P265" s="46">
        <v>0.00053722450549425875</v>
      </c>
      <c r="Q265" s="46">
        <v>0.00065741058653484097</v>
      </c>
      <c r="R265" s="46">
        <v>0.00063490556508279561</v>
      </c>
      <c r="S265" s="46">
        <v>0.00066841219392806096</v>
      </c>
      <c r="T265" s="46">
        <v>0.00077039242084918477</v>
      </c>
      <c r="U265" s="6"/>
      <c r="V265" s="6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352</v>
      </c>
      <c r="M266" s="46">
        <v>0</v>
      </c>
      <c r="N266" s="46">
        <v>0.00027659985144698262</v>
      </c>
      <c r="O266" s="46">
        <v>0.00048694070067623334</v>
      </c>
      <c r="P266" s="46">
        <v>0.00056726919252641692</v>
      </c>
      <c r="Q266" s="46">
        <v>0.0006965565287684229</v>
      </c>
      <c r="R266" s="46">
        <v>0.0006733532668648126</v>
      </c>
      <c r="S266" s="46">
        <v>0.00070966837602782107</v>
      </c>
      <c r="T266" s="46">
        <v>0.00081881599153852888</v>
      </c>
      <c r="U266" s="6"/>
      <c r="V266" s="6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353</v>
      </c>
      <c r="M267" s="46">
        <v>0</v>
      </c>
      <c r="N267" s="46">
        <v>0.00026618160490110668</v>
      </c>
      <c r="O267" s="46">
        <v>0.00046919513670504523</v>
      </c>
      <c r="P267" s="46">
        <v>0.00054669494778542807</v>
      </c>
      <c r="Q267" s="46">
        <v>0.00067046711618704198</v>
      </c>
      <c r="R267" s="46">
        <v>0.00064785214317279564</v>
      </c>
      <c r="S267" s="46">
        <v>0.00068232691539040023</v>
      </c>
      <c r="T267" s="46">
        <v>0.00078695133717374903</v>
      </c>
      <c r="U267" s="6"/>
      <c r="V267" s="6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354</v>
      </c>
      <c r="M268" s="46">
        <v>0</v>
      </c>
      <c r="N268" s="46">
        <v>0.00018610598485287443</v>
      </c>
      <c r="O268" s="46">
        <v>0.00032555544553137589</v>
      </c>
      <c r="P268" s="46">
        <v>0.0003781957192684083</v>
      </c>
      <c r="Q268" s="46">
        <v>0.00046094226552721788</v>
      </c>
      <c r="R268" s="46">
        <v>0.00044476773456131932</v>
      </c>
      <c r="S268" s="46">
        <v>0.00046786551163704218</v>
      </c>
      <c r="T268" s="46">
        <v>0.00053827734975898315</v>
      </c>
      <c r="U268" s="6"/>
      <c r="V268" s="6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355</v>
      </c>
      <c r="M269" s="46">
        <v>0</v>
      </c>
      <c r="N269" s="46">
        <v>0.00071000744184958147</v>
      </c>
      <c r="O269" s="46">
        <v>0.0012579518292624497</v>
      </c>
      <c r="P269" s="46">
        <v>0.0014714044916445299</v>
      </c>
      <c r="Q269" s="46">
        <v>0.0018173989156540572</v>
      </c>
      <c r="R269" s="46">
        <v>0.0017586332791420648</v>
      </c>
      <c r="S269" s="46">
        <v>0.0018528267765745426</v>
      </c>
      <c r="T269" s="46">
        <v>0.0021404308464591203</v>
      </c>
      <c r="U269" s="6"/>
      <c r="V269" s="6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356</v>
      </c>
      <c r="M270" s="46">
        <v>0</v>
      </c>
      <c r="N270" s="46">
        <v>0.00069334010933623036</v>
      </c>
      <c r="O270" s="46">
        <v>0.0012277578519496069</v>
      </c>
      <c r="P270" s="46">
        <v>0.0014363223020793679</v>
      </c>
      <c r="Q270" s="46">
        <v>0.0017743912871057553</v>
      </c>
      <c r="R270" s="46">
        <v>0.0017169926347440734</v>
      </c>
      <c r="S270" s="46">
        <v>0.0018086700082504416</v>
      </c>
      <c r="T270" s="46">
        <v>0.0020890883110067536</v>
      </c>
      <c r="U270" s="6"/>
      <c r="V270" s="6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357</v>
      </c>
      <c r="M271" s="46">
        <v>0</v>
      </c>
      <c r="N271" s="46">
        <v>0.0011922224660622046</v>
      </c>
      <c r="O271" s="46">
        <v>0.002108986487688873</v>
      </c>
      <c r="P271" s="46">
        <v>0.0024700548984501322</v>
      </c>
      <c r="Q271" s="46">
        <v>0.0030569535610837461</v>
      </c>
      <c r="R271" s="46">
        <v>0.0029594018091196293</v>
      </c>
      <c r="S271" s="46">
        <v>0.0031186867533690862</v>
      </c>
      <c r="T271" s="46">
        <v>0.0036043704825489808</v>
      </c>
      <c r="U271" s="6"/>
      <c r="V271" s="6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358</v>
      </c>
      <c r="M272" s="46">
        <v>0</v>
      </c>
      <c r="N272" s="46">
        <v>0.00050430901616407744</v>
      </c>
      <c r="O272" s="46">
        <v>0.00089277770249287689</v>
      </c>
      <c r="P272" s="46">
        <v>0.0010432857076440821</v>
      </c>
      <c r="Q272" s="46">
        <v>0.0012859895324657384</v>
      </c>
      <c r="R272" s="46">
        <v>0.0012438304814843758</v>
      </c>
      <c r="S272" s="46">
        <v>0.0013103271207539902</v>
      </c>
      <c r="T272" s="46">
        <v>0.0015133773798667654</v>
      </c>
      <c r="U272" s="6"/>
      <c r="V272" s="6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359</v>
      </c>
      <c r="M273" s="46">
        <v>0</v>
      </c>
      <c r="N273" s="46">
        <v>0.00026929179602911546</v>
      </c>
      <c r="O273" s="46">
        <v>0.00047467549380295965</v>
      </c>
      <c r="P273" s="46">
        <v>0.00055306049056191831</v>
      </c>
      <c r="Q273" s="46">
        <v>0.00067889905146772424</v>
      </c>
      <c r="R273" s="46">
        <v>0.00065607129299715035</v>
      </c>
      <c r="S273" s="46">
        <v>0.00069105059953681301</v>
      </c>
      <c r="T273" s="46">
        <v>0.00079712827522618259</v>
      </c>
      <c r="U273" s="6"/>
      <c r="V273" s="6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360</v>
      </c>
      <c r="M274" s="46">
        <v>0</v>
      </c>
      <c r="N274" s="46">
        <v>0.00014533998879225847</v>
      </c>
      <c r="O274" s="46">
        <v>0.00025387861354569924</v>
      </c>
      <c r="P274" s="46">
        <v>0.00029446674410417732</v>
      </c>
      <c r="Q274" s="46">
        <v>0.00035862250567420787</v>
      </c>
      <c r="R274" s="46">
        <v>0.00034607153109582919</v>
      </c>
      <c r="S274" s="46">
        <v>0.00036409870461935297</v>
      </c>
      <c r="T274" s="46">
        <v>0.00041870398502683373</v>
      </c>
      <c r="U274" s="6"/>
      <c r="V274" s="6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361</v>
      </c>
      <c r="M275" s="46">
        <v>0</v>
      </c>
      <c r="N275" s="46">
        <v>0.00080898743163075376</v>
      </c>
      <c r="O275" s="46">
        <v>0.0014331472796361218</v>
      </c>
      <c r="P275" s="46">
        <v>0.0016774014780544366</v>
      </c>
      <c r="Q275" s="46">
        <v>0.0020729331636890631</v>
      </c>
      <c r="R275" s="46">
        <v>0.0020061741669240032</v>
      </c>
      <c r="S275" s="46">
        <v>0.0021135716345225663</v>
      </c>
      <c r="T275" s="46">
        <v>0.0024417069096869999</v>
      </c>
      <c r="U275" s="6"/>
      <c r="V275" s="6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362</v>
      </c>
      <c r="M276" s="46">
        <v>55142462.988218024</v>
      </c>
      <c r="N276" s="46">
        <v>32326836.209116161</v>
      </c>
      <c r="O276" s="46">
        <v>19422354.210292909</v>
      </c>
      <c r="P276" s="46">
        <v>11535448.209676366</v>
      </c>
      <c r="Q276" s="46">
        <v>7305091.2912906324</v>
      </c>
      <c r="R276" s="46">
        <v>5036758.6503320979</v>
      </c>
      <c r="S276" s="46">
        <v>4016788.275176283</v>
      </c>
      <c r="T276" s="46">
        <v>3895260.5553772203</v>
      </c>
      <c r="U276" s="6"/>
      <c r="V276" s="6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363</v>
      </c>
      <c r="M277" s="46">
        <v>0</v>
      </c>
      <c r="N277" s="46">
        <v>0.00053885092295872443</v>
      </c>
      <c r="O277" s="46">
        <v>0.00095724714810138537</v>
      </c>
      <c r="P277" s="46">
        <v>0.0011238632647460199</v>
      </c>
      <c r="Q277" s="46">
        <v>0.0013725840164017385</v>
      </c>
      <c r="R277" s="46">
        <v>0.0013311981084437421</v>
      </c>
      <c r="S277" s="46">
        <v>0.0014063686261736269</v>
      </c>
      <c r="T277" s="46">
        <v>0.001628286433128462</v>
      </c>
      <c r="U277" s="6"/>
      <c r="V277" s="6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364</v>
      </c>
      <c r="M278" s="46">
        <v>23875611.741296325</v>
      </c>
      <c r="N278" s="46">
        <v>19478579.323561162</v>
      </c>
      <c r="O278" s="46">
        <v>13750250.733882822</v>
      </c>
      <c r="P278" s="46">
        <v>8316690.1018970441</v>
      </c>
      <c r="Q278" s="46">
        <v>5089122.9740131022</v>
      </c>
      <c r="R278" s="46">
        <v>1695262.8131130836</v>
      </c>
      <c r="S278" s="46">
        <v>1394552.3304268564</v>
      </c>
      <c r="T278" s="46">
        <v>1310777.3521379498</v>
      </c>
      <c r="U278" s="6"/>
      <c r="V278" s="6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365</v>
      </c>
      <c r="M279" s="46">
        <v>27350.389866222198</v>
      </c>
      <c r="N279" s="46">
        <v>25686.086063654649</v>
      </c>
      <c r="O279" s="46">
        <v>25401.294948537081</v>
      </c>
      <c r="P279" s="46">
        <v>24936.275783417099</v>
      </c>
      <c r="Q279" s="46">
        <v>22754.318444504963</v>
      </c>
      <c r="R279" s="46">
        <v>21468.659091243993</v>
      </c>
      <c r="S279" s="46">
        <v>20442.141334777582</v>
      </c>
      <c r="T279" s="46">
        <v>19297.402479743156</v>
      </c>
      <c r="U279" s="6"/>
      <c r="V279" s="6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366</v>
      </c>
      <c r="M280" s="46">
        <v>9082991.0468091648</v>
      </c>
      <c r="N280" s="46">
        <v>8315694.8811588343</v>
      </c>
      <c r="O280" s="46">
        <v>6996886.2207718613</v>
      </c>
      <c r="P280" s="46">
        <v>5272614.1020096969</v>
      </c>
      <c r="Q280" s="46">
        <v>3969610.0192013662</v>
      </c>
      <c r="R280" s="46">
        <v>2976185.7557060267</v>
      </c>
      <c r="S280" s="46">
        <v>2058138.3869760255</v>
      </c>
      <c r="T280" s="46">
        <v>2110623.0171917751</v>
      </c>
      <c r="U280" s="6"/>
      <c r="V280" s="6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367</v>
      </c>
      <c r="M281" s="46">
        <v>0</v>
      </c>
      <c r="N281" s="46">
        <v>0.00046199195454546343</v>
      </c>
      <c r="O281" s="46">
        <v>0.0008156847431267033</v>
      </c>
      <c r="P281" s="46">
        <v>0.00095021911344715291</v>
      </c>
      <c r="Q281" s="46">
        <v>0.0011572990230075404</v>
      </c>
      <c r="R281" s="46">
        <v>0.0011138989315617556</v>
      </c>
      <c r="S281" s="46">
        <v>0.0011679257005192804</v>
      </c>
      <c r="T281" s="46">
        <v>0.0013420150533577627</v>
      </c>
      <c r="U281" s="6"/>
      <c r="V281" s="6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368</v>
      </c>
      <c r="M282" s="46">
        <v>3892112.2480440605</v>
      </c>
      <c r="N282" s="46">
        <v>3508678.5171261346</v>
      </c>
      <c r="O282" s="46">
        <v>3230237.6908789231</v>
      </c>
      <c r="P282" s="46">
        <v>2827920.3291366501</v>
      </c>
      <c r="Q282" s="46">
        <v>2298434.224905997</v>
      </c>
      <c r="R282" s="46">
        <v>1841754.6277813155</v>
      </c>
      <c r="S282" s="46">
        <v>1397493.0043726354</v>
      </c>
      <c r="T282" s="46">
        <v>1353569.0565383572</v>
      </c>
      <c r="U282" s="6"/>
      <c r="V282" s="6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369</v>
      </c>
      <c r="M283" s="46">
        <v>130891.40476987233</v>
      </c>
      <c r="N283" s="46">
        <v>121948.08069283386</v>
      </c>
      <c r="O283" s="46">
        <v>115859.26197160302</v>
      </c>
      <c r="P283" s="46">
        <v>109303.6861735812</v>
      </c>
      <c r="Q283" s="46">
        <v>98110.864242577649</v>
      </c>
      <c r="R283" s="46">
        <v>90226.90347894984</v>
      </c>
      <c r="S283" s="46">
        <v>84000.105941030954</v>
      </c>
      <c r="T283" s="46">
        <v>78691.899973410123</v>
      </c>
      <c r="U283" s="6"/>
      <c r="V283" s="6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370</v>
      </c>
      <c r="M284" s="46">
        <v>837881.89476851234</v>
      </c>
      <c r="N284" s="46">
        <v>780017.60220101324</v>
      </c>
      <c r="O284" s="46">
        <v>738058.36568953074</v>
      </c>
      <c r="P284" s="46">
        <v>688156.25941743108</v>
      </c>
      <c r="Q284" s="46">
        <v>612105.37425698154</v>
      </c>
      <c r="R284" s="46">
        <v>547886.33871821756</v>
      </c>
      <c r="S284" s="46">
        <v>488217.13446137472</v>
      </c>
      <c r="T284" s="46">
        <v>460578.72186014516</v>
      </c>
      <c r="U284" s="6"/>
      <c r="V284" s="6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371</v>
      </c>
      <c r="M285" s="46">
        <v>22054959.231335144</v>
      </c>
      <c r="N285" s="46">
        <v>18374346.394525696</v>
      </c>
      <c r="O285" s="46">
        <v>14213965.246541629</v>
      </c>
      <c r="P285" s="46">
        <v>10005959.42670228</v>
      </c>
      <c r="Q285" s="46">
        <v>7208733.8847042387</v>
      </c>
      <c r="R285" s="46">
        <v>5237678.5130934529</v>
      </c>
      <c r="S285" s="46">
        <v>3792852.7615788151</v>
      </c>
      <c r="T285" s="46">
        <v>3579368.4849571157</v>
      </c>
      <c r="U285" s="6"/>
      <c r="V285" s="6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372</v>
      </c>
      <c r="M286" s="46">
        <v>57574081.594062701</v>
      </c>
      <c r="N286" s="46">
        <v>43089342.111508988</v>
      </c>
      <c r="O286" s="46">
        <v>22118197.672040384</v>
      </c>
      <c r="P286" s="46">
        <v>13389750.245739672</v>
      </c>
      <c r="Q286" s="46">
        <v>9649593.5193774514</v>
      </c>
      <c r="R286" s="46">
        <v>7169112.4713104265</v>
      </c>
      <c r="S286" s="46">
        <v>5723210.8334257063</v>
      </c>
      <c r="T286" s="46">
        <v>5718584.9338689661</v>
      </c>
      <c r="U286" s="6"/>
      <c r="V286" s="6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373</v>
      </c>
      <c r="M287" s="46">
        <v>5789166.1292849742</v>
      </c>
      <c r="N287" s="46">
        <v>7145884.0697402833</v>
      </c>
      <c r="O287" s="46">
        <v>10236691.73199218</v>
      </c>
      <c r="P287" s="46">
        <v>8702820.1052183099</v>
      </c>
      <c r="Q287" s="46">
        <v>6905404.2381307371</v>
      </c>
      <c r="R287" s="46">
        <v>5453228.8822888546</v>
      </c>
      <c r="S287" s="46">
        <v>4358401.5467306403</v>
      </c>
      <c r="T287" s="46">
        <v>3922615.2613980151</v>
      </c>
      <c r="U287" s="6"/>
      <c r="V287" s="6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374</v>
      </c>
      <c r="M288" s="46">
        <v>8807463.5125237741</v>
      </c>
      <c r="N288" s="46">
        <v>8086150.9451302951</v>
      </c>
      <c r="O288" s="46">
        <v>7154311.0641179569</v>
      </c>
      <c r="P288" s="46">
        <v>5665943.1831256077</v>
      </c>
      <c r="Q288" s="46">
        <v>4237108.3938197959</v>
      </c>
      <c r="R288" s="46">
        <v>3293162.7949021417</v>
      </c>
      <c r="S288" s="46">
        <v>2436495.1623872332</v>
      </c>
      <c r="T288" s="46">
        <v>2494997.6719802911</v>
      </c>
      <c r="U288" s="6"/>
      <c r="V288" s="6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375</v>
      </c>
      <c r="M289" s="46">
        <v>1907421.3864844325</v>
      </c>
      <c r="N289" s="46">
        <v>1810894.8159371701</v>
      </c>
      <c r="O289" s="46">
        <v>1742147.7320303109</v>
      </c>
      <c r="P289" s="46">
        <v>1641967.5285498463</v>
      </c>
      <c r="Q289" s="46">
        <v>1442451.8931225543</v>
      </c>
      <c r="R289" s="46">
        <v>1277778.3250130182</v>
      </c>
      <c r="S289" s="46">
        <v>1123361.5161490794</v>
      </c>
      <c r="T289" s="46">
        <v>1102365.8063015947</v>
      </c>
      <c r="U289" s="6"/>
      <c r="V289" s="6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376</v>
      </c>
      <c r="M290" s="46">
        <v>568227.32022206741</v>
      </c>
      <c r="N290" s="46">
        <v>515350.11730474071</v>
      </c>
      <c r="O290" s="46">
        <v>478202.1539181167</v>
      </c>
      <c r="P290" s="46">
        <v>438542.59282984852</v>
      </c>
      <c r="Q290" s="46">
        <v>383693.2413331049</v>
      </c>
      <c r="R290" s="46">
        <v>342532.41997332865</v>
      </c>
      <c r="S290" s="46">
        <v>310395.17490940075</v>
      </c>
      <c r="T290" s="46">
        <v>300648.2790110216</v>
      </c>
      <c r="U290" s="6"/>
      <c r="V290" s="6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377</v>
      </c>
      <c r="M291" s="46">
        <v>1155.0771421609652</v>
      </c>
      <c r="N291" s="46">
        <v>1426.5329495544127</v>
      </c>
      <c r="O291" s="46">
        <v>1359.4028964948297</v>
      </c>
      <c r="P291" s="46">
        <v>1287.8233104973447</v>
      </c>
      <c r="Q291" s="46">
        <v>1179.4371964325037</v>
      </c>
      <c r="R291" s="46">
        <v>1104.0164403098199</v>
      </c>
      <c r="S291" s="46">
        <v>1033.6747712599931</v>
      </c>
      <c r="T291" s="46">
        <v>986.22867076294744</v>
      </c>
      <c r="U291" s="6"/>
      <c r="V291" s="6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378</v>
      </c>
      <c r="M292" s="46">
        <v>35061719.662809551</v>
      </c>
      <c r="N292" s="46">
        <v>24507039.451386873</v>
      </c>
      <c r="O292" s="46">
        <v>15265045.911533993</v>
      </c>
      <c r="P292" s="46">
        <v>9941155.7154957652</v>
      </c>
      <c r="Q292" s="46">
        <v>7220161.1227101469</v>
      </c>
      <c r="R292" s="46">
        <v>5674770.4991955534</v>
      </c>
      <c r="S292" s="46">
        <v>4334874.7498731548</v>
      </c>
      <c r="T292" s="46">
        <v>4318443.4314798303</v>
      </c>
      <c r="U292" s="6"/>
      <c r="V292" s="6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28">
        <v>291</v>
      </c>
      <c r="L293" s="28" t="s">
        <v>379</v>
      </c>
      <c r="M293" s="52">
        <v>107497530.1832093</v>
      </c>
      <c r="N293" s="52">
        <v>48987386.283055194</v>
      </c>
      <c r="O293" s="52">
        <v>25332841.313052863</v>
      </c>
      <c r="P293" s="52">
        <v>17638568.24469072</v>
      </c>
      <c r="Q293" s="52">
        <v>13781639.094915112</v>
      </c>
      <c r="R293" s="52">
        <v>11366496.00427917</v>
      </c>
      <c r="S293" s="52">
        <v>9303926.1307461187</v>
      </c>
      <c r="T293" s="52">
        <v>9395979.8611813374</v>
      </c>
      <c r="U293" s="28"/>
      <c r="V293" s="28"/>
      <c r="W293" s="29"/>
      <c r="X293" s="29"/>
      <c r="Y293" s="29"/>
      <c r="Z293" s="29"/>
      <c r="AA293" s="29"/>
      <c r="AB293" s="29"/>
      <c r="AC293" s="29"/>
      <c r="AD293" s="19"/>
      <c r="AE293" s="19"/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380</v>
      </c>
      <c r="M294" s="46">
        <v>23904377.835114084</v>
      </c>
      <c r="N294" s="46">
        <v>19502635.872376036</v>
      </c>
      <c r="O294" s="46">
        <v>13665433.659887915</v>
      </c>
      <c r="P294" s="46">
        <v>8618851.5651305225</v>
      </c>
      <c r="Q294" s="46">
        <v>6151013.7051538005</v>
      </c>
      <c r="R294" s="46">
        <v>4958055.4422320034</v>
      </c>
      <c r="S294" s="46">
        <v>3582278.083276418</v>
      </c>
      <c r="T294" s="46">
        <v>3912731.2844343996</v>
      </c>
      <c r="U294" s="6"/>
      <c r="V294" s="6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381</v>
      </c>
      <c r="M295" s="46">
        <v>105714.44956580451</v>
      </c>
      <c r="N295" s="46">
        <v>97980.670241808679</v>
      </c>
      <c r="O295" s="46">
        <v>94856.786561809407</v>
      </c>
      <c r="P295" s="46">
        <v>91569.12091495475</v>
      </c>
      <c r="Q295" s="46">
        <v>83664.626137237501</v>
      </c>
      <c r="R295" s="46">
        <v>78973.474037782813</v>
      </c>
      <c r="S295" s="46">
        <v>75325.460027041088</v>
      </c>
      <c r="T295" s="46">
        <v>72411.155732757776</v>
      </c>
      <c r="U295" s="6"/>
      <c r="V295" s="6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382</v>
      </c>
      <c r="M296" s="46">
        <v>4263188.8328917874</v>
      </c>
      <c r="N296" s="46">
        <v>4022723.7562893406</v>
      </c>
      <c r="O296" s="46">
        <v>3675023.8037421214</v>
      </c>
      <c r="P296" s="46">
        <v>3147647.7466649832</v>
      </c>
      <c r="Q296" s="46">
        <v>2577822.5411955579</v>
      </c>
      <c r="R296" s="46">
        <v>1905699.8312518373</v>
      </c>
      <c r="S296" s="46">
        <v>1395941.4839855295</v>
      </c>
      <c r="T296" s="46">
        <v>1307335.3914784072</v>
      </c>
      <c r="U296" s="6"/>
      <c r="V296" s="6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383</v>
      </c>
      <c r="M297" s="46">
        <v>3076643.5802854872</v>
      </c>
      <c r="N297" s="46">
        <v>2919918.815729741</v>
      </c>
      <c r="O297" s="46">
        <v>2735589.8893340579</v>
      </c>
      <c r="P297" s="46">
        <v>2466495.2744254647</v>
      </c>
      <c r="Q297" s="46">
        <v>2149621.0535323112</v>
      </c>
      <c r="R297" s="46">
        <v>1743924.1206357251</v>
      </c>
      <c r="S297" s="46">
        <v>1402916.1604653173</v>
      </c>
      <c r="T297" s="46">
        <v>1324957.6786622643</v>
      </c>
      <c r="U297" s="6"/>
      <c r="V297" s="6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384</v>
      </c>
      <c r="M298" s="46">
        <v>15749014.801229412</v>
      </c>
      <c r="N298" s="46">
        <v>14389101.095844967</v>
      </c>
      <c r="O298" s="46">
        <v>12185925.451102585</v>
      </c>
      <c r="P298" s="46">
        <v>9449576.1571239363</v>
      </c>
      <c r="Q298" s="46">
        <v>7358354.2801751457</v>
      </c>
      <c r="R298" s="46">
        <v>5581990.2535822317</v>
      </c>
      <c r="S298" s="46">
        <v>4389891.1490042107</v>
      </c>
      <c r="T298" s="46">
        <v>4134085.4100429188</v>
      </c>
      <c r="U298" s="6"/>
      <c r="V298" s="6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385</v>
      </c>
      <c r="M299" s="46">
        <v>0</v>
      </c>
      <c r="N299" s="46">
        <v>0.0004485047794867132</v>
      </c>
      <c r="O299" s="46">
        <v>0.00079401127849121952</v>
      </c>
      <c r="P299" s="46">
        <v>0.00092749170728039572</v>
      </c>
      <c r="Q299" s="46">
        <v>0.0011421176828817204</v>
      </c>
      <c r="R299" s="46">
        <v>0.0011055240822195383</v>
      </c>
      <c r="S299" s="46">
        <v>0.0011651886363988799</v>
      </c>
      <c r="T299" s="46">
        <v>0.001345301445418194</v>
      </c>
      <c r="U299" s="6"/>
      <c r="V299" s="6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386</v>
      </c>
      <c r="M300" s="46">
        <v>0</v>
      </c>
      <c r="N300" s="46">
        <v>0.00057510804806126402</v>
      </c>
      <c r="O300" s="46">
        <v>0.0010207299187842819</v>
      </c>
      <c r="P300" s="46">
        <v>0.0011938015550790062</v>
      </c>
      <c r="Q300" s="46">
        <v>0.0014721262646054732</v>
      </c>
      <c r="R300" s="46">
        <v>0.0014256052895180666</v>
      </c>
      <c r="S300" s="46">
        <v>0.001502985001574498</v>
      </c>
      <c r="T300" s="46">
        <v>0.0017362574690109388</v>
      </c>
      <c r="U300" s="6"/>
      <c r="V300" s="6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387</v>
      </c>
      <c r="M301" s="46">
        <v>9005918.7648605481</v>
      </c>
      <c r="N301" s="46">
        <v>8867699.0986798275</v>
      </c>
      <c r="O301" s="46">
        <v>8774292.03263494</v>
      </c>
      <c r="P301" s="46">
        <v>8687889.284803208</v>
      </c>
      <c r="Q301" s="46">
        <v>8554248.6540470086</v>
      </c>
      <c r="R301" s="46">
        <v>8466287.1143727042</v>
      </c>
      <c r="S301" s="46">
        <v>8382591.4314733334</v>
      </c>
      <c r="T301" s="46">
        <v>8352072.1505292831</v>
      </c>
      <c r="U301" s="6"/>
      <c r="V301" s="6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388</v>
      </c>
      <c r="M302" s="46">
        <v>824350.89582517289</v>
      </c>
      <c r="N302" s="46">
        <v>798151.19906891021</v>
      </c>
      <c r="O302" s="46">
        <v>773091.38531158282</v>
      </c>
      <c r="P302" s="46">
        <v>742090.79631021607</v>
      </c>
      <c r="Q302" s="46">
        <v>700874.27240299096</v>
      </c>
      <c r="R302" s="46">
        <v>656150.25539808511</v>
      </c>
      <c r="S302" s="46">
        <v>400753.25589311216</v>
      </c>
      <c r="T302" s="46">
        <v>383290.21792982839</v>
      </c>
      <c r="U302" s="6"/>
      <c r="V302" s="6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389</v>
      </c>
      <c r="M303" s="46">
        <v>774714.10742569738</v>
      </c>
      <c r="N303" s="46">
        <v>652617.50833135506</v>
      </c>
      <c r="O303" s="46">
        <v>555529.40611501713</v>
      </c>
      <c r="P303" s="46">
        <v>473746.87270340195</v>
      </c>
      <c r="Q303" s="46">
        <v>398577.77074150229</v>
      </c>
      <c r="R303" s="46">
        <v>338998.90468694235</v>
      </c>
      <c r="S303" s="46">
        <v>289710.60589753767</v>
      </c>
      <c r="T303" s="46">
        <v>255022.15878247135</v>
      </c>
      <c r="U303" s="6"/>
      <c r="V303" s="6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390</v>
      </c>
      <c r="M304" s="46">
        <v>10998983.737846533</v>
      </c>
      <c r="N304" s="46">
        <v>8697504.8448430263</v>
      </c>
      <c r="O304" s="46">
        <v>6926007.8202848407</v>
      </c>
      <c r="P304" s="46">
        <v>5221204.0162402578</v>
      </c>
      <c r="Q304" s="46">
        <v>3780708.5472922418</v>
      </c>
      <c r="R304" s="46">
        <v>2031261.7000677921</v>
      </c>
      <c r="S304" s="46">
        <v>1412339.4485119758</v>
      </c>
      <c r="T304" s="46">
        <v>1259094.484843276</v>
      </c>
      <c r="U304" s="6"/>
      <c r="V304" s="6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391</v>
      </c>
      <c r="M305" s="46">
        <v>551416.30237104453</v>
      </c>
      <c r="N305" s="46">
        <v>502345.89607303689</v>
      </c>
      <c r="O305" s="46">
        <v>464504.56310119509</v>
      </c>
      <c r="P305" s="46">
        <v>428466.85880011151</v>
      </c>
      <c r="Q305" s="46">
        <v>388275.4013421592</v>
      </c>
      <c r="R305" s="46">
        <v>351703.39630314417</v>
      </c>
      <c r="S305" s="46">
        <v>320873.49383692577</v>
      </c>
      <c r="T305" s="46">
        <v>301246.88565629831</v>
      </c>
      <c r="U305" s="6"/>
      <c r="V305" s="6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392</v>
      </c>
      <c r="M306" s="46">
        <v>940555.73437663435</v>
      </c>
      <c r="N306" s="46">
        <v>856196.09963822062</v>
      </c>
      <c r="O306" s="46">
        <v>821775.09145629033</v>
      </c>
      <c r="P306" s="46">
        <v>782796.70998926798</v>
      </c>
      <c r="Q306" s="46">
        <v>701173.33327752212</v>
      </c>
      <c r="R306" s="46">
        <v>649675.84848932282</v>
      </c>
      <c r="S306" s="46">
        <v>601273.71627714648</v>
      </c>
      <c r="T306" s="46">
        <v>577297.5354060164</v>
      </c>
      <c r="U306" s="6"/>
      <c r="V306" s="6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393</v>
      </c>
      <c r="M307" s="46">
        <v>1043888.9160989204</v>
      </c>
      <c r="N307" s="46">
        <v>980317.8975652972</v>
      </c>
      <c r="O307" s="46">
        <v>923441.80140531587</v>
      </c>
      <c r="P307" s="46">
        <v>853793.49781164876</v>
      </c>
      <c r="Q307" s="46">
        <v>776794.97609700181</v>
      </c>
      <c r="R307" s="46">
        <v>706234.26646721421</v>
      </c>
      <c r="S307" s="46">
        <v>638879.31397842581</v>
      </c>
      <c r="T307" s="46">
        <v>636416.66285047156</v>
      </c>
      <c r="U307" s="6"/>
      <c r="V307" s="6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394</v>
      </c>
      <c r="M308" s="46">
        <v>10571588.956098504</v>
      </c>
      <c r="N308" s="46">
        <v>9611074.3795877453</v>
      </c>
      <c r="O308" s="46">
        <v>7901264.2392629217</v>
      </c>
      <c r="P308" s="46">
        <v>5777284.330484448</v>
      </c>
      <c r="Q308" s="46">
        <v>4262915.2189407321</v>
      </c>
      <c r="R308" s="46">
        <v>3203259.5901468163</v>
      </c>
      <c r="S308" s="46">
        <v>2226593.1308073518</v>
      </c>
      <c r="T308" s="46">
        <v>2270875.978475756</v>
      </c>
      <c r="U308" s="6"/>
      <c r="V308" s="6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395</v>
      </c>
      <c r="M309" s="46">
        <v>50486.086783144441</v>
      </c>
      <c r="N309" s="46">
        <v>48589.125017254373</v>
      </c>
      <c r="O309" s="46">
        <v>47868.664437762469</v>
      </c>
      <c r="P309" s="46">
        <v>47177.338174482662</v>
      </c>
      <c r="Q309" s="46">
        <v>45707.898340719083</v>
      </c>
      <c r="R309" s="46">
        <v>44912.003181646418</v>
      </c>
      <c r="S309" s="46">
        <v>44151.926235363877</v>
      </c>
      <c r="T309" s="46">
        <v>43971.666232491945</v>
      </c>
      <c r="U309" s="6"/>
      <c r="V309" s="6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396</v>
      </c>
      <c r="M310" s="46">
        <v>79805.189517807885</v>
      </c>
      <c r="N310" s="46">
        <v>76908.772109347308</v>
      </c>
      <c r="O310" s="46">
        <v>75763.248934153497</v>
      </c>
      <c r="P310" s="46">
        <v>74691.323309243016</v>
      </c>
      <c r="Q310" s="46">
        <v>72429.921146701017</v>
      </c>
      <c r="R310" s="46">
        <v>71213.69494512376</v>
      </c>
      <c r="S310" s="46">
        <v>70047.229342546925</v>
      </c>
      <c r="T310" s="46">
        <v>69786.204582786624</v>
      </c>
      <c r="U310" s="6"/>
      <c r="V310" s="6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397</v>
      </c>
      <c r="M311" s="46">
        <v>121848.90927566202</v>
      </c>
      <c r="N311" s="46">
        <v>105248.69303248591</v>
      </c>
      <c r="O311" s="46">
        <v>92516.414435300569</v>
      </c>
      <c r="P311" s="46">
        <v>81292.132490207776</v>
      </c>
      <c r="Q311" s="46">
        <v>70488.029278984046</v>
      </c>
      <c r="R311" s="46">
        <v>61733.036924035441</v>
      </c>
      <c r="S311" s="46">
        <v>54003.304886462633</v>
      </c>
      <c r="T311" s="46">
        <v>48542.994029003719</v>
      </c>
      <c r="U311" s="6"/>
      <c r="V311" s="6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398</v>
      </c>
      <c r="M312" s="46">
        <v>77.056923905613814</v>
      </c>
      <c r="N312" s="46">
        <v>136.98663621684744</v>
      </c>
      <c r="O312" s="46">
        <v>245.26951791936438</v>
      </c>
      <c r="P312" s="46">
        <v>149.58325297593404</v>
      </c>
      <c r="Q312" s="46">
        <v>133.21039662561012</v>
      </c>
      <c r="R312" s="46">
        <v>64.268899416505718</v>
      </c>
      <c r="S312" s="46">
        <v>32.485987376435126</v>
      </c>
      <c r="T312" s="46">
        <v>18.384359917808084</v>
      </c>
      <c r="U312" s="6"/>
      <c r="V312" s="6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399</v>
      </c>
      <c r="M313" s="46">
        <v>425009.83070462174</v>
      </c>
      <c r="N313" s="46">
        <v>267835.90600915486</v>
      </c>
      <c r="O313" s="46">
        <v>175617.65594691684</v>
      </c>
      <c r="P313" s="46">
        <v>117669.64167045639</v>
      </c>
      <c r="Q313" s="46">
        <v>79348.017590121017</v>
      </c>
      <c r="R313" s="46">
        <v>55530.065769442648</v>
      </c>
      <c r="S313" s="46">
        <v>40129.552396753686</v>
      </c>
      <c r="T313" s="46">
        <v>32799.863354388828</v>
      </c>
      <c r="U313" s="6"/>
      <c r="V313" s="6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400</v>
      </c>
      <c r="M314" s="46">
        <v>898263.60806167882</v>
      </c>
      <c r="N314" s="46">
        <v>732376.8506518231</v>
      </c>
      <c r="O314" s="46">
        <v>602461.33494586614</v>
      </c>
      <c r="P314" s="46">
        <v>495933.8381971221</v>
      </c>
      <c r="Q314" s="46">
        <v>403957.98127780738</v>
      </c>
      <c r="R314" s="46">
        <v>331150.44307215326</v>
      </c>
      <c r="S314" s="46">
        <v>271902.96120718075</v>
      </c>
      <c r="T314" s="46">
        <v>229286.85981258535</v>
      </c>
      <c r="U314" s="6"/>
      <c r="V314" s="6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401</v>
      </c>
      <c r="M315" s="46">
        <v>3632903.0794594605</v>
      </c>
      <c r="N315" s="46">
        <v>3162442.8041864382</v>
      </c>
      <c r="O315" s="46">
        <v>2739356.7232540422</v>
      </c>
      <c r="P315" s="46">
        <v>2357509.6242570095</v>
      </c>
      <c r="Q315" s="46">
        <v>1996871.3288311644</v>
      </c>
      <c r="R315" s="46">
        <v>1684777.9063509076</v>
      </c>
      <c r="S315" s="46">
        <v>1011317.8624474203</v>
      </c>
      <c r="T315" s="46">
        <v>981347.68562536885</v>
      </c>
      <c r="U315" s="6"/>
      <c r="V315" s="6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402</v>
      </c>
      <c r="M316" s="46">
        <v>378889.34569233574</v>
      </c>
      <c r="N316" s="46">
        <v>345246.61085826077</v>
      </c>
      <c r="O316" s="46">
        <v>309198.85338249558</v>
      </c>
      <c r="P316" s="46">
        <v>275630.19580999564</v>
      </c>
      <c r="Q316" s="46">
        <v>240313.33778324883</v>
      </c>
      <c r="R316" s="46">
        <v>210827.46623324958</v>
      </c>
      <c r="S316" s="46">
        <v>188603.55378136845</v>
      </c>
      <c r="T316" s="46">
        <v>173171.29688275041</v>
      </c>
      <c r="U316" s="6"/>
      <c r="V316" s="6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403</v>
      </c>
      <c r="M317" s="46">
        <v>6151990.9476562534</v>
      </c>
      <c r="N317" s="46">
        <v>5528952.7734628506</v>
      </c>
      <c r="O317" s="46">
        <v>4895300.4903092328</v>
      </c>
      <c r="P317" s="46">
        <v>4054049.0055102897</v>
      </c>
      <c r="Q317" s="46">
        <v>3222127.9956356101</v>
      </c>
      <c r="R317" s="46">
        <v>2635739.3610950205</v>
      </c>
      <c r="S317" s="46">
        <v>2019085.4736876602</v>
      </c>
      <c r="T317" s="46">
        <v>2086921.9092149187</v>
      </c>
      <c r="U317" s="6"/>
      <c r="V317" s="6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404</v>
      </c>
      <c r="M318" s="46">
        <v>12303652.734798841</v>
      </c>
      <c r="N318" s="46">
        <v>10838043.529056875</v>
      </c>
      <c r="O318" s="46">
        <v>8784321.2424789947</v>
      </c>
      <c r="P318" s="46">
        <v>6371304.263010595</v>
      </c>
      <c r="Q318" s="46">
        <v>4686878.1986664003</v>
      </c>
      <c r="R318" s="46">
        <v>3652191.2575541763</v>
      </c>
      <c r="S318" s="46">
        <v>2608420.7046215921</v>
      </c>
      <c r="T318" s="46">
        <v>2739477.2857095064</v>
      </c>
      <c r="U318" s="6"/>
      <c r="V318" s="6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405</v>
      </c>
      <c r="M319" s="46">
        <v>216302.80015970743</v>
      </c>
      <c r="N319" s="46">
        <v>200621.20038138799</v>
      </c>
      <c r="O319" s="46">
        <v>191396.05343599871</v>
      </c>
      <c r="P319" s="46">
        <v>180987.14292118483</v>
      </c>
      <c r="Q319" s="46">
        <v>166083.93317428511</v>
      </c>
      <c r="R319" s="46">
        <v>153847.01889336642</v>
      </c>
      <c r="S319" s="46">
        <v>145297.89294168833</v>
      </c>
      <c r="T319" s="46">
        <v>139562.97976085049</v>
      </c>
      <c r="U319" s="6"/>
      <c r="V319" s="6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406</v>
      </c>
      <c r="M320" s="46">
        <v>1081187.272120853</v>
      </c>
      <c r="N320" s="46">
        <v>1007978.5967087088</v>
      </c>
      <c r="O320" s="46">
        <v>954268.65412743494</v>
      </c>
      <c r="P320" s="46">
        <v>889879.79531238996</v>
      </c>
      <c r="Q320" s="46">
        <v>799696.96421529748</v>
      </c>
      <c r="R320" s="46">
        <v>721816.89776317379</v>
      </c>
      <c r="S320" s="46">
        <v>642701.8980755806</v>
      </c>
      <c r="T320" s="46">
        <v>625083.09943028714</v>
      </c>
      <c r="U320" s="6"/>
      <c r="V320" s="6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407</v>
      </c>
      <c r="M321" s="46">
        <v>232831.76004094258</v>
      </c>
      <c r="N321" s="46">
        <v>216116.437352359</v>
      </c>
      <c r="O321" s="46">
        <v>206439.64837273888</v>
      </c>
      <c r="P321" s="46">
        <v>196391.512232598</v>
      </c>
      <c r="Q321" s="46">
        <v>180990.39447805981</v>
      </c>
      <c r="R321" s="46">
        <v>168464.13708643589</v>
      </c>
      <c r="S321" s="46">
        <v>158447.60366447229</v>
      </c>
      <c r="T321" s="46">
        <v>151606.1385019533</v>
      </c>
      <c r="U321" s="6"/>
      <c r="V321" s="6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408</v>
      </c>
      <c r="M322" s="46">
        <v>886706.57490015565</v>
      </c>
      <c r="N322" s="46">
        <v>833102.44468964543</v>
      </c>
      <c r="O322" s="46">
        <v>792811.78139504755</v>
      </c>
      <c r="P322" s="46">
        <v>744576.52668968833</v>
      </c>
      <c r="Q322" s="46">
        <v>676244.23228969378</v>
      </c>
      <c r="R322" s="46">
        <v>619109.02754401357</v>
      </c>
      <c r="S322" s="46">
        <v>561000.92824940966</v>
      </c>
      <c r="T322" s="46">
        <v>550351.21140348283</v>
      </c>
      <c r="U322" s="6"/>
      <c r="V322" s="6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409</v>
      </c>
      <c r="M323" s="46">
        <v>1329608.0659976064</v>
      </c>
      <c r="N323" s="46">
        <v>1090049.1258595516</v>
      </c>
      <c r="O323" s="46">
        <v>971485.13104531635</v>
      </c>
      <c r="P323" s="46">
        <v>871560.64246099629</v>
      </c>
      <c r="Q323" s="46">
        <v>767662.18749869289</v>
      </c>
      <c r="R323" s="46">
        <v>686739.05641657696</v>
      </c>
      <c r="S323" s="46">
        <v>615369.68200382614</v>
      </c>
      <c r="T323" s="46">
        <v>594023.89309144672</v>
      </c>
      <c r="U323" s="6"/>
      <c r="V323" s="6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410</v>
      </c>
      <c r="M324" s="46">
        <v>1122842.3455299814</v>
      </c>
      <c r="N324" s="46">
        <v>1034647.6863576084</v>
      </c>
      <c r="O324" s="46">
        <v>980006.37042162439</v>
      </c>
      <c r="P324" s="46">
        <v>915399.68990902137</v>
      </c>
      <c r="Q324" s="46">
        <v>821734.16767862835</v>
      </c>
      <c r="R324" s="46">
        <v>746120.03763277747</v>
      </c>
      <c r="S324" s="46">
        <v>669472.04625199968</v>
      </c>
      <c r="T324" s="46">
        <v>657333.16437928483</v>
      </c>
      <c r="U324" s="6"/>
      <c r="V324" s="6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411</v>
      </c>
      <c r="M325" s="46">
        <v>573401.65432960005</v>
      </c>
      <c r="N325" s="46">
        <v>410185.76941509405</v>
      </c>
      <c r="O325" s="46">
        <v>330125.37947543105</v>
      </c>
      <c r="P325" s="46">
        <v>281434.04440398421</v>
      </c>
      <c r="Q325" s="46">
        <v>243030.67974160542</v>
      </c>
      <c r="R325" s="46">
        <v>217560.95915471925</v>
      </c>
      <c r="S325" s="46">
        <v>198621.37976314011</v>
      </c>
      <c r="T325" s="46">
        <v>189720.0297589876</v>
      </c>
      <c r="U325" s="6"/>
      <c r="V325" s="6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412</v>
      </c>
      <c r="M326" s="46">
        <v>2928937.6577652218</v>
      </c>
      <c r="N326" s="46">
        <v>2177270.5983393821</v>
      </c>
      <c r="O326" s="46">
        <v>1998357.574783195</v>
      </c>
      <c r="P326" s="46">
        <v>1815011.860313324</v>
      </c>
      <c r="Q326" s="46">
        <v>1631505.1258562161</v>
      </c>
      <c r="R326" s="46">
        <v>1573721.8886275105</v>
      </c>
      <c r="S326" s="46">
        <v>1471307.6009997379</v>
      </c>
      <c r="T326" s="46">
        <v>1663797.3558945106</v>
      </c>
      <c r="U326" s="6"/>
      <c r="V326" s="6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413</v>
      </c>
      <c r="M327" s="46">
        <v>1698558.8798483387</v>
      </c>
      <c r="N327" s="46">
        <v>1288894.1396079671</v>
      </c>
      <c r="O327" s="46">
        <v>1188074.5059656813</v>
      </c>
      <c r="P327" s="46">
        <v>1091544.0566141671</v>
      </c>
      <c r="Q327" s="46">
        <v>987688.6212542397</v>
      </c>
      <c r="R327" s="46">
        <v>929218.99495666777</v>
      </c>
      <c r="S327" s="46">
        <v>861557.17306763795</v>
      </c>
      <c r="T327" s="46">
        <v>896223.9079858429</v>
      </c>
      <c r="U327" s="6"/>
      <c r="V327" s="6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414</v>
      </c>
      <c r="M328" s="46">
        <v>56810.936570822305</v>
      </c>
      <c r="N328" s="46">
        <v>54388.519292757432</v>
      </c>
      <c r="O328" s="46">
        <v>52537.137306173841</v>
      </c>
      <c r="P328" s="46">
        <v>50404.916749502256</v>
      </c>
      <c r="Q328" s="46">
        <v>46836.463176538222</v>
      </c>
      <c r="R328" s="46">
        <v>43752.470380298102</v>
      </c>
      <c r="S328" s="46">
        <v>41504.815763444043</v>
      </c>
      <c r="T328" s="46">
        <v>39375.282836546481</v>
      </c>
      <c r="U328" s="6"/>
      <c r="V328" s="6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415</v>
      </c>
      <c r="M329" s="46">
        <v>2602864.6212056959</v>
      </c>
      <c r="N329" s="46">
        <v>2470321.9783835141</v>
      </c>
      <c r="O329" s="46">
        <v>2294989.7334843269</v>
      </c>
      <c r="P329" s="46">
        <v>2039407.386521664</v>
      </c>
      <c r="Q329" s="46">
        <v>1732265.4166961003</v>
      </c>
      <c r="R329" s="46">
        <v>1441054.6413501049</v>
      </c>
      <c r="S329" s="46">
        <v>1151318.3802504288</v>
      </c>
      <c r="T329" s="46">
        <v>1100920.4277297249</v>
      </c>
      <c r="U329" s="6"/>
      <c r="V329" s="6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416</v>
      </c>
      <c r="M330" s="46">
        <v>925061.40568402526</v>
      </c>
      <c r="N330" s="46">
        <v>852728.30104188772</v>
      </c>
      <c r="O330" s="46">
        <v>780789.55993636732</v>
      </c>
      <c r="P330" s="46">
        <v>680885.07144837093</v>
      </c>
      <c r="Q330" s="46">
        <v>562716.45569344913</v>
      </c>
      <c r="R330" s="46">
        <v>477065.11818599887</v>
      </c>
      <c r="S330" s="46">
        <v>413088.15886605391</v>
      </c>
      <c r="T330" s="46">
        <v>392956.40047566954</v>
      </c>
      <c r="U330" s="6"/>
      <c r="V330" s="6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417</v>
      </c>
      <c r="M331" s="46">
        <v>12902525.18478791</v>
      </c>
      <c r="N331" s="46">
        <v>11360897.881382961</v>
      </c>
      <c r="O331" s="46">
        <v>8380861.2080061594</v>
      </c>
      <c r="P331" s="46">
        <v>5692476.3327180278</v>
      </c>
      <c r="Q331" s="46">
        <v>4117862.4835234908</v>
      </c>
      <c r="R331" s="46">
        <v>3142738.1967628011</v>
      </c>
      <c r="S331" s="46">
        <v>2362847.2672778964</v>
      </c>
      <c r="T331" s="46">
        <v>2391537.8082921039</v>
      </c>
      <c r="U331" s="6"/>
      <c r="V331" s="6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418</v>
      </c>
      <c r="M332" s="46">
        <v>1234823.0864073527</v>
      </c>
      <c r="N332" s="46">
        <v>1144916.8973339165</v>
      </c>
      <c r="O332" s="46">
        <v>1062383.6658344215</v>
      </c>
      <c r="P332" s="46">
        <v>968873.76567623625</v>
      </c>
      <c r="Q332" s="46">
        <v>896002.29231957695</v>
      </c>
      <c r="R332" s="46">
        <v>843015.37167940149</v>
      </c>
      <c r="S332" s="46">
        <v>815542.62070489454</v>
      </c>
      <c r="T332" s="46">
        <v>783641.91244124703</v>
      </c>
      <c r="U332" s="6"/>
      <c r="V332" s="6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419</v>
      </c>
      <c r="M333" s="46">
        <v>21595.200115193948</v>
      </c>
      <c r="N333" s="46">
        <v>20053.675985154892</v>
      </c>
      <c r="O333" s="46">
        <v>18563.167900906279</v>
      </c>
      <c r="P333" s="46">
        <v>16860.00307829908</v>
      </c>
      <c r="Q333" s="46">
        <v>15499.944372640362</v>
      </c>
      <c r="R333" s="46">
        <v>14475.712341698287</v>
      </c>
      <c r="S333" s="46">
        <v>13907.894564726179</v>
      </c>
      <c r="T333" s="46">
        <v>13327.895861983649</v>
      </c>
      <c r="U333" s="6"/>
      <c r="V333" s="6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420</v>
      </c>
      <c r="M334" s="46">
        <v>83345.21579884243</v>
      </c>
      <c r="N334" s="46">
        <v>74842.642414464048</v>
      </c>
      <c r="O334" s="46">
        <v>70414.047488550379</v>
      </c>
      <c r="P334" s="46">
        <v>64046.836919963367</v>
      </c>
      <c r="Q334" s="46">
        <v>54207.577764769405</v>
      </c>
      <c r="R334" s="46">
        <v>48220.492611265625</v>
      </c>
      <c r="S334" s="46">
        <v>44438.647074477034</v>
      </c>
      <c r="T334" s="46">
        <v>41381.838132772551</v>
      </c>
      <c r="U334" s="6"/>
      <c r="V334" s="6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421</v>
      </c>
      <c r="M335" s="46">
        <v>1135085.1236508656</v>
      </c>
      <c r="N335" s="46">
        <v>993165.59096262546</v>
      </c>
      <c r="O335" s="46">
        <v>927882.61186103895</v>
      </c>
      <c r="P335" s="46">
        <v>823097.06808184681</v>
      </c>
      <c r="Q335" s="46">
        <v>668333.37390836584</v>
      </c>
      <c r="R335" s="46">
        <v>566609.19177764095</v>
      </c>
      <c r="S335" s="46">
        <v>489408.19748125819</v>
      </c>
      <c r="T335" s="46">
        <v>472456.2095373355</v>
      </c>
      <c r="U335" s="6"/>
      <c r="V335" s="6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422</v>
      </c>
      <c r="M336" s="46">
        <v>4063.7781399504606</v>
      </c>
      <c r="N336" s="46">
        <v>3730.7670898981369</v>
      </c>
      <c r="O336" s="46">
        <v>3566.834249715047</v>
      </c>
      <c r="P336" s="46">
        <v>3283.8481082450021</v>
      </c>
      <c r="Q336" s="46">
        <v>2866.9529457608701</v>
      </c>
      <c r="R336" s="46">
        <v>2600.8722934006578</v>
      </c>
      <c r="S336" s="46">
        <v>2467.361599120346</v>
      </c>
      <c r="T336" s="46">
        <v>2330.1452275543211</v>
      </c>
      <c r="U336" s="6"/>
      <c r="V336" s="6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423</v>
      </c>
      <c r="M337" s="46">
        <v>445418.93230476562</v>
      </c>
      <c r="N337" s="46">
        <v>430599.82102468616</v>
      </c>
      <c r="O337" s="46">
        <v>408089.77024145739</v>
      </c>
      <c r="P337" s="46">
        <v>371625.23326892324</v>
      </c>
      <c r="Q337" s="46">
        <v>327590.9941143734</v>
      </c>
      <c r="R337" s="46">
        <v>291875.66368638782</v>
      </c>
      <c r="S337" s="46">
        <v>267942.58417249838</v>
      </c>
      <c r="T337" s="46">
        <v>256674.38502429752</v>
      </c>
      <c r="U337" s="6"/>
      <c r="V337" s="6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424</v>
      </c>
      <c r="M338" s="46">
        <v>13090.808750277442</v>
      </c>
      <c r="N338" s="46">
        <v>11986.082847627775</v>
      </c>
      <c r="O338" s="46">
        <v>11342.358173066001</v>
      </c>
      <c r="P338" s="46">
        <v>10664.529755430682</v>
      </c>
      <c r="Q338" s="46">
        <v>9770.2718003038317</v>
      </c>
      <c r="R338" s="46">
        <v>9100.0462878187554</v>
      </c>
      <c r="S338" s="46">
        <v>8471.5863947574908</v>
      </c>
      <c r="T338" s="46">
        <v>8003.7089408337233</v>
      </c>
      <c r="U338" s="6"/>
      <c r="V338" s="6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425</v>
      </c>
      <c r="M339" s="46">
        <v>455.36003995603693</v>
      </c>
      <c r="N339" s="46">
        <v>414.0642159908154</v>
      </c>
      <c r="O339" s="46">
        <v>401.24680420156182</v>
      </c>
      <c r="P339" s="46">
        <v>390.34293756464984</v>
      </c>
      <c r="Q339" s="46">
        <v>367.17770980133355</v>
      </c>
      <c r="R339" s="46">
        <v>356.87082094487039</v>
      </c>
      <c r="S339" s="46">
        <v>343.98999113184135</v>
      </c>
      <c r="T339" s="46">
        <v>336.46718058847421</v>
      </c>
      <c r="U339" s="6"/>
      <c r="V339" s="6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426</v>
      </c>
      <c r="M340" s="46">
        <v>319261.07626633422</v>
      </c>
      <c r="N340" s="46">
        <v>297960.48320781614</v>
      </c>
      <c r="O340" s="46">
        <v>289684.11621972371</v>
      </c>
      <c r="P340" s="46">
        <v>275007.15282315033</v>
      </c>
      <c r="Q340" s="46">
        <v>249465.06367399931</v>
      </c>
      <c r="R340" s="46">
        <v>227298.82055192514</v>
      </c>
      <c r="S340" s="46">
        <v>211879.22525757109</v>
      </c>
      <c r="T340" s="46">
        <v>203725.37248729289</v>
      </c>
      <c r="U340" s="6"/>
      <c r="V340" s="6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427</v>
      </c>
      <c r="M341" s="46">
        <v>141974.05131854815</v>
      </c>
      <c r="N341" s="46">
        <v>132145.96820370801</v>
      </c>
      <c r="O341" s="46">
        <v>128634.69113801162</v>
      </c>
      <c r="P341" s="46">
        <v>122701.78265782069</v>
      </c>
      <c r="Q341" s="46">
        <v>112302.6503877059</v>
      </c>
      <c r="R341" s="46">
        <v>103293.95249335091</v>
      </c>
      <c r="S341" s="46">
        <v>97826.531283427219</v>
      </c>
      <c r="T341" s="46">
        <v>93970.101667766401</v>
      </c>
      <c r="U341" s="6"/>
      <c r="V341" s="6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428</v>
      </c>
      <c r="M342" s="46">
        <v>217671.12255230831</v>
      </c>
      <c r="N342" s="46">
        <v>166415.80230758648</v>
      </c>
      <c r="O342" s="46">
        <v>138822.61936528247</v>
      </c>
      <c r="P342" s="46">
        <v>115825.5497377244</v>
      </c>
      <c r="Q342" s="46">
        <v>90740.834949288561</v>
      </c>
      <c r="R342" s="46">
        <v>74622.849579467569</v>
      </c>
      <c r="S342" s="46">
        <v>61316.047873038173</v>
      </c>
      <c r="T342" s="46">
        <v>51857.687889416135</v>
      </c>
      <c r="U342" s="6"/>
      <c r="V342" s="6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429</v>
      </c>
      <c r="M343" s="46">
        <v>962.58491586676178</v>
      </c>
      <c r="N343" s="46">
        <v>1899.9405859373214</v>
      </c>
      <c r="O343" s="46">
        <v>384.90102448674975</v>
      </c>
      <c r="P343" s="46">
        <v>173.89327893799356</v>
      </c>
      <c r="Q343" s="46">
        <v>198.7536069095944</v>
      </c>
      <c r="R343" s="46">
        <v>126.08217884850701</v>
      </c>
      <c r="S343" s="46">
        <v>113.33124033858741</v>
      </c>
      <c r="T343" s="46">
        <v>122.50810393035593</v>
      </c>
      <c r="U343" s="6"/>
      <c r="V343" s="6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430</v>
      </c>
      <c r="M344" s="46">
        <v>922449.11061115831</v>
      </c>
      <c r="N344" s="46">
        <v>676718.79736596544</v>
      </c>
      <c r="O344" s="46">
        <v>532133.28915405599</v>
      </c>
      <c r="P344" s="46">
        <v>420676.32798070798</v>
      </c>
      <c r="Q344" s="46">
        <v>328218.74435277027</v>
      </c>
      <c r="R344" s="46">
        <v>261685.024621327</v>
      </c>
      <c r="S344" s="46">
        <v>209705.27410162191</v>
      </c>
      <c r="T344" s="46">
        <v>178651.29189001909</v>
      </c>
      <c r="U344" s="6"/>
      <c r="V344" s="6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431</v>
      </c>
      <c r="M345" s="46">
        <v>2187523.7419582536</v>
      </c>
      <c r="N345" s="46">
        <v>2063285.1893347197</v>
      </c>
      <c r="O345" s="46">
        <v>1904619.6010029102</v>
      </c>
      <c r="P345" s="46">
        <v>1706717.625556397</v>
      </c>
      <c r="Q345" s="46">
        <v>1456943.2490981615</v>
      </c>
      <c r="R345" s="46">
        <v>1239574.4382782602</v>
      </c>
      <c r="S345" s="46">
        <v>1020257.1361823532</v>
      </c>
      <c r="T345" s="46">
        <v>968134.84800845128</v>
      </c>
      <c r="U345" s="6"/>
      <c r="V345" s="6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432</v>
      </c>
      <c r="M346" s="46">
        <v>4972198.2285979865</v>
      </c>
      <c r="N346" s="46">
        <v>4635097.6468345746</v>
      </c>
      <c r="O346" s="46">
        <v>4174663.5099733965</v>
      </c>
      <c r="P346" s="46">
        <v>3533798.4336474119</v>
      </c>
      <c r="Q346" s="46">
        <v>2816375.0687695327</v>
      </c>
      <c r="R346" s="46">
        <v>2200054.1258490481</v>
      </c>
      <c r="S346" s="46">
        <v>1659025.1154691218</v>
      </c>
      <c r="T346" s="46">
        <v>1588275.4620940126</v>
      </c>
      <c r="U346" s="6"/>
      <c r="V346" s="6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433</v>
      </c>
      <c r="M347" s="46">
        <v>2044902.8961864575</v>
      </c>
      <c r="N347" s="46">
        <v>1933240.2017444691</v>
      </c>
      <c r="O347" s="46">
        <v>1779969.5660859463</v>
      </c>
      <c r="P347" s="46">
        <v>1595562.7175637188</v>
      </c>
      <c r="Q347" s="46">
        <v>1359706.3808654933</v>
      </c>
      <c r="R347" s="46">
        <v>1172107.5884364848</v>
      </c>
      <c r="S347" s="46">
        <v>981536.63291790034</v>
      </c>
      <c r="T347" s="46">
        <v>940976.71969242522</v>
      </c>
      <c r="U347" s="6"/>
      <c r="V347" s="6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434</v>
      </c>
      <c r="M348" s="46">
        <v>1919429.054955875</v>
      </c>
      <c r="N348" s="46">
        <v>1808410.215191538</v>
      </c>
      <c r="O348" s="46">
        <v>1697759.519497866</v>
      </c>
      <c r="P348" s="46">
        <v>1549729.7833064056</v>
      </c>
      <c r="Q348" s="46">
        <v>1353625.6175125749</v>
      </c>
      <c r="R348" s="46">
        <v>1151111.9479146837</v>
      </c>
      <c r="S348" s="46">
        <v>946953.72918866528</v>
      </c>
      <c r="T348" s="46">
        <v>885432.73191199021</v>
      </c>
      <c r="U348" s="6"/>
      <c r="V348" s="6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435</v>
      </c>
      <c r="M349" s="46">
        <v>461872.75976263173</v>
      </c>
      <c r="N349" s="46">
        <v>430894.72117090726</v>
      </c>
      <c r="O349" s="46">
        <v>409528.26612236502</v>
      </c>
      <c r="P349" s="46">
        <v>386466.8885215458</v>
      </c>
      <c r="Q349" s="46">
        <v>345837.24490197876</v>
      </c>
      <c r="R349" s="46">
        <v>315405.65457338234</v>
      </c>
      <c r="S349" s="46">
        <v>287678.40659317817</v>
      </c>
      <c r="T349" s="46">
        <v>271306.69744386926</v>
      </c>
      <c r="U349" s="6"/>
      <c r="V349" s="6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436</v>
      </c>
      <c r="M350" s="46">
        <v>0</v>
      </c>
      <c r="N350" s="46">
        <v>5.9285511256875003e-05</v>
      </c>
      <c r="O350" s="46">
        <v>0.00010245843831249141</v>
      </c>
      <c r="P350" s="46">
        <v>0.0001145531198230511</v>
      </c>
      <c r="Q350" s="46">
        <v>0.00013046367321777307</v>
      </c>
      <c r="R350" s="46">
        <v>0.00012418345961136612</v>
      </c>
      <c r="S350" s="46">
        <v>0.00012928505243353392</v>
      </c>
      <c r="T350" s="46">
        <v>0.00014507031201366251</v>
      </c>
      <c r="U350" s="6"/>
      <c r="V350" s="6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437</v>
      </c>
      <c r="M351" s="46">
        <v>238297.70542794216</v>
      </c>
      <c r="N351" s="46">
        <v>221574.09122260162</v>
      </c>
      <c r="O351" s="46">
        <v>212318.51094841652</v>
      </c>
      <c r="P351" s="46">
        <v>201723.61894623516</v>
      </c>
      <c r="Q351" s="46">
        <v>182846.67115464972</v>
      </c>
      <c r="R351" s="46">
        <v>168518.4822617225</v>
      </c>
      <c r="S351" s="46">
        <v>156858.47037058673</v>
      </c>
      <c r="T351" s="46">
        <v>148903.57292315882</v>
      </c>
      <c r="U351" s="6"/>
      <c r="V351" s="6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438</v>
      </c>
      <c r="M352" s="46">
        <v>0</v>
      </c>
      <c r="N352" s="46">
        <v>6.3602729266665534e-05</v>
      </c>
      <c r="O352" s="46">
        <v>0.00010886750270958796</v>
      </c>
      <c r="P352" s="46">
        <v>0.00012101903578506343</v>
      </c>
      <c r="Q352" s="46">
        <v>0.00012967916599786764</v>
      </c>
      <c r="R352" s="46">
        <v>0.00012067260144736858</v>
      </c>
      <c r="S352" s="46">
        <v>0.00012315585611790742</v>
      </c>
      <c r="T352" s="46">
        <v>0.00013529938998206665</v>
      </c>
      <c r="U352" s="6"/>
      <c r="V352" s="6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439</v>
      </c>
      <c r="M353" s="46">
        <v>5913.3237994410274</v>
      </c>
      <c r="N353" s="46">
        <v>5382.8886198544278</v>
      </c>
      <c r="O353" s="46">
        <v>5157.9614623734933</v>
      </c>
      <c r="P353" s="46">
        <v>4919.7318260622287</v>
      </c>
      <c r="Q353" s="46">
        <v>4456.8152469507577</v>
      </c>
      <c r="R353" s="46">
        <v>4130.9164455649288</v>
      </c>
      <c r="S353" s="46">
        <v>3893.6410570950766</v>
      </c>
      <c r="T353" s="46">
        <v>3668.3131458102248</v>
      </c>
      <c r="U353" s="6"/>
      <c r="V353" s="6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440</v>
      </c>
      <c r="M354" s="46">
        <v>6309033.4448355073</v>
      </c>
      <c r="N354" s="46">
        <v>5850476.0872267606</v>
      </c>
      <c r="O354" s="46">
        <v>5078810.6419827733</v>
      </c>
      <c r="P354" s="46">
        <v>4122809.4489245489</v>
      </c>
      <c r="Q354" s="46">
        <v>3174797.6766196415</v>
      </c>
      <c r="R354" s="46">
        <v>2476134.6596925273</v>
      </c>
      <c r="S354" s="46">
        <v>1873478.8356444954</v>
      </c>
      <c r="T354" s="46">
        <v>1795842.8761161333</v>
      </c>
      <c r="U354" s="6"/>
      <c r="V354" s="6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441</v>
      </c>
      <c r="M355" s="46">
        <v>1559971.7126035083</v>
      </c>
      <c r="N355" s="46">
        <v>1467913.8962647791</v>
      </c>
      <c r="O355" s="46">
        <v>1326547.5560709005</v>
      </c>
      <c r="P355" s="46">
        <v>1172397.195987564</v>
      </c>
      <c r="Q355" s="46">
        <v>988499.35603742814</v>
      </c>
      <c r="R355" s="46">
        <v>841804.59230688633</v>
      </c>
      <c r="S355" s="46">
        <v>711111.66848736582</v>
      </c>
      <c r="T355" s="46">
        <v>659366.62094075349</v>
      </c>
      <c r="U355" s="6"/>
      <c r="V355" s="6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442</v>
      </c>
      <c r="M356" s="46">
        <v>2527571.6240375969</v>
      </c>
      <c r="N356" s="46">
        <v>2351282.9355145535</v>
      </c>
      <c r="O356" s="46">
        <v>2166648.3612500085</v>
      </c>
      <c r="P356" s="46">
        <v>1931030.2122138033</v>
      </c>
      <c r="Q356" s="46">
        <v>1621363.760770492</v>
      </c>
      <c r="R356" s="46">
        <v>1346090.6106218216</v>
      </c>
      <c r="S356" s="46">
        <v>1097707.0209079988</v>
      </c>
      <c r="T356" s="46">
        <v>1031668.6434478567</v>
      </c>
      <c r="U356" s="6"/>
      <c r="V356" s="6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443</v>
      </c>
      <c r="M357" s="46">
        <v>468360.16389742959</v>
      </c>
      <c r="N357" s="46">
        <v>440872.78303446807</v>
      </c>
      <c r="O357" s="46">
        <v>414438.41745451023</v>
      </c>
      <c r="P357" s="46">
        <v>385279.58996984258</v>
      </c>
      <c r="Q357" s="46">
        <v>340896.66859813617</v>
      </c>
      <c r="R357" s="46">
        <v>303986.29740149528</v>
      </c>
      <c r="S357" s="46">
        <v>272936.42183889699</v>
      </c>
      <c r="T357" s="46">
        <v>252441.85228005715</v>
      </c>
      <c r="U357" s="6"/>
      <c r="V357" s="6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444</v>
      </c>
      <c r="M358" s="46">
        <v>784284.31719924218</v>
      </c>
      <c r="N358" s="46">
        <v>733402.23031048989</v>
      </c>
      <c r="O358" s="46">
        <v>694719.61631197599</v>
      </c>
      <c r="P358" s="46">
        <v>648470.4221899542</v>
      </c>
      <c r="Q358" s="46">
        <v>575069.63529438491</v>
      </c>
      <c r="R358" s="46">
        <v>511225.72114556131</v>
      </c>
      <c r="S358" s="46">
        <v>454375.17338020506</v>
      </c>
      <c r="T358" s="46">
        <v>425750.30780964572</v>
      </c>
      <c r="U358" s="6"/>
      <c r="V358" s="6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445</v>
      </c>
      <c r="M359" s="46">
        <v>61443.06491664036</v>
      </c>
      <c r="N359" s="46">
        <v>37332.381567394841</v>
      </c>
      <c r="O359" s="46">
        <v>24248.521023329897</v>
      </c>
      <c r="P359" s="46">
        <v>16474.495308538204</v>
      </c>
      <c r="Q359" s="46">
        <v>11632.412173377123</v>
      </c>
      <c r="R359" s="46">
        <v>8735.0994837210128</v>
      </c>
      <c r="S359" s="46">
        <v>6863.2920604872106</v>
      </c>
      <c r="T359" s="46">
        <v>6296.4724648882639</v>
      </c>
      <c r="U359" s="6"/>
      <c r="V359" s="6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446</v>
      </c>
      <c r="M360" s="46">
        <v>5234744.1920235828</v>
      </c>
      <c r="N360" s="46">
        <v>4780314.6385930832</v>
      </c>
      <c r="O360" s="46">
        <v>4233595.6154145617</v>
      </c>
      <c r="P360" s="46">
        <v>3558219.3109299242</v>
      </c>
      <c r="Q360" s="46">
        <v>2854421.9701140542</v>
      </c>
      <c r="R360" s="46">
        <v>2305157.3395547052</v>
      </c>
      <c r="S360" s="46">
        <v>1799837.212423895</v>
      </c>
      <c r="T360" s="46">
        <v>1747132.5027436728</v>
      </c>
      <c r="U360" s="6"/>
      <c r="V360" s="6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447</v>
      </c>
      <c r="M361" s="46">
        <v>2839433.7345245276</v>
      </c>
      <c r="N361" s="46">
        <v>2710814.1685674288</v>
      </c>
      <c r="O361" s="46">
        <v>2623182.8363907258</v>
      </c>
      <c r="P361" s="46">
        <v>2533114.4453486833</v>
      </c>
      <c r="Q361" s="46">
        <v>2398913.8941413509</v>
      </c>
      <c r="R361" s="46">
        <v>2307340.9656109433</v>
      </c>
      <c r="S361" s="46">
        <v>2211287.9644453279</v>
      </c>
      <c r="T361" s="46">
        <v>2188533.4012331474</v>
      </c>
      <c r="U361" s="6"/>
      <c r="V361" s="6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448</v>
      </c>
      <c r="M362" s="46">
        <v>377135.38631367206</v>
      </c>
      <c r="N362" s="46">
        <v>357274.86796773976</v>
      </c>
      <c r="O362" s="46">
        <v>345038.74477144791</v>
      </c>
      <c r="P362" s="46">
        <v>330966.19425500341</v>
      </c>
      <c r="Q362" s="46">
        <v>306954.18589211896</v>
      </c>
      <c r="R362" s="46">
        <v>288909.76259974251</v>
      </c>
      <c r="S362" s="46">
        <v>271929.90195534163</v>
      </c>
      <c r="T362" s="46">
        <v>263891.59556602611</v>
      </c>
      <c r="U362" s="6"/>
      <c r="V362" s="6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449</v>
      </c>
      <c r="M363" s="46">
        <v>714773.32418766455</v>
      </c>
      <c r="N363" s="46">
        <v>523343.20552160958</v>
      </c>
      <c r="O363" s="46">
        <v>422297.01596397778</v>
      </c>
      <c r="P363" s="46">
        <v>342612.65662669938</v>
      </c>
      <c r="Q363" s="46">
        <v>273455.14390671597</v>
      </c>
      <c r="R363" s="46">
        <v>223562.92547659526</v>
      </c>
      <c r="S363" s="46">
        <v>183618.67959358223</v>
      </c>
      <c r="T363" s="46">
        <v>160418.65324101615</v>
      </c>
      <c r="U363" s="6"/>
      <c r="V363" s="6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450</v>
      </c>
      <c r="M364" s="46">
        <v>5432686.7111159926</v>
      </c>
      <c r="N364" s="46">
        <v>4940703.7286206977</v>
      </c>
      <c r="O364" s="46">
        <v>4324341.7615939742</v>
      </c>
      <c r="P364" s="46">
        <v>3616586.7292471207</v>
      </c>
      <c r="Q364" s="46">
        <v>3024034.1065372326</v>
      </c>
      <c r="R364" s="46">
        <v>2742452.8567957561</v>
      </c>
      <c r="S364" s="46">
        <v>2281893.3680477394</v>
      </c>
      <c r="T364" s="46">
        <v>2628460.9030175158</v>
      </c>
      <c r="U364" s="6"/>
      <c r="V364" s="6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451</v>
      </c>
      <c r="M365" s="46">
        <v>211752.15395384387</v>
      </c>
      <c r="N365" s="46">
        <v>202572.6300740561</v>
      </c>
      <c r="O365" s="46">
        <v>198092.09633768865</v>
      </c>
      <c r="P365" s="46">
        <v>192391.24218373501</v>
      </c>
      <c r="Q365" s="46">
        <v>179900.19970816921</v>
      </c>
      <c r="R365" s="46">
        <v>171082.19452285947</v>
      </c>
      <c r="S365" s="46">
        <v>161957.95230963419</v>
      </c>
      <c r="T365" s="46">
        <v>159439.06570448002</v>
      </c>
      <c r="U365" s="6"/>
      <c r="V365" s="6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452</v>
      </c>
      <c r="M366" s="46">
        <v>111046.93759965371</v>
      </c>
      <c r="N366" s="46">
        <v>202275.91240466986</v>
      </c>
      <c r="O366" s="46">
        <v>130653.41264654032</v>
      </c>
      <c r="P366" s="46">
        <v>91864.501919245435</v>
      </c>
      <c r="Q366" s="46">
        <v>67919.062929984284</v>
      </c>
      <c r="R366" s="46">
        <v>54977.643982697773</v>
      </c>
      <c r="S366" s="46">
        <v>47262.526998028159</v>
      </c>
      <c r="T366" s="46">
        <v>42888.089540556146</v>
      </c>
      <c r="U366" s="6"/>
      <c r="V366" s="6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453</v>
      </c>
      <c r="M367" s="46">
        <v>479012.19632716395</v>
      </c>
      <c r="N367" s="46">
        <v>395850.94340940856</v>
      </c>
      <c r="O367" s="46">
        <v>382280.71897369821</v>
      </c>
      <c r="P367" s="46">
        <v>371213.07615276554</v>
      </c>
      <c r="Q367" s="46">
        <v>348137.32740940392</v>
      </c>
      <c r="R367" s="46">
        <v>336901.43803737988</v>
      </c>
      <c r="S367" s="46">
        <v>326073.51567183097</v>
      </c>
      <c r="T367" s="46">
        <v>322335.26818949345</v>
      </c>
      <c r="U367" s="6"/>
      <c r="V367" s="6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454</v>
      </c>
      <c r="M368" s="46">
        <v>1262.4892613916315</v>
      </c>
      <c r="N368" s="46">
        <v>9805.8585417997037</v>
      </c>
      <c r="O368" s="46">
        <v>95691.466020563588</v>
      </c>
      <c r="P368" s="46">
        <v>218225.18188077019</v>
      </c>
      <c r="Q368" s="46">
        <v>236287.34167287551</v>
      </c>
      <c r="R368" s="46">
        <v>230436.77590590014</v>
      </c>
      <c r="S368" s="46">
        <v>224632.07863542848</v>
      </c>
      <c r="T368" s="46">
        <v>218747.29695085739</v>
      </c>
      <c r="U368" s="6"/>
      <c r="V368" s="6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455</v>
      </c>
      <c r="M369" s="46">
        <v>282594.99029733945</v>
      </c>
      <c r="N369" s="46">
        <v>264436.58828972699</v>
      </c>
      <c r="O369" s="46">
        <v>256996.07024354773</v>
      </c>
      <c r="P369" s="46">
        <v>247614.18270206777</v>
      </c>
      <c r="Q369" s="46">
        <v>229021.77802541002</v>
      </c>
      <c r="R369" s="46">
        <v>213100.16583883797</v>
      </c>
      <c r="S369" s="46">
        <v>200254.77962024635</v>
      </c>
      <c r="T369" s="46">
        <v>191790.42146781835</v>
      </c>
      <c r="U369" s="6"/>
      <c r="V369" s="6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456</v>
      </c>
      <c r="M370" s="46">
        <v>58056.05610071565</v>
      </c>
      <c r="N370" s="46">
        <v>54680.500729251682</v>
      </c>
      <c r="O370" s="46">
        <v>53189.735045354304</v>
      </c>
      <c r="P370" s="46">
        <v>51414.569945199139</v>
      </c>
      <c r="Q370" s="46">
        <v>47873.862904368609</v>
      </c>
      <c r="R370" s="46">
        <v>44999.559323122332</v>
      </c>
      <c r="S370" s="46">
        <v>42976.709980615859</v>
      </c>
      <c r="T370" s="46">
        <v>41036.749835376599</v>
      </c>
      <c r="U370" s="6"/>
      <c r="V370" s="6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457</v>
      </c>
      <c r="M371" s="46">
        <v>1130469.5666047372</v>
      </c>
      <c r="N371" s="46">
        <v>2288319.8189954152</v>
      </c>
      <c r="O371" s="46">
        <v>1855705.0382840575</v>
      </c>
      <c r="P371" s="46">
        <v>1508234.7177398554</v>
      </c>
      <c r="Q371" s="46">
        <v>1195628.8916073227</v>
      </c>
      <c r="R371" s="46">
        <v>968715.63089521357</v>
      </c>
      <c r="S371" s="46">
        <v>788230.18623008672</v>
      </c>
      <c r="T371" s="46">
        <v>653631.20287766808</v>
      </c>
      <c r="U371" s="6"/>
      <c r="V371" s="6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458</v>
      </c>
      <c r="M372" s="46">
        <v>11831015.460629424</v>
      </c>
      <c r="N372" s="46">
        <v>9658524.3121101279</v>
      </c>
      <c r="O372" s="46">
        <v>7901786.0558276419</v>
      </c>
      <c r="P372" s="46">
        <v>6087189.2937404467</v>
      </c>
      <c r="Q372" s="46">
        <v>4525014.8664225126</v>
      </c>
      <c r="R372" s="46">
        <v>3349001.1097816275</v>
      </c>
      <c r="S372" s="46">
        <v>2455194.4147290625</v>
      </c>
      <c r="T372" s="46">
        <v>2395525.2926654462</v>
      </c>
      <c r="U372" s="6"/>
      <c r="V372" s="6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459</v>
      </c>
      <c r="M373" s="46">
        <v>58410798.861903407</v>
      </c>
      <c r="N373" s="46">
        <v>53157881.360056683</v>
      </c>
      <c r="O373" s="46">
        <v>49712001.821992986</v>
      </c>
      <c r="P373" s="46">
        <v>46620724.991950788</v>
      </c>
      <c r="Q373" s="46">
        <v>42677257.709489793</v>
      </c>
      <c r="R373" s="46">
        <v>39731999.810118489</v>
      </c>
      <c r="S373" s="46">
        <v>37839193.893227912</v>
      </c>
      <c r="T373" s="46">
        <v>36356096.105129525</v>
      </c>
      <c r="U373" s="6"/>
      <c r="V373" s="6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460</v>
      </c>
      <c r="M374" s="46">
        <v>4763147.2297542803</v>
      </c>
      <c r="N374" s="46">
        <v>4434922.0785420164</v>
      </c>
      <c r="O374" s="46">
        <v>4226218.751353493</v>
      </c>
      <c r="P374" s="46">
        <v>4022392.2093065525</v>
      </c>
      <c r="Q374" s="46">
        <v>3727848.3335649148</v>
      </c>
      <c r="R374" s="46">
        <v>3491562.2457770472</v>
      </c>
      <c r="S374" s="46">
        <v>3356516.5610879315</v>
      </c>
      <c r="T374" s="46">
        <v>3209608.9368489673</v>
      </c>
      <c r="U374" s="6"/>
      <c r="V374" s="6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461</v>
      </c>
      <c r="M375" s="46">
        <v>1303063.0552192223</v>
      </c>
      <c r="N375" s="46">
        <v>1207775.384678025</v>
      </c>
      <c r="O375" s="46">
        <v>1165313.8576942787</v>
      </c>
      <c r="P375" s="46">
        <v>1098596.978182076</v>
      </c>
      <c r="Q375" s="46">
        <v>960315.89648711577</v>
      </c>
      <c r="R375" s="46">
        <v>828575.01881797344</v>
      </c>
      <c r="S375" s="46">
        <v>701390.02193684666</v>
      </c>
      <c r="T375" s="46">
        <v>654658.58113204339</v>
      </c>
      <c r="U375" s="6"/>
      <c r="V375" s="6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462</v>
      </c>
      <c r="M376" s="46">
        <v>671126.31917991571</v>
      </c>
      <c r="N376" s="46">
        <v>626442.83121957793</v>
      </c>
      <c r="O376" s="46">
        <v>607930.82576702326</v>
      </c>
      <c r="P376" s="46">
        <v>579464.00217261876</v>
      </c>
      <c r="Q376" s="46">
        <v>520225.79064914089</v>
      </c>
      <c r="R376" s="46">
        <v>467584.26950235374</v>
      </c>
      <c r="S376" s="46">
        <v>421029.26189630665</v>
      </c>
      <c r="T376" s="46">
        <v>394386.80537270615</v>
      </c>
      <c r="U376" s="6"/>
      <c r="V376" s="6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463</v>
      </c>
      <c r="M377" s="46">
        <v>2210738.8315768829</v>
      </c>
      <c r="N377" s="46">
        <v>2045972.4547531742</v>
      </c>
      <c r="O377" s="46">
        <v>1951362.0200116574</v>
      </c>
      <c r="P377" s="46">
        <v>1795401.7569939706</v>
      </c>
      <c r="Q377" s="46">
        <v>1535747.2392680566</v>
      </c>
      <c r="R377" s="46">
        <v>1299340.3245713639</v>
      </c>
      <c r="S377" s="46">
        <v>1080164.5323724074</v>
      </c>
      <c r="T377" s="46">
        <v>1036229.4129021754</v>
      </c>
      <c r="U377" s="6"/>
      <c r="V377" s="6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464</v>
      </c>
      <c r="M378" s="46">
        <v>1406210.1753801326</v>
      </c>
      <c r="N378" s="46">
        <v>1242224.5257170782</v>
      </c>
      <c r="O378" s="46">
        <v>1196584.4108678151</v>
      </c>
      <c r="P378" s="46">
        <v>1121186.7996149957</v>
      </c>
      <c r="Q378" s="46">
        <v>926065.93123056786</v>
      </c>
      <c r="R378" s="46">
        <v>780823.57498498703</v>
      </c>
      <c r="S378" s="46">
        <v>657003.32502356067</v>
      </c>
      <c r="T378" s="46">
        <v>600533.29331992508</v>
      </c>
      <c r="U378" s="6"/>
      <c r="V378" s="6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465</v>
      </c>
      <c r="M379" s="46">
        <v>1104085.6839775443</v>
      </c>
      <c r="N379" s="46">
        <v>1021339.0935667991</v>
      </c>
      <c r="O379" s="46">
        <v>979027.3650784723</v>
      </c>
      <c r="P379" s="46">
        <v>918041.9697886731</v>
      </c>
      <c r="Q379" s="46">
        <v>815175.44076457189</v>
      </c>
      <c r="R379" s="46">
        <v>727720.30208068015</v>
      </c>
      <c r="S379" s="46">
        <v>642092.84163467737</v>
      </c>
      <c r="T379" s="46">
        <v>614767.15835954773</v>
      </c>
      <c r="U379" s="6"/>
      <c r="V379" s="6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466</v>
      </c>
      <c r="M380" s="46">
        <v>472047.56954984681</v>
      </c>
      <c r="N380" s="46">
        <v>418229.92106431746</v>
      </c>
      <c r="O380" s="46">
        <v>398760.45832022029</v>
      </c>
      <c r="P380" s="46">
        <v>378813.98092133692</v>
      </c>
      <c r="Q380" s="46">
        <v>330151.28199724841</v>
      </c>
      <c r="R380" s="46">
        <v>300582.11796339852</v>
      </c>
      <c r="S380" s="46">
        <v>274223.64794592647</v>
      </c>
      <c r="T380" s="46">
        <v>258487.84833948337</v>
      </c>
      <c r="U380" s="6"/>
      <c r="V380" s="6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467</v>
      </c>
      <c r="M381" s="46">
        <v>668722.66303280438</v>
      </c>
      <c r="N381" s="46">
        <v>632032.13187304034</v>
      </c>
      <c r="O381" s="46">
        <v>605694.47081842262</v>
      </c>
      <c r="P381" s="46">
        <v>578391.73559174594</v>
      </c>
      <c r="Q381" s="46">
        <v>536603.63300089247</v>
      </c>
      <c r="R381" s="46">
        <v>501717.54748361121</v>
      </c>
      <c r="S381" s="46">
        <v>468930.69129996438</v>
      </c>
      <c r="T381" s="46">
        <v>452638.41629938787</v>
      </c>
      <c r="U381" s="6"/>
      <c r="V381" s="6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468</v>
      </c>
      <c r="M382" s="46">
        <v>2598458.0331360055</v>
      </c>
      <c r="N382" s="46">
        <v>2398996.2643395183</v>
      </c>
      <c r="O382" s="46">
        <v>2220610.3386790273</v>
      </c>
      <c r="P382" s="46">
        <v>1992678.9127234062</v>
      </c>
      <c r="Q382" s="46">
        <v>1701396.8645430873</v>
      </c>
      <c r="R382" s="46">
        <v>1453119.4527586079</v>
      </c>
      <c r="S382" s="46">
        <v>1188290.1654242636</v>
      </c>
      <c r="T382" s="46">
        <v>1164523.0286568371</v>
      </c>
      <c r="U382" s="6"/>
      <c r="V382" s="6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469</v>
      </c>
      <c r="M383" s="46">
        <v>5480624.264083541</v>
      </c>
      <c r="N383" s="46">
        <v>4941364.2748043528</v>
      </c>
      <c r="O383" s="46">
        <v>4439684.0248775948</v>
      </c>
      <c r="P383" s="46">
        <v>3756546.0994539708</v>
      </c>
      <c r="Q383" s="46">
        <v>2985889.8071428407</v>
      </c>
      <c r="R383" s="46">
        <v>2419970.6602020292</v>
      </c>
      <c r="S383" s="46">
        <v>1847626.5169496874</v>
      </c>
      <c r="T383" s="46">
        <v>1877817.717433715</v>
      </c>
      <c r="U383" s="6"/>
      <c r="V383" s="6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470</v>
      </c>
      <c r="M384" s="46">
        <v>8855592.8910859507</v>
      </c>
      <c r="N384" s="46">
        <v>7812580.0734395906</v>
      </c>
      <c r="O384" s="46">
        <v>6714196.7422992736</v>
      </c>
      <c r="P384" s="46">
        <v>5267939.3994286191</v>
      </c>
      <c r="Q384" s="46">
        <v>3934143.3350454355</v>
      </c>
      <c r="R384" s="46">
        <v>2952169.0965182297</v>
      </c>
      <c r="S384" s="46">
        <v>2133035.8623573342</v>
      </c>
      <c r="T384" s="46">
        <v>2130146.9081470873</v>
      </c>
      <c r="U384" s="6"/>
      <c r="V384" s="6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471</v>
      </c>
      <c r="M385" s="46">
        <v>1071416.9804101712</v>
      </c>
      <c r="N385" s="46">
        <v>976896.00851562445</v>
      </c>
      <c r="O385" s="46">
        <v>924530.18834218069</v>
      </c>
      <c r="P385" s="46">
        <v>865752.26980286709</v>
      </c>
      <c r="Q385" s="46">
        <v>763107.14445722941</v>
      </c>
      <c r="R385" s="46">
        <v>684680.33058720897</v>
      </c>
      <c r="S385" s="46">
        <v>607032.17125592683</v>
      </c>
      <c r="T385" s="46">
        <v>583739.70494947501</v>
      </c>
      <c r="U385" s="6"/>
      <c r="V385" s="6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472</v>
      </c>
      <c r="M386" s="46">
        <v>260482.60880365182</v>
      </c>
      <c r="N386" s="46">
        <v>221140.05015040981</v>
      </c>
      <c r="O386" s="46">
        <v>202022.5231878123</v>
      </c>
      <c r="P386" s="46">
        <v>188505.48738718062</v>
      </c>
      <c r="Q386" s="46">
        <v>172544.97944752735</v>
      </c>
      <c r="R386" s="46">
        <v>159951.75049906468</v>
      </c>
      <c r="S386" s="46">
        <v>150551.72941325576</v>
      </c>
      <c r="T386" s="46">
        <v>143812.97997172645</v>
      </c>
      <c r="U386" s="6"/>
      <c r="V386" s="6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473</v>
      </c>
      <c r="M387" s="46">
        <v>5178014.1213275054</v>
      </c>
      <c r="N387" s="46">
        <v>4702724.5408856943</v>
      </c>
      <c r="O387" s="46">
        <v>4286693.5361743849</v>
      </c>
      <c r="P387" s="46">
        <v>3630075.0118500325</v>
      </c>
      <c r="Q387" s="46">
        <v>2831993.6786164911</v>
      </c>
      <c r="R387" s="46">
        <v>2100367.450570506</v>
      </c>
      <c r="S387" s="46">
        <v>1549494.8018448537</v>
      </c>
      <c r="T387" s="46">
        <v>1464154.2273475532</v>
      </c>
      <c r="U387" s="6"/>
      <c r="V387" s="6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474</v>
      </c>
      <c r="M388" s="46">
        <v>2076804.4329496045</v>
      </c>
      <c r="N388" s="46">
        <v>1943720.4665163234</v>
      </c>
      <c r="O388" s="46">
        <v>1853401.3884468176</v>
      </c>
      <c r="P388" s="46">
        <v>1702927.9973331243</v>
      </c>
      <c r="Q388" s="46">
        <v>1456270.6047447419</v>
      </c>
      <c r="R388" s="46">
        <v>1229236.5435967846</v>
      </c>
      <c r="S388" s="46">
        <v>1050313.387749891</v>
      </c>
      <c r="T388" s="46">
        <v>1026452.6112202256</v>
      </c>
      <c r="U388" s="6"/>
      <c r="V388" s="6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475</v>
      </c>
      <c r="M389" s="46">
        <v>150793.49536036883</v>
      </c>
      <c r="N389" s="46">
        <v>142070.59215532063</v>
      </c>
      <c r="O389" s="46">
        <v>137166.28135041395</v>
      </c>
      <c r="P389" s="46">
        <v>131691.29698337798</v>
      </c>
      <c r="Q389" s="46">
        <v>122078.74877403477</v>
      </c>
      <c r="R389" s="46">
        <v>114394.24237094726</v>
      </c>
      <c r="S389" s="46">
        <v>108682.35882680566</v>
      </c>
      <c r="T389" s="46">
        <v>103849.90512339718</v>
      </c>
      <c r="U389" s="6"/>
      <c r="V389" s="6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476</v>
      </c>
      <c r="M390" s="46">
        <v>1799550.2787772203</v>
      </c>
      <c r="N390" s="46">
        <v>1704633.8801770445</v>
      </c>
      <c r="O390" s="46">
        <v>1628612.6048969117</v>
      </c>
      <c r="P390" s="46">
        <v>1521470.8311601374</v>
      </c>
      <c r="Q390" s="46">
        <v>1341723.8046349515</v>
      </c>
      <c r="R390" s="46">
        <v>1158827.8591041744</v>
      </c>
      <c r="S390" s="46">
        <v>990024.70112447825</v>
      </c>
      <c r="T390" s="46">
        <v>952703.49976284034</v>
      </c>
      <c r="U390" s="6"/>
      <c r="V390" s="6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477</v>
      </c>
      <c r="M391" s="46">
        <v>0</v>
      </c>
      <c r="N391" s="46">
        <v>0.00015863757252716613</v>
      </c>
      <c r="O391" s="46">
        <v>0.00027700999381767935</v>
      </c>
      <c r="P391" s="46">
        <v>0.00032166937002314625</v>
      </c>
      <c r="Q391" s="46">
        <v>0.00038887483135771194</v>
      </c>
      <c r="R391" s="46">
        <v>0.00037439410001543669</v>
      </c>
      <c r="S391" s="46">
        <v>0.00039287067994181251</v>
      </c>
      <c r="T391" s="46">
        <v>0.00045091956543904605</v>
      </c>
      <c r="U391" s="6"/>
      <c r="V391" s="6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6">
        <v>390</v>
      </c>
      <c r="L392" s="6" t="s">
        <v>478</v>
      </c>
      <c r="M392" s="46">
        <v>32461.40194228054</v>
      </c>
      <c r="N392" s="46">
        <v>23050.951068188908</v>
      </c>
      <c r="O392" s="46">
        <v>21585.315543676152</v>
      </c>
      <c r="P392" s="46">
        <v>20439.002433246485</v>
      </c>
      <c r="Q392" s="46">
        <v>18847.773631667707</v>
      </c>
      <c r="R392" s="46">
        <v>17359.473284655724</v>
      </c>
      <c r="S392" s="46">
        <v>16572.049541909466</v>
      </c>
      <c r="T392" s="46">
        <v>15895.728799015755</v>
      </c>
      <c r="U392" s="6"/>
      <c r="V392" s="6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K393" s="6"/>
      <c r="L393" s="6"/>
      <c r="M393" s="46"/>
      <c r="N393" s="46"/>
      <c r="O393" s="46"/>
      <c r="P393" s="46"/>
      <c r="Q393" s="46"/>
      <c r="R393" s="46"/>
      <c r="S393" s="46"/>
      <c r="T393" s="4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80D86-8806-5E40-9652-70432158B8B3}">
  <dimension ref="A1:T59"/>
  <sheetViews>
    <sheetView tabSelected="true" workbookViewId="0">
      <selection activeCell="E23" sqref="E23"/>
    </sheetView>
  </sheetViews>
  <sheetFormatPr baseColWidth="10" defaultRowHeight="15"/>
  <cols>
    <col min="1" max="1" width="7" customWidth="true"/>
    <col min="2" max="2" width="27.1640625" bestFit="true" customWidth="true"/>
    <col min="3" max="3" width="16.7109375" customWidth="true"/>
    <col min="13" max="13" width="16.7109375" customWidth="true"/>
    <col min="17" max="17" width="14.7109375" customWidth="true"/>
    <col min="4" max="4" width="16.7109375" customWidth="true"/>
    <col min="5" max="5" width="16.7109375" customWidth="true"/>
    <col min="6" max="6" width="16.7109375" customWidth="true"/>
    <col min="7" max="7" width="16.7109375" customWidth="true"/>
    <col min="8" max="8" width="14.7109375" customWidth="true"/>
    <col min="9" max="9" width="14.7109375" customWidth="true"/>
    <col min="10" max="10" width="14.7109375" customWidth="true"/>
    <col min="14" max="14" width="16.7109375" customWidth="true"/>
    <col min="15" max="15" width="16.7109375" customWidth="true"/>
    <col min="16" max="16" width="14.7109375" customWidth="true"/>
    <col min="18" max="18" width="14.7109375" customWidth="true"/>
    <col min="19" max="19" width="14.7109375" customWidth="true"/>
    <col min="20" max="20" width="14.7109375" customWidth="true"/>
  </cols>
  <sheetData>
    <row r="1">
      <c r="A1" t="str" cm="1">
        <f t="array" aca="true" ref="A1" ca="true">RIGHT(CELL("filename",A1),LEN(CELL("filename",A1))-FIND("]", CELL("filename",A1)))</f>
        <v>MaterialFootprint_Material</v>
      </c>
      <c r="B1" s="1" t="s">
        <v>484</v>
      </c>
      <c r="C1" s="2" t="s">
        <v>15</v>
      </c>
      <c r="D1" s="2"/>
      <c r="E1" s="2"/>
      <c r="F1" s="2"/>
      <c r="G1" s="2"/>
      <c r="H1" s="2"/>
      <c r="I1" s="2"/>
    </row>
    <row r="2" ht="16" thickBot="true">
      <c r="A2" s="9" t="s">
        <v>0</v>
      </c>
      <c r="B2" s="10" t="s">
        <v>1</v>
      </c>
      <c r="C2" s="11">
        <v>2015</v>
      </c>
      <c r="D2" s="12">
        <v>2020</v>
      </c>
      <c r="E2" s="12">
        <v>2025</v>
      </c>
      <c r="F2" s="12">
        <v>2030</v>
      </c>
      <c r="G2" s="12">
        <v>2035</v>
      </c>
      <c r="H2" s="12">
        <v>2040</v>
      </c>
      <c r="I2" s="12">
        <v>2045</v>
      </c>
      <c r="J2" s="12">
        <v>2050</v>
      </c>
      <c r="K2" s="9" t="s">
        <v>0</v>
      </c>
      <c r="L2" s="10" t="s">
        <v>1</v>
      </c>
      <c r="M2" s="11">
        <v>2015</v>
      </c>
      <c r="N2" s="12">
        <v>2020</v>
      </c>
      <c r="O2" s="12">
        <v>2025</v>
      </c>
      <c r="P2" s="12">
        <v>2030</v>
      </c>
      <c r="Q2" s="12">
        <v>2035</v>
      </c>
      <c r="R2" s="12">
        <v>2040</v>
      </c>
      <c r="S2" s="12">
        <v>2045</v>
      </c>
      <c r="T2" s="12">
        <v>2050</v>
      </c>
    </row>
    <row r="3" ht="16" thickTop="true">
      <c r="A3">
        <v>1</v>
      </c>
      <c r="B3" t="s">
        <v>2</v>
      </c>
      <c r="C3" s="49">
        <v>98079984.210604727</v>
      </c>
      <c r="D3" s="49">
        <v>95717760.189925596</v>
      </c>
      <c r="E3" s="49">
        <v>92639203.502498433</v>
      </c>
      <c r="F3" s="49">
        <v>89059568.345255375</v>
      </c>
      <c r="G3" s="49">
        <v>85652411.632443339</v>
      </c>
      <c r="H3" s="49">
        <v>81202656.374490514</v>
      </c>
      <c r="I3" s="49">
        <v>78492255.049588948</v>
      </c>
      <c r="J3" s="49">
        <v>75506533.15247798</v>
      </c>
      <c r="K3" s="6">
        <v>1</v>
      </c>
      <c r="L3" s="7" t="s">
        <v>16</v>
      </c>
      <c r="M3" s="49">
        <v>8582723.8703006357</v>
      </c>
      <c r="N3" s="49">
        <v>8464871.5348542742</v>
      </c>
      <c r="O3" s="49">
        <v>8260507.9187550843</v>
      </c>
      <c r="P3" s="49">
        <v>8033543.359535058</v>
      </c>
      <c r="Q3" s="49">
        <v>7774403.9074113918</v>
      </c>
      <c r="R3" s="49">
        <v>7478182.8616416631</v>
      </c>
      <c r="S3" s="49">
        <v>7307218.4268208379</v>
      </c>
      <c r="T3" s="49">
        <v>7035876.9206244638</v>
      </c>
    </row>
    <row r="4">
      <c r="A4">
        <v>2</v>
      </c>
      <c r="B4" t="s">
        <v>3</v>
      </c>
      <c r="C4" s="49">
        <v>38827597.130927041</v>
      </c>
      <c r="D4" s="49">
        <v>29770388.699191645</v>
      </c>
      <c r="E4" s="49">
        <v>23818605.117135085</v>
      </c>
      <c r="F4" s="49">
        <v>17520760.369988985</v>
      </c>
      <c r="G4" s="49">
        <v>15008225.717582723</v>
      </c>
      <c r="H4" s="49">
        <v>12400390.75496053</v>
      </c>
      <c r="I4" s="49">
        <v>10433925.621080313</v>
      </c>
      <c r="J4" s="49">
        <v>10052745.702171195</v>
      </c>
      <c r="K4" s="6">
        <v>2</v>
      </c>
      <c r="L4" s="7" t="s">
        <v>17</v>
      </c>
      <c r="M4" s="49">
        <v>5955667.4852545783</v>
      </c>
      <c r="N4" s="49">
        <v>5775564.4322051667</v>
      </c>
      <c r="O4" s="49">
        <v>5487830.6234185807</v>
      </c>
      <c r="P4" s="49">
        <v>5303330.7606940567</v>
      </c>
      <c r="Q4" s="49">
        <v>5107061.9015927436</v>
      </c>
      <c r="R4" s="49">
        <v>4820492.750882688</v>
      </c>
      <c r="S4" s="49">
        <v>4676258.7277862066</v>
      </c>
      <c r="T4" s="49">
        <v>4503110.5492262999</v>
      </c>
    </row>
    <row r="5">
      <c r="A5">
        <v>3</v>
      </c>
      <c r="B5" t="s">
        <v>4</v>
      </c>
      <c r="C5" s="49">
        <v>367393053.51834357</v>
      </c>
      <c r="D5" s="49">
        <v>278966917.03212142</v>
      </c>
      <c r="E5" s="49">
        <v>212023451.42237508</v>
      </c>
      <c r="F5" s="49">
        <v>167864130.42412069</v>
      </c>
      <c r="G5" s="49">
        <v>114853147.34486298</v>
      </c>
      <c r="H5" s="49">
        <v>77037975.857758075</v>
      </c>
      <c r="I5" s="49">
        <v>58695815.689889453</v>
      </c>
      <c r="J5" s="49">
        <v>51692798.26185488</v>
      </c>
      <c r="K5" s="6">
        <v>3</v>
      </c>
      <c r="L5" s="7" t="s">
        <v>18</v>
      </c>
      <c r="M5" s="49">
        <v>14735128.759578552</v>
      </c>
      <c r="N5" s="49">
        <v>14331291.453637438</v>
      </c>
      <c r="O5" s="49">
        <v>13789770.549950659</v>
      </c>
      <c r="P5" s="49">
        <v>13164344.114167236</v>
      </c>
      <c r="Q5" s="49">
        <v>12592650.58748905</v>
      </c>
      <c r="R5" s="49">
        <v>11732029.468192145</v>
      </c>
      <c r="S5" s="49">
        <v>11195096.441450901</v>
      </c>
      <c r="T5" s="49">
        <v>10762478.745305702</v>
      </c>
    </row>
    <row r="6">
      <c r="A6">
        <v>4</v>
      </c>
      <c r="B6" t="s">
        <v>5</v>
      </c>
      <c r="C6" s="49">
        <v>116551899.8846886</v>
      </c>
      <c r="D6" s="49">
        <v>98106596.025057852</v>
      </c>
      <c r="E6" s="49">
        <v>76380385.991199687</v>
      </c>
      <c r="F6" s="49">
        <v>55545458.792971641</v>
      </c>
      <c r="G6" s="49">
        <v>43418366.092554763</v>
      </c>
      <c r="H6" s="49">
        <v>33829519.045164637</v>
      </c>
      <c r="I6" s="49">
        <v>22530278.594976738</v>
      </c>
      <c r="J6" s="49">
        <v>20919042.230456419</v>
      </c>
      <c r="K6" s="6">
        <v>4</v>
      </c>
      <c r="L6" s="7" t="s">
        <v>19</v>
      </c>
      <c r="M6" s="49">
        <v>15683626.618171848</v>
      </c>
      <c r="N6" s="49">
        <v>15445183.133456903</v>
      </c>
      <c r="O6" s="49">
        <v>15061294.465379421</v>
      </c>
      <c r="P6" s="49">
        <v>14604086.905709976</v>
      </c>
      <c r="Q6" s="49">
        <v>14135225.982872862</v>
      </c>
      <c r="R6" s="49">
        <v>13603533.997015845</v>
      </c>
      <c r="S6" s="49">
        <v>13299315.994887834</v>
      </c>
      <c r="T6" s="49">
        <v>12804492.182258198</v>
      </c>
    </row>
    <row r="7">
      <c r="A7">
        <v>5</v>
      </c>
      <c r="B7" t="s">
        <v>6</v>
      </c>
      <c r="C7" s="49">
        <v>8879682.2791371737</v>
      </c>
      <c r="D7" s="49">
        <v>7543954.9469550578</v>
      </c>
      <c r="E7" s="49">
        <v>6486092.9278777447</v>
      </c>
      <c r="F7" s="49">
        <v>5544036.1008182531</v>
      </c>
      <c r="G7" s="49">
        <v>4943830.6502645519</v>
      </c>
      <c r="H7" s="49">
        <v>3274347.8916141177</v>
      </c>
      <c r="I7" s="49">
        <v>1989415.3666481036</v>
      </c>
      <c r="J7" s="49">
        <v>1646353.6535071759</v>
      </c>
      <c r="K7" s="6">
        <v>5</v>
      </c>
      <c r="L7" s="7" t="s">
        <v>20</v>
      </c>
      <c r="M7" s="49">
        <v>7652266.5633475073</v>
      </c>
      <c r="N7" s="49">
        <v>7461507.4920454118</v>
      </c>
      <c r="O7" s="49">
        <v>7211671.2464444852</v>
      </c>
      <c r="P7" s="49">
        <v>6781240.2282748232</v>
      </c>
      <c r="Q7" s="49">
        <v>6502634.6280219825</v>
      </c>
      <c r="R7" s="49">
        <v>6093812.7603701046</v>
      </c>
      <c r="S7" s="49">
        <v>5827453.7210331401</v>
      </c>
      <c r="T7" s="49">
        <v>5606118.2049254803</v>
      </c>
    </row>
    <row r="8">
      <c r="A8">
        <v>6</v>
      </c>
      <c r="B8" t="s">
        <v>7</v>
      </c>
      <c r="C8" s="49">
        <v>12275418.938587431</v>
      </c>
      <c r="D8" s="49">
        <v>10352066.633669887</v>
      </c>
      <c r="E8" s="49">
        <v>8147879.9472016525</v>
      </c>
      <c r="F8" s="49">
        <v>5929329.9535213755</v>
      </c>
      <c r="G8" s="49">
        <v>4601919.6378226168</v>
      </c>
      <c r="H8" s="49">
        <v>3550466.5538349524</v>
      </c>
      <c r="I8" s="49">
        <v>2352393.7749723373</v>
      </c>
      <c r="J8" s="49">
        <v>2162259.5185425868</v>
      </c>
      <c r="K8" s="6">
        <v>6</v>
      </c>
      <c r="L8" s="7" t="s">
        <v>21</v>
      </c>
      <c r="M8" s="49">
        <v>6008014.9729744373</v>
      </c>
      <c r="N8" s="49">
        <v>5904328.3190407325</v>
      </c>
      <c r="O8" s="49">
        <v>5753041.7641710024</v>
      </c>
      <c r="P8" s="49">
        <v>5570597.2615376255</v>
      </c>
      <c r="Q8" s="49">
        <v>5376317.1309022997</v>
      </c>
      <c r="R8" s="49">
        <v>5153587.4025391154</v>
      </c>
      <c r="S8" s="49">
        <v>5024368.8537137359</v>
      </c>
      <c r="T8" s="49">
        <v>4841344.7938667731</v>
      </c>
    </row>
    <row r="9">
      <c r="A9">
        <v>7</v>
      </c>
      <c r="B9" t="s">
        <v>8</v>
      </c>
      <c r="C9" s="49">
        <v>281210039.9337213</v>
      </c>
      <c r="D9" s="49">
        <v>218330679.95133778</v>
      </c>
      <c r="E9" s="49">
        <v>173284602.84109089</v>
      </c>
      <c r="F9" s="49">
        <v>137475698.56004274</v>
      </c>
      <c r="G9" s="49">
        <v>112581939.11034586</v>
      </c>
      <c r="H9" s="49">
        <v>91995152.671730548</v>
      </c>
      <c r="I9" s="49">
        <v>71503460.385398149</v>
      </c>
      <c r="J9" s="49">
        <v>67653023.017882109</v>
      </c>
      <c r="K9" s="6">
        <v>7</v>
      </c>
      <c r="L9" s="7" t="s">
        <v>22</v>
      </c>
      <c r="M9" s="49">
        <v>32536274.47670624</v>
      </c>
      <c r="N9" s="49">
        <v>31661480.184361927</v>
      </c>
      <c r="O9" s="49">
        <v>30542601.243486028</v>
      </c>
      <c r="P9" s="49">
        <v>29250071.193639264</v>
      </c>
      <c r="Q9" s="49">
        <v>28035443.852889434</v>
      </c>
      <c r="R9" s="49">
        <v>26460035.151570871</v>
      </c>
      <c r="S9" s="49">
        <v>25456493.053696077</v>
      </c>
      <c r="T9" s="49">
        <v>24464256.208103426</v>
      </c>
    </row>
    <row r="10">
      <c r="A10">
        <v>8</v>
      </c>
      <c r="B10" t="s">
        <v>9</v>
      </c>
      <c r="C10" s="49">
        <v>149285746.37725687</v>
      </c>
      <c r="D10" s="49">
        <v>126151412.04391074</v>
      </c>
      <c r="E10" s="49">
        <v>99003769.714308649</v>
      </c>
      <c r="F10" s="49">
        <v>72671652.620472014</v>
      </c>
      <c r="G10" s="49">
        <v>57230736.577898897</v>
      </c>
      <c r="H10" s="49">
        <v>44751564.829092644</v>
      </c>
      <c r="I10" s="49">
        <v>30458181.894650657</v>
      </c>
      <c r="J10" s="49">
        <v>28443254.682929002</v>
      </c>
      <c r="K10" s="6">
        <v>8</v>
      </c>
      <c r="L10" s="7" t="s">
        <v>23</v>
      </c>
      <c r="M10" s="49">
        <v>6420.9820308596218</v>
      </c>
      <c r="N10" s="49">
        <v>6118.129045131951</v>
      </c>
      <c r="O10" s="49">
        <v>5794.4273526035004</v>
      </c>
      <c r="P10" s="49">
        <v>5466.7107143537869</v>
      </c>
      <c r="Q10" s="49">
        <v>5151.5865920980959</v>
      </c>
      <c r="R10" s="49">
        <v>4717.3440415171808</v>
      </c>
      <c r="S10" s="49">
        <v>4130.2695664694447</v>
      </c>
      <c r="T10" s="49">
        <v>3925.3451332548707</v>
      </c>
    </row>
    <row r="11">
      <c r="A11">
        <v>9</v>
      </c>
      <c r="B11" t="s">
        <v>10</v>
      </c>
      <c r="C11" s="49">
        <v>23991527.689647801</v>
      </c>
      <c r="D11" s="49">
        <v>20932303.328105785</v>
      </c>
      <c r="E11" s="49">
        <v>18450145.547280923</v>
      </c>
      <c r="F11" s="49">
        <v>16518518.187823331</v>
      </c>
      <c r="G11" s="49">
        <v>15112735.065240033</v>
      </c>
      <c r="H11" s="49">
        <v>12171343.513975462</v>
      </c>
      <c r="I11" s="49">
        <v>9523291.2802328616</v>
      </c>
      <c r="J11" s="49">
        <v>8611059.4858602341</v>
      </c>
      <c r="K11" s="6">
        <v>9</v>
      </c>
      <c r="L11" s="7" t="s">
        <v>24</v>
      </c>
      <c r="M11" s="49">
        <v>1787263.0652300119</v>
      </c>
      <c r="N11" s="49">
        <v>1753039.1422337869</v>
      </c>
      <c r="O11" s="49">
        <v>1705289.92481242</v>
      </c>
      <c r="P11" s="49">
        <v>1650365.9885435791</v>
      </c>
      <c r="Q11" s="49">
        <v>1589582.7939378254</v>
      </c>
      <c r="R11" s="49">
        <v>1506050.7500115691</v>
      </c>
      <c r="S11" s="49">
        <v>1469389.1823159396</v>
      </c>
      <c r="T11" s="49">
        <v>1414479.1506278953</v>
      </c>
    </row>
    <row r="12">
      <c r="A12">
        <v>10</v>
      </c>
      <c r="B12" t="s">
        <v>11</v>
      </c>
      <c r="C12" s="49">
        <v>38658876.24389226</v>
      </c>
      <c r="D12" s="49">
        <v>30744910.186155662</v>
      </c>
      <c r="E12" s="49">
        <v>24177791.578925505</v>
      </c>
      <c r="F12" s="49">
        <v>19697954.614854228</v>
      </c>
      <c r="G12" s="49">
        <v>16454731.124803213</v>
      </c>
      <c r="H12" s="49">
        <v>14937417.231722401</v>
      </c>
      <c r="I12" s="49">
        <v>13462794.521346319</v>
      </c>
      <c r="J12" s="49">
        <v>16280892.941494523</v>
      </c>
      <c r="K12" s="6">
        <v>10</v>
      </c>
      <c r="L12" s="7" t="s">
        <v>25</v>
      </c>
      <c r="M12" s="49">
        <v>415729.82989454863</v>
      </c>
      <c r="N12" s="49">
        <v>408299.02446692518</v>
      </c>
      <c r="O12" s="49">
        <v>397680.56155329384</v>
      </c>
      <c r="P12" s="49">
        <v>385307.16310032131</v>
      </c>
      <c r="Q12" s="49">
        <v>371754.17207825172</v>
      </c>
      <c r="R12" s="49">
        <v>355946.57232213335</v>
      </c>
      <c r="S12" s="49">
        <v>342637.51563944697</v>
      </c>
      <c r="T12" s="49">
        <v>329664.73954453354</v>
      </c>
    </row>
    <row r="13">
      <c r="A13">
        <v>11</v>
      </c>
      <c r="B13" t="s">
        <v>12</v>
      </c>
      <c r="C13" s="49">
        <v>40051202.523638301</v>
      </c>
      <c r="D13" s="49">
        <v>34818598.112556241</v>
      </c>
      <c r="E13" s="49">
        <v>29703953.466474015</v>
      </c>
      <c r="F13" s="49">
        <v>24600112.099447336</v>
      </c>
      <c r="G13" s="49">
        <v>21240322.027812388</v>
      </c>
      <c r="H13" s="49">
        <v>18221990.468648739</v>
      </c>
      <c r="I13" s="49">
        <v>14371140.675917389</v>
      </c>
      <c r="J13" s="49">
        <v>14313070.089211017</v>
      </c>
      <c r="K13" s="6">
        <v>11</v>
      </c>
      <c r="L13" s="7" t="s">
        <v>26</v>
      </c>
      <c r="M13" s="49">
        <v>4716867.5871155141</v>
      </c>
      <c r="N13" s="49">
        <v>4506077.3445779048</v>
      </c>
      <c r="O13" s="49">
        <v>4423720.7771748463</v>
      </c>
      <c r="P13" s="49">
        <v>4311214.6593390778</v>
      </c>
      <c r="Q13" s="49">
        <v>4162185.088655395</v>
      </c>
      <c r="R13" s="49">
        <v>3994267.3159028683</v>
      </c>
      <c r="S13" s="49">
        <v>3889892.8626783551</v>
      </c>
      <c r="T13" s="49">
        <v>3740786.3128619525</v>
      </c>
    </row>
    <row r="14">
      <c r="A14">
        <v>12</v>
      </c>
      <c r="B14" t="s">
        <v>13</v>
      </c>
      <c r="C14" s="49">
        <v>24061884.036276504</v>
      </c>
      <c r="D14" s="49">
        <v>10988128.564166438</v>
      </c>
      <c r="E14" s="49">
        <v>8708098.5882982239</v>
      </c>
      <c r="F14" s="49">
        <v>7391459.5420781281</v>
      </c>
      <c r="G14" s="49">
        <v>6364325.4686461277</v>
      </c>
      <c r="H14" s="49">
        <v>5733514.5015625916</v>
      </c>
      <c r="I14" s="49">
        <v>5189734.2203508448</v>
      </c>
      <c r="J14" s="49">
        <v>5292085.830697448</v>
      </c>
      <c r="K14" s="6">
        <v>12</v>
      </c>
      <c r="L14" s="7" t="s">
        <v>27</v>
      </c>
      <c r="M14" s="49">
        <v>1723545.5129084964</v>
      </c>
      <c r="N14" s="49">
        <v>1053191.9439956509</v>
      </c>
      <c r="O14" s="49">
        <v>689594.65408304217</v>
      </c>
      <c r="P14" s="49">
        <v>519867.67093763169</v>
      </c>
      <c r="Q14" s="49">
        <v>423354.56527396222</v>
      </c>
      <c r="R14" s="49">
        <v>326258.75281396194</v>
      </c>
      <c r="S14" s="49">
        <v>254692.7206999638</v>
      </c>
      <c r="T14" s="49">
        <v>237833.94048237114</v>
      </c>
    </row>
    <row r="15" ht="16" thickBot="true">
      <c r="A15">
        <v>13</v>
      </c>
      <c r="B15" t="s">
        <v>14</v>
      </c>
      <c r="C15" s="49">
        <v>115853347.25302625</v>
      </c>
      <c r="D15" s="49">
        <v>109889312.94326587</v>
      </c>
      <c r="E15" s="49">
        <v>101510784.00268731</v>
      </c>
      <c r="F15" s="49">
        <v>93090069.309783906</v>
      </c>
      <c r="G15" s="49">
        <v>83823626.001736924</v>
      </c>
      <c r="H15" s="49">
        <v>74858683.408620566</v>
      </c>
      <c r="I15" s="49">
        <v>67455445.852354988</v>
      </c>
      <c r="J15" s="49">
        <v>67825590.493203998</v>
      </c>
      <c r="K15" s="6">
        <v>13</v>
      </c>
      <c r="L15" s="7" t="s">
        <v>28</v>
      </c>
      <c r="M15" s="49">
        <v>151034.36649392964</v>
      </c>
      <c r="N15" s="49">
        <v>149542.39209493937</v>
      </c>
      <c r="O15" s="49">
        <v>146998.62062717069</v>
      </c>
      <c r="P15" s="49">
        <v>143569.67421580592</v>
      </c>
      <c r="Q15" s="49">
        <v>138970.2809062624</v>
      </c>
      <c r="R15" s="49">
        <v>132401.99961474678</v>
      </c>
      <c r="S15" s="49">
        <v>128627.31723789302</v>
      </c>
      <c r="T15" s="49">
        <v>123974.0363341773</v>
      </c>
    </row>
    <row r="16">
      <c r="B16" s="26" t="s">
        <v>103</v>
      </c>
      <c r="C16" s="48">
        <f t="shared" ref="C16:E16" si="0">SUM(C3:C15)</f>
        <v>1315120260.0197477</v>
      </c>
      <c r="D16" s="48">
        <f t="shared" si="0"/>
        <v>1158746109.1450839</v>
      </c>
      <c r="E16" s="48">
        <f t="shared" si="0"/>
        <v>1037006930.282227</v>
      </c>
      <c r="F16" s="48">
        <f>SUM(F3:F15)</f>
        <v>936545093.29325736</v>
      </c>
      <c r="G16" s="48">
        <f t="shared" ref="G16:J16" si="1">SUM(G3:G15)</f>
        <v>846344534.81580019</v>
      </c>
      <c r="H16" s="48">
        <f t="shared" si="1"/>
        <v>765334517.59215927</v>
      </c>
      <c r="I16" s="48">
        <f t="shared" si="1"/>
        <v>692558128.13824558</v>
      </c>
      <c r="J16" s="48">
        <f t="shared" si="1"/>
        <v>627160268.64946198</v>
      </c>
      <c r="K16" s="6">
        <v>14</v>
      </c>
      <c r="L16" s="6" t="s">
        <v>29</v>
      </c>
      <c r="M16" s="49">
        <v>19997081.813590653</v>
      </c>
      <c r="N16" s="49">
        <v>12053027.061983924</v>
      </c>
      <c r="O16" s="49">
        <v>7891604.8289672369</v>
      </c>
      <c r="P16" s="49">
        <v>5671639.1532082325</v>
      </c>
      <c r="Q16" s="49">
        <v>4635164.6579808565</v>
      </c>
      <c r="R16" s="49">
        <v>3782795.2295796443</v>
      </c>
      <c r="S16" s="49">
        <v>3103926.5346036181</v>
      </c>
      <c r="T16" s="49">
        <v>2926257.171460025</v>
      </c>
    </row>
    <row r="17">
      <c r="B17" s="6" t="s">
        <v>493</v>
      </c>
      <c r="C17" s="56">
        <f>SUM(C12:C15)/(SUM(C3:C15))</f>
        <v>0.16623978559462727</v>
      </c>
      <c r="D17" s="56">
        <f t="shared" ref="D17:J17" si="2">SUM(D12:D15)/(SUM(D3:D15))</f>
        <v>0.16886404978634736</v>
      </c>
      <c r="E17" s="56">
        <f t="shared" si="2"/>
        <v>0.18000012013809871</v>
      </c>
      <c r="F17" s="56">
        <f t="shared" si="2"/>
        <v>0.20000005158507744</v>
      </c>
      <c r="G17" s="56">
        <f t="shared" si="2"/>
        <v>0.22000002344038005</v>
      </c>
      <c r="H17" s="56">
        <f t="shared" si="2"/>
        <v>0.24000001077452748</v>
      </c>
      <c r="I17" s="56">
        <f t="shared" si="2"/>
        <v>0.26000002294974989</v>
      </c>
      <c r="J17" s="56">
        <f t="shared" si="2"/>
        <v>0.28000001880491016</v>
      </c>
      <c r="K17" s="6">
        <v>15</v>
      </c>
      <c r="L17" s="6" t="s">
        <v>30</v>
      </c>
      <c r="M17" s="49">
        <v>15443723.365218176</v>
      </c>
      <c r="N17" s="49">
        <v>15094276.668535246</v>
      </c>
      <c r="O17" s="49">
        <v>13734510.945688603</v>
      </c>
      <c r="P17" s="49">
        <v>9890569.789505234</v>
      </c>
      <c r="Q17" s="49">
        <v>8573906.4625618644</v>
      </c>
      <c r="R17" s="49">
        <v>7082053.1859505167</v>
      </c>
      <c r="S17" s="49">
        <v>5918460.4787376421</v>
      </c>
      <c r="T17" s="49">
        <v>5777736.9234466339</v>
      </c>
    </row>
    <row r="18">
      <c r="K18" s="6">
        <v>16</v>
      </c>
      <c r="L18" s="6" t="s">
        <v>31</v>
      </c>
      <c r="M18" s="49">
        <v>1512212.0727157881</v>
      </c>
      <c r="N18" s="49">
        <v>1420350.6325818829</v>
      </c>
      <c r="O18" s="49">
        <v>1355896.067769031</v>
      </c>
      <c r="P18" s="49">
        <v>1295114.0821220833</v>
      </c>
      <c r="Q18" s="49">
        <v>1236829.7508597779</v>
      </c>
      <c r="R18" s="49">
        <v>1076881.5870016601</v>
      </c>
      <c r="S18" s="49">
        <v>1028218.5698011965</v>
      </c>
      <c r="T18" s="49">
        <v>986943.630447987</v>
      </c>
    </row>
    <row r="19">
      <c r="K19" s="6">
        <v>17</v>
      </c>
      <c r="L19" s="6" t="s">
        <v>32</v>
      </c>
      <c r="M19" s="49">
        <v>170101391.21452436</v>
      </c>
      <c r="N19" s="49">
        <v>131165026.86781389</v>
      </c>
      <c r="O19" s="49">
        <v>101214517.29029647</v>
      </c>
      <c r="P19" s="49">
        <v>81282249.740353957</v>
      </c>
      <c r="Q19" s="49">
        <v>55139029.313086309</v>
      </c>
      <c r="R19" s="49">
        <v>36801097.137288496</v>
      </c>
      <c r="S19" s="49">
        <v>27419998.936453566</v>
      </c>
      <c r="T19" s="49">
        <v>23589592.080131389</v>
      </c>
    </row>
    <row r="20">
      <c r="K20" s="6">
        <v>18</v>
      </c>
      <c r="L20" s="6" t="s">
        <v>33</v>
      </c>
      <c r="M20" s="49">
        <v>79150625.04687579</v>
      </c>
      <c r="N20" s="49">
        <v>56721319.968543075</v>
      </c>
      <c r="O20" s="49">
        <v>40519855.778343156</v>
      </c>
      <c r="P20" s="49">
        <v>30205435.512719508</v>
      </c>
      <c r="Q20" s="49">
        <v>20875125.158137545</v>
      </c>
      <c r="R20" s="49">
        <v>14494698.172778459</v>
      </c>
      <c r="S20" s="49">
        <v>11699447.768568231</v>
      </c>
      <c r="T20" s="49">
        <v>10924302.20624743</v>
      </c>
    </row>
    <row r="21">
      <c r="K21" s="6">
        <v>19</v>
      </c>
      <c r="L21" s="6" t="s">
        <v>34</v>
      </c>
      <c r="M21" s="49">
        <v>21924380.488706086</v>
      </c>
      <c r="N21" s="49">
        <v>15975835.841490477</v>
      </c>
      <c r="O21" s="49">
        <v>11638112.920529285</v>
      </c>
      <c r="P21" s="49">
        <v>8888366.917479977</v>
      </c>
      <c r="Q21" s="49">
        <v>6103497.4650436565</v>
      </c>
      <c r="R21" s="49">
        <v>4227847.1355507532</v>
      </c>
      <c r="S21" s="49">
        <v>3415419.2878297772</v>
      </c>
      <c r="T21" s="49">
        <v>3191190.4267368326</v>
      </c>
    </row>
    <row r="22">
      <c r="K22" s="6">
        <v>20</v>
      </c>
      <c r="L22" s="6" t="s">
        <v>35</v>
      </c>
      <c r="M22" s="49">
        <v>91479989.366682112</v>
      </c>
      <c r="N22" s="49">
        <v>71378613.486872196</v>
      </c>
      <c r="O22" s="49">
        <v>55752735.460983373</v>
      </c>
      <c r="P22" s="49">
        <v>45052175.709184237</v>
      </c>
      <c r="Q22" s="49">
        <v>31044449.87915739</v>
      </c>
      <c r="R22" s="49">
        <v>20381031.194085222</v>
      </c>
      <c r="S22" s="49">
        <v>15231592.752950409</v>
      </c>
      <c r="T22" s="49">
        <v>13111047.742009334</v>
      </c>
    </row>
    <row r="23">
      <c r="K23" s="6">
        <v>21</v>
      </c>
      <c r="L23" s="6" t="s">
        <v>36</v>
      </c>
      <c r="M23" s="49">
        <v>4736667.4015551703</v>
      </c>
      <c r="N23" s="49">
        <v>3726120.8674017582</v>
      </c>
      <c r="O23" s="49">
        <v>2898229.9722228027</v>
      </c>
      <c r="P23" s="49">
        <v>2435902.5443830071</v>
      </c>
      <c r="Q23" s="49">
        <v>1691045.5294380931</v>
      </c>
      <c r="R23" s="49">
        <v>1133302.2180551428</v>
      </c>
      <c r="S23" s="49">
        <v>929356.94408747286</v>
      </c>
      <c r="T23" s="49">
        <v>876665.80672988947</v>
      </c>
    </row>
    <row r="24">
      <c r="K24" s="6">
        <v>22</v>
      </c>
      <c r="L24" s="6" t="s">
        <v>37</v>
      </c>
      <c r="M24" s="49">
        <v>116551899.8846886</v>
      </c>
      <c r="N24" s="49">
        <v>98106596.025057852</v>
      </c>
      <c r="O24" s="49">
        <v>76380385.991199687</v>
      </c>
      <c r="P24" s="49">
        <v>55545458.792971641</v>
      </c>
      <c r="Q24" s="49">
        <v>43418366.092554763</v>
      </c>
      <c r="R24" s="49">
        <v>33829519.045164637</v>
      </c>
      <c r="S24" s="49">
        <v>22530278.594976738</v>
      </c>
      <c r="T24" s="49">
        <v>20919042.230456419</v>
      </c>
    </row>
    <row r="25">
      <c r="K25" s="6">
        <v>23</v>
      </c>
      <c r="L25" s="6" t="s">
        <v>38</v>
      </c>
      <c r="M25" s="49">
        <v>4309645.6855885796</v>
      </c>
      <c r="N25" s="49">
        <v>3631443.387228346</v>
      </c>
      <c r="O25" s="49">
        <v>2826500.4449059237</v>
      </c>
      <c r="P25" s="49">
        <v>2053142.6721244485</v>
      </c>
      <c r="Q25" s="49">
        <v>1604728.6145961327</v>
      </c>
      <c r="R25" s="49">
        <v>1250291.9585689087</v>
      </c>
      <c r="S25" s="49">
        <v>832652.19567662815</v>
      </c>
      <c r="T25" s="49">
        <v>773150.81316312635</v>
      </c>
    </row>
    <row r="26">
      <c r="K26" s="6">
        <v>24</v>
      </c>
      <c r="L26" s="6" t="s">
        <v>39</v>
      </c>
      <c r="M26" s="49">
        <v>4032885.4274078431</v>
      </c>
      <c r="N26" s="49">
        <v>3398236.4642604375</v>
      </c>
      <c r="O26" s="49">
        <v>2644985.988741694</v>
      </c>
      <c r="P26" s="49">
        <v>1921292.3211967149</v>
      </c>
      <c r="Q26" s="49">
        <v>1501674.8746632219</v>
      </c>
      <c r="R26" s="49">
        <v>1169999.7140319734</v>
      </c>
      <c r="S26" s="49">
        <v>779180.27397762879</v>
      </c>
      <c r="T26" s="49">
        <v>723499.99862419337</v>
      </c>
    </row>
    <row r="27">
      <c r="K27" s="6">
        <v>25</v>
      </c>
      <c r="L27" s="6" t="s">
        <v>40</v>
      </c>
      <c r="M27" s="49">
        <v>30886.886074842339</v>
      </c>
      <c r="N27" s="49">
        <v>26026.264424390371</v>
      </c>
      <c r="O27" s="49">
        <v>20257.30271150525</v>
      </c>
      <c r="P27" s="49">
        <v>14714.70938350341</v>
      </c>
      <c r="Q27" s="49">
        <v>11500.961683651989</v>
      </c>
      <c r="R27" s="49">
        <v>8960.7425069180135</v>
      </c>
      <c r="S27" s="49">
        <v>5967.5517163353443</v>
      </c>
      <c r="T27" s="49">
        <v>5541.1100649634591</v>
      </c>
    </row>
    <row r="28">
      <c r="K28" s="6">
        <v>26</v>
      </c>
      <c r="L28" s="6" t="s">
        <v>41</v>
      </c>
      <c r="M28" s="49">
        <v>116457.89257760569</v>
      </c>
      <c r="N28" s="49">
        <v>98131.093538780638</v>
      </c>
      <c r="O28" s="49">
        <v>76379.430978315591</v>
      </c>
      <c r="P28" s="49">
        <v>55481.282267897594</v>
      </c>
      <c r="Q28" s="49">
        <v>43363.962202225259</v>
      </c>
      <c r="R28" s="49">
        <v>33786.157198158719</v>
      </c>
      <c r="S28" s="49">
        <v>22500.43902283649</v>
      </c>
      <c r="T28" s="49">
        <v>20892.556120502268</v>
      </c>
    </row>
    <row r="29">
      <c r="K29" s="6">
        <v>27</v>
      </c>
      <c r="L29" s="6" t="s">
        <v>42</v>
      </c>
      <c r="M29" s="49">
        <v>871599.73664744082</v>
      </c>
      <c r="N29" s="49">
        <v>734437.42963432136</v>
      </c>
      <c r="O29" s="49">
        <v>571642.59504025173</v>
      </c>
      <c r="P29" s="49">
        <v>415235.66967637982</v>
      </c>
      <c r="Q29" s="49">
        <v>324546.64255806018</v>
      </c>
      <c r="R29" s="49">
        <v>252863.97567790872</v>
      </c>
      <c r="S29" s="49">
        <v>168398.86325168901</v>
      </c>
      <c r="T29" s="49">
        <v>156365.06903460293</v>
      </c>
    </row>
    <row r="30">
      <c r="K30" s="6">
        <v>28</v>
      </c>
      <c r="L30" s="6" t="s">
        <v>43</v>
      </c>
      <c r="M30" s="49">
        <v>1590861.9095428893</v>
      </c>
      <c r="N30" s="49">
        <v>1340510.4231008231</v>
      </c>
      <c r="O30" s="49">
        <v>1043373.9158983231</v>
      </c>
      <c r="P30" s="49">
        <v>757896.75305843842</v>
      </c>
      <c r="Q30" s="49">
        <v>592369.26057550439</v>
      </c>
      <c r="R30" s="49">
        <v>461532.57084367616</v>
      </c>
      <c r="S30" s="49">
        <v>307365.09649244911</v>
      </c>
      <c r="T30" s="49">
        <v>285400.76579992654</v>
      </c>
    </row>
    <row r="31">
      <c r="K31" s="6">
        <v>29</v>
      </c>
      <c r="L31" s="6" t="s">
        <v>44</v>
      </c>
      <c r="M31" s="49">
        <v>161691440.27650079</v>
      </c>
      <c r="N31" s="49">
        <v>126040884.91749214</v>
      </c>
      <c r="O31" s="49">
        <v>101004198.31828545</v>
      </c>
      <c r="P31" s="49">
        <v>79606672.506058931</v>
      </c>
      <c r="Q31" s="49">
        <v>65428456.629471652</v>
      </c>
      <c r="R31" s="49">
        <v>53546525.257949211</v>
      </c>
      <c r="S31" s="49">
        <v>41632868.229868039</v>
      </c>
      <c r="T31" s="49">
        <v>39462583.073067151</v>
      </c>
    </row>
    <row r="32">
      <c r="K32" s="6">
        <v>30</v>
      </c>
      <c r="L32" s="6" t="s">
        <v>45</v>
      </c>
      <c r="M32" s="49">
        <v>118386862.29686914</v>
      </c>
      <c r="N32" s="49">
        <v>91337398.242179662</v>
      </c>
      <c r="O32" s="49">
        <v>71538927.55524385</v>
      </c>
      <c r="P32" s="49">
        <v>57329859.158765636</v>
      </c>
      <c r="Q32" s="49">
        <v>46732071.644603662</v>
      </c>
      <c r="R32" s="49">
        <v>38120293.664576776</v>
      </c>
      <c r="S32" s="49">
        <v>29651932.972020011</v>
      </c>
      <c r="T32" s="49">
        <v>27987406.159126259</v>
      </c>
    </row>
    <row r="33">
      <c r="K33" s="6">
        <v>31</v>
      </c>
      <c r="L33" s="6" t="s">
        <v>46</v>
      </c>
      <c r="M33" s="49">
        <v>1131737.3603514004</v>
      </c>
      <c r="N33" s="49">
        <v>952396.79166600783</v>
      </c>
      <c r="O33" s="49">
        <v>741476.9675615665</v>
      </c>
      <c r="P33" s="49">
        <v>539166.89521816024</v>
      </c>
      <c r="Q33" s="49">
        <v>421410.8362705427</v>
      </c>
      <c r="R33" s="49">
        <v>328333.74920456216</v>
      </c>
      <c r="S33" s="49">
        <v>218659.18351010227</v>
      </c>
      <c r="T33" s="49">
        <v>203033.78568869241</v>
      </c>
    </row>
    <row r="34">
      <c r="K34" s="6">
        <v>32</v>
      </c>
      <c r="L34" s="6" t="s">
        <v>47</v>
      </c>
      <c r="M34" s="49">
        <v>345068.68170074391</v>
      </c>
      <c r="N34" s="49">
        <v>225461.78221431124</v>
      </c>
      <c r="O34" s="49">
        <v>169544.02595534539</v>
      </c>
      <c r="P34" s="49">
        <v>133050.27773264609</v>
      </c>
      <c r="Q34" s="49">
        <v>107184.72855863205</v>
      </c>
      <c r="R34" s="49">
        <v>86632.252515931148</v>
      </c>
      <c r="S34" s="49">
        <v>66892.848489684344</v>
      </c>
      <c r="T34" s="49">
        <v>62715.354970018765</v>
      </c>
    </row>
    <row r="35">
      <c r="K35" s="6">
        <v>33</v>
      </c>
      <c r="L35" s="6" t="s">
        <v>48</v>
      </c>
      <c r="M35" s="49">
        <v>134244485.09380838</v>
      </c>
      <c r="N35" s="49">
        <v>112970038.07613532</v>
      </c>
      <c r="O35" s="49">
        <v>87951633.998988122</v>
      </c>
      <c r="P35" s="49">
        <v>63954557.720279001</v>
      </c>
      <c r="Q35" s="49">
        <v>49986834.070616022</v>
      </c>
      <c r="R35" s="49">
        <v>38946252.691488199</v>
      </c>
      <c r="S35" s="49">
        <v>25936996.000990693</v>
      </c>
      <c r="T35" s="49">
        <v>24083495.554928005</v>
      </c>
    </row>
    <row r="36">
      <c r="K36" s="6">
        <v>34</v>
      </c>
      <c r="L36" s="6" t="s">
        <v>49</v>
      </c>
      <c r="M36" s="49">
        <v>15041261.283448473</v>
      </c>
      <c r="N36" s="49">
        <v>13181373.967775414</v>
      </c>
      <c r="O36" s="49">
        <v>11052135.715320528</v>
      </c>
      <c r="P36" s="49">
        <v>8717094.9001930151</v>
      </c>
      <c r="Q36" s="49">
        <v>7243902.5072828764</v>
      </c>
      <c r="R36" s="49">
        <v>5805312.1376044434</v>
      </c>
      <c r="S36" s="49">
        <v>4521185.8936599642</v>
      </c>
      <c r="T36" s="49">
        <v>4359759.1280009979</v>
      </c>
    </row>
    <row r="37">
      <c r="K37" s="6">
        <v>35</v>
      </c>
      <c r="L37" s="6" t="s">
        <v>50</v>
      </c>
      <c r="M37" s="49">
        <v>5886099.6116758501</v>
      </c>
      <c r="N37" s="49">
        <v>4981396.327540596</v>
      </c>
      <c r="O37" s="49">
        <v>4280094.6319173975</v>
      </c>
      <c r="P37" s="49">
        <v>3697640.3122856338</v>
      </c>
      <c r="Q37" s="49">
        <v>3253060.3162867259</v>
      </c>
      <c r="R37" s="49">
        <v>1878575.5366266279</v>
      </c>
      <c r="S37" s="49">
        <v>1210674.1874398598</v>
      </c>
      <c r="T37" s="49">
        <v>966700.33418418898</v>
      </c>
    </row>
    <row r="38">
      <c r="K38" s="6">
        <v>36</v>
      </c>
      <c r="L38" s="6" t="s">
        <v>51</v>
      </c>
      <c r="M38" s="49">
        <v>312616.17927358247</v>
      </c>
      <c r="N38" s="49">
        <v>254796.93705851011</v>
      </c>
      <c r="O38" s="49">
        <v>204296.89790856891</v>
      </c>
      <c r="P38" s="49">
        <v>133872.7777706747</v>
      </c>
      <c r="Q38" s="49">
        <v>120959.0759442761</v>
      </c>
      <c r="R38" s="49">
        <v>97941.586252835637</v>
      </c>
      <c r="S38" s="49">
        <v>58617.105586738086</v>
      </c>
      <c r="T38" s="49">
        <v>54603.44555059875</v>
      </c>
    </row>
    <row r="39">
      <c r="K39" s="6">
        <v>37</v>
      </c>
      <c r="L39" s="6" t="s">
        <v>52</v>
      </c>
      <c r="M39" s="49">
        <v>240932.85212155359</v>
      </c>
      <c r="N39" s="49">
        <v>201900.61942345044</v>
      </c>
      <c r="O39" s="49">
        <v>167784.33511205798</v>
      </c>
      <c r="P39" s="49">
        <v>121063.28565134383</v>
      </c>
      <c r="Q39" s="49">
        <v>106786.54375673873</v>
      </c>
      <c r="R39" s="49">
        <v>89079.974310175166</v>
      </c>
      <c r="S39" s="49">
        <v>64857.489442195292</v>
      </c>
      <c r="T39" s="49">
        <v>79339.331302996346</v>
      </c>
    </row>
    <row r="40">
      <c r="K40" s="6">
        <v>38</v>
      </c>
      <c r="L40" s="6" t="s">
        <v>53</v>
      </c>
      <c r="M40" s="49">
        <v>2301475.8921684711</v>
      </c>
      <c r="N40" s="49">
        <v>1989881.8122095582</v>
      </c>
      <c r="O40" s="49">
        <v>1737408.7043422987</v>
      </c>
      <c r="P40" s="49">
        <v>1520060.6577617386</v>
      </c>
      <c r="Q40" s="49">
        <v>1400503.6374729639</v>
      </c>
      <c r="R40" s="49">
        <v>1151592.8918144461</v>
      </c>
      <c r="S40" s="49">
        <v>613387.5721543777</v>
      </c>
      <c r="T40" s="49">
        <v>505891.94027237222</v>
      </c>
    </row>
    <row r="41">
      <c r="K41" s="6">
        <v>39</v>
      </c>
      <c r="L41" s="6" t="s">
        <v>54</v>
      </c>
      <c r="M41" s="49">
        <v>31023.011627005588</v>
      </c>
      <c r="N41" s="49">
        <v>26791.340565029441</v>
      </c>
      <c r="O41" s="49">
        <v>23354.153579244146</v>
      </c>
      <c r="P41" s="49">
        <v>19578.507460688092</v>
      </c>
      <c r="Q41" s="49">
        <v>16612.325598294148</v>
      </c>
      <c r="R41" s="49">
        <v>16211.585474621947</v>
      </c>
      <c r="S41" s="49">
        <v>13850.921915395827</v>
      </c>
      <c r="T41" s="49">
        <v>13136.713422250225</v>
      </c>
    </row>
    <row r="42">
      <c r="K42" s="6">
        <v>40</v>
      </c>
      <c r="L42" s="6" t="s">
        <v>55</v>
      </c>
      <c r="M42" s="49">
        <v>107534.73227071142</v>
      </c>
      <c r="N42" s="49">
        <v>89187.910157913066</v>
      </c>
      <c r="O42" s="49">
        <v>73154.205018176843</v>
      </c>
      <c r="P42" s="49">
        <v>51820.559888173753</v>
      </c>
      <c r="Q42" s="49">
        <v>45908.751205552915</v>
      </c>
      <c r="R42" s="49">
        <v>40946.317135411336</v>
      </c>
      <c r="S42" s="49">
        <v>28028.090109536595</v>
      </c>
      <c r="T42" s="49">
        <v>26681.888774769457</v>
      </c>
    </row>
    <row r="43">
      <c r="K43" s="6">
        <v>41</v>
      </c>
      <c r="L43" s="6" t="s">
        <v>56</v>
      </c>
      <c r="M43" s="49">
        <v>725858.25619983347</v>
      </c>
      <c r="N43" s="49">
        <v>616474.40533986327</v>
      </c>
      <c r="O43" s="49">
        <v>529841.2851879329</v>
      </c>
      <c r="P43" s="49">
        <v>373787.22038593818</v>
      </c>
      <c r="Q43" s="49">
        <v>259866.92509833365</v>
      </c>
      <c r="R43" s="49">
        <v>194256.68726453869</v>
      </c>
      <c r="S43" s="49">
        <v>121751.12891022142</v>
      </c>
      <c r="T43" s="49">
        <v>99242.335166777586</v>
      </c>
    </row>
    <row r="44">
      <c r="K44" s="6">
        <v>42</v>
      </c>
      <c r="L44" s="6" t="s">
        <v>57</v>
      </c>
      <c r="M44" s="49">
        <v>1997.0066591613593</v>
      </c>
      <c r="N44" s="49">
        <v>1661.6444358067458</v>
      </c>
      <c r="O44" s="49">
        <v>1392.9913927304465</v>
      </c>
      <c r="P44" s="49">
        <v>1108.9801470790233</v>
      </c>
      <c r="Q44" s="49">
        <v>978.61031890813149</v>
      </c>
      <c r="R44" s="49">
        <v>648.27599235863772</v>
      </c>
      <c r="S44" s="49">
        <v>366.10679136133825</v>
      </c>
      <c r="T44" s="49">
        <v>352.7362610152922</v>
      </c>
    </row>
    <row r="45">
      <c r="K45" s="6">
        <v>43</v>
      </c>
      <c r="L45" s="6" t="s">
        <v>58</v>
      </c>
      <c r="M45" s="49">
        <v>545184.6913788158</v>
      </c>
      <c r="N45" s="49">
        <v>464315.01935646741</v>
      </c>
      <c r="O45" s="49">
        <v>400887.33618728392</v>
      </c>
      <c r="P45" s="49">
        <v>315505.05444492545</v>
      </c>
      <c r="Q45" s="49">
        <v>243656.41322596869</v>
      </c>
      <c r="R45" s="49">
        <v>161884.21411819535</v>
      </c>
      <c r="S45" s="49">
        <v>105049.91201963549</v>
      </c>
      <c r="T45" s="49">
        <v>88978.388579940103</v>
      </c>
    </row>
    <row r="46">
      <c r="K46" s="6">
        <v>44</v>
      </c>
      <c r="L46" s="6" t="s">
        <v>59</v>
      </c>
      <c r="M46" s="49">
        <v>50041.446510419424</v>
      </c>
      <c r="N46" s="49">
        <v>40830.50235065123</v>
      </c>
      <c r="O46" s="49">
        <v>32618.656157692905</v>
      </c>
      <c r="P46" s="49">
        <v>21165.29083604948</v>
      </c>
      <c r="Q46" s="49">
        <v>19233.372900609706</v>
      </c>
      <c r="R46" s="49">
        <v>16242.257632316378</v>
      </c>
      <c r="S46" s="49">
        <v>9162.2071135521473</v>
      </c>
      <c r="T46" s="49">
        <v>8835.7457275393062</v>
      </c>
    </row>
    <row r="47">
      <c r="K47" s="6">
        <v>45</v>
      </c>
      <c r="L47" s="6" t="s">
        <v>10</v>
      </c>
      <c r="M47" s="49">
        <v>23646459.007947057</v>
      </c>
      <c r="N47" s="49">
        <v>20706841.545891475</v>
      </c>
      <c r="O47" s="49">
        <v>18280601.521325577</v>
      </c>
      <c r="P47" s="49">
        <v>16385467.910090685</v>
      </c>
      <c r="Q47" s="49">
        <v>15005550.336681401</v>
      </c>
      <c r="R47" s="49">
        <v>12084711.261459531</v>
      </c>
      <c r="S47" s="49">
        <v>9456398.4317431767</v>
      </c>
      <c r="T47" s="49">
        <v>8548344.1308902148</v>
      </c>
    </row>
    <row r="48">
      <c r="K48" s="8" t="s">
        <v>60</v>
      </c>
      <c r="L48" s="6" t="s">
        <v>61</v>
      </c>
      <c r="M48" s="49">
        <v>13012195.896021305</v>
      </c>
      <c r="N48" s="49">
        <v>18135464.013922054</v>
      </c>
      <c r="O48" s="49">
        <v>20027502.160579711</v>
      </c>
      <c r="P48" s="49">
        <v>20793882.784417816</v>
      </c>
      <c r="Q48" s="49">
        <v>17538869.202330723</v>
      </c>
      <c r="R48" s="49">
        <v>14086032.784331242</v>
      </c>
      <c r="S48" s="49">
        <v>12426866.089354286</v>
      </c>
      <c r="T48" s="49">
        <v>12434547.8097977</v>
      </c>
    </row>
    <row r="49">
      <c r="K49" s="8" t="s">
        <v>62</v>
      </c>
      <c r="L49" s="6" t="s">
        <v>63</v>
      </c>
      <c r="M49" s="49">
        <v>11977531.123200418</v>
      </c>
      <c r="N49" s="49">
        <v>12568902.421619389</v>
      </c>
      <c r="O49" s="49">
        <v>13016198.633059133</v>
      </c>
      <c r="P49" s="49">
        <v>13331888.166865511</v>
      </c>
      <c r="Q49" s="49">
        <v>13609175.818782836</v>
      </c>
      <c r="R49" s="49">
        <v>13648593.969196327</v>
      </c>
      <c r="S49" s="49">
        <v>13914580.929174654</v>
      </c>
      <c r="T49" s="49">
        <v>14079356.64913775</v>
      </c>
    </row>
    <row r="50">
      <c r="K50" s="8" t="s">
        <v>64</v>
      </c>
      <c r="L50" s="6" t="s">
        <v>65</v>
      </c>
      <c r="M50" s="49">
        <v>2469238.4930225355</v>
      </c>
      <c r="N50" s="49">
        <v>1944543.8855902909</v>
      </c>
      <c r="O50" s="49">
        <v>1516093.7643130119</v>
      </c>
      <c r="P50" s="49">
        <v>1227003.4930147007</v>
      </c>
      <c r="Q50" s="49">
        <v>909312.58624941052</v>
      </c>
      <c r="R50" s="49">
        <v>674455.75908131455</v>
      </c>
      <c r="S50" s="49">
        <v>579541.98884285195</v>
      </c>
      <c r="T50" s="49">
        <v>573954.34745378443</v>
      </c>
    </row>
    <row r="51">
      <c r="K51" s="8" t="s">
        <v>66</v>
      </c>
      <c r="L51" s="6" t="s">
        <v>67</v>
      </c>
      <c r="M51" s="49">
        <v>1257509.263700865</v>
      </c>
      <c r="N51" s="49">
        <v>1083788.6016099104</v>
      </c>
      <c r="O51" s="49">
        <v>912349.4150221427</v>
      </c>
      <c r="P51" s="49">
        <v>772771.35970699007</v>
      </c>
      <c r="Q51" s="49">
        <v>620132.73259540647</v>
      </c>
      <c r="R51" s="49">
        <v>492655.01305311016</v>
      </c>
      <c r="S51" s="49">
        <v>426701.06901021302</v>
      </c>
      <c r="T51" s="49">
        <v>434469.90529759211</v>
      </c>
    </row>
    <row r="52">
      <c r="K52" s="8" t="s">
        <v>68</v>
      </c>
      <c r="L52" s="6" t="s">
        <v>69</v>
      </c>
      <c r="M52" s="49">
        <v>5660813.851764787</v>
      </c>
      <c r="N52" s="49">
        <v>3920613.917549096</v>
      </c>
      <c r="O52" s="49">
        <v>2542424.5964650833</v>
      </c>
      <c r="P52" s="49">
        <v>1745043.354349711</v>
      </c>
      <c r="Q52" s="49">
        <v>1396190.3308380384</v>
      </c>
      <c r="R52" s="49">
        <v>1121814.1581084924</v>
      </c>
      <c r="S52" s="49">
        <v>1014345.5772951698</v>
      </c>
      <c r="T52" s="49">
        <v>1033954.5891718622</v>
      </c>
    </row>
    <row r="53">
      <c r="K53" s="8" t="s">
        <v>70</v>
      </c>
      <c r="L53" s="6" t="s">
        <v>71</v>
      </c>
      <c r="M53" s="49">
        <v>17126281.128581982</v>
      </c>
      <c r="N53" s="49">
        <v>6500338.1187506868</v>
      </c>
      <c r="O53" s="49">
        <v>5651425.584886048</v>
      </c>
      <c r="P53" s="49">
        <v>4960679.7117489902</v>
      </c>
      <c r="Q53" s="49">
        <v>4296541.4921721993</v>
      </c>
      <c r="R53" s="49">
        <v>3883699.8712928528</v>
      </c>
      <c r="S53" s="49">
        <v>3521704.25637034</v>
      </c>
      <c r="T53" s="49">
        <v>3602723.2433584384</v>
      </c>
    </row>
    <row r="54">
      <c r="K54" s="8" t="s">
        <v>72</v>
      </c>
      <c r="L54" s="6" t="s">
        <v>73</v>
      </c>
      <c r="M54" s="49">
        <v>6935602.9076945242</v>
      </c>
      <c r="N54" s="49">
        <v>4487790.4454157501</v>
      </c>
      <c r="O54" s="49">
        <v>3056673.003412175</v>
      </c>
      <c r="P54" s="49">
        <v>2430779.8303291379</v>
      </c>
      <c r="Q54" s="49">
        <v>2067783.9764739287</v>
      </c>
      <c r="R54" s="49">
        <v>1849814.6302697386</v>
      </c>
      <c r="S54" s="49">
        <v>1668029.9639805048</v>
      </c>
      <c r="T54" s="49">
        <v>1689362.5873390099</v>
      </c>
    </row>
    <row r="55">
      <c r="K55" s="8" t="s">
        <v>74</v>
      </c>
      <c r="L55" s="6" t="s">
        <v>75</v>
      </c>
      <c r="M55" s="49">
        <v>13461707.171410546</v>
      </c>
      <c r="N55" s="49">
        <v>14028433.193485416</v>
      </c>
      <c r="O55" s="49">
        <v>14439530.158794742</v>
      </c>
      <c r="P55" s="49">
        <v>14710549.42366205</v>
      </c>
      <c r="Q55" s="49">
        <v>14945026.642414801</v>
      </c>
      <c r="R55" s="49">
        <v>14924463.368322751</v>
      </c>
      <c r="S55" s="49">
        <v>15156970.44496309</v>
      </c>
      <c r="T55" s="49">
        <v>15283243.666962586</v>
      </c>
    </row>
    <row r="56">
      <c r="K56" s="8" t="s">
        <v>76</v>
      </c>
      <c r="L56" s="6" t="s">
        <v>77</v>
      </c>
      <c r="M56" s="49">
        <v>38658876.24389226</v>
      </c>
      <c r="N56" s="49">
        <v>30744910.186155662</v>
      </c>
      <c r="O56" s="49">
        <v>24177791.578925505</v>
      </c>
      <c r="P56" s="49">
        <v>19697954.614854228</v>
      </c>
      <c r="Q56" s="49">
        <v>16454731.124803213</v>
      </c>
      <c r="R56" s="49">
        <v>14937417.231722401</v>
      </c>
      <c r="S56" s="49">
        <v>13462794.521346319</v>
      </c>
      <c r="T56" s="49">
        <v>16280892.941494523</v>
      </c>
    </row>
    <row r="57">
      <c r="K57" s="8" t="s">
        <v>78</v>
      </c>
      <c r="L57" s="6" t="s">
        <v>79</v>
      </c>
      <c r="M57" s="49">
        <v>11462039.101414964</v>
      </c>
      <c r="N57" s="49">
        <v>9118655.9095485117</v>
      </c>
      <c r="O57" s="49">
        <v>7225709.662038466</v>
      </c>
      <c r="P57" s="49">
        <v>5896505.6925432254</v>
      </c>
      <c r="Q57" s="49">
        <v>4943596.2292644707</v>
      </c>
      <c r="R57" s="49">
        <v>4310543.3018532759</v>
      </c>
      <c r="S57" s="49">
        <v>3757874.3337538145</v>
      </c>
      <c r="T57" s="49">
        <v>3900280.2979872255</v>
      </c>
    </row>
    <row r="58">
      <c r="K58" s="8" t="s">
        <v>80</v>
      </c>
      <c r="L58" s="6" t="s">
        <v>12</v>
      </c>
      <c r="M58" s="49">
        <v>40051202.523638301</v>
      </c>
      <c r="N58" s="49">
        <v>34818598.112556241</v>
      </c>
      <c r="O58" s="49">
        <v>29703953.466474015</v>
      </c>
      <c r="P58" s="49">
        <v>24600112.099447336</v>
      </c>
      <c r="Q58" s="49">
        <v>21240322.027812388</v>
      </c>
      <c r="R58" s="49">
        <v>18221990.468648739</v>
      </c>
      <c r="S58" s="49">
        <v>14371140.675917389</v>
      </c>
      <c r="T58" s="49">
        <v>14313070.089211017</v>
      </c>
    </row>
    <row r="59">
      <c r="K59" s="8" t="s">
        <v>81</v>
      </c>
      <c r="L59" s="6" t="s">
        <v>82</v>
      </c>
      <c r="M59" s="49">
        <v>56552312.352490827</v>
      </c>
      <c r="N59" s="49">
        <v>49088910.9999412</v>
      </c>
      <c r="O59" s="49">
        <v>41830975.612415008</v>
      </c>
      <c r="P59" s="49">
        <v>34612425.035223901</v>
      </c>
      <c r="Q59" s="49">
        <v>29861322.459261239</v>
      </c>
      <c r="R59" s="49">
        <v>25600125.054674063</v>
      </c>
      <c r="S59" s="49">
        <v>20178565.419960912</v>
      </c>
      <c r="T59" s="49">
        <v>20085783.227395497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9A0D1-7E56-A644-B6D1-AE8E5D5F9779}">
  <dimension ref="A1:AQ393"/>
  <sheetViews>
    <sheetView workbookViewId="0">
      <selection activeCell="N278" sqref="N278"/>
    </sheetView>
  </sheetViews>
  <sheetFormatPr baseColWidth="10" defaultRowHeight="15"/>
  <cols>
    <col min="1" max="1" width="7" customWidth="true"/>
    <col min="2" max="2" width="27.1640625" bestFit="true" customWidth="true"/>
    <col min="3" max="3" width="14.7109375" customWidth="true"/>
    <col min="13" max="13" width="14.7109375" customWidth="true"/>
    <col min="18" max="18" width="13.7109375" customWidth="true"/>
    <col min="23" max="29" width="6.664062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9" max="19" width="13.7109375" customWidth="true"/>
    <col min="20" max="20" width="13.7109375" customWidth="true"/>
  </cols>
  <sheetData>
    <row r="1">
      <c r="A1" t="str" cm="1">
        <f t="array" aca="true" ref="A1" ca="true">RIGHT(CELL("filename",A1),LEN(CELL("filename",A1))-FIND("]", CELL("filename",A1)))</f>
        <v>DirectConsumption</v>
      </c>
      <c r="B1" s="1" t="s">
        <v>484</v>
      </c>
      <c r="C1" s="2" t="s">
        <v>15</v>
      </c>
      <c r="D1" s="2"/>
      <c r="E1" s="2"/>
      <c r="F1" s="2"/>
      <c r="G1" s="2"/>
      <c r="H1" s="2"/>
      <c r="I1" s="2"/>
      <c r="J1" s="2"/>
      <c r="K1" s="6" t="str" cm="1">
        <f t="array" aca="true" ref="K1" ca="true">RIGHT(CELL("filename",K1),LEN(CELL("filename",K1))-FIND("]", CELL("filename",K1)))</f>
        <v>DirectConsumption</v>
      </c>
      <c r="L1" s="1" t="s">
        <v>484</v>
      </c>
      <c r="M1" s="7" t="s">
        <v>15</v>
      </c>
      <c r="N1" s="7"/>
      <c r="O1" s="7"/>
      <c r="P1" s="7"/>
      <c r="Q1" s="7"/>
      <c r="R1" s="7"/>
      <c r="S1" s="7"/>
      <c r="T1" s="7"/>
      <c r="U1" s="6"/>
      <c r="V1" s="1"/>
      <c r="W1" s="7"/>
      <c r="X1" s="7"/>
      <c r="Y1" s="7"/>
      <c r="Z1" s="7"/>
      <c r="AA1" s="7"/>
      <c r="AB1" s="7"/>
      <c r="AC1" s="7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</row>
    <row r="2" ht="16" thickBot="true">
      <c r="A2" s="9" t="s">
        <v>0</v>
      </c>
      <c r="B2" s="10" t="s">
        <v>83</v>
      </c>
      <c r="C2" s="11">
        <v>2015</v>
      </c>
      <c r="D2" s="12">
        <v>2020</v>
      </c>
      <c r="E2" s="12">
        <v>2025</v>
      </c>
      <c r="F2" s="12">
        <v>2030</v>
      </c>
      <c r="G2" s="12">
        <v>2035</v>
      </c>
      <c r="H2" s="12">
        <v>2040</v>
      </c>
      <c r="I2" s="12">
        <v>2045</v>
      </c>
      <c r="J2" s="12">
        <v>2050</v>
      </c>
      <c r="K2" s="15" t="s">
        <v>0</v>
      </c>
      <c r="L2" s="16" t="s">
        <v>83</v>
      </c>
      <c r="M2" s="11">
        <v>2015</v>
      </c>
      <c r="N2" s="12">
        <v>2020</v>
      </c>
      <c r="O2" s="12">
        <v>2025</v>
      </c>
      <c r="P2" s="12">
        <v>2030</v>
      </c>
      <c r="Q2" s="12">
        <v>2035</v>
      </c>
      <c r="R2" s="12">
        <v>2040</v>
      </c>
      <c r="S2" s="12">
        <v>2045</v>
      </c>
      <c r="T2" s="12">
        <v>2050</v>
      </c>
      <c r="U2" s="6"/>
      <c r="V2" s="7"/>
      <c r="W2" s="31"/>
      <c r="X2" s="32"/>
      <c r="Y2" s="32"/>
      <c r="Z2" s="32"/>
      <c r="AA2" s="32"/>
      <c r="AB2" s="32"/>
      <c r="AC2" s="32"/>
      <c r="AD2" s="31"/>
      <c r="AE2" s="32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ht="16" thickTop="true">
      <c r="A3">
        <v>1</v>
      </c>
      <c r="B3" s="2" t="s">
        <v>84</v>
      </c>
      <c r="C3" s="49">
        <v>19816632.39407428</v>
      </c>
      <c r="D3" s="49">
        <v>19437458.604740724</v>
      </c>
      <c r="E3" s="49">
        <v>18972824.940536752</v>
      </c>
      <c r="F3" s="49">
        <v>18321044.628122754</v>
      </c>
      <c r="G3" s="49">
        <v>17838188.994201813</v>
      </c>
      <c r="H3" s="49">
        <v>17258951.50917482</v>
      </c>
      <c r="I3" s="49">
        <v>16925902.012408376</v>
      </c>
      <c r="J3" s="49">
        <v>16302918.679730898</v>
      </c>
      <c r="K3" s="6">
        <v>1</v>
      </c>
      <c r="L3" s="7" t="s">
        <v>16</v>
      </c>
      <c r="M3" s="46">
        <v>0</v>
      </c>
      <c r="N3" s="46">
        <v>0</v>
      </c>
      <c r="O3" s="46">
        <v>0</v>
      </c>
      <c r="P3" s="46">
        <v>0</v>
      </c>
      <c r="Q3" s="46">
        <v>0</v>
      </c>
      <c r="R3" s="46">
        <v>0</v>
      </c>
      <c r="S3" s="46">
        <v>0</v>
      </c>
      <c r="T3" s="46">
        <v>0</v>
      </c>
      <c r="U3" s="6"/>
      <c r="V3" s="7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>
        <v>2</v>
      </c>
      <c r="B4" s="2" t="s">
        <v>85</v>
      </c>
      <c r="C4" s="49">
        <v>0</v>
      </c>
      <c r="D4" s="49">
        <v>0</v>
      </c>
      <c r="E4" s="49">
        <v>0</v>
      </c>
      <c r="F4" s="49">
        <v>0</v>
      </c>
      <c r="G4" s="49">
        <v>0</v>
      </c>
      <c r="H4" s="49">
        <v>0</v>
      </c>
      <c r="I4" s="49">
        <v>0</v>
      </c>
      <c r="J4" s="49">
        <v>0</v>
      </c>
      <c r="K4" s="6">
        <v>2</v>
      </c>
      <c r="L4" s="7" t="s">
        <v>94</v>
      </c>
      <c r="M4" s="46">
        <v>0</v>
      </c>
      <c r="N4" s="46">
        <v>0</v>
      </c>
      <c r="O4" s="46">
        <v>0</v>
      </c>
      <c r="P4" s="46">
        <v>0</v>
      </c>
      <c r="Q4" s="46">
        <v>0</v>
      </c>
      <c r="R4" s="46">
        <v>0</v>
      </c>
      <c r="S4" s="46">
        <v>0</v>
      </c>
      <c r="T4" s="46">
        <v>0</v>
      </c>
      <c r="U4" s="6"/>
      <c r="V4" s="7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>
        <v>3</v>
      </c>
      <c r="B5" s="2" t="s">
        <v>86</v>
      </c>
      <c r="C5" s="49">
        <v>0</v>
      </c>
      <c r="D5" s="49">
        <v>0</v>
      </c>
      <c r="E5" s="49">
        <v>0</v>
      </c>
      <c r="F5" s="49">
        <v>0</v>
      </c>
      <c r="G5" s="49">
        <v>0</v>
      </c>
      <c r="H5" s="49">
        <v>0</v>
      </c>
      <c r="I5" s="49">
        <v>0</v>
      </c>
      <c r="J5" s="49">
        <v>0</v>
      </c>
      <c r="K5" s="6">
        <v>3</v>
      </c>
      <c r="L5" s="7" t="s">
        <v>95</v>
      </c>
      <c r="M5" s="46">
        <v>0</v>
      </c>
      <c r="N5" s="46">
        <v>0</v>
      </c>
      <c r="O5" s="46">
        <v>0</v>
      </c>
      <c r="P5" s="46">
        <v>0</v>
      </c>
      <c r="Q5" s="46">
        <v>0</v>
      </c>
      <c r="R5" s="46">
        <v>0</v>
      </c>
      <c r="S5" s="46">
        <v>0</v>
      </c>
      <c r="T5" s="46">
        <v>0</v>
      </c>
      <c r="U5" s="6"/>
      <c r="V5" s="7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>
        <v>4</v>
      </c>
      <c r="B6" s="2" t="s">
        <v>87</v>
      </c>
      <c r="C6" s="49">
        <v>0.37735849056603776</v>
      </c>
      <c r="D6" s="49">
        <v>0.33880025758214177</v>
      </c>
      <c r="E6" s="49">
        <v>0.31059308346271575</v>
      </c>
      <c r="F6" s="49">
        <v>0.29220346907104361</v>
      </c>
      <c r="G6" s="49">
        <v>0.27784676250123647</v>
      </c>
      <c r="H6" s="49">
        <v>0.25435875346677783</v>
      </c>
      <c r="I6" s="49">
        <v>0.17825348214839443</v>
      </c>
      <c r="J6" s="49">
        <v>0.1689551797496639</v>
      </c>
      <c r="K6" s="6">
        <v>4</v>
      </c>
      <c r="L6" s="7" t="s">
        <v>96</v>
      </c>
      <c r="M6" s="46">
        <v>0</v>
      </c>
      <c r="N6" s="46">
        <v>0</v>
      </c>
      <c r="O6" s="46">
        <v>0</v>
      </c>
      <c r="P6" s="46">
        <v>0</v>
      </c>
      <c r="Q6" s="46">
        <v>0</v>
      </c>
      <c r="R6" s="46">
        <v>0</v>
      </c>
      <c r="S6" s="46">
        <v>0</v>
      </c>
      <c r="T6" s="46">
        <v>0</v>
      </c>
      <c r="U6" s="6"/>
      <c r="V6" s="7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>
        <v>5</v>
      </c>
      <c r="B7" s="2" t="s">
        <v>88</v>
      </c>
      <c r="C7" s="49">
        <v>4022539.4408608256</v>
      </c>
      <c r="D7" s="49">
        <v>2656271.3559970735</v>
      </c>
      <c r="E7" s="49">
        <v>1837718.7968702212</v>
      </c>
      <c r="F7" s="49">
        <v>1061879.0458741751</v>
      </c>
      <c r="G7" s="49">
        <v>606998.3221163518</v>
      </c>
      <c r="H7" s="49">
        <v>124087.58052412808</v>
      </c>
      <c r="I7" s="49">
        <v>95150.324465432786</v>
      </c>
      <c r="J7" s="49">
        <v>82109.810983245159</v>
      </c>
      <c r="K7" s="6">
        <v>5</v>
      </c>
      <c r="L7" s="7" t="s">
        <v>97</v>
      </c>
      <c r="M7" s="46">
        <v>10955596.781609045</v>
      </c>
      <c r="N7" s="46">
        <v>10839223.85931964</v>
      </c>
      <c r="O7" s="46">
        <v>10610000.989978252</v>
      </c>
      <c r="P7" s="46">
        <v>10341185.082616178</v>
      </c>
      <c r="Q7" s="46">
        <v>10064364.411022278</v>
      </c>
      <c r="R7" s="46">
        <v>9741055.0659463797</v>
      </c>
      <c r="S7" s="46">
        <v>9555116.0672740266</v>
      </c>
      <c r="T7" s="46">
        <v>9198940.6896444894</v>
      </c>
      <c r="U7" s="6"/>
      <c r="V7" s="7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>
        <v>6</v>
      </c>
      <c r="B8" s="2" t="s">
        <v>89</v>
      </c>
      <c r="C8" s="49">
        <v>0</v>
      </c>
      <c r="D8" s="49">
        <v>0</v>
      </c>
      <c r="E8" s="49">
        <v>0</v>
      </c>
      <c r="F8" s="49">
        <v>0</v>
      </c>
      <c r="G8" s="49">
        <v>0</v>
      </c>
      <c r="H8" s="49">
        <v>0</v>
      </c>
      <c r="I8" s="49">
        <v>0</v>
      </c>
      <c r="J8" s="49">
        <v>0</v>
      </c>
      <c r="K8" s="6">
        <v>6</v>
      </c>
      <c r="L8" s="7" t="s">
        <v>98</v>
      </c>
      <c r="M8" s="46">
        <v>0</v>
      </c>
      <c r="N8" s="46">
        <v>0</v>
      </c>
      <c r="O8" s="46">
        <v>0</v>
      </c>
      <c r="P8" s="46">
        <v>0</v>
      </c>
      <c r="Q8" s="46">
        <v>0</v>
      </c>
      <c r="R8" s="46">
        <v>0</v>
      </c>
      <c r="S8" s="46">
        <v>0</v>
      </c>
      <c r="T8" s="46">
        <v>0</v>
      </c>
      <c r="U8" s="6"/>
      <c r="V8" s="7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>
        <v>7</v>
      </c>
      <c r="B9" s="2" t="s">
        <v>90</v>
      </c>
      <c r="C9" s="49">
        <v>0</v>
      </c>
      <c r="D9" s="49">
        <v>0</v>
      </c>
      <c r="E9" s="49">
        <v>0</v>
      </c>
      <c r="F9" s="49">
        <v>0</v>
      </c>
      <c r="G9" s="49">
        <v>0</v>
      </c>
      <c r="H9" s="49">
        <v>0</v>
      </c>
      <c r="I9" s="49">
        <v>0</v>
      </c>
      <c r="J9" s="49">
        <v>0</v>
      </c>
      <c r="K9" s="6">
        <v>7</v>
      </c>
      <c r="L9" s="7" t="s">
        <v>99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46">
        <v>0</v>
      </c>
      <c r="U9" s="6"/>
      <c r="V9" s="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>
        <v>8</v>
      </c>
      <c r="B10" s="2" t="s">
        <v>91</v>
      </c>
      <c r="C10" s="49">
        <v>0</v>
      </c>
      <c r="D10" s="49">
        <v>0</v>
      </c>
      <c r="E10" s="49">
        <v>0</v>
      </c>
      <c r="F10" s="49">
        <v>0</v>
      </c>
      <c r="G10" s="49">
        <v>0</v>
      </c>
      <c r="H10" s="49">
        <v>0</v>
      </c>
      <c r="I10" s="49">
        <v>0</v>
      </c>
      <c r="J10" s="49">
        <v>0</v>
      </c>
      <c r="K10" s="6">
        <v>8</v>
      </c>
      <c r="L10" s="7" t="s">
        <v>100</v>
      </c>
      <c r="M10" s="46">
        <v>0</v>
      </c>
      <c r="N10" s="46">
        <v>0</v>
      </c>
      <c r="O10" s="46">
        <v>0</v>
      </c>
      <c r="P10" s="46">
        <v>0</v>
      </c>
      <c r="Q10" s="46">
        <v>0</v>
      </c>
      <c r="R10" s="46">
        <v>0</v>
      </c>
      <c r="S10" s="46">
        <v>0</v>
      </c>
      <c r="T10" s="46">
        <v>0</v>
      </c>
      <c r="U10" s="6"/>
      <c r="V10" s="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>
        <v>9</v>
      </c>
      <c r="B11" s="2" t="s">
        <v>92</v>
      </c>
      <c r="C11" s="49">
        <v>0</v>
      </c>
      <c r="D11" s="49">
        <v>0</v>
      </c>
      <c r="E11" s="49">
        <v>0</v>
      </c>
      <c r="F11" s="49">
        <v>0</v>
      </c>
      <c r="G11" s="49">
        <v>0</v>
      </c>
      <c r="H11" s="49">
        <v>0</v>
      </c>
      <c r="I11" s="49">
        <v>0</v>
      </c>
      <c r="J11" s="49">
        <v>0</v>
      </c>
      <c r="K11" s="6">
        <v>9</v>
      </c>
      <c r="L11" s="7" t="s">
        <v>101</v>
      </c>
      <c r="M11" s="46">
        <v>0</v>
      </c>
      <c r="N11" s="46">
        <v>0</v>
      </c>
      <c r="O11" s="46">
        <v>0</v>
      </c>
      <c r="P11" s="46">
        <v>0</v>
      </c>
      <c r="Q11" s="46">
        <v>0</v>
      </c>
      <c r="R11" s="46">
        <v>0</v>
      </c>
      <c r="S11" s="46">
        <v>0</v>
      </c>
      <c r="T11" s="46">
        <v>0</v>
      </c>
      <c r="U11" s="6"/>
      <c r="V11" s="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2">
        <v>10</v>
      </c>
      <c r="B12" s="23" t="s">
        <v>93</v>
      </c>
      <c r="C12" s="50">
        <v>11709181.090662517</v>
      </c>
      <c r="D12" s="50">
        <v>4432329.0184104946</v>
      </c>
      <c r="E12" s="50">
        <v>3483842.3353853114</v>
      </c>
      <c r="F12" s="50">
        <v>2606071.313781268</v>
      </c>
      <c r="G12" s="50">
        <v>1592893.0632556933</v>
      </c>
      <c r="H12" s="50">
        <v>585906.39015613904</v>
      </c>
      <c r="I12" s="50">
        <v>528177.47569647769</v>
      </c>
      <c r="J12" s="50">
        <v>641302.88027721166</v>
      </c>
      <c r="K12" s="6">
        <v>10</v>
      </c>
      <c r="L12" s="7" t="s">
        <v>102</v>
      </c>
      <c r="M12" s="46">
        <v>0</v>
      </c>
      <c r="N12" s="46">
        <v>0</v>
      </c>
      <c r="O12" s="46">
        <v>0</v>
      </c>
      <c r="P12" s="46">
        <v>0</v>
      </c>
      <c r="Q12" s="46">
        <v>0</v>
      </c>
      <c r="R12" s="46">
        <v>0</v>
      </c>
      <c r="S12" s="46">
        <v>0</v>
      </c>
      <c r="T12" s="46">
        <v>0</v>
      </c>
      <c r="U12" s="6"/>
      <c r="V12" s="7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6" t="s">
        <v>103</v>
      </c>
      <c r="C13" s="48">
        <f>SUM(C3:C12)</f>
        <v>35548353.302956119</v>
      </c>
      <c r="D13" s="48">
        <f t="shared" ref="D13:J13" si="0">SUM(D3:D12)</f>
        <v>27662480.235717397</v>
      </c>
      <c r="E13" s="48">
        <f t="shared" si="0"/>
        <v>25856540.216980603</v>
      </c>
      <c r="F13" s="48">
        <f t="shared" si="0"/>
        <v>24166375.81146694</v>
      </c>
      <c r="G13" s="48">
        <f t="shared" si="0"/>
        <v>22495727.64774482</v>
      </c>
      <c r="H13" s="48">
        <f t="shared" si="0"/>
        <v>20739306.266044937</v>
      </c>
      <c r="I13" s="48">
        <f t="shared" si="0"/>
        <v>19616983.319124311</v>
      </c>
      <c r="J13" s="48">
        <f t="shared" si="0"/>
        <v>18054008.430157587</v>
      </c>
      <c r="K13" s="6">
        <v>11</v>
      </c>
      <c r="L13" s="6" t="s">
        <v>104</v>
      </c>
      <c r="M13" s="46">
        <v>0</v>
      </c>
      <c r="N13" s="46">
        <v>0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6">
        <v>0</v>
      </c>
      <c r="U13" s="6"/>
      <c r="V13" s="6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B14" s="6"/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U14" s="6"/>
      <c r="V14" s="6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B15" s="6"/>
      <c r="C15" s="27"/>
      <c r="D15" s="27"/>
      <c r="E15" s="27"/>
      <c r="F15" s="27"/>
      <c r="G15" s="27"/>
      <c r="H15" s="27"/>
      <c r="I15" s="27"/>
      <c r="J15" s="27"/>
      <c r="K15" s="6">
        <v>13</v>
      </c>
      <c r="L15" s="6" t="s">
        <v>106</v>
      </c>
      <c r="M15" s="46">
        <v>0</v>
      </c>
      <c r="N15" s="46">
        <v>0</v>
      </c>
      <c r="O15" s="46">
        <v>0</v>
      </c>
      <c r="P15" s="46">
        <v>0</v>
      </c>
      <c r="Q15" s="46">
        <v>0</v>
      </c>
      <c r="R15" s="46">
        <v>0</v>
      </c>
      <c r="S15" s="46">
        <v>0</v>
      </c>
      <c r="T15" s="46">
        <v>0</v>
      </c>
      <c r="U15" s="6"/>
      <c r="V15" s="6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107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46">
        <v>0</v>
      </c>
      <c r="U16" s="6"/>
      <c r="V16" s="6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108</v>
      </c>
      <c r="M17" s="46">
        <v>0</v>
      </c>
      <c r="N17" s="46">
        <v>0</v>
      </c>
      <c r="O17" s="46">
        <v>0</v>
      </c>
      <c r="P17" s="46">
        <v>0</v>
      </c>
      <c r="Q17" s="46">
        <v>0</v>
      </c>
      <c r="R17" s="46">
        <v>0</v>
      </c>
      <c r="S17" s="46">
        <v>0</v>
      </c>
      <c r="T17" s="46">
        <v>0</v>
      </c>
      <c r="U17" s="6"/>
      <c r="V17" s="6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109</v>
      </c>
      <c r="M18" s="46">
        <v>0</v>
      </c>
      <c r="N18" s="46">
        <v>0</v>
      </c>
      <c r="O18" s="46">
        <v>0</v>
      </c>
      <c r="P18" s="46">
        <v>0</v>
      </c>
      <c r="Q18" s="46">
        <v>0</v>
      </c>
      <c r="R18" s="46">
        <v>0</v>
      </c>
      <c r="S18" s="46">
        <v>0</v>
      </c>
      <c r="T18" s="46">
        <v>0</v>
      </c>
      <c r="U18" s="6"/>
      <c r="V18" s="6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110</v>
      </c>
      <c r="M19" s="46">
        <v>0</v>
      </c>
      <c r="N19" s="46">
        <v>0</v>
      </c>
      <c r="O19" s="46">
        <v>0</v>
      </c>
      <c r="P19" s="46">
        <v>0</v>
      </c>
      <c r="Q19" s="46">
        <v>0</v>
      </c>
      <c r="R19" s="46">
        <v>0</v>
      </c>
      <c r="S19" s="46">
        <v>0</v>
      </c>
      <c r="T19" s="46">
        <v>0</v>
      </c>
      <c r="U19" s="6"/>
      <c r="V19" s="6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111</v>
      </c>
      <c r="M20" s="46">
        <v>0</v>
      </c>
      <c r="N20" s="46">
        <v>0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6">
        <v>0</v>
      </c>
      <c r="U20" s="6"/>
      <c r="V20" s="6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112</v>
      </c>
      <c r="M21" s="46">
        <v>0</v>
      </c>
      <c r="N21" s="46">
        <v>0</v>
      </c>
      <c r="O21" s="46">
        <v>0</v>
      </c>
      <c r="P21" s="46">
        <v>0</v>
      </c>
      <c r="Q21" s="46">
        <v>0</v>
      </c>
      <c r="R21" s="46">
        <v>0</v>
      </c>
      <c r="S21" s="46">
        <v>0</v>
      </c>
      <c r="T21" s="46">
        <v>0</v>
      </c>
      <c r="U21" s="6"/>
      <c r="V21" s="6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113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46">
        <v>0</v>
      </c>
      <c r="U22" s="6"/>
      <c r="V22" s="6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114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  <c r="S23" s="46">
        <v>0</v>
      </c>
      <c r="T23" s="46">
        <v>0</v>
      </c>
      <c r="U23" s="6"/>
      <c r="V23" s="6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115</v>
      </c>
      <c r="M24" s="46">
        <v>0</v>
      </c>
      <c r="N24" s="46">
        <v>0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6">
        <v>0</v>
      </c>
      <c r="U24" s="6"/>
      <c r="V24" s="6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116</v>
      </c>
      <c r="M25" s="46">
        <v>0</v>
      </c>
      <c r="N25" s="46">
        <v>0</v>
      </c>
      <c r="O25" s="46">
        <v>0</v>
      </c>
      <c r="P25" s="46">
        <v>0</v>
      </c>
      <c r="Q25" s="46">
        <v>0</v>
      </c>
      <c r="R25" s="46">
        <v>0</v>
      </c>
      <c r="S25" s="46">
        <v>0</v>
      </c>
      <c r="T25" s="46">
        <v>0</v>
      </c>
      <c r="U25" s="6"/>
      <c r="V25" s="6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117</v>
      </c>
      <c r="M26" s="46">
        <v>108376.42442174954</v>
      </c>
      <c r="N26" s="46">
        <v>109303.40879307083</v>
      </c>
      <c r="O26" s="46">
        <v>108981.55597310231</v>
      </c>
      <c r="P26" s="46">
        <v>107702.97655858527</v>
      </c>
      <c r="Q26" s="46">
        <v>105098.40111610372</v>
      </c>
      <c r="R26" s="46">
        <v>101065.6071503469</v>
      </c>
      <c r="S26" s="46">
        <v>99138.952217112033</v>
      </c>
      <c r="T26" s="46">
        <v>95641.976788095257</v>
      </c>
      <c r="U26" s="6"/>
      <c r="V26" s="6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118</v>
      </c>
      <c r="M27" s="46">
        <v>0</v>
      </c>
      <c r="N27" s="46">
        <v>0</v>
      </c>
      <c r="O27" s="46">
        <v>0</v>
      </c>
      <c r="P27" s="46">
        <v>0</v>
      </c>
      <c r="Q27" s="46">
        <v>0</v>
      </c>
      <c r="R27" s="46">
        <v>0</v>
      </c>
      <c r="S27" s="46">
        <v>0</v>
      </c>
      <c r="T27" s="46">
        <v>0</v>
      </c>
      <c r="U27" s="6"/>
      <c r="V27" s="6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119</v>
      </c>
      <c r="M28" s="46">
        <v>0</v>
      </c>
      <c r="N28" s="46">
        <v>0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6">
        <v>0</v>
      </c>
      <c r="U28" s="6"/>
      <c r="V28" s="6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120</v>
      </c>
      <c r="M29" s="46">
        <v>0</v>
      </c>
      <c r="N29" s="46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6">
        <v>0</v>
      </c>
      <c r="U29" s="6"/>
      <c r="V29" s="6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121</v>
      </c>
      <c r="M30" s="46">
        <v>0</v>
      </c>
      <c r="N30" s="46">
        <v>0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6">
        <v>0</v>
      </c>
      <c r="U30" s="6"/>
      <c r="V30" s="6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122</v>
      </c>
      <c r="M31" s="46">
        <v>0</v>
      </c>
      <c r="N31" s="46">
        <v>0</v>
      </c>
      <c r="O31" s="46">
        <v>0</v>
      </c>
      <c r="P31" s="46">
        <v>0</v>
      </c>
      <c r="Q31" s="46">
        <v>0</v>
      </c>
      <c r="R31" s="46">
        <v>0</v>
      </c>
      <c r="S31" s="46">
        <v>0</v>
      </c>
      <c r="T31" s="46">
        <v>0</v>
      </c>
      <c r="U31" s="6"/>
      <c r="V31" s="6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123</v>
      </c>
      <c r="M32" s="46">
        <v>0</v>
      </c>
      <c r="N32" s="46">
        <v>0</v>
      </c>
      <c r="O32" s="46">
        <v>0</v>
      </c>
      <c r="P32" s="46">
        <v>0</v>
      </c>
      <c r="Q32" s="46">
        <v>0</v>
      </c>
      <c r="R32" s="46">
        <v>0</v>
      </c>
      <c r="S32" s="46">
        <v>0</v>
      </c>
      <c r="T32" s="46">
        <v>0</v>
      </c>
      <c r="U32" s="6"/>
      <c r="V32" s="6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124</v>
      </c>
      <c r="M33" s="46">
        <v>0</v>
      </c>
      <c r="N33" s="46">
        <v>0</v>
      </c>
      <c r="O33" s="46">
        <v>0</v>
      </c>
      <c r="P33" s="46">
        <v>0</v>
      </c>
      <c r="Q33" s="46">
        <v>0</v>
      </c>
      <c r="R33" s="46">
        <v>0</v>
      </c>
      <c r="S33" s="46">
        <v>0</v>
      </c>
      <c r="T33" s="46">
        <v>0</v>
      </c>
      <c r="U33" s="6"/>
      <c r="V33" s="6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24</v>
      </c>
      <c r="M34" s="46">
        <v>824044.64979949244</v>
      </c>
      <c r="N34" s="46">
        <v>811974.59888476471</v>
      </c>
      <c r="O34" s="46">
        <v>791646.3375086654</v>
      </c>
      <c r="P34" s="46">
        <v>769612.35891361022</v>
      </c>
      <c r="Q34" s="46">
        <v>745937.91972695815</v>
      </c>
      <c r="R34" s="46">
        <v>705283.98081552098</v>
      </c>
      <c r="S34" s="46">
        <v>691821.89852517657</v>
      </c>
      <c r="T34" s="46">
        <v>666162.62748653721</v>
      </c>
      <c r="U34" s="6"/>
      <c r="V34" s="6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125</v>
      </c>
      <c r="M35" s="46">
        <v>223337.814389173</v>
      </c>
      <c r="N35" s="46">
        <v>220949.49865003765</v>
      </c>
      <c r="O35" s="46">
        <v>216673.76836471097</v>
      </c>
      <c r="P35" s="46">
        <v>211550.35134191433</v>
      </c>
      <c r="Q35" s="46">
        <v>205342.28443289828</v>
      </c>
      <c r="R35" s="46">
        <v>198219.40855037404</v>
      </c>
      <c r="S35" s="46">
        <v>190935.99488158937</v>
      </c>
      <c r="T35" s="46">
        <v>183860.99378488905</v>
      </c>
      <c r="U35" s="6"/>
      <c r="V35" s="6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126</v>
      </c>
      <c r="M36" s="46">
        <v>274.90579259130016</v>
      </c>
      <c r="N36" s="46">
        <v>268.48451067974509</v>
      </c>
      <c r="O36" s="46">
        <v>263.07608992262624</v>
      </c>
      <c r="P36" s="46">
        <v>255.9008321867106</v>
      </c>
      <c r="Q36" s="46">
        <v>247.88801093018333</v>
      </c>
      <c r="R36" s="46">
        <v>239.01305009716452</v>
      </c>
      <c r="S36" s="46">
        <v>57.043627441429777</v>
      </c>
      <c r="T36" s="46">
        <v>54.718299276005723</v>
      </c>
      <c r="U36" s="6"/>
      <c r="V36" s="6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127</v>
      </c>
      <c r="M37" s="46">
        <v>0</v>
      </c>
      <c r="N37" s="46">
        <v>0</v>
      </c>
      <c r="O37" s="46">
        <v>0</v>
      </c>
      <c r="P37" s="46">
        <v>0</v>
      </c>
      <c r="Q37" s="46">
        <v>0</v>
      </c>
      <c r="R37" s="46">
        <v>0</v>
      </c>
      <c r="S37" s="46">
        <v>0</v>
      </c>
      <c r="T37" s="46">
        <v>0</v>
      </c>
      <c r="U37" s="6"/>
      <c r="V37" s="6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128</v>
      </c>
      <c r="M38" s="46">
        <v>0</v>
      </c>
      <c r="N38" s="46">
        <v>0</v>
      </c>
      <c r="O38" s="46">
        <v>0</v>
      </c>
      <c r="P38" s="46">
        <v>0</v>
      </c>
      <c r="Q38" s="46">
        <v>0</v>
      </c>
      <c r="R38" s="46">
        <v>0</v>
      </c>
      <c r="S38" s="46">
        <v>0</v>
      </c>
      <c r="T38" s="46">
        <v>0</v>
      </c>
      <c r="U38" s="6"/>
      <c r="V38" s="6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129</v>
      </c>
      <c r="M39" s="46">
        <v>1466844.2189400911</v>
      </c>
      <c r="N39" s="46">
        <v>1318939.2631638132</v>
      </c>
      <c r="O39" s="46">
        <v>1318034.2309385329</v>
      </c>
      <c r="P39" s="46">
        <v>1303316.8290973771</v>
      </c>
      <c r="Q39" s="46">
        <v>1270842.8447249823</v>
      </c>
      <c r="R39" s="46">
        <v>1232468.9294002112</v>
      </c>
      <c r="S39" s="46">
        <v>1208965.9458274671</v>
      </c>
      <c r="T39" s="46">
        <v>1167842.583791391</v>
      </c>
      <c r="U39" s="6"/>
      <c r="V39" s="6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130</v>
      </c>
      <c r="M40" s="46">
        <v>0</v>
      </c>
      <c r="N40" s="46">
        <v>0</v>
      </c>
      <c r="O40" s="46">
        <v>0</v>
      </c>
      <c r="P40" s="46">
        <v>0</v>
      </c>
      <c r="Q40" s="46">
        <v>0</v>
      </c>
      <c r="R40" s="46">
        <v>0</v>
      </c>
      <c r="S40" s="46">
        <v>0</v>
      </c>
      <c r="T40" s="46">
        <v>0</v>
      </c>
      <c r="U40" s="6"/>
      <c r="V40" s="6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131</v>
      </c>
      <c r="M41" s="46">
        <v>0</v>
      </c>
      <c r="N41" s="46">
        <v>0</v>
      </c>
      <c r="O41" s="46">
        <v>0</v>
      </c>
      <c r="P41" s="46">
        <v>0</v>
      </c>
      <c r="Q41" s="46">
        <v>0</v>
      </c>
      <c r="R41" s="46">
        <v>0</v>
      </c>
      <c r="S41" s="46">
        <v>0</v>
      </c>
      <c r="T41" s="46">
        <v>0</v>
      </c>
      <c r="U41" s="6"/>
      <c r="V41" s="6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132</v>
      </c>
      <c r="M42" s="46">
        <v>308374.41299380519</v>
      </c>
      <c r="N42" s="46">
        <v>306101.3620900911</v>
      </c>
      <c r="O42" s="46">
        <v>300205.06206931121</v>
      </c>
      <c r="P42" s="46">
        <v>293761.00822646049</v>
      </c>
      <c r="Q42" s="46">
        <v>285915.83357279276</v>
      </c>
      <c r="R42" s="46">
        <v>276676.00763795944</v>
      </c>
      <c r="S42" s="46">
        <v>271395.14501718484</v>
      </c>
      <c r="T42" s="46">
        <v>261290.05905755266</v>
      </c>
      <c r="U42" s="6"/>
      <c r="V42" s="6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133</v>
      </c>
      <c r="M43" s="46">
        <v>468764.07206103666</v>
      </c>
      <c r="N43" s="46">
        <v>405399.70504941675</v>
      </c>
      <c r="O43" s="46">
        <v>275873.79651523585</v>
      </c>
      <c r="P43" s="46">
        <v>266966.47856384027</v>
      </c>
      <c r="Q43" s="46">
        <v>258370.70916084453</v>
      </c>
      <c r="R43" s="46">
        <v>248070.65021736189</v>
      </c>
      <c r="S43" s="46">
        <v>243351.12646232935</v>
      </c>
      <c r="T43" s="46">
        <v>235620.10548083921</v>
      </c>
      <c r="U43" s="6"/>
      <c r="V43" s="6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134</v>
      </c>
      <c r="M44" s="46">
        <v>0</v>
      </c>
      <c r="N44" s="46">
        <v>0</v>
      </c>
      <c r="O44" s="46">
        <v>0</v>
      </c>
      <c r="P44" s="46">
        <v>0</v>
      </c>
      <c r="Q44" s="46">
        <v>0</v>
      </c>
      <c r="R44" s="46">
        <v>0</v>
      </c>
      <c r="S44" s="46">
        <v>0</v>
      </c>
      <c r="T44" s="46">
        <v>0</v>
      </c>
      <c r="U44" s="6"/>
      <c r="V44" s="6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135</v>
      </c>
      <c r="M45" s="46">
        <v>0</v>
      </c>
      <c r="N45" s="46">
        <v>0</v>
      </c>
      <c r="O45" s="46">
        <v>0</v>
      </c>
      <c r="P45" s="46">
        <v>0</v>
      </c>
      <c r="Q45" s="46">
        <v>0</v>
      </c>
      <c r="R45" s="46">
        <v>0</v>
      </c>
      <c r="S45" s="46">
        <v>0</v>
      </c>
      <c r="T45" s="46">
        <v>0</v>
      </c>
      <c r="U45" s="6"/>
      <c r="V45" s="6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136</v>
      </c>
      <c r="M46" s="46">
        <v>0</v>
      </c>
      <c r="N46" s="46">
        <v>0</v>
      </c>
      <c r="O46" s="46">
        <v>0</v>
      </c>
      <c r="P46" s="46">
        <v>0</v>
      </c>
      <c r="Q46" s="46">
        <v>0</v>
      </c>
      <c r="R46" s="46">
        <v>0</v>
      </c>
      <c r="S46" s="46">
        <v>0</v>
      </c>
      <c r="T46" s="46">
        <v>0</v>
      </c>
      <c r="U46" s="6"/>
      <c r="V46" s="6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137</v>
      </c>
      <c r="M47" s="46">
        <v>4850003.9994468214</v>
      </c>
      <c r="N47" s="46">
        <v>4827050.2074333383</v>
      </c>
      <c r="O47" s="46">
        <v>4770567.1120187594</v>
      </c>
      <c r="P47" s="46">
        <v>4579496.4230740871</v>
      </c>
      <c r="Q47" s="46">
        <v>4467730.8920529373</v>
      </c>
      <c r="R47" s="46">
        <v>4336930.6623325329</v>
      </c>
      <c r="S47" s="46">
        <v>4254158.7670416394</v>
      </c>
      <c r="T47" s="46">
        <v>4096249.0169123071</v>
      </c>
      <c r="U47" s="6"/>
      <c r="V47" s="6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21</v>
      </c>
      <c r="M48" s="46">
        <v>114161.5229430333</v>
      </c>
      <c r="N48" s="46">
        <v>112388.60219794334</v>
      </c>
      <c r="O48" s="46">
        <v>109355.75865194465</v>
      </c>
      <c r="P48" s="46">
        <v>105126.76166830663</v>
      </c>
      <c r="Q48" s="46">
        <v>102000.27262102591</v>
      </c>
      <c r="R48" s="46">
        <v>98263.418193188991</v>
      </c>
      <c r="S48" s="46">
        <v>96394.34683890942</v>
      </c>
      <c r="T48" s="46">
        <v>93195.132771613353</v>
      </c>
      <c r="U48" s="6"/>
      <c r="V48" s="6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138</v>
      </c>
      <c r="M49" s="46">
        <v>0</v>
      </c>
      <c r="N49" s="46">
        <v>0</v>
      </c>
      <c r="O49" s="46">
        <v>0</v>
      </c>
      <c r="P49" s="46">
        <v>0</v>
      </c>
      <c r="Q49" s="46">
        <v>0</v>
      </c>
      <c r="R49" s="46">
        <v>0</v>
      </c>
      <c r="S49" s="46">
        <v>0</v>
      </c>
      <c r="T49" s="46">
        <v>0</v>
      </c>
      <c r="U49" s="6"/>
      <c r="V49" s="6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139</v>
      </c>
      <c r="M50" s="46">
        <v>0</v>
      </c>
      <c r="N50" s="46">
        <v>0</v>
      </c>
      <c r="O50" s="46">
        <v>0</v>
      </c>
      <c r="P50" s="46">
        <v>0</v>
      </c>
      <c r="Q50" s="46">
        <v>0</v>
      </c>
      <c r="R50" s="46">
        <v>0</v>
      </c>
      <c r="S50" s="46">
        <v>0</v>
      </c>
      <c r="T50" s="46">
        <v>0</v>
      </c>
      <c r="U50" s="6"/>
      <c r="V50" s="6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140</v>
      </c>
      <c r="M51" s="46">
        <v>496853.5916774419</v>
      </c>
      <c r="N51" s="46">
        <v>485859.61464792938</v>
      </c>
      <c r="O51" s="46">
        <v>471223.25242831151</v>
      </c>
      <c r="P51" s="46">
        <v>342070.45723021094</v>
      </c>
      <c r="Q51" s="46">
        <v>332337.53776006069</v>
      </c>
      <c r="R51" s="46">
        <v>320678.76588084723</v>
      </c>
      <c r="S51" s="46">
        <v>314566.72469549888</v>
      </c>
      <c r="T51" s="46">
        <v>304060.77571390674</v>
      </c>
      <c r="U51" s="6"/>
      <c r="V51" s="6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141</v>
      </c>
      <c r="M52" s="46">
        <v>0</v>
      </c>
      <c r="N52" s="46">
        <v>0</v>
      </c>
      <c r="O52" s="46">
        <v>0</v>
      </c>
      <c r="P52" s="46">
        <v>0</v>
      </c>
      <c r="Q52" s="46">
        <v>0</v>
      </c>
      <c r="R52" s="46">
        <v>0</v>
      </c>
      <c r="S52" s="46">
        <v>0</v>
      </c>
      <c r="T52" s="46">
        <v>0</v>
      </c>
      <c r="U52" s="6"/>
      <c r="V52" s="6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142</v>
      </c>
      <c r="M53" s="46">
        <v>0</v>
      </c>
      <c r="N53" s="46">
        <v>0</v>
      </c>
      <c r="O53" s="46">
        <v>0</v>
      </c>
      <c r="P53" s="46">
        <v>0</v>
      </c>
      <c r="Q53" s="46">
        <v>0</v>
      </c>
      <c r="R53" s="46">
        <v>0</v>
      </c>
      <c r="S53" s="46">
        <v>0</v>
      </c>
      <c r="T53" s="46">
        <v>0</v>
      </c>
      <c r="U53" s="6"/>
      <c r="V53" s="6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143</v>
      </c>
      <c r="M54" s="46">
        <v>0</v>
      </c>
      <c r="N54" s="46">
        <v>0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6">
        <v>0</v>
      </c>
      <c r="U54" s="6"/>
      <c r="V54" s="6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144</v>
      </c>
      <c r="M55" s="46">
        <v>0</v>
      </c>
      <c r="N55" s="46">
        <v>0</v>
      </c>
      <c r="O55" s="46">
        <v>0</v>
      </c>
      <c r="P55" s="46">
        <v>0</v>
      </c>
      <c r="Q55" s="46">
        <v>0</v>
      </c>
      <c r="R55" s="46">
        <v>0</v>
      </c>
      <c r="S55" s="46">
        <v>0</v>
      </c>
      <c r="T55" s="46">
        <v>0</v>
      </c>
      <c r="U55" s="6"/>
      <c r="V55" s="6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145</v>
      </c>
      <c r="M56" s="46">
        <v>0</v>
      </c>
      <c r="N56" s="46">
        <v>0</v>
      </c>
      <c r="O56" s="46">
        <v>0</v>
      </c>
      <c r="P56" s="46">
        <v>0</v>
      </c>
      <c r="Q56" s="46">
        <v>0</v>
      </c>
      <c r="R56" s="46">
        <v>0</v>
      </c>
      <c r="S56" s="46">
        <v>0</v>
      </c>
      <c r="T56" s="46">
        <v>0</v>
      </c>
      <c r="U56" s="6"/>
      <c r="V56" s="6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146</v>
      </c>
      <c r="M57" s="46">
        <v>0</v>
      </c>
      <c r="N57" s="46">
        <v>0</v>
      </c>
      <c r="O57" s="46">
        <v>0</v>
      </c>
      <c r="P57" s="46">
        <v>0</v>
      </c>
      <c r="Q57" s="46">
        <v>0</v>
      </c>
      <c r="R57" s="46">
        <v>0</v>
      </c>
      <c r="S57" s="46">
        <v>0</v>
      </c>
      <c r="T57" s="46">
        <v>0</v>
      </c>
      <c r="U57" s="6"/>
      <c r="V57" s="6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147</v>
      </c>
      <c r="M58" s="46">
        <v>0</v>
      </c>
      <c r="N58" s="46">
        <v>0</v>
      </c>
      <c r="O58" s="46">
        <v>0</v>
      </c>
      <c r="P58" s="46">
        <v>0</v>
      </c>
      <c r="Q58" s="46">
        <v>0</v>
      </c>
      <c r="R58" s="46">
        <v>0</v>
      </c>
      <c r="S58" s="46">
        <v>0</v>
      </c>
      <c r="T58" s="46">
        <v>0</v>
      </c>
      <c r="U58" s="6"/>
      <c r="V58" s="6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148</v>
      </c>
      <c r="M59" s="46">
        <v>0</v>
      </c>
      <c r="N59" s="46">
        <v>0</v>
      </c>
      <c r="O59" s="46">
        <v>0</v>
      </c>
      <c r="P59" s="46">
        <v>0</v>
      </c>
      <c r="Q59" s="46">
        <v>0</v>
      </c>
      <c r="R59" s="46">
        <v>0</v>
      </c>
      <c r="S59" s="46">
        <v>0</v>
      </c>
      <c r="T59" s="46">
        <v>0</v>
      </c>
      <c r="U59" s="6"/>
      <c r="V59" s="6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149</v>
      </c>
      <c r="M60" s="46">
        <v>0</v>
      </c>
      <c r="N60" s="46">
        <v>0</v>
      </c>
      <c r="O60" s="46">
        <v>0</v>
      </c>
      <c r="P60" s="46">
        <v>0</v>
      </c>
      <c r="Q60" s="46">
        <v>0</v>
      </c>
      <c r="R60" s="46">
        <v>0</v>
      </c>
      <c r="S60" s="46">
        <v>0</v>
      </c>
      <c r="T60" s="46">
        <v>0</v>
      </c>
      <c r="U60" s="6"/>
      <c r="V60" s="6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150</v>
      </c>
      <c r="M61" s="46">
        <v>0</v>
      </c>
      <c r="N61" s="46">
        <v>0</v>
      </c>
      <c r="O61" s="46">
        <v>0</v>
      </c>
      <c r="P61" s="46">
        <v>0</v>
      </c>
      <c r="Q61" s="46">
        <v>0</v>
      </c>
      <c r="R61" s="46">
        <v>0</v>
      </c>
      <c r="S61" s="46">
        <v>0</v>
      </c>
      <c r="T61" s="46">
        <v>0</v>
      </c>
      <c r="U61" s="6"/>
      <c r="V61" s="6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151</v>
      </c>
      <c r="M62" s="46">
        <v>0</v>
      </c>
      <c r="N62" s="46">
        <v>0</v>
      </c>
      <c r="O62" s="46">
        <v>0</v>
      </c>
      <c r="P62" s="46">
        <v>0</v>
      </c>
      <c r="Q62" s="46">
        <v>0</v>
      </c>
      <c r="R62" s="46">
        <v>0</v>
      </c>
      <c r="S62" s="46">
        <v>0</v>
      </c>
      <c r="T62" s="46">
        <v>0</v>
      </c>
      <c r="U62" s="6"/>
      <c r="V62" s="6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152</v>
      </c>
      <c r="M63" s="46">
        <v>0</v>
      </c>
      <c r="N63" s="46">
        <v>0</v>
      </c>
      <c r="O63" s="46">
        <v>0</v>
      </c>
      <c r="P63" s="46">
        <v>0</v>
      </c>
      <c r="Q63" s="46">
        <v>0</v>
      </c>
      <c r="R63" s="46">
        <v>0</v>
      </c>
      <c r="S63" s="46">
        <v>0</v>
      </c>
      <c r="T63" s="46">
        <v>0</v>
      </c>
      <c r="U63" s="6"/>
      <c r="V63" s="6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153</v>
      </c>
      <c r="M64" s="46">
        <v>0</v>
      </c>
      <c r="N64" s="46">
        <v>0</v>
      </c>
      <c r="O64" s="46">
        <v>0</v>
      </c>
      <c r="P64" s="46">
        <v>0</v>
      </c>
      <c r="Q64" s="46">
        <v>0</v>
      </c>
      <c r="R64" s="46">
        <v>0</v>
      </c>
      <c r="S64" s="46">
        <v>0</v>
      </c>
      <c r="T64" s="46">
        <v>0</v>
      </c>
      <c r="U64" s="6"/>
      <c r="V64" s="6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154</v>
      </c>
      <c r="M65" s="46">
        <v>79887.305274065089</v>
      </c>
      <c r="N65" s="46">
        <v>39429.668904846949</v>
      </c>
      <c r="O65" s="46">
        <v>36647.00421573226</v>
      </c>
      <c r="P65" s="46">
        <v>35133.195372014052</v>
      </c>
      <c r="Q65" s="46">
        <v>33722.684893049278</v>
      </c>
      <c r="R65" s="46">
        <v>31998.467352215732</v>
      </c>
      <c r="S65" s="46">
        <v>30732.229703878482</v>
      </c>
      <c r="T65" s="46">
        <v>29584.608019100273</v>
      </c>
      <c r="U65" s="6"/>
      <c r="V65" s="6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155</v>
      </c>
      <c r="M66" s="46">
        <v>0</v>
      </c>
      <c r="N66" s="46">
        <v>0</v>
      </c>
      <c r="O66" s="46">
        <v>0</v>
      </c>
      <c r="P66" s="46">
        <v>0</v>
      </c>
      <c r="Q66" s="46">
        <v>0</v>
      </c>
      <c r="R66" s="46">
        <v>0</v>
      </c>
      <c r="S66" s="46">
        <v>0</v>
      </c>
      <c r="T66" s="46">
        <v>0</v>
      </c>
      <c r="U66" s="6"/>
      <c r="V66" s="6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156</v>
      </c>
      <c r="M67" s="46">
        <v>0</v>
      </c>
      <c r="N67" s="46">
        <v>0</v>
      </c>
      <c r="O67" s="46">
        <v>0</v>
      </c>
      <c r="P67" s="46">
        <v>0</v>
      </c>
      <c r="Q67" s="46">
        <v>0</v>
      </c>
      <c r="R67" s="46">
        <v>0</v>
      </c>
      <c r="S67" s="46">
        <v>0</v>
      </c>
      <c r="T67" s="46">
        <v>0</v>
      </c>
      <c r="U67" s="6"/>
      <c r="V67" s="6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157</v>
      </c>
      <c r="M68" s="46">
        <v>0</v>
      </c>
      <c r="N68" s="46">
        <v>0</v>
      </c>
      <c r="O68" s="46">
        <v>0</v>
      </c>
      <c r="P68" s="46">
        <v>0</v>
      </c>
      <c r="Q68" s="46">
        <v>0</v>
      </c>
      <c r="R68" s="46">
        <v>0</v>
      </c>
      <c r="S68" s="46">
        <v>0</v>
      </c>
      <c r="T68" s="46">
        <v>0</v>
      </c>
      <c r="U68" s="6"/>
      <c r="V68" s="6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158</v>
      </c>
      <c r="M69" s="46">
        <v>0</v>
      </c>
      <c r="N69" s="46">
        <v>0</v>
      </c>
      <c r="O69" s="46">
        <v>0</v>
      </c>
      <c r="P69" s="46">
        <v>0</v>
      </c>
      <c r="Q69" s="46">
        <v>0</v>
      </c>
      <c r="R69" s="46">
        <v>0</v>
      </c>
      <c r="S69" s="46">
        <v>0</v>
      </c>
      <c r="T69" s="46">
        <v>0</v>
      </c>
      <c r="U69" s="6"/>
      <c r="V69" s="6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159</v>
      </c>
      <c r="M70" s="46">
        <v>0</v>
      </c>
      <c r="N70" s="46">
        <v>0</v>
      </c>
      <c r="O70" s="46">
        <v>0</v>
      </c>
      <c r="P70" s="46">
        <v>0</v>
      </c>
      <c r="Q70" s="46">
        <v>0</v>
      </c>
      <c r="R70" s="46">
        <v>0</v>
      </c>
      <c r="S70" s="46">
        <v>0</v>
      </c>
      <c r="T70" s="46">
        <v>0</v>
      </c>
      <c r="U70" s="6"/>
      <c r="V70" s="6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160</v>
      </c>
      <c r="M71" s="46">
        <v>0</v>
      </c>
      <c r="N71" s="46">
        <v>0</v>
      </c>
      <c r="O71" s="46">
        <v>0</v>
      </c>
      <c r="P71" s="46">
        <v>0</v>
      </c>
      <c r="Q71" s="46">
        <v>0</v>
      </c>
      <c r="R71" s="46">
        <v>0</v>
      </c>
      <c r="S71" s="46">
        <v>0</v>
      </c>
      <c r="T71" s="46">
        <v>0</v>
      </c>
      <c r="U71" s="6"/>
      <c r="V71" s="6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161</v>
      </c>
      <c r="M72" s="46">
        <v>0</v>
      </c>
      <c r="N72" s="46">
        <v>0</v>
      </c>
      <c r="O72" s="46">
        <v>0</v>
      </c>
      <c r="P72" s="46">
        <v>0</v>
      </c>
      <c r="Q72" s="46">
        <v>0</v>
      </c>
      <c r="R72" s="46">
        <v>0</v>
      </c>
      <c r="S72" s="46">
        <v>0</v>
      </c>
      <c r="T72" s="46">
        <v>0</v>
      </c>
      <c r="U72" s="6"/>
      <c r="V72" s="6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162</v>
      </c>
      <c r="M73" s="46">
        <v>0</v>
      </c>
      <c r="N73" s="46">
        <v>0</v>
      </c>
      <c r="O73" s="46">
        <v>0</v>
      </c>
      <c r="P73" s="46">
        <v>0</v>
      </c>
      <c r="Q73" s="46">
        <v>0</v>
      </c>
      <c r="R73" s="46">
        <v>0</v>
      </c>
      <c r="S73" s="46">
        <v>0</v>
      </c>
      <c r="T73" s="46">
        <v>0</v>
      </c>
      <c r="U73" s="6"/>
      <c r="V73" s="6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163</v>
      </c>
      <c r="M74" s="46">
        <v>0</v>
      </c>
      <c r="N74" s="46">
        <v>0</v>
      </c>
      <c r="O74" s="46">
        <v>0</v>
      </c>
      <c r="P74" s="46">
        <v>0</v>
      </c>
      <c r="Q74" s="46">
        <v>0</v>
      </c>
      <c r="R74" s="46">
        <v>0</v>
      </c>
      <c r="S74" s="46">
        <v>0</v>
      </c>
      <c r="T74" s="46">
        <v>0</v>
      </c>
      <c r="U74" s="6"/>
      <c r="V74" s="6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164</v>
      </c>
      <c r="M75" s="46">
        <v>0</v>
      </c>
      <c r="N75" s="46">
        <v>0</v>
      </c>
      <c r="O75" s="46">
        <v>0</v>
      </c>
      <c r="P75" s="46">
        <v>0</v>
      </c>
      <c r="Q75" s="46">
        <v>0</v>
      </c>
      <c r="R75" s="46">
        <v>0</v>
      </c>
      <c r="S75" s="46">
        <v>0</v>
      </c>
      <c r="T75" s="46">
        <v>0</v>
      </c>
      <c r="U75" s="6"/>
      <c r="V75" s="6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165</v>
      </c>
      <c r="M76" s="46">
        <v>0</v>
      </c>
      <c r="N76" s="46">
        <v>0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6">
        <v>0</v>
      </c>
      <c r="U76" s="6"/>
      <c r="V76" s="6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166</v>
      </c>
      <c r="M77" s="46">
        <v>0</v>
      </c>
      <c r="N77" s="46">
        <v>0</v>
      </c>
      <c r="O77" s="46">
        <v>0</v>
      </c>
      <c r="P77" s="46">
        <v>0</v>
      </c>
      <c r="Q77" s="46">
        <v>0</v>
      </c>
      <c r="R77" s="46">
        <v>0</v>
      </c>
      <c r="S77" s="46">
        <v>0</v>
      </c>
      <c r="T77" s="46">
        <v>0</v>
      </c>
      <c r="U77" s="6"/>
      <c r="V77" s="6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167</v>
      </c>
      <c r="M78" s="46">
        <v>0</v>
      </c>
      <c r="N78" s="46">
        <v>0</v>
      </c>
      <c r="O78" s="46">
        <v>0</v>
      </c>
      <c r="P78" s="46">
        <v>0</v>
      </c>
      <c r="Q78" s="46">
        <v>0</v>
      </c>
      <c r="R78" s="46">
        <v>0</v>
      </c>
      <c r="S78" s="46">
        <v>0</v>
      </c>
      <c r="T78" s="46">
        <v>0</v>
      </c>
      <c r="U78" s="6"/>
      <c r="V78" s="6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168</v>
      </c>
      <c r="M79" s="46">
        <v>0</v>
      </c>
      <c r="N79" s="46">
        <v>0</v>
      </c>
      <c r="O79" s="46">
        <v>0</v>
      </c>
      <c r="P79" s="46">
        <v>0</v>
      </c>
      <c r="Q79" s="46">
        <v>0</v>
      </c>
      <c r="R79" s="46">
        <v>0</v>
      </c>
      <c r="S79" s="46">
        <v>0</v>
      </c>
      <c r="T79" s="46">
        <v>0</v>
      </c>
      <c r="U79" s="6"/>
      <c r="V79" s="6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169</v>
      </c>
      <c r="M80" s="46"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6"/>
      <c r="V80" s="6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170</v>
      </c>
      <c r="M81" s="46">
        <v>0</v>
      </c>
      <c r="N81" s="46">
        <v>0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6">
        <v>0</v>
      </c>
      <c r="U81" s="6"/>
      <c r="V81" s="6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171</v>
      </c>
      <c r="M82" s="46">
        <v>0</v>
      </c>
      <c r="N82" s="46">
        <v>0</v>
      </c>
      <c r="O82" s="46">
        <v>0</v>
      </c>
      <c r="P82" s="46">
        <v>0</v>
      </c>
      <c r="Q82" s="46">
        <v>0</v>
      </c>
      <c r="R82" s="46">
        <v>0</v>
      </c>
      <c r="S82" s="46">
        <v>0</v>
      </c>
      <c r="T82" s="46">
        <v>0</v>
      </c>
      <c r="U82" s="6"/>
      <c r="V82" s="6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6">
        <v>81</v>
      </c>
      <c r="L83" s="6" t="s">
        <v>172</v>
      </c>
      <c r="M83" s="46">
        <v>29522.893250846573</v>
      </c>
      <c r="N83" s="46">
        <v>29446.699900650263</v>
      </c>
      <c r="O83" s="46">
        <v>29227.16487488144</v>
      </c>
      <c r="P83" s="46">
        <v>28974.826450358916</v>
      </c>
      <c r="Q83" s="46">
        <v>28506.091228540827</v>
      </c>
      <c r="R83" s="46">
        <v>14014.628292672945</v>
      </c>
      <c r="S83" s="46">
        <v>13561.127918946606</v>
      </c>
      <c r="T83" s="46">
        <v>13430.800282508977</v>
      </c>
      <c r="U83" s="6"/>
      <c r="V83" s="6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173</v>
      </c>
      <c r="M84" s="46">
        <v>0</v>
      </c>
      <c r="N84" s="46">
        <v>0</v>
      </c>
      <c r="O84" s="46">
        <v>0</v>
      </c>
      <c r="P84" s="46">
        <v>0</v>
      </c>
      <c r="Q84" s="46">
        <v>0</v>
      </c>
      <c r="R84" s="46">
        <v>0</v>
      </c>
      <c r="S84" s="46">
        <v>0</v>
      </c>
      <c r="T84" s="46">
        <v>0</v>
      </c>
      <c r="U84" s="6"/>
      <c r="V84" s="6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174</v>
      </c>
      <c r="M85" s="46">
        <v>0</v>
      </c>
      <c r="N85" s="46">
        <v>0</v>
      </c>
      <c r="O85" s="46">
        <v>0</v>
      </c>
      <c r="P85" s="46">
        <v>0</v>
      </c>
      <c r="Q85" s="46">
        <v>0</v>
      </c>
      <c r="R85" s="46">
        <v>0</v>
      </c>
      <c r="S85" s="46">
        <v>0</v>
      </c>
      <c r="T85" s="46">
        <v>0</v>
      </c>
      <c r="U85" s="6"/>
      <c r="V85" s="6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175</v>
      </c>
      <c r="M86" s="46">
        <v>0</v>
      </c>
      <c r="N86" s="46">
        <v>0</v>
      </c>
      <c r="O86" s="46">
        <v>0</v>
      </c>
      <c r="P86" s="46">
        <v>0</v>
      </c>
      <c r="Q86" s="46">
        <v>0</v>
      </c>
      <c r="R86" s="46">
        <v>0</v>
      </c>
      <c r="S86" s="46">
        <v>0</v>
      </c>
      <c r="T86" s="46">
        <v>0</v>
      </c>
      <c r="U86" s="6"/>
      <c r="V86" s="6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176</v>
      </c>
      <c r="M87" s="46">
        <v>0</v>
      </c>
      <c r="N87" s="46">
        <v>0</v>
      </c>
      <c r="O87" s="46">
        <v>0</v>
      </c>
      <c r="P87" s="46">
        <v>0</v>
      </c>
      <c r="Q87" s="46">
        <v>0</v>
      </c>
      <c r="R87" s="46">
        <v>0</v>
      </c>
      <c r="S87" s="46">
        <v>0</v>
      </c>
      <c r="T87" s="46">
        <v>0</v>
      </c>
      <c r="U87" s="6"/>
      <c r="V87" s="6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177</v>
      </c>
      <c r="M88" s="46">
        <v>0</v>
      </c>
      <c r="N88" s="46">
        <v>0</v>
      </c>
      <c r="O88" s="46">
        <v>0</v>
      </c>
      <c r="P88" s="46">
        <v>0</v>
      </c>
      <c r="Q88" s="46">
        <v>0</v>
      </c>
      <c r="R88" s="46">
        <v>0</v>
      </c>
      <c r="S88" s="46">
        <v>0</v>
      </c>
      <c r="T88" s="46">
        <v>0</v>
      </c>
      <c r="U88" s="6"/>
      <c r="V88" s="6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178</v>
      </c>
      <c r="M89" s="46">
        <v>0</v>
      </c>
      <c r="N89" s="46">
        <v>0</v>
      </c>
      <c r="O89" s="46">
        <v>0</v>
      </c>
      <c r="P89" s="46">
        <v>0</v>
      </c>
      <c r="Q89" s="46">
        <v>0</v>
      </c>
      <c r="R89" s="46">
        <v>0</v>
      </c>
      <c r="S89" s="46">
        <v>0</v>
      </c>
      <c r="T89" s="46">
        <v>0</v>
      </c>
      <c r="U89" s="6"/>
      <c r="V89" s="6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179</v>
      </c>
      <c r="M90" s="46">
        <v>0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0</v>
      </c>
      <c r="U90" s="6"/>
      <c r="V90" s="6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180</v>
      </c>
      <c r="M91" s="46">
        <v>0</v>
      </c>
      <c r="N91" s="46">
        <v>0</v>
      </c>
      <c r="O91" s="46">
        <v>0</v>
      </c>
      <c r="P91" s="46">
        <v>0</v>
      </c>
      <c r="Q91" s="46">
        <v>0</v>
      </c>
      <c r="R91" s="46">
        <v>0</v>
      </c>
      <c r="S91" s="46">
        <v>0</v>
      </c>
      <c r="T91" s="46">
        <v>0</v>
      </c>
      <c r="U91" s="6"/>
      <c r="V91" s="6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181</v>
      </c>
      <c r="M92" s="46">
        <v>0</v>
      </c>
      <c r="N92" s="46">
        <v>0</v>
      </c>
      <c r="O92" s="46">
        <v>0</v>
      </c>
      <c r="P92" s="46">
        <v>0</v>
      </c>
      <c r="Q92" s="46">
        <v>0</v>
      </c>
      <c r="R92" s="46">
        <v>0</v>
      </c>
      <c r="S92" s="46">
        <v>0</v>
      </c>
      <c r="T92" s="46">
        <v>0</v>
      </c>
      <c r="U92" s="6"/>
      <c r="V92" s="6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182</v>
      </c>
      <c r="M93" s="46">
        <v>0</v>
      </c>
      <c r="N93" s="46">
        <v>0</v>
      </c>
      <c r="O93" s="46">
        <v>0</v>
      </c>
      <c r="P93" s="46">
        <v>0</v>
      </c>
      <c r="Q93" s="46">
        <v>0</v>
      </c>
      <c r="R93" s="46">
        <v>0</v>
      </c>
      <c r="S93" s="46">
        <v>0</v>
      </c>
      <c r="T93" s="46">
        <v>0</v>
      </c>
      <c r="U93" s="6"/>
      <c r="V93" s="6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183</v>
      </c>
      <c r="M94" s="46">
        <v>0</v>
      </c>
      <c r="N94" s="46">
        <v>0</v>
      </c>
      <c r="O94" s="46">
        <v>0</v>
      </c>
      <c r="P94" s="46">
        <v>0</v>
      </c>
      <c r="Q94" s="46">
        <v>0</v>
      </c>
      <c r="R94" s="46">
        <v>0</v>
      </c>
      <c r="S94" s="46">
        <v>0</v>
      </c>
      <c r="T94" s="46">
        <v>0</v>
      </c>
      <c r="U94" s="6"/>
      <c r="V94" s="6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184</v>
      </c>
      <c r="M95" s="46">
        <v>0</v>
      </c>
      <c r="N95" s="46">
        <v>0</v>
      </c>
      <c r="O95" s="46">
        <v>0</v>
      </c>
      <c r="P95" s="46">
        <v>0</v>
      </c>
      <c r="Q95" s="46">
        <v>0</v>
      </c>
      <c r="R95" s="46">
        <v>0</v>
      </c>
      <c r="S95" s="46">
        <v>0</v>
      </c>
      <c r="T95" s="46">
        <v>0</v>
      </c>
      <c r="U95" s="6"/>
      <c r="V95" s="6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185</v>
      </c>
      <c r="M96" s="46">
        <v>0</v>
      </c>
      <c r="N96" s="46">
        <v>0</v>
      </c>
      <c r="O96" s="46">
        <v>0</v>
      </c>
      <c r="P96" s="46">
        <v>0</v>
      </c>
      <c r="Q96" s="46">
        <v>0</v>
      </c>
      <c r="R96" s="46">
        <v>0</v>
      </c>
      <c r="S96" s="46">
        <v>0</v>
      </c>
      <c r="T96" s="46">
        <v>0</v>
      </c>
      <c r="U96" s="6"/>
      <c r="V96" s="6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186</v>
      </c>
      <c r="M97" s="46">
        <v>0</v>
      </c>
      <c r="N97" s="46">
        <v>0</v>
      </c>
      <c r="O97" s="46">
        <v>0</v>
      </c>
      <c r="P97" s="46">
        <v>0</v>
      </c>
      <c r="Q97" s="46">
        <v>0</v>
      </c>
      <c r="R97" s="46">
        <v>0</v>
      </c>
      <c r="S97" s="46">
        <v>0</v>
      </c>
      <c r="T97" s="46">
        <v>0</v>
      </c>
      <c r="U97" s="6"/>
      <c r="V97" s="6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187</v>
      </c>
      <c r="M98" s="46">
        <v>0</v>
      </c>
      <c r="N98" s="46">
        <v>0</v>
      </c>
      <c r="O98" s="46">
        <v>0</v>
      </c>
      <c r="P98" s="46">
        <v>0</v>
      </c>
      <c r="Q98" s="46">
        <v>0</v>
      </c>
      <c r="R98" s="46">
        <v>0</v>
      </c>
      <c r="S98" s="46">
        <v>0</v>
      </c>
      <c r="T98" s="46">
        <v>0</v>
      </c>
      <c r="U98" s="6"/>
      <c r="V98" s="6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188</v>
      </c>
      <c r="M99" s="46">
        <v>0</v>
      </c>
      <c r="N99" s="46">
        <v>0</v>
      </c>
      <c r="O99" s="46">
        <v>0</v>
      </c>
      <c r="P99" s="46">
        <v>0</v>
      </c>
      <c r="Q99" s="46">
        <v>0</v>
      </c>
      <c r="R99" s="46">
        <v>0</v>
      </c>
      <c r="S99" s="46">
        <v>0</v>
      </c>
      <c r="T99" s="46">
        <v>0</v>
      </c>
      <c r="U99" s="6"/>
      <c r="V99" s="6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189</v>
      </c>
      <c r="M100" s="46">
        <v>0</v>
      </c>
      <c r="N100" s="46">
        <v>0</v>
      </c>
      <c r="O100" s="46">
        <v>0</v>
      </c>
      <c r="P100" s="46">
        <v>0</v>
      </c>
      <c r="Q100" s="46">
        <v>0</v>
      </c>
      <c r="R100" s="46">
        <v>0</v>
      </c>
      <c r="S100" s="46">
        <v>0</v>
      </c>
      <c r="T100" s="46">
        <v>0</v>
      </c>
      <c r="U100" s="6"/>
      <c r="V100" s="6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190</v>
      </c>
      <c r="M101" s="46">
        <v>0</v>
      </c>
      <c r="N101" s="46">
        <v>0</v>
      </c>
      <c r="O101" s="46">
        <v>0</v>
      </c>
      <c r="P101" s="46">
        <v>0</v>
      </c>
      <c r="Q101" s="46">
        <v>0</v>
      </c>
      <c r="R101" s="46">
        <v>0</v>
      </c>
      <c r="S101" s="46">
        <v>0</v>
      </c>
      <c r="T101" s="46">
        <v>0</v>
      </c>
      <c r="U101" s="6"/>
      <c r="V101" s="6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191</v>
      </c>
      <c r="M102" s="46">
        <v>0</v>
      </c>
      <c r="N102" s="46">
        <v>0</v>
      </c>
      <c r="O102" s="46">
        <v>0</v>
      </c>
      <c r="P102" s="46">
        <v>0</v>
      </c>
      <c r="Q102" s="46">
        <v>0</v>
      </c>
      <c r="R102" s="46">
        <v>0</v>
      </c>
      <c r="S102" s="46">
        <v>0</v>
      </c>
      <c r="T102" s="46">
        <v>0</v>
      </c>
      <c r="U102" s="6"/>
      <c r="V102" s="6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192</v>
      </c>
      <c r="M103" s="46">
        <v>0</v>
      </c>
      <c r="N103" s="46">
        <v>0</v>
      </c>
      <c r="O103" s="46">
        <v>0</v>
      </c>
      <c r="P103" s="46">
        <v>0</v>
      </c>
      <c r="Q103" s="46">
        <v>0</v>
      </c>
      <c r="R103" s="46">
        <v>0</v>
      </c>
      <c r="S103" s="46">
        <v>0</v>
      </c>
      <c r="T103" s="46">
        <v>0</v>
      </c>
      <c r="U103" s="6"/>
      <c r="V103" s="6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193</v>
      </c>
      <c r="M104" s="46">
        <v>0</v>
      </c>
      <c r="N104" s="46">
        <v>0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6">
        <v>0</v>
      </c>
      <c r="U104" s="6"/>
      <c r="V104" s="6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194</v>
      </c>
      <c r="M105" s="46">
        <v>0</v>
      </c>
      <c r="N105" s="46">
        <v>0</v>
      </c>
      <c r="O105" s="46">
        <v>0</v>
      </c>
      <c r="P105" s="46">
        <v>0</v>
      </c>
      <c r="Q105" s="46">
        <v>0</v>
      </c>
      <c r="R105" s="46">
        <v>0</v>
      </c>
      <c r="S105" s="46">
        <v>0</v>
      </c>
      <c r="T105" s="46">
        <v>0</v>
      </c>
      <c r="U105" s="6"/>
      <c r="V105" s="6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195</v>
      </c>
      <c r="M106" s="46">
        <v>0</v>
      </c>
      <c r="N106" s="46">
        <v>0</v>
      </c>
      <c r="O106" s="46">
        <v>0</v>
      </c>
      <c r="P106" s="46">
        <v>0</v>
      </c>
      <c r="Q106" s="46">
        <v>0</v>
      </c>
      <c r="R106" s="46">
        <v>0</v>
      </c>
      <c r="S106" s="46">
        <v>0</v>
      </c>
      <c r="T106" s="46">
        <v>0</v>
      </c>
      <c r="U106" s="6"/>
      <c r="V106" s="6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196</v>
      </c>
      <c r="M107" s="46">
        <v>0</v>
      </c>
      <c r="N107" s="46">
        <v>0</v>
      </c>
      <c r="O107" s="46">
        <v>0</v>
      </c>
      <c r="P107" s="46">
        <v>0</v>
      </c>
      <c r="Q107" s="46">
        <v>0</v>
      </c>
      <c r="R107" s="46">
        <v>0</v>
      </c>
      <c r="S107" s="46">
        <v>0</v>
      </c>
      <c r="T107" s="46">
        <v>0</v>
      </c>
      <c r="U107" s="6"/>
      <c r="V107" s="6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197</v>
      </c>
      <c r="M108" s="46">
        <v>0</v>
      </c>
      <c r="N108" s="46">
        <v>0</v>
      </c>
      <c r="O108" s="46">
        <v>0</v>
      </c>
      <c r="P108" s="46">
        <v>0</v>
      </c>
      <c r="Q108" s="46">
        <v>0</v>
      </c>
      <c r="R108" s="46">
        <v>0</v>
      </c>
      <c r="S108" s="46">
        <v>0</v>
      </c>
      <c r="T108" s="46">
        <v>0</v>
      </c>
      <c r="U108" s="6"/>
      <c r="V108" s="6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198</v>
      </c>
      <c r="M109" s="46">
        <v>0</v>
      </c>
      <c r="N109" s="46">
        <v>0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6">
        <v>0</v>
      </c>
      <c r="U109" s="6"/>
      <c r="V109" s="6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199</v>
      </c>
      <c r="M110" s="46">
        <v>0</v>
      </c>
      <c r="N110" s="46">
        <v>0</v>
      </c>
      <c r="O110" s="46">
        <v>0</v>
      </c>
      <c r="P110" s="46">
        <v>0</v>
      </c>
      <c r="Q110" s="46">
        <v>0</v>
      </c>
      <c r="R110" s="46">
        <v>0</v>
      </c>
      <c r="S110" s="46">
        <v>0</v>
      </c>
      <c r="T110" s="46">
        <v>0</v>
      </c>
      <c r="U110" s="6"/>
      <c r="V110" s="6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200</v>
      </c>
      <c r="M111" s="46">
        <v>0</v>
      </c>
      <c r="N111" s="46">
        <v>0</v>
      </c>
      <c r="O111" s="46">
        <v>0</v>
      </c>
      <c r="P111" s="46">
        <v>0</v>
      </c>
      <c r="Q111" s="46">
        <v>0</v>
      </c>
      <c r="R111" s="46">
        <v>0</v>
      </c>
      <c r="S111" s="46">
        <v>0</v>
      </c>
      <c r="T111" s="46">
        <v>0</v>
      </c>
      <c r="U111" s="6"/>
      <c r="V111" s="6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201</v>
      </c>
      <c r="M112" s="46">
        <v>0</v>
      </c>
      <c r="N112" s="46">
        <v>0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6">
        <v>0</v>
      </c>
      <c r="U112" s="6"/>
      <c r="V112" s="6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202</v>
      </c>
      <c r="M113" s="46">
        <v>0</v>
      </c>
      <c r="N113" s="46">
        <v>0</v>
      </c>
      <c r="O113" s="46">
        <v>0</v>
      </c>
      <c r="P113" s="46">
        <v>0</v>
      </c>
      <c r="Q113" s="46">
        <v>0</v>
      </c>
      <c r="R113" s="46">
        <v>0</v>
      </c>
      <c r="S113" s="46">
        <v>0</v>
      </c>
      <c r="T113" s="46">
        <v>0</v>
      </c>
      <c r="U113" s="6"/>
      <c r="V113" s="6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203</v>
      </c>
      <c r="M114" s="46">
        <v>0</v>
      </c>
      <c r="N114" s="46">
        <v>0</v>
      </c>
      <c r="O114" s="46">
        <v>0</v>
      </c>
      <c r="P114" s="46">
        <v>0</v>
      </c>
      <c r="Q114" s="46">
        <v>0</v>
      </c>
      <c r="R114" s="46">
        <v>0</v>
      </c>
      <c r="S114" s="46">
        <v>0</v>
      </c>
      <c r="T114" s="46">
        <v>0</v>
      </c>
      <c r="U114" s="6"/>
      <c r="V114" s="6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204</v>
      </c>
      <c r="M115" s="46">
        <v>0</v>
      </c>
      <c r="N115" s="46">
        <v>0</v>
      </c>
      <c r="O115" s="46">
        <v>0</v>
      </c>
      <c r="P115" s="46">
        <v>0</v>
      </c>
      <c r="Q115" s="46">
        <v>0</v>
      </c>
      <c r="R115" s="46">
        <v>0</v>
      </c>
      <c r="S115" s="46">
        <v>0</v>
      </c>
      <c r="T115" s="46">
        <v>0</v>
      </c>
      <c r="U115" s="6"/>
      <c r="V115" s="6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205</v>
      </c>
      <c r="M116" s="46">
        <v>0</v>
      </c>
      <c r="N116" s="46">
        <v>0</v>
      </c>
      <c r="O116" s="46">
        <v>0</v>
      </c>
      <c r="P116" s="46">
        <v>0</v>
      </c>
      <c r="Q116" s="46">
        <v>0</v>
      </c>
      <c r="R116" s="46">
        <v>0</v>
      </c>
      <c r="S116" s="46">
        <v>0</v>
      </c>
      <c r="T116" s="46">
        <v>0</v>
      </c>
      <c r="U116" s="6"/>
      <c r="V116" s="6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206</v>
      </c>
      <c r="M117" s="46">
        <v>0</v>
      </c>
      <c r="N117" s="46">
        <v>0</v>
      </c>
      <c r="O117" s="46">
        <v>0</v>
      </c>
      <c r="P117" s="46">
        <v>0</v>
      </c>
      <c r="Q117" s="46">
        <v>0</v>
      </c>
      <c r="R117" s="46">
        <v>0</v>
      </c>
      <c r="S117" s="46">
        <v>0</v>
      </c>
      <c r="T117" s="46">
        <v>0</v>
      </c>
      <c r="U117" s="6"/>
      <c r="V117" s="6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207</v>
      </c>
      <c r="M118" s="46">
        <v>0</v>
      </c>
      <c r="N118" s="46">
        <v>0</v>
      </c>
      <c r="O118" s="46">
        <v>0</v>
      </c>
      <c r="P118" s="46">
        <v>0</v>
      </c>
      <c r="Q118" s="46">
        <v>0</v>
      </c>
      <c r="R118" s="46">
        <v>0</v>
      </c>
      <c r="S118" s="46">
        <v>0</v>
      </c>
      <c r="T118" s="46">
        <v>0</v>
      </c>
      <c r="U118" s="6"/>
      <c r="V118" s="6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208</v>
      </c>
      <c r="M119" s="46">
        <v>0</v>
      </c>
      <c r="N119" s="46">
        <v>0</v>
      </c>
      <c r="O119" s="46">
        <v>0</v>
      </c>
      <c r="P119" s="46">
        <v>0</v>
      </c>
      <c r="Q119" s="46">
        <v>0</v>
      </c>
      <c r="R119" s="46">
        <v>0</v>
      </c>
      <c r="S119" s="46">
        <v>0</v>
      </c>
      <c r="T119" s="46">
        <v>0</v>
      </c>
      <c r="U119" s="6"/>
      <c r="V119" s="6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209</v>
      </c>
      <c r="M120" s="46">
        <v>0</v>
      </c>
      <c r="N120" s="46">
        <v>0</v>
      </c>
      <c r="O120" s="46">
        <v>0</v>
      </c>
      <c r="P120" s="46">
        <v>0</v>
      </c>
      <c r="Q120" s="46">
        <v>0</v>
      </c>
      <c r="R120" s="46">
        <v>0</v>
      </c>
      <c r="S120" s="46">
        <v>0</v>
      </c>
      <c r="T120" s="46">
        <v>0</v>
      </c>
      <c r="U120" s="6"/>
      <c r="V120" s="6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210</v>
      </c>
      <c r="M121" s="46">
        <v>0</v>
      </c>
      <c r="N121" s="46">
        <v>0</v>
      </c>
      <c r="O121" s="46">
        <v>0</v>
      </c>
      <c r="P121" s="46">
        <v>0</v>
      </c>
      <c r="Q121" s="46">
        <v>0</v>
      </c>
      <c r="R121" s="46">
        <v>0</v>
      </c>
      <c r="S121" s="46">
        <v>0</v>
      </c>
      <c r="T121" s="46">
        <v>0</v>
      </c>
      <c r="U121" s="6"/>
      <c r="V121" s="6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211</v>
      </c>
      <c r="M122" s="46">
        <v>0</v>
      </c>
      <c r="N122" s="46">
        <v>0</v>
      </c>
      <c r="O122" s="46">
        <v>0</v>
      </c>
      <c r="P122" s="46">
        <v>0</v>
      </c>
      <c r="Q122" s="46">
        <v>0</v>
      </c>
      <c r="R122" s="46">
        <v>0</v>
      </c>
      <c r="S122" s="46">
        <v>0</v>
      </c>
      <c r="T122" s="46">
        <v>0</v>
      </c>
      <c r="U122" s="6"/>
      <c r="V122" s="6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212</v>
      </c>
      <c r="M123" s="46">
        <v>0</v>
      </c>
      <c r="N123" s="46">
        <v>0</v>
      </c>
      <c r="O123" s="46">
        <v>0</v>
      </c>
      <c r="P123" s="46">
        <v>0</v>
      </c>
      <c r="Q123" s="46">
        <v>0</v>
      </c>
      <c r="R123" s="46">
        <v>0</v>
      </c>
      <c r="S123" s="46">
        <v>0</v>
      </c>
      <c r="T123" s="46">
        <v>0</v>
      </c>
      <c r="U123" s="6"/>
      <c r="V123" s="6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213</v>
      </c>
      <c r="M124" s="46">
        <v>0</v>
      </c>
      <c r="N124" s="46">
        <v>0</v>
      </c>
      <c r="O124" s="46">
        <v>0</v>
      </c>
      <c r="P124" s="46">
        <v>0</v>
      </c>
      <c r="Q124" s="46">
        <v>0</v>
      </c>
      <c r="R124" s="46">
        <v>0</v>
      </c>
      <c r="S124" s="46">
        <v>0</v>
      </c>
      <c r="T124" s="46">
        <v>0</v>
      </c>
      <c r="U124" s="6"/>
      <c r="V124" s="6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214</v>
      </c>
      <c r="M125" s="46">
        <v>0</v>
      </c>
      <c r="N125" s="46">
        <v>0</v>
      </c>
      <c r="O125" s="46">
        <v>0</v>
      </c>
      <c r="P125" s="46">
        <v>0</v>
      </c>
      <c r="Q125" s="46">
        <v>0</v>
      </c>
      <c r="R125" s="46">
        <v>0</v>
      </c>
      <c r="S125" s="46">
        <v>0</v>
      </c>
      <c r="T125" s="46">
        <v>0</v>
      </c>
      <c r="U125" s="6"/>
      <c r="V125" s="6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215</v>
      </c>
      <c r="M126" s="46">
        <v>2714833.5661207982</v>
      </c>
      <c r="N126" s="46">
        <v>1884433.1633754619</v>
      </c>
      <c r="O126" s="46">
        <v>1234365.0941867339</v>
      </c>
      <c r="P126" s="46">
        <v>989704.45151290798</v>
      </c>
      <c r="Q126" s="46">
        <v>137508.67379146029</v>
      </c>
      <c r="R126" s="46">
        <v>32637.720723028593</v>
      </c>
      <c r="S126" s="46">
        <v>24529.637600997739</v>
      </c>
      <c r="T126" s="46">
        <v>21282.540946717771</v>
      </c>
      <c r="U126" s="6"/>
      <c r="V126" s="6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216</v>
      </c>
      <c r="M127" s="46">
        <v>95429.874228348606</v>
      </c>
      <c r="N127" s="46">
        <v>49144.354475986816</v>
      </c>
      <c r="O127" s="46">
        <v>25284.392672068803</v>
      </c>
      <c r="P127" s="46">
        <v>60.979904927574374</v>
      </c>
      <c r="Q127" s="46">
        <v>27.484616114682915</v>
      </c>
      <c r="R127" s="46">
        <v>0.43035092338549907</v>
      </c>
      <c r="S127" s="46">
        <v>0.2967927511387351</v>
      </c>
      <c r="T127" s="46">
        <v>0.20794843782314121</v>
      </c>
      <c r="U127" s="6"/>
      <c r="V127" s="6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217</v>
      </c>
      <c r="M128" s="46">
        <v>0</v>
      </c>
      <c r="N128" s="46">
        <v>0</v>
      </c>
      <c r="O128" s="46">
        <v>0</v>
      </c>
      <c r="P128" s="46">
        <v>0</v>
      </c>
      <c r="Q128" s="46">
        <v>0</v>
      </c>
      <c r="R128" s="46">
        <v>0</v>
      </c>
      <c r="S128" s="46">
        <v>0</v>
      </c>
      <c r="T128" s="46">
        <v>0</v>
      </c>
      <c r="U128" s="6"/>
      <c r="V128" s="6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218</v>
      </c>
      <c r="M129" s="46">
        <v>0</v>
      </c>
      <c r="N129" s="46">
        <v>0</v>
      </c>
      <c r="O129" s="46">
        <v>0</v>
      </c>
      <c r="P129" s="46">
        <v>0</v>
      </c>
      <c r="Q129" s="46">
        <v>0</v>
      </c>
      <c r="R129" s="46">
        <v>0</v>
      </c>
      <c r="S129" s="46">
        <v>0</v>
      </c>
      <c r="T129" s="46">
        <v>0</v>
      </c>
      <c r="U129" s="6"/>
      <c r="V129" s="6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219</v>
      </c>
      <c r="M130" s="46">
        <v>0</v>
      </c>
      <c r="N130" s="46">
        <v>0</v>
      </c>
      <c r="O130" s="46">
        <v>0</v>
      </c>
      <c r="P130" s="46">
        <v>0</v>
      </c>
      <c r="Q130" s="46">
        <v>0</v>
      </c>
      <c r="R130" s="46">
        <v>0</v>
      </c>
      <c r="S130" s="46">
        <v>0</v>
      </c>
      <c r="T130" s="46">
        <v>0</v>
      </c>
      <c r="U130" s="6"/>
      <c r="V130" s="6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220</v>
      </c>
      <c r="M131" s="46">
        <v>0</v>
      </c>
      <c r="N131" s="46">
        <v>0</v>
      </c>
      <c r="O131" s="46">
        <v>0</v>
      </c>
      <c r="P131" s="46">
        <v>0</v>
      </c>
      <c r="Q131" s="46">
        <v>0</v>
      </c>
      <c r="R131" s="46">
        <v>0</v>
      </c>
      <c r="S131" s="46">
        <v>0</v>
      </c>
      <c r="T131" s="46">
        <v>0</v>
      </c>
      <c r="U131" s="6"/>
      <c r="V131" s="6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221</v>
      </c>
      <c r="M132" s="46">
        <v>0</v>
      </c>
      <c r="N132" s="46">
        <v>0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6">
        <v>0</v>
      </c>
      <c r="U132" s="6"/>
      <c r="V132" s="6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222</v>
      </c>
      <c r="M133" s="46">
        <v>0</v>
      </c>
      <c r="N133" s="46">
        <v>0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6">
        <v>0</v>
      </c>
      <c r="U133" s="6"/>
      <c r="V133" s="6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223</v>
      </c>
      <c r="M134" s="46">
        <v>0</v>
      </c>
      <c r="N134" s="46">
        <v>0</v>
      </c>
      <c r="O134" s="46">
        <v>0</v>
      </c>
      <c r="P134" s="46">
        <v>0</v>
      </c>
      <c r="Q134" s="46">
        <v>0</v>
      </c>
      <c r="R134" s="46">
        <v>0</v>
      </c>
      <c r="S134" s="46">
        <v>0</v>
      </c>
      <c r="T134" s="46">
        <v>0</v>
      </c>
      <c r="U134" s="6"/>
      <c r="V134" s="6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224</v>
      </c>
      <c r="M135" s="46">
        <v>0</v>
      </c>
      <c r="N135" s="46">
        <v>0</v>
      </c>
      <c r="O135" s="46">
        <v>0</v>
      </c>
      <c r="P135" s="46">
        <v>0</v>
      </c>
      <c r="Q135" s="46">
        <v>0</v>
      </c>
      <c r="R135" s="46">
        <v>0</v>
      </c>
      <c r="S135" s="46">
        <v>0</v>
      </c>
      <c r="T135" s="46">
        <v>0</v>
      </c>
      <c r="U135" s="6"/>
      <c r="V135" s="6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225</v>
      </c>
      <c r="M136" s="46">
        <v>0</v>
      </c>
      <c r="N136" s="46">
        <v>0</v>
      </c>
      <c r="O136" s="46">
        <v>0</v>
      </c>
      <c r="P136" s="46">
        <v>0</v>
      </c>
      <c r="Q136" s="46">
        <v>0</v>
      </c>
      <c r="R136" s="46">
        <v>0</v>
      </c>
      <c r="S136" s="46">
        <v>0</v>
      </c>
      <c r="T136" s="46">
        <v>0</v>
      </c>
      <c r="U136" s="6"/>
      <c r="V136" s="6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47</v>
      </c>
      <c r="M137" s="46">
        <v>0</v>
      </c>
      <c r="N137" s="46">
        <v>0</v>
      </c>
      <c r="O137" s="46">
        <v>0</v>
      </c>
      <c r="P137" s="46">
        <v>0</v>
      </c>
      <c r="Q137" s="46">
        <v>0</v>
      </c>
      <c r="R137" s="46">
        <v>0</v>
      </c>
      <c r="S137" s="46">
        <v>0</v>
      </c>
      <c r="T137" s="46">
        <v>0</v>
      </c>
      <c r="U137" s="6"/>
      <c r="V137" s="6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226</v>
      </c>
      <c r="M138" s="46">
        <v>0</v>
      </c>
      <c r="N138" s="46">
        <v>0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6">
        <v>0</v>
      </c>
      <c r="U138" s="6"/>
      <c r="V138" s="6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227</v>
      </c>
      <c r="M139" s="46">
        <v>6002840.2047602572</v>
      </c>
      <c r="N139" s="46">
        <v>49813.26795212357</v>
      </c>
      <c r="O139" s="46">
        <v>49135.797669695807</v>
      </c>
      <c r="P139" s="46">
        <v>48471.902240613243</v>
      </c>
      <c r="Q139" s="46">
        <v>47259.237745772836</v>
      </c>
      <c r="R139" s="46">
        <v>45176.75737980436</v>
      </c>
      <c r="S139" s="46">
        <v>43742.674264216061</v>
      </c>
      <c r="T139" s="46">
        <v>41997.575142197966</v>
      </c>
      <c r="U139" s="6"/>
      <c r="V139" s="6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228</v>
      </c>
      <c r="M140" s="46">
        <v>0</v>
      </c>
      <c r="N140" s="46">
        <v>0</v>
      </c>
      <c r="O140" s="46">
        <v>0</v>
      </c>
      <c r="P140" s="46">
        <v>0</v>
      </c>
      <c r="Q140" s="46">
        <v>0</v>
      </c>
      <c r="R140" s="46">
        <v>0</v>
      </c>
      <c r="S140" s="46">
        <v>0</v>
      </c>
      <c r="T140" s="46">
        <v>0</v>
      </c>
      <c r="U140" s="6"/>
      <c r="V140" s="6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229</v>
      </c>
      <c r="M141" s="46">
        <v>0</v>
      </c>
      <c r="N141" s="46">
        <v>0</v>
      </c>
      <c r="O141" s="46">
        <v>0</v>
      </c>
      <c r="P141" s="46">
        <v>0</v>
      </c>
      <c r="Q141" s="46">
        <v>0</v>
      </c>
      <c r="R141" s="46">
        <v>0</v>
      </c>
      <c r="S141" s="46">
        <v>0</v>
      </c>
      <c r="T141" s="46">
        <v>0</v>
      </c>
      <c r="U141" s="6"/>
      <c r="V141" s="6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230</v>
      </c>
      <c r="M142" s="46">
        <v>0</v>
      </c>
      <c r="N142" s="46">
        <v>0</v>
      </c>
      <c r="O142" s="46">
        <v>0</v>
      </c>
      <c r="P142" s="46">
        <v>0</v>
      </c>
      <c r="Q142" s="46">
        <v>0</v>
      </c>
      <c r="R142" s="46">
        <v>0</v>
      </c>
      <c r="S142" s="46">
        <v>0</v>
      </c>
      <c r="T142" s="46">
        <v>0</v>
      </c>
      <c r="U142" s="6"/>
      <c r="V142" s="6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231</v>
      </c>
      <c r="M143" s="46">
        <v>0</v>
      </c>
      <c r="N143" s="46">
        <v>0</v>
      </c>
      <c r="O143" s="46">
        <v>0</v>
      </c>
      <c r="P143" s="46">
        <v>0</v>
      </c>
      <c r="Q143" s="46">
        <v>0</v>
      </c>
      <c r="R143" s="46">
        <v>0</v>
      </c>
      <c r="S143" s="46">
        <v>0</v>
      </c>
      <c r="T143" s="46">
        <v>0</v>
      </c>
      <c r="U143" s="6"/>
      <c r="V143" s="6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232</v>
      </c>
      <c r="M144" s="46">
        <v>0</v>
      </c>
      <c r="N144" s="46">
        <v>0</v>
      </c>
      <c r="O144" s="46">
        <v>0</v>
      </c>
      <c r="P144" s="46">
        <v>0</v>
      </c>
      <c r="Q144" s="46">
        <v>0</v>
      </c>
      <c r="R144" s="46">
        <v>0</v>
      </c>
      <c r="S144" s="46">
        <v>0</v>
      </c>
      <c r="T144" s="46">
        <v>0</v>
      </c>
      <c r="U144" s="6"/>
      <c r="V144" s="6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233</v>
      </c>
      <c r="M145" s="46">
        <v>855422.19935193332</v>
      </c>
      <c r="N145" s="46">
        <v>840047.68634037394</v>
      </c>
      <c r="O145" s="46">
        <v>804340.12067837617</v>
      </c>
      <c r="P145" s="46">
        <v>484213.87525718973</v>
      </c>
      <c r="Q145" s="46">
        <v>429991.6374162453</v>
      </c>
      <c r="R145" s="46">
        <v>431088.30105414684</v>
      </c>
      <c r="S145" s="46">
        <v>386298.23567821173</v>
      </c>
      <c r="T145" s="46">
        <v>481708.54943211476</v>
      </c>
      <c r="U145" s="6"/>
      <c r="V145" s="6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234</v>
      </c>
      <c r="M146" s="46">
        <v>0</v>
      </c>
      <c r="N146" s="46">
        <v>0</v>
      </c>
      <c r="O146" s="46">
        <v>0</v>
      </c>
      <c r="P146" s="46">
        <v>0</v>
      </c>
      <c r="Q146" s="46">
        <v>0</v>
      </c>
      <c r="R146" s="46">
        <v>0</v>
      </c>
      <c r="S146" s="46">
        <v>0</v>
      </c>
      <c r="T146" s="46">
        <v>0</v>
      </c>
      <c r="U146" s="6"/>
      <c r="V146" s="6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235</v>
      </c>
      <c r="M147" s="46">
        <v>0</v>
      </c>
      <c r="N147" s="46">
        <v>0</v>
      </c>
      <c r="O147" s="46">
        <v>0</v>
      </c>
      <c r="P147" s="46">
        <v>0</v>
      </c>
      <c r="Q147" s="46">
        <v>0</v>
      </c>
      <c r="R147" s="46">
        <v>0</v>
      </c>
      <c r="S147" s="46">
        <v>0</v>
      </c>
      <c r="T147" s="46">
        <v>0</v>
      </c>
      <c r="U147" s="6"/>
      <c r="V147" s="6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236</v>
      </c>
      <c r="M148" s="46">
        <v>0</v>
      </c>
      <c r="N148" s="46">
        <v>0</v>
      </c>
      <c r="O148" s="46">
        <v>0</v>
      </c>
      <c r="P148" s="46">
        <v>0</v>
      </c>
      <c r="Q148" s="46">
        <v>0</v>
      </c>
      <c r="R148" s="46">
        <v>0</v>
      </c>
      <c r="S148" s="46">
        <v>0</v>
      </c>
      <c r="T148" s="46">
        <v>0</v>
      </c>
      <c r="U148" s="6"/>
      <c r="V148" s="6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237</v>
      </c>
      <c r="M149" s="46">
        <v>0</v>
      </c>
      <c r="N149" s="46">
        <v>0</v>
      </c>
      <c r="O149" s="46">
        <v>0</v>
      </c>
      <c r="P149" s="46">
        <v>0</v>
      </c>
      <c r="Q149" s="46">
        <v>0</v>
      </c>
      <c r="R149" s="46">
        <v>0</v>
      </c>
      <c r="S149" s="46">
        <v>0</v>
      </c>
      <c r="T149" s="46">
        <v>0</v>
      </c>
      <c r="U149" s="6"/>
      <c r="V149" s="6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238</v>
      </c>
      <c r="M150" s="46">
        <v>173527.94572627335</v>
      </c>
      <c r="N150" s="46">
        <v>24081.97765671699</v>
      </c>
      <c r="O150" s="46">
        <v>19433.660468210139</v>
      </c>
      <c r="P150" s="46">
        <v>19391.891946125459</v>
      </c>
      <c r="Q150" s="46">
        <v>19400.333452964445</v>
      </c>
      <c r="R150" s="46">
        <v>16088.944348502722</v>
      </c>
      <c r="S150" s="46">
        <v>11676.747892349918</v>
      </c>
      <c r="T150" s="46">
        <v>9621.2109988803222</v>
      </c>
      <c r="U150" s="6"/>
      <c r="V150" s="6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239</v>
      </c>
      <c r="M151" s="46">
        <v>0</v>
      </c>
      <c r="N151" s="46">
        <v>0</v>
      </c>
      <c r="O151" s="46">
        <v>0</v>
      </c>
      <c r="P151" s="46">
        <v>0</v>
      </c>
      <c r="Q151" s="46">
        <v>0</v>
      </c>
      <c r="R151" s="46">
        <v>0</v>
      </c>
      <c r="S151" s="46">
        <v>0</v>
      </c>
      <c r="T151" s="46">
        <v>0</v>
      </c>
      <c r="U151" s="6"/>
      <c r="V151" s="6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240</v>
      </c>
      <c r="M152" s="46">
        <v>0</v>
      </c>
      <c r="N152" s="46">
        <v>0</v>
      </c>
      <c r="O152" s="46">
        <v>0</v>
      </c>
      <c r="P152" s="46">
        <v>0</v>
      </c>
      <c r="Q152" s="46">
        <v>0</v>
      </c>
      <c r="R152" s="46">
        <v>0</v>
      </c>
      <c r="S152" s="46">
        <v>0</v>
      </c>
      <c r="T152" s="46">
        <v>0</v>
      </c>
      <c r="U152" s="6"/>
      <c r="V152" s="6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241</v>
      </c>
      <c r="M153" s="46">
        <v>0</v>
      </c>
      <c r="N153" s="46">
        <v>0</v>
      </c>
      <c r="O153" s="46">
        <v>0</v>
      </c>
      <c r="P153" s="46">
        <v>0</v>
      </c>
      <c r="Q153" s="46">
        <v>0</v>
      </c>
      <c r="R153" s="46">
        <v>0</v>
      </c>
      <c r="S153" s="46">
        <v>0</v>
      </c>
      <c r="T153" s="46">
        <v>0</v>
      </c>
      <c r="U153" s="6"/>
      <c r="V153" s="6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242</v>
      </c>
      <c r="M154" s="46">
        <v>0</v>
      </c>
      <c r="N154" s="46">
        <v>0</v>
      </c>
      <c r="O154" s="46">
        <v>0</v>
      </c>
      <c r="P154" s="46">
        <v>0</v>
      </c>
      <c r="Q154" s="46">
        <v>0</v>
      </c>
      <c r="R154" s="46">
        <v>0</v>
      </c>
      <c r="S154" s="46">
        <v>0</v>
      </c>
      <c r="T154" s="46">
        <v>0</v>
      </c>
      <c r="U154" s="6"/>
      <c r="V154" s="6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243</v>
      </c>
      <c r="M155" s="46">
        <v>0</v>
      </c>
      <c r="N155" s="46">
        <v>0</v>
      </c>
      <c r="O155" s="46">
        <v>0</v>
      </c>
      <c r="P155" s="46">
        <v>0</v>
      </c>
      <c r="Q155" s="46">
        <v>0</v>
      </c>
      <c r="R155" s="46">
        <v>0</v>
      </c>
      <c r="S155" s="46">
        <v>0</v>
      </c>
      <c r="T155" s="46">
        <v>0</v>
      </c>
      <c r="U155" s="6"/>
      <c r="V155" s="6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244</v>
      </c>
      <c r="M156" s="46">
        <v>0</v>
      </c>
      <c r="N156" s="46">
        <v>0</v>
      </c>
      <c r="O156" s="46">
        <v>0</v>
      </c>
      <c r="P156" s="46">
        <v>0</v>
      </c>
      <c r="Q156" s="46">
        <v>0</v>
      </c>
      <c r="R156" s="46">
        <v>0</v>
      </c>
      <c r="S156" s="46">
        <v>0</v>
      </c>
      <c r="T156" s="46">
        <v>0</v>
      </c>
      <c r="U156" s="6"/>
      <c r="V156" s="6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245</v>
      </c>
      <c r="M157" s="46">
        <v>0</v>
      </c>
      <c r="N157" s="46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6">
        <v>0</v>
      </c>
      <c r="U157" s="6"/>
      <c r="V157" s="6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246</v>
      </c>
      <c r="M158" s="46">
        <v>0</v>
      </c>
      <c r="N158" s="46">
        <v>0</v>
      </c>
      <c r="O158" s="46">
        <v>0</v>
      </c>
      <c r="P158" s="46">
        <v>0</v>
      </c>
      <c r="Q158" s="46">
        <v>0</v>
      </c>
      <c r="R158" s="46">
        <v>0</v>
      </c>
      <c r="S158" s="46">
        <v>0</v>
      </c>
      <c r="T158" s="46">
        <v>0</v>
      </c>
      <c r="U158" s="6"/>
      <c r="V158" s="6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247</v>
      </c>
      <c r="M159" s="46">
        <v>0</v>
      </c>
      <c r="N159" s="46">
        <v>0</v>
      </c>
      <c r="O159" s="46">
        <v>0</v>
      </c>
      <c r="P159" s="46">
        <v>0</v>
      </c>
      <c r="Q159" s="46">
        <v>0</v>
      </c>
      <c r="R159" s="46">
        <v>0</v>
      </c>
      <c r="S159" s="46">
        <v>0</v>
      </c>
      <c r="T159" s="46">
        <v>0</v>
      </c>
      <c r="U159" s="6"/>
      <c r="V159" s="6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51</v>
      </c>
      <c r="M160" s="46">
        <v>0</v>
      </c>
      <c r="N160" s="46">
        <v>0</v>
      </c>
      <c r="O160" s="46">
        <v>0</v>
      </c>
      <c r="P160" s="46">
        <v>0</v>
      </c>
      <c r="Q160" s="46">
        <v>0</v>
      </c>
      <c r="R160" s="46">
        <v>0</v>
      </c>
      <c r="S160" s="46">
        <v>0</v>
      </c>
      <c r="T160" s="46">
        <v>0</v>
      </c>
      <c r="U160" s="6"/>
      <c r="V160" s="6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248</v>
      </c>
      <c r="M161" s="46">
        <v>0</v>
      </c>
      <c r="N161" s="46">
        <v>0</v>
      </c>
      <c r="O161" s="46">
        <v>0</v>
      </c>
      <c r="P161" s="46">
        <v>0</v>
      </c>
      <c r="Q161" s="46">
        <v>0</v>
      </c>
      <c r="R161" s="46">
        <v>0</v>
      </c>
      <c r="S161" s="46">
        <v>0</v>
      </c>
      <c r="T161" s="46">
        <v>0</v>
      </c>
      <c r="U161" s="6"/>
      <c r="V161" s="6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249</v>
      </c>
      <c r="M162" s="46">
        <v>0</v>
      </c>
      <c r="N162" s="46">
        <v>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6">
        <v>0</v>
      </c>
      <c r="U162" s="6"/>
      <c r="V162" s="6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250</v>
      </c>
      <c r="M163" s="46">
        <v>378899.02242959745</v>
      </c>
      <c r="N163" s="46">
        <v>282361.25524924026</v>
      </c>
      <c r="O163" s="46">
        <v>180910.8820609547</v>
      </c>
      <c r="P163" s="46">
        <v>10522.546767133745</v>
      </c>
      <c r="Q163" s="46">
        <v>9302.1812511772077</v>
      </c>
      <c r="R163" s="46">
        <v>12258.652100743913</v>
      </c>
      <c r="S163" s="46">
        <v>15047.325505575785</v>
      </c>
      <c r="T163" s="46">
        <v>41146.941991983127</v>
      </c>
      <c r="U163" s="6"/>
      <c r="V163" s="6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6">
        <v>162</v>
      </c>
      <c r="L164" s="6" t="s">
        <v>251</v>
      </c>
      <c r="M164" s="46">
        <v>0</v>
      </c>
      <c r="N164" s="46">
        <v>0</v>
      </c>
      <c r="O164" s="46">
        <v>0</v>
      </c>
      <c r="P164" s="46">
        <v>0</v>
      </c>
      <c r="Q164" s="46">
        <v>0</v>
      </c>
      <c r="R164" s="46">
        <v>0</v>
      </c>
      <c r="S164" s="46">
        <v>0</v>
      </c>
      <c r="T164" s="46">
        <v>0</v>
      </c>
      <c r="U164" s="6"/>
      <c r="V164" s="6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252</v>
      </c>
      <c r="M165" s="46">
        <v>0</v>
      </c>
      <c r="N165" s="46">
        <v>0</v>
      </c>
      <c r="O165" s="46">
        <v>0</v>
      </c>
      <c r="P165" s="46">
        <v>0</v>
      </c>
      <c r="Q165" s="46">
        <v>0</v>
      </c>
      <c r="R165" s="46">
        <v>0</v>
      </c>
      <c r="S165" s="46">
        <v>0</v>
      </c>
      <c r="T165" s="46">
        <v>0</v>
      </c>
      <c r="U165" s="6"/>
      <c r="V165" s="6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253</v>
      </c>
      <c r="M166" s="46">
        <v>0</v>
      </c>
      <c r="N166" s="46">
        <v>0</v>
      </c>
      <c r="O166" s="46">
        <v>0</v>
      </c>
      <c r="P166" s="46">
        <v>0</v>
      </c>
      <c r="Q166" s="46">
        <v>0</v>
      </c>
      <c r="R166" s="46">
        <v>0</v>
      </c>
      <c r="S166" s="46">
        <v>0</v>
      </c>
      <c r="T166" s="46">
        <v>0</v>
      </c>
      <c r="U166" s="6"/>
      <c r="V166" s="6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254</v>
      </c>
      <c r="M167" s="46">
        <v>0</v>
      </c>
      <c r="N167" s="46">
        <v>0</v>
      </c>
      <c r="O167" s="46">
        <v>0</v>
      </c>
      <c r="P167" s="46">
        <v>0</v>
      </c>
      <c r="Q167" s="46">
        <v>0</v>
      </c>
      <c r="R167" s="46">
        <v>0</v>
      </c>
      <c r="S167" s="46">
        <v>0</v>
      </c>
      <c r="T167" s="46">
        <v>0</v>
      </c>
      <c r="U167" s="6"/>
      <c r="V167" s="6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255</v>
      </c>
      <c r="M168" s="46">
        <v>0</v>
      </c>
      <c r="N168" s="46">
        <v>0</v>
      </c>
      <c r="O168" s="46">
        <v>0</v>
      </c>
      <c r="P168" s="46">
        <v>0</v>
      </c>
      <c r="Q168" s="46">
        <v>0</v>
      </c>
      <c r="R168" s="46">
        <v>0</v>
      </c>
      <c r="S168" s="46">
        <v>0</v>
      </c>
      <c r="T168" s="46">
        <v>0</v>
      </c>
      <c r="U168" s="6"/>
      <c r="V168" s="6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256</v>
      </c>
      <c r="M169" s="46">
        <v>0</v>
      </c>
      <c r="N169" s="46">
        <v>0</v>
      </c>
      <c r="O169" s="46">
        <v>0</v>
      </c>
      <c r="P169" s="46">
        <v>0</v>
      </c>
      <c r="Q169" s="46">
        <v>0</v>
      </c>
      <c r="R169" s="46">
        <v>0</v>
      </c>
      <c r="S169" s="46">
        <v>0</v>
      </c>
      <c r="T169" s="46">
        <v>0</v>
      </c>
      <c r="U169" s="6"/>
      <c r="V169" s="6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257</v>
      </c>
      <c r="M170" s="46">
        <v>0</v>
      </c>
      <c r="N170" s="46">
        <v>0</v>
      </c>
      <c r="O170" s="46">
        <v>0</v>
      </c>
      <c r="P170" s="46">
        <v>0</v>
      </c>
      <c r="Q170" s="46">
        <v>0</v>
      </c>
      <c r="R170" s="46">
        <v>0</v>
      </c>
      <c r="S170" s="46">
        <v>0</v>
      </c>
      <c r="T170" s="46">
        <v>0</v>
      </c>
      <c r="U170" s="6"/>
      <c r="V170" s="6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258</v>
      </c>
      <c r="M171" s="46">
        <v>0</v>
      </c>
      <c r="N171" s="46">
        <v>0</v>
      </c>
      <c r="O171" s="46">
        <v>0</v>
      </c>
      <c r="P171" s="46">
        <v>0</v>
      </c>
      <c r="Q171" s="46">
        <v>0</v>
      </c>
      <c r="R171" s="46">
        <v>0</v>
      </c>
      <c r="S171" s="46">
        <v>0</v>
      </c>
      <c r="T171" s="46">
        <v>0</v>
      </c>
      <c r="U171" s="6"/>
      <c r="V171" s="6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259</v>
      </c>
      <c r="M172" s="46">
        <v>0</v>
      </c>
      <c r="N172" s="46">
        <v>0</v>
      </c>
      <c r="O172" s="46">
        <v>0</v>
      </c>
      <c r="P172" s="46">
        <v>0</v>
      </c>
      <c r="Q172" s="46">
        <v>0</v>
      </c>
      <c r="R172" s="46">
        <v>0</v>
      </c>
      <c r="S172" s="46">
        <v>0</v>
      </c>
      <c r="T172" s="46">
        <v>0</v>
      </c>
      <c r="U172" s="6"/>
      <c r="V172" s="6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260</v>
      </c>
      <c r="M173" s="46">
        <v>0</v>
      </c>
      <c r="N173" s="46">
        <v>0</v>
      </c>
      <c r="O173" s="46">
        <v>0</v>
      </c>
      <c r="P173" s="46">
        <v>0</v>
      </c>
      <c r="Q173" s="46">
        <v>0</v>
      </c>
      <c r="R173" s="46">
        <v>0</v>
      </c>
      <c r="S173" s="46">
        <v>0</v>
      </c>
      <c r="T173" s="46">
        <v>0</v>
      </c>
      <c r="U173" s="6"/>
      <c r="V173" s="6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261</v>
      </c>
      <c r="M174" s="46">
        <v>0</v>
      </c>
      <c r="N174" s="46">
        <v>0</v>
      </c>
      <c r="O174" s="46">
        <v>0</v>
      </c>
      <c r="P174" s="46">
        <v>0</v>
      </c>
      <c r="Q174" s="46">
        <v>0</v>
      </c>
      <c r="R174" s="46">
        <v>0</v>
      </c>
      <c r="S174" s="46">
        <v>0</v>
      </c>
      <c r="T174" s="46">
        <v>0</v>
      </c>
      <c r="U174" s="6"/>
      <c r="V174" s="6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262</v>
      </c>
      <c r="M175" s="46">
        <v>0</v>
      </c>
      <c r="N175" s="46">
        <v>0</v>
      </c>
      <c r="O175" s="46">
        <v>0</v>
      </c>
      <c r="P175" s="46">
        <v>0</v>
      </c>
      <c r="Q175" s="46">
        <v>0</v>
      </c>
      <c r="R175" s="46">
        <v>0</v>
      </c>
      <c r="S175" s="46">
        <v>0</v>
      </c>
      <c r="T175" s="46">
        <v>0</v>
      </c>
      <c r="U175" s="6"/>
      <c r="V175" s="6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263</v>
      </c>
      <c r="M176" s="46">
        <v>0</v>
      </c>
      <c r="N176" s="46">
        <v>0</v>
      </c>
      <c r="O176" s="46">
        <v>0</v>
      </c>
      <c r="P176" s="46">
        <v>0</v>
      </c>
      <c r="Q176" s="46">
        <v>0</v>
      </c>
      <c r="R176" s="46">
        <v>0</v>
      </c>
      <c r="S176" s="46">
        <v>0</v>
      </c>
      <c r="T176" s="46">
        <v>0</v>
      </c>
      <c r="U176" s="6"/>
      <c r="V176" s="6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264</v>
      </c>
      <c r="M177" s="46">
        <v>0</v>
      </c>
      <c r="N177" s="46">
        <v>0</v>
      </c>
      <c r="O177" s="46">
        <v>0</v>
      </c>
      <c r="P177" s="46">
        <v>0</v>
      </c>
      <c r="Q177" s="46">
        <v>0</v>
      </c>
      <c r="R177" s="46">
        <v>0</v>
      </c>
      <c r="S177" s="46">
        <v>0</v>
      </c>
      <c r="T177" s="46">
        <v>0</v>
      </c>
      <c r="U177" s="6"/>
      <c r="V177" s="6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265</v>
      </c>
      <c r="M178" s="46">
        <v>1287270.3202468564</v>
      </c>
      <c r="N178" s="46">
        <v>1159912.8876562491</v>
      </c>
      <c r="O178" s="46">
        <v>1045138.3475509832</v>
      </c>
      <c r="P178" s="46">
        <v>941690.19392311003</v>
      </c>
      <c r="Q178" s="46">
        <v>848459.73994622775</v>
      </c>
      <c r="R178" s="46">
        <v>0.52872486802126017</v>
      </c>
      <c r="S178" s="46">
        <v>0.43037741293311405</v>
      </c>
      <c r="T178" s="46">
        <v>0.35246070421184222</v>
      </c>
      <c r="U178" s="6"/>
      <c r="V178" s="6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266</v>
      </c>
      <c r="M179" s="46">
        <v>0</v>
      </c>
      <c r="N179" s="46">
        <v>0</v>
      </c>
      <c r="O179" s="46">
        <v>0</v>
      </c>
      <c r="P179" s="46">
        <v>0</v>
      </c>
      <c r="Q179" s="46">
        <v>0</v>
      </c>
      <c r="R179" s="46">
        <v>0</v>
      </c>
      <c r="S179" s="46">
        <v>0</v>
      </c>
      <c r="T179" s="46">
        <v>0</v>
      </c>
      <c r="U179" s="6"/>
      <c r="V179" s="6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267</v>
      </c>
      <c r="M180" s="46">
        <v>0</v>
      </c>
      <c r="N180" s="46">
        <v>0</v>
      </c>
      <c r="O180" s="46">
        <v>0</v>
      </c>
      <c r="P180" s="46">
        <v>0</v>
      </c>
      <c r="Q180" s="46">
        <v>0</v>
      </c>
      <c r="R180" s="46">
        <v>0</v>
      </c>
      <c r="S180" s="46">
        <v>0</v>
      </c>
      <c r="T180" s="46">
        <v>0</v>
      </c>
      <c r="U180" s="6"/>
      <c r="V180" s="6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268</v>
      </c>
      <c r="M181" s="46">
        <v>0</v>
      </c>
      <c r="N181" s="46">
        <v>0</v>
      </c>
      <c r="O181" s="46">
        <v>0</v>
      </c>
      <c r="P181" s="46">
        <v>0</v>
      </c>
      <c r="Q181" s="46">
        <v>0</v>
      </c>
      <c r="R181" s="46">
        <v>0</v>
      </c>
      <c r="S181" s="46">
        <v>0</v>
      </c>
      <c r="T181" s="46">
        <v>0</v>
      </c>
      <c r="U181" s="6"/>
      <c r="V181" s="6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269</v>
      </c>
      <c r="M182" s="46">
        <v>0.037735849056603772</v>
      </c>
      <c r="N182" s="46">
        <v>0.036860986667819479</v>
      </c>
      <c r="O182" s="46">
        <v>0.03576584990017119</v>
      </c>
      <c r="P182" s="46">
        <v>0.034661348781874324</v>
      </c>
      <c r="Q182" s="46">
        <v>0.033514121215807095</v>
      </c>
      <c r="R182" s="46">
        <v>0.032377122582191914</v>
      </c>
      <c r="S182" s="46">
        <v>0.016714985609687122</v>
      </c>
      <c r="T182" s="46">
        <v>0.016211491550875663</v>
      </c>
      <c r="U182" s="6"/>
      <c r="V182" s="6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270</v>
      </c>
      <c r="M183" s="46">
        <v>0</v>
      </c>
      <c r="N183" s="46">
        <v>0</v>
      </c>
      <c r="O183" s="46">
        <v>0</v>
      </c>
      <c r="P183" s="46">
        <v>0</v>
      </c>
      <c r="Q183" s="46">
        <v>0</v>
      </c>
      <c r="R183" s="46">
        <v>0</v>
      </c>
      <c r="S183" s="46">
        <v>0</v>
      </c>
      <c r="T183" s="46">
        <v>0</v>
      </c>
      <c r="U183" s="6"/>
      <c r="V183" s="6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271</v>
      </c>
      <c r="M184" s="46">
        <v>0</v>
      </c>
      <c r="N184" s="46">
        <v>0</v>
      </c>
      <c r="O184" s="46">
        <v>0</v>
      </c>
      <c r="P184" s="46">
        <v>0</v>
      </c>
      <c r="Q184" s="46">
        <v>0</v>
      </c>
      <c r="R184" s="46">
        <v>0</v>
      </c>
      <c r="S184" s="46">
        <v>0</v>
      </c>
      <c r="T184" s="46">
        <v>0</v>
      </c>
      <c r="U184" s="6"/>
      <c r="V184" s="6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272</v>
      </c>
      <c r="M185" s="46">
        <v>0</v>
      </c>
      <c r="N185" s="46">
        <v>0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6">
        <v>0</v>
      </c>
      <c r="U185" s="6"/>
      <c r="V185" s="6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273</v>
      </c>
      <c r="M186" s="46">
        <v>0.037735849056603772</v>
      </c>
      <c r="N186" s="46">
        <v>0.037631979998605701</v>
      </c>
      <c r="O186" s="46">
        <v>0.037283865077866699</v>
      </c>
      <c r="P186" s="46">
        <v>0.036907377814035101</v>
      </c>
      <c r="Q186" s="46">
        <v>0.036458084236451999</v>
      </c>
      <c r="R186" s="46">
        <v>0.017072167266661976</v>
      </c>
      <c r="S186" s="46">
        <v>0.016746581371377287</v>
      </c>
      <c r="T186" s="46">
        <v>0.016122524165606212</v>
      </c>
      <c r="U186" s="6"/>
      <c r="V186" s="6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274</v>
      </c>
      <c r="M187" s="46">
        <v>0</v>
      </c>
      <c r="N187" s="46">
        <v>0</v>
      </c>
      <c r="O187" s="46">
        <v>0</v>
      </c>
      <c r="P187" s="46">
        <v>0</v>
      </c>
      <c r="Q187" s="46">
        <v>0</v>
      </c>
      <c r="R187" s="46">
        <v>0</v>
      </c>
      <c r="S187" s="46">
        <v>0</v>
      </c>
      <c r="T187" s="46">
        <v>0</v>
      </c>
      <c r="U187" s="6"/>
      <c r="V187" s="6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275</v>
      </c>
      <c r="M188" s="46">
        <v>0</v>
      </c>
      <c r="N188" s="46">
        <v>0</v>
      </c>
      <c r="O188" s="46">
        <v>0</v>
      </c>
      <c r="P188" s="46">
        <v>0</v>
      </c>
      <c r="Q188" s="46">
        <v>0</v>
      </c>
      <c r="R188" s="46">
        <v>0</v>
      </c>
      <c r="S188" s="46">
        <v>0</v>
      </c>
      <c r="T188" s="46">
        <v>0</v>
      </c>
      <c r="U188" s="6"/>
      <c r="V188" s="6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276</v>
      </c>
      <c r="M189" s="46">
        <v>0.037735849056603772</v>
      </c>
      <c r="N189" s="46">
        <v>0.030789305743141652</v>
      </c>
      <c r="O189" s="46">
        <v>0.025895551492234402</v>
      </c>
      <c r="P189" s="46">
        <v>0.022512092221743357</v>
      </c>
      <c r="Q189" s="46">
        <v>0.020091432530967755</v>
      </c>
      <c r="R189" s="46">
        <v>0.018246466048415691</v>
      </c>
      <c r="S189" s="46">
        <v>0.017145245722942959</v>
      </c>
      <c r="T189" s="46">
        <v>0.01606949391574233</v>
      </c>
      <c r="U189" s="6"/>
      <c r="V189" s="6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277</v>
      </c>
      <c r="M190" s="46">
        <v>0</v>
      </c>
      <c r="N190" s="46">
        <v>0</v>
      </c>
      <c r="O190" s="46">
        <v>0</v>
      </c>
      <c r="P190" s="46">
        <v>0</v>
      </c>
      <c r="Q190" s="46">
        <v>0</v>
      </c>
      <c r="R190" s="46">
        <v>0</v>
      </c>
      <c r="S190" s="46">
        <v>0</v>
      </c>
      <c r="T190" s="46">
        <v>0</v>
      </c>
      <c r="U190" s="6"/>
      <c r="V190" s="6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278</v>
      </c>
      <c r="M191" s="46">
        <v>0</v>
      </c>
      <c r="N191" s="46">
        <v>0</v>
      </c>
      <c r="O191" s="46">
        <v>0</v>
      </c>
      <c r="P191" s="46">
        <v>0</v>
      </c>
      <c r="Q191" s="46">
        <v>0</v>
      </c>
      <c r="R191" s="46">
        <v>0</v>
      </c>
      <c r="S191" s="46">
        <v>0</v>
      </c>
      <c r="T191" s="46">
        <v>0</v>
      </c>
      <c r="U191" s="6"/>
      <c r="V191" s="6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279</v>
      </c>
      <c r="M192" s="46">
        <v>0</v>
      </c>
      <c r="N192" s="46">
        <v>0</v>
      </c>
      <c r="O192" s="46">
        <v>0</v>
      </c>
      <c r="P192" s="46">
        <v>0</v>
      </c>
      <c r="Q192" s="46">
        <v>0</v>
      </c>
      <c r="R192" s="46">
        <v>0</v>
      </c>
      <c r="S192" s="46">
        <v>0</v>
      </c>
      <c r="T192" s="46">
        <v>0</v>
      </c>
      <c r="U192" s="6"/>
      <c r="V192" s="6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280</v>
      </c>
      <c r="M193" s="46">
        <v>0</v>
      </c>
      <c r="N193" s="46">
        <v>0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6">
        <v>0</v>
      </c>
      <c r="U193" s="6"/>
      <c r="V193" s="6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281</v>
      </c>
      <c r="M194" s="46">
        <v>0</v>
      </c>
      <c r="N194" s="46">
        <v>0</v>
      </c>
      <c r="O194" s="46">
        <v>0</v>
      </c>
      <c r="P194" s="46">
        <v>0</v>
      </c>
      <c r="Q194" s="46">
        <v>0</v>
      </c>
      <c r="R194" s="46">
        <v>0</v>
      </c>
      <c r="S194" s="46">
        <v>0</v>
      </c>
      <c r="T194" s="46">
        <v>0</v>
      </c>
      <c r="U194" s="6"/>
      <c r="V194" s="6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282</v>
      </c>
      <c r="M195" s="46">
        <v>0.037735849056603772</v>
      </c>
      <c r="N195" s="46">
        <v>0.037267734241760754</v>
      </c>
      <c r="O195" s="46">
        <v>0.036701862001075211</v>
      </c>
      <c r="P195" s="46">
        <v>0.036136993540334089</v>
      </c>
      <c r="Q195" s="46">
        <v>0.035494278135928842</v>
      </c>
      <c r="R195" s="46">
        <v>0.034735851748477958</v>
      </c>
      <c r="S195" s="46">
        <v>0.015944448716130967</v>
      </c>
      <c r="T195" s="46">
        <v>0.015347529701860546</v>
      </c>
      <c r="U195" s="6"/>
      <c r="V195" s="6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283</v>
      </c>
      <c r="M196" s="46">
        <v>0</v>
      </c>
      <c r="N196" s="46">
        <v>0</v>
      </c>
      <c r="O196" s="46">
        <v>0</v>
      </c>
      <c r="P196" s="46">
        <v>0</v>
      </c>
      <c r="Q196" s="46">
        <v>0</v>
      </c>
      <c r="R196" s="46">
        <v>0</v>
      </c>
      <c r="S196" s="46">
        <v>0</v>
      </c>
      <c r="T196" s="46">
        <v>0</v>
      </c>
      <c r="U196" s="6"/>
      <c r="V196" s="6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284</v>
      </c>
      <c r="M197" s="46">
        <v>0</v>
      </c>
      <c r="N197" s="46">
        <v>0</v>
      </c>
      <c r="O197" s="46">
        <v>0</v>
      </c>
      <c r="P197" s="46">
        <v>0</v>
      </c>
      <c r="Q197" s="46">
        <v>0</v>
      </c>
      <c r="R197" s="46">
        <v>0</v>
      </c>
      <c r="S197" s="46">
        <v>0</v>
      </c>
      <c r="T197" s="46">
        <v>0</v>
      </c>
      <c r="U197" s="6"/>
      <c r="V197" s="6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285</v>
      </c>
      <c r="M198" s="46">
        <v>0</v>
      </c>
      <c r="N198" s="46">
        <v>0</v>
      </c>
      <c r="O198" s="46">
        <v>0</v>
      </c>
      <c r="P198" s="46">
        <v>0</v>
      </c>
      <c r="Q198" s="46">
        <v>0</v>
      </c>
      <c r="R198" s="46">
        <v>0</v>
      </c>
      <c r="S198" s="46">
        <v>0</v>
      </c>
      <c r="T198" s="46">
        <v>0</v>
      </c>
      <c r="U198" s="6"/>
      <c r="V198" s="6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286</v>
      </c>
      <c r="M199" s="46">
        <v>0</v>
      </c>
      <c r="N199" s="46">
        <v>0</v>
      </c>
      <c r="O199" s="46">
        <v>0</v>
      </c>
      <c r="P199" s="46">
        <v>0</v>
      </c>
      <c r="Q199" s="46">
        <v>0</v>
      </c>
      <c r="R199" s="46">
        <v>0</v>
      </c>
      <c r="S199" s="46">
        <v>0</v>
      </c>
      <c r="T199" s="46">
        <v>0</v>
      </c>
      <c r="U199" s="6"/>
      <c r="V199" s="6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287</v>
      </c>
      <c r="M200" s="46">
        <v>0</v>
      </c>
      <c r="N200" s="46">
        <v>0</v>
      </c>
      <c r="O200" s="46">
        <v>0</v>
      </c>
      <c r="P200" s="46">
        <v>0</v>
      </c>
      <c r="Q200" s="46">
        <v>0</v>
      </c>
      <c r="R200" s="46">
        <v>0</v>
      </c>
      <c r="S200" s="46">
        <v>0</v>
      </c>
      <c r="T200" s="46">
        <v>0</v>
      </c>
      <c r="U200" s="6"/>
      <c r="V200" s="6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288</v>
      </c>
      <c r="M201" s="46">
        <v>0.037735849056603772</v>
      </c>
      <c r="N201" s="46">
        <v>0.022210853749312622</v>
      </c>
      <c r="O201" s="46">
        <v>0.018527156841331292</v>
      </c>
      <c r="P201" s="46">
        <v>0.017327921530989485</v>
      </c>
      <c r="Q201" s="46">
        <v>0.016626246559902708</v>
      </c>
      <c r="R201" s="46">
        <v>0.015954856061559882</v>
      </c>
      <c r="S201" s="46">
        <v>0.015644909130955936</v>
      </c>
      <c r="T201" s="46">
        <v>0.015052562238603337</v>
      </c>
      <c r="U201" s="6"/>
      <c r="V201" s="6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289</v>
      </c>
      <c r="M202" s="46">
        <v>0.037735849056603772</v>
      </c>
      <c r="N202" s="46">
        <v>0.032407028364255304</v>
      </c>
      <c r="O202" s="46">
        <v>0.028156172610089725</v>
      </c>
      <c r="P202" s="46">
        <v>0.02487833719100618</v>
      </c>
      <c r="Q202" s="46">
        <v>0.022294752416784774</v>
      </c>
      <c r="R202" s="46">
        <v>0.02016148201361527</v>
      </c>
      <c r="S202" s="46">
        <v>0.018733904169286317</v>
      </c>
      <c r="T202" s="46">
        <v>0.017364266140387538</v>
      </c>
      <c r="U202" s="6"/>
      <c r="V202" s="6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290</v>
      </c>
      <c r="M203" s="46">
        <v>0.037735849056603772</v>
      </c>
      <c r="N203" s="46">
        <v>0.027411054175292632</v>
      </c>
      <c r="O203" s="46">
        <v>0.022067196688537259</v>
      </c>
      <c r="P203" s="46">
        <v>0.019232917821191627</v>
      </c>
      <c r="Q203" s="46">
        <v>0.01758011374137243</v>
      </c>
      <c r="R203" s="46">
        <v>0.016419281596529067</v>
      </c>
      <c r="S203" s="46">
        <v>0.015866994930701966</v>
      </c>
      <c r="T203" s="46">
        <v>0.01515325938050449</v>
      </c>
      <c r="U203" s="6"/>
      <c r="V203" s="6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291</v>
      </c>
      <c r="M204" s="46">
        <v>0.037735849056603772</v>
      </c>
      <c r="N204" s="46">
        <v>0.037371403332783958</v>
      </c>
      <c r="O204" s="46">
        <v>0.036835092579917593</v>
      </c>
      <c r="P204" s="46">
        <v>0.036281350961450576</v>
      </c>
      <c r="Q204" s="46">
        <v>0.035675534079724923</v>
      </c>
      <c r="R204" s="46">
        <v>0.035042136168052615</v>
      </c>
      <c r="S204" s="46">
        <v>0.03469061719776572</v>
      </c>
      <c r="T204" s="46">
        <v>0.034264663144560413</v>
      </c>
      <c r="U204" s="6"/>
      <c r="V204" s="6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292</v>
      </c>
      <c r="M205" s="46">
        <v>0.037735849056603772</v>
      </c>
      <c r="N205" s="46">
        <v>0.035166285480357891</v>
      </c>
      <c r="O205" s="46">
        <v>0.032762078796067629</v>
      </c>
      <c r="P205" s="46">
        <v>0.030399013433881295</v>
      </c>
      <c r="Q205" s="46">
        <v>0.02815828960720523</v>
      </c>
      <c r="R205" s="46">
        <v>0.026092175203735014</v>
      </c>
      <c r="S205" s="46">
        <v>0.015981914609898767</v>
      </c>
      <c r="T205" s="46">
        <v>0.015375198443402316</v>
      </c>
      <c r="U205" s="6"/>
      <c r="V205" s="6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293</v>
      </c>
      <c r="M206" s="46">
        <v>0.037735849056603772</v>
      </c>
      <c r="N206" s="46">
        <v>0.033272696565648914</v>
      </c>
      <c r="O206" s="46">
        <v>0.029482596347052852</v>
      </c>
      <c r="P206" s="46">
        <v>0.026405277373883089</v>
      </c>
      <c r="Q206" s="46">
        <v>0.023855398450785392</v>
      </c>
      <c r="R206" s="46">
        <v>0.021674013189620756</v>
      </c>
      <c r="S206" s="46">
        <v>0.020137178848262285</v>
      </c>
      <c r="T206" s="46">
        <v>0.018656376695401856</v>
      </c>
      <c r="U206" s="6"/>
      <c r="V206" s="6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294</v>
      </c>
      <c r="M207" s="46">
        <v>0</v>
      </c>
      <c r="N207" s="46">
        <v>0</v>
      </c>
      <c r="O207" s="46">
        <v>0</v>
      </c>
      <c r="P207" s="46">
        <v>0</v>
      </c>
      <c r="Q207" s="46">
        <v>0</v>
      </c>
      <c r="R207" s="46">
        <v>0</v>
      </c>
      <c r="S207" s="46">
        <v>0</v>
      </c>
      <c r="T207" s="46">
        <v>0</v>
      </c>
      <c r="U207" s="6"/>
      <c r="V207" s="6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295</v>
      </c>
      <c r="M208" s="46">
        <v>0.037735849056603772</v>
      </c>
      <c r="N208" s="46">
        <v>0.037259778714715572</v>
      </c>
      <c r="O208" s="46">
        <v>0.036621682599997846</v>
      </c>
      <c r="P208" s="46">
        <v>0.036040795163310532</v>
      </c>
      <c r="Q208" s="46">
        <v>0.035463887497072771</v>
      </c>
      <c r="R208" s="46">
        <v>0.034819085523650498</v>
      </c>
      <c r="S208" s="46">
        <v>0.034514517091822475</v>
      </c>
      <c r="T208" s="46">
        <v>0.033922866247361037</v>
      </c>
      <c r="U208" s="6"/>
      <c r="V208" s="6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296</v>
      </c>
      <c r="M209" s="46">
        <v>0.037735849056603772</v>
      </c>
      <c r="N209" s="46">
        <v>0.037258466173527148</v>
      </c>
      <c r="O209" s="46">
        <v>0.036619201526147269</v>
      </c>
      <c r="P209" s="46">
        <v>0.036037433135600379</v>
      </c>
      <c r="Q209" s="46">
        <v>0.035459697032697558</v>
      </c>
      <c r="R209" s="46">
        <v>0.034815125387303483</v>
      </c>
      <c r="S209" s="46">
        <v>0.034509794879223607</v>
      </c>
      <c r="T209" s="46">
        <v>0.02733299674254927</v>
      </c>
      <c r="U209" s="6"/>
      <c r="V209" s="6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297</v>
      </c>
      <c r="M210" s="46">
        <v>0.037735849056603772</v>
      </c>
      <c r="N210" s="46">
        <v>0.037260132018250083</v>
      </c>
      <c r="O210" s="46">
        <v>0.036622201041644147</v>
      </c>
      <c r="P210" s="46">
        <v>0.036041165634445635</v>
      </c>
      <c r="Q210" s="46">
        <v>0.035464118661389918</v>
      </c>
      <c r="R210" s="46">
        <v>0.034819218889963179</v>
      </c>
      <c r="S210" s="46">
        <v>0.034514333450941577</v>
      </c>
      <c r="T210" s="46">
        <v>0.033923501455628176</v>
      </c>
      <c r="U210" s="6"/>
      <c r="V210" s="6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298</v>
      </c>
      <c r="M211" s="46">
        <v>0</v>
      </c>
      <c r="N211" s="46">
        <v>0</v>
      </c>
      <c r="O211" s="46">
        <v>0</v>
      </c>
      <c r="P211" s="46">
        <v>0</v>
      </c>
      <c r="Q211" s="46">
        <v>0</v>
      </c>
      <c r="R211" s="46">
        <v>0</v>
      </c>
      <c r="S211" s="46">
        <v>0</v>
      </c>
      <c r="T211" s="46">
        <v>0</v>
      </c>
      <c r="U211" s="6"/>
      <c r="V211" s="6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299</v>
      </c>
      <c r="M212" s="46">
        <v>0.037735849056603772</v>
      </c>
      <c r="N212" s="46">
        <v>0.037261582883304181</v>
      </c>
      <c r="O212" s="46">
        <v>0.036617921684774297</v>
      </c>
      <c r="P212" s="46">
        <v>0.036020141918929487</v>
      </c>
      <c r="Q212" s="46">
        <v>0.035423359677057259</v>
      </c>
      <c r="R212" s="46">
        <v>0.034755734490330106</v>
      </c>
      <c r="S212" s="46">
        <v>0.034404178713532532</v>
      </c>
      <c r="T212" s="46">
        <v>0.033795552974537305</v>
      </c>
      <c r="U212" s="6"/>
      <c r="V212" s="6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300</v>
      </c>
      <c r="M213" s="46">
        <v>0.037735849056603772</v>
      </c>
      <c r="N213" s="46">
        <v>0.037252043223508023</v>
      </c>
      <c r="O213" s="46">
        <v>0.036590683732508983</v>
      </c>
      <c r="P213" s="46">
        <v>0.035965782258651519</v>
      </c>
      <c r="Q213" s="46">
        <v>0.03534496989810057</v>
      </c>
      <c r="R213" s="46">
        <v>0.034727350596981954</v>
      </c>
      <c r="S213" s="46">
        <v>0.034391472927948606</v>
      </c>
      <c r="T213" s="46">
        <v>0.015148593657816418</v>
      </c>
      <c r="U213" s="6"/>
      <c r="V213" s="6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301</v>
      </c>
      <c r="M214" s="46">
        <v>0.037735849056603772</v>
      </c>
      <c r="N214" s="46">
        <v>0.037231975347304255</v>
      </c>
      <c r="O214" s="46">
        <v>0.036529147650710622</v>
      </c>
      <c r="P214" s="46">
        <v>0.035833814755222938</v>
      </c>
      <c r="Q214" s="46">
        <v>0.035147993644117886</v>
      </c>
      <c r="R214" s="46">
        <v>0.034605177339241691</v>
      </c>
      <c r="S214" s="46">
        <v>0.015386025349501184</v>
      </c>
      <c r="T214" s="46">
        <v>0.015378504162295822</v>
      </c>
      <c r="U214" s="6"/>
      <c r="V214" s="6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302</v>
      </c>
      <c r="M215" s="46">
        <v>0.037735849056603772</v>
      </c>
      <c r="N215" s="46">
        <v>0.03757560922708314</v>
      </c>
      <c r="O215" s="46">
        <v>0.037171442887072942</v>
      </c>
      <c r="P215" s="46">
        <v>0.036739265786636159</v>
      </c>
      <c r="Q215" s="46">
        <v>0.036234300254539262</v>
      </c>
      <c r="R215" s="46">
        <v>0.025544750322871429</v>
      </c>
      <c r="S215" s="46">
        <v>0.016747908424962901</v>
      </c>
      <c r="T215" s="46">
        <v>0.016115794768733982</v>
      </c>
      <c r="U215" s="6"/>
      <c r="V215" s="6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303</v>
      </c>
      <c r="M216" s="46">
        <v>0</v>
      </c>
      <c r="N216" s="46">
        <v>0</v>
      </c>
      <c r="O216" s="46">
        <v>0</v>
      </c>
      <c r="P216" s="46">
        <v>0</v>
      </c>
      <c r="Q216" s="46">
        <v>0</v>
      </c>
      <c r="R216" s="46">
        <v>0</v>
      </c>
      <c r="S216" s="46">
        <v>0</v>
      </c>
      <c r="T216" s="46">
        <v>0</v>
      </c>
      <c r="U216" s="6"/>
      <c r="V216" s="6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304</v>
      </c>
      <c r="M217" s="46">
        <v>0</v>
      </c>
      <c r="N217" s="46">
        <v>0</v>
      </c>
      <c r="O217" s="46">
        <v>0</v>
      </c>
      <c r="P217" s="46">
        <v>0</v>
      </c>
      <c r="Q217" s="46">
        <v>0</v>
      </c>
      <c r="R217" s="46">
        <v>0</v>
      </c>
      <c r="S217" s="46">
        <v>0</v>
      </c>
      <c r="T217" s="46">
        <v>0</v>
      </c>
      <c r="U217" s="6"/>
      <c r="V217" s="6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305</v>
      </c>
      <c r="M218" s="46">
        <v>0.037735849056603772</v>
      </c>
      <c r="N218" s="46">
        <v>0.037666679058975736</v>
      </c>
      <c r="O218" s="46">
        <v>0.037480932926327613</v>
      </c>
      <c r="P218" s="46">
        <v>0.037353923540647621</v>
      </c>
      <c r="Q218" s="46">
        <v>0.036966383361569259</v>
      </c>
      <c r="R218" s="46">
        <v>0.017461816685290839</v>
      </c>
      <c r="S218" s="46">
        <v>0.017129080958622697</v>
      </c>
      <c r="T218" s="46">
        <v>0.016494656858932446</v>
      </c>
      <c r="U218" s="6"/>
      <c r="V218" s="6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306</v>
      </c>
      <c r="M219" s="46">
        <v>0.037735849056603772</v>
      </c>
      <c r="N219" s="46">
        <v>0.037341789581308252</v>
      </c>
      <c r="O219" s="46">
        <v>0.036793044879887743</v>
      </c>
      <c r="P219" s="46">
        <v>0.034122747516358166</v>
      </c>
      <c r="Q219" s="46">
        <v>0.033545070546767877</v>
      </c>
      <c r="R219" s="46">
        <v>0.032832137489361743</v>
      </c>
      <c r="S219" s="46">
        <v>0.015805590027835385</v>
      </c>
      <c r="T219" s="46">
        <v>0.015223779548723769</v>
      </c>
      <c r="U219" s="6"/>
      <c r="V219" s="6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307</v>
      </c>
      <c r="M220" s="46">
        <v>0.037735849056603772</v>
      </c>
      <c r="N220" s="46">
        <v>0.034728229646614338</v>
      </c>
      <c r="O220" s="46">
        <v>0.031923573399282534</v>
      </c>
      <c r="P220" s="46">
        <v>0.029469093142068491</v>
      </c>
      <c r="Q220" s="46">
        <v>0.027261789161297074</v>
      </c>
      <c r="R220" s="46">
        <v>0.025253815279683397</v>
      </c>
      <c r="S220" s="46">
        <v>0.016752163858126178</v>
      </c>
      <c r="T220" s="46">
        <v>0.016116271723311072</v>
      </c>
      <c r="U220" s="6"/>
      <c r="V220" s="6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308</v>
      </c>
      <c r="M221" s="46">
        <v>0.037735849056603772</v>
      </c>
      <c r="N221" s="46">
        <v>0.037572485488566176</v>
      </c>
      <c r="O221" s="46">
        <v>0.036639899649693337</v>
      </c>
      <c r="P221" s="46">
        <v>0.03480269201128626</v>
      </c>
      <c r="Q221" s="46">
        <v>0.033067066444838727</v>
      </c>
      <c r="R221" s="46">
        <v>0.033678859089566276</v>
      </c>
      <c r="S221" s="46">
        <v>0.014146155993090472</v>
      </c>
      <c r="T221" s="46">
        <v>0.019451114995018667</v>
      </c>
      <c r="U221" s="6"/>
      <c r="V221" s="6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309</v>
      </c>
      <c r="M222" s="46">
        <v>0.037735849056603772</v>
      </c>
      <c r="N222" s="46">
        <v>0.033561777364387715</v>
      </c>
      <c r="O222" s="46">
        <v>0.029182942845621888</v>
      </c>
      <c r="P222" s="46">
        <v>0.024333538141901374</v>
      </c>
      <c r="Q222" s="46">
        <v>0.020275217509244822</v>
      </c>
      <c r="R222" s="46">
        <v>0.018846425246932235</v>
      </c>
      <c r="S222" s="46">
        <v>0.01621877651374496</v>
      </c>
      <c r="T222" s="46">
        <v>0.019061232272818279</v>
      </c>
      <c r="U222" s="6"/>
      <c r="V222" s="6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310</v>
      </c>
      <c r="M223" s="46">
        <v>0</v>
      </c>
      <c r="N223" s="46">
        <v>0</v>
      </c>
      <c r="O223" s="46">
        <v>0</v>
      </c>
      <c r="P223" s="46">
        <v>0</v>
      </c>
      <c r="Q223" s="46">
        <v>0</v>
      </c>
      <c r="R223" s="46">
        <v>0</v>
      </c>
      <c r="S223" s="46">
        <v>0</v>
      </c>
      <c r="T223" s="46">
        <v>0</v>
      </c>
      <c r="U223" s="6"/>
      <c r="V223" s="6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311</v>
      </c>
      <c r="M224" s="46">
        <v>0.037735849056603772</v>
      </c>
      <c r="N224" s="46">
        <v>0.037367549522046128</v>
      </c>
      <c r="O224" s="46">
        <v>0.036758993239511858</v>
      </c>
      <c r="P224" s="46">
        <v>0.036126151916161225</v>
      </c>
      <c r="Q224" s="46">
        <v>0.035424021366578115</v>
      </c>
      <c r="R224" s="46">
        <v>0.034653884734470078</v>
      </c>
      <c r="S224" s="46">
        <v>0.034080720596371655</v>
      </c>
      <c r="T224" s="46">
        <v>0.033203702653010564</v>
      </c>
      <c r="U224" s="6"/>
      <c r="V224" s="6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312</v>
      </c>
      <c r="M225" s="46">
        <v>0.037735849056603772</v>
      </c>
      <c r="N225" s="46">
        <v>0.026772519039533108</v>
      </c>
      <c r="O225" s="46">
        <v>0.021592448994177685</v>
      </c>
      <c r="P225" s="46">
        <v>0.01896734799211669</v>
      </c>
      <c r="Q225" s="46">
        <v>0.017411508413079001</v>
      </c>
      <c r="R225" s="46">
        <v>0.016325738732565528</v>
      </c>
      <c r="S225" s="46">
        <v>0.015729126174620932</v>
      </c>
      <c r="T225" s="46">
        <v>0.015325142379693289</v>
      </c>
      <c r="U225" s="6"/>
      <c r="V225" s="6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313</v>
      </c>
      <c r="M226" s="46">
        <v>0.037735849056603772</v>
      </c>
      <c r="N226" s="46">
        <v>0.03731951842848677</v>
      </c>
      <c r="O226" s="46">
        <v>0.036750114150245483</v>
      </c>
      <c r="P226" s="46">
        <v>0.036102527853524691</v>
      </c>
      <c r="Q226" s="46">
        <v>0.035374015069280576</v>
      </c>
      <c r="R226" s="46">
        <v>0.034716451182068502</v>
      </c>
      <c r="S226" s="46">
        <v>0.034222854116775621</v>
      </c>
      <c r="T226" s="46">
        <v>0.034177212996617648</v>
      </c>
      <c r="U226" s="6"/>
      <c r="V226" s="6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314</v>
      </c>
      <c r="M227" s="46">
        <v>0.037735849056603772</v>
      </c>
      <c r="N227" s="46">
        <v>0.028984007166912479</v>
      </c>
      <c r="O227" s="46">
        <v>0.023266354924799761</v>
      </c>
      <c r="P227" s="46">
        <v>0.019151221168505515</v>
      </c>
      <c r="Q227" s="46">
        <v>0.016349460635671081</v>
      </c>
      <c r="R227" s="46">
        <v>0.01514193935324757</v>
      </c>
      <c r="S227" s="46">
        <v>0.014985228607055269</v>
      </c>
      <c r="T227" s="46">
        <v>0.020483326127277813</v>
      </c>
      <c r="U227" s="6"/>
      <c r="V227" s="6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307</v>
      </c>
      <c r="M228" s="46">
        <v>0.037735849056603772</v>
      </c>
      <c r="N228" s="46">
        <v>0.031208865889465198</v>
      </c>
      <c r="O228" s="46">
        <v>0.026533610955700185</v>
      </c>
      <c r="P228" s="46">
        <v>0.023208624501993243</v>
      </c>
      <c r="Q228" s="46">
        <v>0.020747547164786852</v>
      </c>
      <c r="R228" s="46">
        <v>0.018853572986832757</v>
      </c>
      <c r="S228" s="46">
        <v>0.017685854138692173</v>
      </c>
      <c r="T228" s="46">
        <v>0.016603366215517851</v>
      </c>
      <c r="U228" s="6"/>
      <c r="V228" s="6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315</v>
      </c>
      <c r="M229" s="46">
        <v>0.037735849056603772</v>
      </c>
      <c r="N229" s="46">
        <v>0.023365732660559885</v>
      </c>
      <c r="O229" s="46">
        <v>0.019248991764818913</v>
      </c>
      <c r="P229" s="46">
        <v>0.017665485815269961</v>
      </c>
      <c r="Q229" s="46">
        <v>0.016708547400230454</v>
      </c>
      <c r="R229" s="46">
        <v>0.015898095931108542</v>
      </c>
      <c r="S229" s="46">
        <v>0.015553695968068989</v>
      </c>
      <c r="T229" s="46">
        <v>0.015144281428680345</v>
      </c>
      <c r="U229" s="6"/>
      <c r="V229" s="6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316</v>
      </c>
      <c r="M230" s="46">
        <v>0.037735849056603772</v>
      </c>
      <c r="N230" s="46">
        <v>0.01971230481144802</v>
      </c>
      <c r="O230" s="46">
        <v>0.017962433171295842</v>
      </c>
      <c r="P230" s="46">
        <v>0.016895883164244285</v>
      </c>
      <c r="Q230" s="46">
        <v>0.015958437163631305</v>
      </c>
      <c r="R230" s="46">
        <v>0.015207044719678466</v>
      </c>
      <c r="S230" s="46">
        <v>0.014597847544288093</v>
      </c>
      <c r="T230" s="46">
        <v>0.014954667673544296</v>
      </c>
      <c r="U230" s="6"/>
      <c r="V230" s="6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317</v>
      </c>
      <c r="M231" s="46">
        <v>0.037735849056603772</v>
      </c>
      <c r="N231" s="46">
        <v>0.034415656292787838</v>
      </c>
      <c r="O231" s="46">
        <v>0.031183352768240552</v>
      </c>
      <c r="P231" s="46">
        <v>0.027942476517253602</v>
      </c>
      <c r="Q231" s="46">
        <v>0.025025946071431326</v>
      </c>
      <c r="R231" s="46">
        <v>0.023140601750175918</v>
      </c>
      <c r="S231" s="46">
        <v>0.01417000544273939</v>
      </c>
      <c r="T231" s="46">
        <v>0.015880434101203881</v>
      </c>
      <c r="U231" s="6"/>
      <c r="V231" s="6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318</v>
      </c>
      <c r="M232" s="46">
        <v>0.037735849056603772</v>
      </c>
      <c r="N232" s="46">
        <v>0.028963346359437817</v>
      </c>
      <c r="O232" s="46">
        <v>0.023658403208250335</v>
      </c>
      <c r="P232" s="46">
        <v>0.020425986575320923</v>
      </c>
      <c r="Q232" s="46">
        <v>0.018346296330581321</v>
      </c>
      <c r="R232" s="46">
        <v>0.016871004499007539</v>
      </c>
      <c r="S232" s="46">
        <v>0.016048016763387504</v>
      </c>
      <c r="T232" s="46">
        <v>0.015323621888168467</v>
      </c>
      <c r="U232" s="6"/>
      <c r="V232" s="6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319</v>
      </c>
      <c r="M233" s="46">
        <v>0.037735849056603772</v>
      </c>
      <c r="N233" s="46">
        <v>0.026290158102640869</v>
      </c>
      <c r="O233" s="46">
        <v>0.021235946700625612</v>
      </c>
      <c r="P233" s="46">
        <v>0.018733220351965969</v>
      </c>
      <c r="Q233" s="46">
        <v>0.017276447536427146</v>
      </c>
      <c r="R233" s="46">
        <v>0.016173732436112708</v>
      </c>
      <c r="S233" s="46">
        <v>0.015735458401440524</v>
      </c>
      <c r="T233" s="46">
        <v>0.015090444287955793</v>
      </c>
      <c r="U233" s="6"/>
      <c r="V233" s="6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320</v>
      </c>
      <c r="M234" s="46">
        <v>0.037735849056603772</v>
      </c>
      <c r="N234" s="46">
        <v>0.031121717683774787</v>
      </c>
      <c r="O234" s="46">
        <v>0.026330597804723556</v>
      </c>
      <c r="P234" s="46">
        <v>0.022930889940810273</v>
      </c>
      <c r="Q234" s="46">
        <v>0.020443598251776544</v>
      </c>
      <c r="R234" s="46">
        <v>0.018532776179462938</v>
      </c>
      <c r="S234" s="46">
        <v>0.017344897917948375</v>
      </c>
      <c r="T234" s="46">
        <v>0.016268713346615019</v>
      </c>
      <c r="U234" s="6"/>
      <c r="V234" s="6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321</v>
      </c>
      <c r="M235" s="46">
        <v>0.037735849056603772</v>
      </c>
      <c r="N235" s="46">
        <v>0.024938208850404417</v>
      </c>
      <c r="O235" s="46">
        <v>0.019923552279002762</v>
      </c>
      <c r="P235" s="46">
        <v>0.017665194794003716</v>
      </c>
      <c r="Q235" s="46">
        <v>0.016384626873049427</v>
      </c>
      <c r="R235" s="46">
        <v>0.015566807482933447</v>
      </c>
      <c r="S235" s="46">
        <v>0.014993127113286672</v>
      </c>
      <c r="T235" s="46">
        <v>0.014999994124775699</v>
      </c>
      <c r="U235" s="6"/>
      <c r="V235" s="6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322</v>
      </c>
      <c r="M236" s="46">
        <v>0.037735849056603772</v>
      </c>
      <c r="N236" s="46">
        <v>0.028896270502444865</v>
      </c>
      <c r="O236" s="46">
        <v>0.023509721630068481</v>
      </c>
      <c r="P236" s="46">
        <v>0.020149065594294975</v>
      </c>
      <c r="Q236" s="46">
        <v>0.017938104571254904</v>
      </c>
      <c r="R236" s="46">
        <v>0.016464961633480678</v>
      </c>
      <c r="S236" s="46">
        <v>0.015479055140803302</v>
      </c>
      <c r="T236" s="46">
        <v>0.015194053674083144</v>
      </c>
      <c r="U236" s="6"/>
      <c r="V236" s="6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323</v>
      </c>
      <c r="M237" s="46">
        <v>0</v>
      </c>
      <c r="N237" s="46">
        <v>0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6">
        <v>0</v>
      </c>
      <c r="U237" s="6"/>
      <c r="V237" s="6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324</v>
      </c>
      <c r="M238" s="46">
        <v>0.037735849056603772</v>
      </c>
      <c r="N238" s="46">
        <v>0.029758027556956758</v>
      </c>
      <c r="O238" s="46">
        <v>0.024561348942142982</v>
      </c>
      <c r="P238" s="46">
        <v>0.021176261077939452</v>
      </c>
      <c r="Q238" s="46">
        <v>0.01887001138052773</v>
      </c>
      <c r="R238" s="46">
        <v>0.017193226732096566</v>
      </c>
      <c r="S238" s="46">
        <v>0.016157389791240154</v>
      </c>
      <c r="T238" s="46">
        <v>0.015412574253270741</v>
      </c>
      <c r="U238" s="6"/>
      <c r="V238" s="6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325</v>
      </c>
      <c r="M239" s="46">
        <v>0.037735849056603772</v>
      </c>
      <c r="N239" s="46">
        <v>0.033689409947959395</v>
      </c>
      <c r="O239" s="46">
        <v>0.027189056880919882</v>
      </c>
      <c r="P239" s="46">
        <v>0.024273455765596762</v>
      </c>
      <c r="Q239" s="46">
        <v>0.023268458949114584</v>
      </c>
      <c r="R239" s="46">
        <v>0.023459390149550279</v>
      </c>
      <c r="S239" s="46">
        <v>0.018687004932021412</v>
      </c>
      <c r="T239" s="46">
        <v>0.011529981787242322</v>
      </c>
      <c r="U239" s="6"/>
      <c r="V239" s="6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326</v>
      </c>
      <c r="M240" s="46">
        <v>0.037735849056603772</v>
      </c>
      <c r="N240" s="46">
        <v>0.037171515987863821</v>
      </c>
      <c r="O240" s="46">
        <v>0.03632617393889416</v>
      </c>
      <c r="P240" s="46">
        <v>0.035238975984869574</v>
      </c>
      <c r="Q240" s="46">
        <v>0.034092020204773463</v>
      </c>
      <c r="R240" s="46">
        <v>0.033749056163268232</v>
      </c>
      <c r="S240" s="46">
        <v>0.014331977730856788</v>
      </c>
      <c r="T240" s="46">
        <v>0.016587498208135029</v>
      </c>
      <c r="U240" s="6"/>
      <c r="V240" s="6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327</v>
      </c>
      <c r="M241" s="46">
        <v>0.037735849056603772</v>
      </c>
      <c r="N241" s="46">
        <v>0.026143594750423403</v>
      </c>
      <c r="O241" s="46">
        <v>0.021207915301773232</v>
      </c>
      <c r="P241" s="46">
        <v>0.019028877733703389</v>
      </c>
      <c r="Q241" s="46">
        <v>0.017649774750794076</v>
      </c>
      <c r="R241" s="46">
        <v>0.016385847305184224</v>
      </c>
      <c r="S241" s="46">
        <v>0.015901914944695433</v>
      </c>
      <c r="T241" s="46">
        <v>0.015479356988245666</v>
      </c>
      <c r="U241" s="6"/>
      <c r="V241" s="6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328</v>
      </c>
      <c r="M242" s="46">
        <v>0.037735849056603772</v>
      </c>
      <c r="N242" s="46">
        <v>0.035501788831087587</v>
      </c>
      <c r="O242" s="46">
        <v>0.033301837180351714</v>
      </c>
      <c r="P242" s="46">
        <v>0.031283834982431605</v>
      </c>
      <c r="Q242" s="46">
        <v>0.029347669358596749</v>
      </c>
      <c r="R242" s="46">
        <v>0.016130385485188612</v>
      </c>
      <c r="S242" s="46">
        <v>0.015820574362924687</v>
      </c>
      <c r="T242" s="46">
        <v>0.015257140869504209</v>
      </c>
      <c r="U242" s="6"/>
      <c r="V242" s="6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329</v>
      </c>
      <c r="M243" s="46">
        <v>0.037735849056603772</v>
      </c>
      <c r="N243" s="46">
        <v>0.037343687948150725</v>
      </c>
      <c r="O243" s="46">
        <v>0.036804168117836739</v>
      </c>
      <c r="P243" s="46">
        <v>0.036281235375175788</v>
      </c>
      <c r="Q243" s="46">
        <v>0.035692645418048112</v>
      </c>
      <c r="R243" s="46">
        <v>0.034983736447566055</v>
      </c>
      <c r="S243" s="46">
        <v>0.015798787657069567</v>
      </c>
      <c r="T243" s="46">
        <v>0.015256789819497827</v>
      </c>
      <c r="U243" s="6"/>
      <c r="V243" s="6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330</v>
      </c>
      <c r="M244" s="46">
        <v>0</v>
      </c>
      <c r="N244" s="46">
        <v>0</v>
      </c>
      <c r="O244" s="46">
        <v>0</v>
      </c>
      <c r="P244" s="46">
        <v>0</v>
      </c>
      <c r="Q244" s="46">
        <v>0</v>
      </c>
      <c r="R244" s="46">
        <v>0</v>
      </c>
      <c r="S244" s="46">
        <v>0</v>
      </c>
      <c r="T244" s="46">
        <v>0</v>
      </c>
      <c r="U244" s="6"/>
      <c r="V244" s="6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331</v>
      </c>
      <c r="M245" s="46">
        <v>0.037735849056603772</v>
      </c>
      <c r="N245" s="46">
        <v>0.027835587899682476</v>
      </c>
      <c r="O245" s="46">
        <v>0.022816791527666851</v>
      </c>
      <c r="P245" s="46">
        <v>0.020213406709184447</v>
      </c>
      <c r="Q245" s="46">
        <v>0.018482616541133881</v>
      </c>
      <c r="R245" s="46">
        <v>0.01689129035154556</v>
      </c>
      <c r="S245" s="46">
        <v>0.016229352543275424</v>
      </c>
      <c r="T245" s="46">
        <v>0.015521328516848438</v>
      </c>
      <c r="U245" s="6"/>
      <c r="V245" s="6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332</v>
      </c>
      <c r="M246" s="46">
        <v>0.037735849056603772</v>
      </c>
      <c r="N246" s="46">
        <v>0.037279548411205538</v>
      </c>
      <c r="O246" s="46">
        <v>0.036854001244885817</v>
      </c>
      <c r="P246" s="46">
        <v>0.036519270293052131</v>
      </c>
      <c r="Q246" s="46">
        <v>0.035853379978070497</v>
      </c>
      <c r="R246" s="46">
        <v>0.034751567354008472</v>
      </c>
      <c r="S246" s="46">
        <v>0.016050762861125251</v>
      </c>
      <c r="T246" s="46">
        <v>0.015444533565941639</v>
      </c>
      <c r="U246" s="6"/>
      <c r="V246" s="6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333</v>
      </c>
      <c r="M247" s="46">
        <v>0.037735849056603772</v>
      </c>
      <c r="N247" s="46">
        <v>0.031840943325741611</v>
      </c>
      <c r="O247" s="46">
        <v>0.027598079534394554</v>
      </c>
      <c r="P247" s="46">
        <v>0.024580864536745257</v>
      </c>
      <c r="Q247" s="46">
        <v>0.022051095432273373</v>
      </c>
      <c r="R247" s="46">
        <v>0.019662813967677464</v>
      </c>
      <c r="S247" s="46">
        <v>0.016070534766273584</v>
      </c>
      <c r="T247" s="46">
        <v>0.015466117355931291</v>
      </c>
      <c r="U247" s="6"/>
      <c r="V247" s="6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334</v>
      </c>
      <c r="M248" s="46">
        <v>0</v>
      </c>
      <c r="N248" s="46">
        <v>0</v>
      </c>
      <c r="O248" s="46">
        <v>0</v>
      </c>
      <c r="P248" s="46">
        <v>0</v>
      </c>
      <c r="Q248" s="46">
        <v>0</v>
      </c>
      <c r="R248" s="46">
        <v>0</v>
      </c>
      <c r="S248" s="46">
        <v>0</v>
      </c>
      <c r="T248" s="46">
        <v>0</v>
      </c>
      <c r="U248" s="6"/>
      <c r="V248" s="6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335</v>
      </c>
      <c r="M249" s="46">
        <v>0</v>
      </c>
      <c r="N249" s="46">
        <v>0</v>
      </c>
      <c r="O249" s="46">
        <v>0</v>
      </c>
      <c r="P249" s="46">
        <v>0</v>
      </c>
      <c r="Q249" s="46">
        <v>0</v>
      </c>
      <c r="R249" s="46">
        <v>0</v>
      </c>
      <c r="S249" s="46">
        <v>0</v>
      </c>
      <c r="T249" s="46">
        <v>0</v>
      </c>
      <c r="U249" s="6"/>
      <c r="V249" s="6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336</v>
      </c>
      <c r="M250" s="46">
        <v>0</v>
      </c>
      <c r="N250" s="46">
        <v>0</v>
      </c>
      <c r="O250" s="46">
        <v>0</v>
      </c>
      <c r="P250" s="46">
        <v>0</v>
      </c>
      <c r="Q250" s="46">
        <v>0</v>
      </c>
      <c r="R250" s="46">
        <v>0</v>
      </c>
      <c r="S250" s="46">
        <v>0</v>
      </c>
      <c r="T250" s="46">
        <v>0</v>
      </c>
      <c r="U250" s="6"/>
      <c r="V250" s="6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337</v>
      </c>
      <c r="M251" s="46">
        <v>0</v>
      </c>
      <c r="N251" s="46">
        <v>0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6">
        <v>0</v>
      </c>
      <c r="U251" s="6"/>
      <c r="V251" s="6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338</v>
      </c>
      <c r="M252" s="46">
        <v>0.037735849056603772</v>
      </c>
      <c r="N252" s="46">
        <v>0.037291734792502647</v>
      </c>
      <c r="O252" s="46">
        <v>0.036568701290137631</v>
      </c>
      <c r="P252" s="46">
        <v>0.03549409732940835</v>
      </c>
      <c r="Q252" s="46">
        <v>0.034602893538746446</v>
      </c>
      <c r="R252" s="46">
        <v>0.033864633781925113</v>
      </c>
      <c r="S252" s="46">
        <v>0.033436480772151285</v>
      </c>
      <c r="T252" s="46">
        <v>0.033089212760687742</v>
      </c>
      <c r="U252" s="6"/>
      <c r="V252" s="6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339</v>
      </c>
      <c r="M253" s="46">
        <v>0.037735849056603772</v>
      </c>
      <c r="N253" s="46">
        <v>0.03470244568752455</v>
      </c>
      <c r="O253" s="46">
        <v>0.031926358445855132</v>
      </c>
      <c r="P253" s="46">
        <v>0.02928945036087632</v>
      </c>
      <c r="Q253" s="46">
        <v>0.026806208329685298</v>
      </c>
      <c r="R253" s="46">
        <v>0.024480032460863815</v>
      </c>
      <c r="S253" s="46">
        <v>0.015926091578000998</v>
      </c>
      <c r="T253" s="46">
        <v>0.015323219877629721</v>
      </c>
      <c r="U253" s="6"/>
      <c r="V253" s="6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340</v>
      </c>
      <c r="M254" s="46">
        <v>0.037735849056603772</v>
      </c>
      <c r="N254" s="46">
        <v>0.0218899884618892</v>
      </c>
      <c r="O254" s="46">
        <v>0.018540356577833334</v>
      </c>
      <c r="P254" s="46">
        <v>0.017392594416457238</v>
      </c>
      <c r="Q254" s="46">
        <v>0.01659507003302849</v>
      </c>
      <c r="R254" s="46">
        <v>0.015846072538584</v>
      </c>
      <c r="S254" s="46">
        <v>0.015303525420603429</v>
      </c>
      <c r="T254" s="46">
        <v>0.014960266011427505</v>
      </c>
      <c r="U254" s="6"/>
      <c r="V254" s="6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341</v>
      </c>
      <c r="M255" s="46">
        <v>0.037735849056603772</v>
      </c>
      <c r="N255" s="46">
        <v>0.033238213254042442</v>
      </c>
      <c r="O255" s="46">
        <v>0.029389862297721992</v>
      </c>
      <c r="P255" s="46">
        <v>0.026126782423228592</v>
      </c>
      <c r="Q255" s="46">
        <v>0.023342353757924341</v>
      </c>
      <c r="R255" s="46">
        <v>0.021055515258535846</v>
      </c>
      <c r="S255" s="46">
        <v>0.01487626455758256</v>
      </c>
      <c r="T255" s="46">
        <v>0.014793451217882213</v>
      </c>
      <c r="U255" s="6"/>
      <c r="V255" s="6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342</v>
      </c>
      <c r="M256" s="46">
        <v>91546.174367882559</v>
      </c>
      <c r="N256" s="46">
        <v>73656.698281830948</v>
      </c>
      <c r="O256" s="46">
        <v>59358.635941666675</v>
      </c>
      <c r="P256" s="46">
        <v>47906.30370931681</v>
      </c>
      <c r="Q256" s="46">
        <v>38713.918953131004</v>
      </c>
      <c r="R256" s="46">
        <v>2640.9771755560705</v>
      </c>
      <c r="S256" s="46">
        <v>2587.948452262423</v>
      </c>
      <c r="T256" s="46">
        <v>2529.3020579924901</v>
      </c>
      <c r="U256" s="6"/>
      <c r="V256" s="6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343</v>
      </c>
      <c r="M257" s="46">
        <v>0.037735849056603772</v>
      </c>
      <c r="N257" s="46">
        <v>0.02948180033879854</v>
      </c>
      <c r="O257" s="46">
        <v>0.024488522807862144</v>
      </c>
      <c r="P257" s="46">
        <v>0.02123523926673555</v>
      </c>
      <c r="Q257" s="46">
        <v>0.018888700870684592</v>
      </c>
      <c r="R257" s="46">
        <v>0.017139004679519888</v>
      </c>
      <c r="S257" s="46">
        <v>0.01612768001332554</v>
      </c>
      <c r="T257" s="46">
        <v>0.015696945550042231</v>
      </c>
      <c r="U257" s="6"/>
      <c r="V257" s="6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344</v>
      </c>
      <c r="M258" s="46">
        <v>0.037735849056603772</v>
      </c>
      <c r="N258" s="46">
        <v>0.031084485004310304</v>
      </c>
      <c r="O258" s="46">
        <v>0.02628650213207985</v>
      </c>
      <c r="P258" s="46">
        <v>0.022896124003351136</v>
      </c>
      <c r="Q258" s="46">
        <v>0.020426012068255707</v>
      </c>
      <c r="R258" s="46">
        <v>0.018504087661291236</v>
      </c>
      <c r="S258" s="46">
        <v>0.015613097065482079</v>
      </c>
      <c r="T258" s="46">
        <v>0.015017541687556859</v>
      </c>
      <c r="U258" s="6"/>
      <c r="V258" s="6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345</v>
      </c>
      <c r="M259" s="46">
        <v>0.037735849056603772</v>
      </c>
      <c r="N259" s="46">
        <v>0.030209848230441438</v>
      </c>
      <c r="O259" s="46">
        <v>0.025230518034223264</v>
      </c>
      <c r="P259" s="46">
        <v>0.021917053830319281</v>
      </c>
      <c r="Q259" s="46">
        <v>0.019595004443494182</v>
      </c>
      <c r="R259" s="46">
        <v>0.017846704562747444</v>
      </c>
      <c r="S259" s="46">
        <v>0.016786259975028538</v>
      </c>
      <c r="T259" s="46">
        <v>0.015857896478873243</v>
      </c>
      <c r="U259" s="6"/>
      <c r="V259" s="6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346</v>
      </c>
      <c r="M260" s="46">
        <v>0</v>
      </c>
      <c r="N260" s="46">
        <v>0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6">
        <v>0</v>
      </c>
      <c r="U260" s="6"/>
      <c r="V260" s="6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347</v>
      </c>
      <c r="M261" s="46">
        <v>0</v>
      </c>
      <c r="N261" s="46">
        <v>0</v>
      </c>
      <c r="O261" s="46">
        <v>0</v>
      </c>
      <c r="P261" s="46">
        <v>0</v>
      </c>
      <c r="Q261" s="46">
        <v>0</v>
      </c>
      <c r="R261" s="46">
        <v>0</v>
      </c>
      <c r="S261" s="46">
        <v>0</v>
      </c>
      <c r="T261" s="46">
        <v>0</v>
      </c>
      <c r="U261" s="6"/>
      <c r="V261" s="6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348</v>
      </c>
      <c r="M262" s="46">
        <v>0.037735849056603772</v>
      </c>
      <c r="N262" s="46">
        <v>0.031238918078673482</v>
      </c>
      <c r="O262" s="46">
        <v>0.026344279063907593</v>
      </c>
      <c r="P262" s="46">
        <v>0.022486415414635339</v>
      </c>
      <c r="Q262" s="46">
        <v>0.019453195470087722</v>
      </c>
      <c r="R262" s="46">
        <v>0.017587405142532802</v>
      </c>
      <c r="S262" s="46">
        <v>0.013892991728052011</v>
      </c>
      <c r="T262" s="46">
        <v>0.015026707151695184</v>
      </c>
      <c r="U262" s="6"/>
      <c r="V262" s="6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349</v>
      </c>
      <c r="M263" s="46">
        <v>0</v>
      </c>
      <c r="N263" s="46">
        <v>0</v>
      </c>
      <c r="O263" s="46">
        <v>0</v>
      </c>
      <c r="P263" s="46">
        <v>0</v>
      </c>
      <c r="Q263" s="46">
        <v>0</v>
      </c>
      <c r="R263" s="46">
        <v>0</v>
      </c>
      <c r="S263" s="46">
        <v>0</v>
      </c>
      <c r="T263" s="46">
        <v>0</v>
      </c>
      <c r="U263" s="6"/>
      <c r="V263" s="6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350</v>
      </c>
      <c r="M264" s="46">
        <v>0</v>
      </c>
      <c r="N264" s="46">
        <v>0</v>
      </c>
      <c r="O264" s="46">
        <v>0</v>
      </c>
      <c r="P264" s="46">
        <v>0</v>
      </c>
      <c r="Q264" s="46">
        <v>0</v>
      </c>
      <c r="R264" s="46">
        <v>0</v>
      </c>
      <c r="S264" s="46">
        <v>0</v>
      </c>
      <c r="T264" s="46">
        <v>0</v>
      </c>
      <c r="U264" s="6"/>
      <c r="V264" s="6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351</v>
      </c>
      <c r="M265" s="46">
        <v>0</v>
      </c>
      <c r="N265" s="46">
        <v>0</v>
      </c>
      <c r="O265" s="46">
        <v>0</v>
      </c>
      <c r="P265" s="46">
        <v>0</v>
      </c>
      <c r="Q265" s="46">
        <v>0</v>
      </c>
      <c r="R265" s="46">
        <v>0</v>
      </c>
      <c r="S265" s="46">
        <v>0</v>
      </c>
      <c r="T265" s="46">
        <v>0</v>
      </c>
      <c r="U265" s="6"/>
      <c r="V265" s="6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352</v>
      </c>
      <c r="M266" s="46">
        <v>0</v>
      </c>
      <c r="N266" s="46">
        <v>0</v>
      </c>
      <c r="O266" s="46">
        <v>0</v>
      </c>
      <c r="P266" s="46">
        <v>0</v>
      </c>
      <c r="Q266" s="46">
        <v>0</v>
      </c>
      <c r="R266" s="46">
        <v>0</v>
      </c>
      <c r="S266" s="46">
        <v>0</v>
      </c>
      <c r="T266" s="46">
        <v>0</v>
      </c>
      <c r="U266" s="6"/>
      <c r="V266" s="6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353</v>
      </c>
      <c r="M267" s="46">
        <v>0</v>
      </c>
      <c r="N267" s="46">
        <v>0</v>
      </c>
      <c r="O267" s="46">
        <v>0</v>
      </c>
      <c r="P267" s="46">
        <v>0</v>
      </c>
      <c r="Q267" s="46">
        <v>0</v>
      </c>
      <c r="R267" s="46">
        <v>0</v>
      </c>
      <c r="S267" s="46">
        <v>0</v>
      </c>
      <c r="T267" s="46">
        <v>0</v>
      </c>
      <c r="U267" s="6"/>
      <c r="V267" s="6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354</v>
      </c>
      <c r="M268" s="46">
        <v>0</v>
      </c>
      <c r="N268" s="46">
        <v>0</v>
      </c>
      <c r="O268" s="46">
        <v>0</v>
      </c>
      <c r="P268" s="46">
        <v>0</v>
      </c>
      <c r="Q268" s="46">
        <v>0</v>
      </c>
      <c r="R268" s="46">
        <v>0</v>
      </c>
      <c r="S268" s="46">
        <v>0</v>
      </c>
      <c r="T268" s="46">
        <v>0</v>
      </c>
      <c r="U268" s="6"/>
      <c r="V268" s="6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355</v>
      </c>
      <c r="M269" s="46">
        <v>0</v>
      </c>
      <c r="N269" s="46">
        <v>0</v>
      </c>
      <c r="O269" s="46">
        <v>0</v>
      </c>
      <c r="P269" s="46">
        <v>0</v>
      </c>
      <c r="Q269" s="46">
        <v>0</v>
      </c>
      <c r="R269" s="46">
        <v>0</v>
      </c>
      <c r="S269" s="46">
        <v>0</v>
      </c>
      <c r="T269" s="46">
        <v>0</v>
      </c>
      <c r="U269" s="6"/>
      <c r="V269" s="6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356</v>
      </c>
      <c r="M270" s="46">
        <v>0</v>
      </c>
      <c r="N270" s="46">
        <v>0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6">
        <v>0</v>
      </c>
      <c r="U270" s="6"/>
      <c r="V270" s="6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357</v>
      </c>
      <c r="M271" s="46">
        <v>0</v>
      </c>
      <c r="N271" s="46">
        <v>0</v>
      </c>
      <c r="O271" s="46">
        <v>0</v>
      </c>
      <c r="P271" s="46">
        <v>0</v>
      </c>
      <c r="Q271" s="46">
        <v>0</v>
      </c>
      <c r="R271" s="46">
        <v>0</v>
      </c>
      <c r="S271" s="46">
        <v>0</v>
      </c>
      <c r="T271" s="46">
        <v>0</v>
      </c>
      <c r="U271" s="6"/>
      <c r="V271" s="6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358</v>
      </c>
      <c r="M272" s="46">
        <v>0</v>
      </c>
      <c r="N272" s="46">
        <v>0</v>
      </c>
      <c r="O272" s="46">
        <v>0</v>
      </c>
      <c r="P272" s="46">
        <v>0</v>
      </c>
      <c r="Q272" s="46">
        <v>0</v>
      </c>
      <c r="R272" s="46">
        <v>0</v>
      </c>
      <c r="S272" s="46">
        <v>0</v>
      </c>
      <c r="T272" s="46">
        <v>0</v>
      </c>
      <c r="U272" s="6"/>
      <c r="V272" s="6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359</v>
      </c>
      <c r="M273" s="46">
        <v>0</v>
      </c>
      <c r="N273" s="46">
        <v>0</v>
      </c>
      <c r="O273" s="46">
        <v>0</v>
      </c>
      <c r="P273" s="46">
        <v>0</v>
      </c>
      <c r="Q273" s="46">
        <v>0</v>
      </c>
      <c r="R273" s="46">
        <v>0</v>
      </c>
      <c r="S273" s="46">
        <v>0</v>
      </c>
      <c r="T273" s="46">
        <v>0</v>
      </c>
      <c r="U273" s="6"/>
      <c r="V273" s="6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360</v>
      </c>
      <c r="M274" s="46">
        <v>0</v>
      </c>
      <c r="N274" s="46">
        <v>0</v>
      </c>
      <c r="O274" s="46">
        <v>0</v>
      </c>
      <c r="P274" s="46">
        <v>0</v>
      </c>
      <c r="Q274" s="46">
        <v>0</v>
      </c>
      <c r="R274" s="46">
        <v>0</v>
      </c>
      <c r="S274" s="46">
        <v>0</v>
      </c>
      <c r="T274" s="46">
        <v>0</v>
      </c>
      <c r="U274" s="6"/>
      <c r="V274" s="6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361</v>
      </c>
      <c r="M275" s="46">
        <v>0</v>
      </c>
      <c r="N275" s="46">
        <v>0</v>
      </c>
      <c r="O275" s="46">
        <v>0</v>
      </c>
      <c r="P275" s="46">
        <v>0</v>
      </c>
      <c r="Q275" s="46">
        <v>0</v>
      </c>
      <c r="R275" s="46">
        <v>0</v>
      </c>
      <c r="S275" s="46">
        <v>0</v>
      </c>
      <c r="T275" s="46">
        <v>0</v>
      </c>
      <c r="U275" s="6"/>
      <c r="V275" s="6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362</v>
      </c>
      <c r="M276" s="46">
        <v>0</v>
      </c>
      <c r="N276" s="46">
        <v>0</v>
      </c>
      <c r="O276" s="46">
        <v>0</v>
      </c>
      <c r="P276" s="46">
        <v>0</v>
      </c>
      <c r="Q276" s="46">
        <v>0</v>
      </c>
      <c r="R276" s="46">
        <v>0</v>
      </c>
      <c r="S276" s="46">
        <v>0</v>
      </c>
      <c r="T276" s="46">
        <v>0</v>
      </c>
      <c r="U276" s="6"/>
      <c r="V276" s="6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363</v>
      </c>
      <c r="M277" s="46">
        <v>0</v>
      </c>
      <c r="N277" s="46">
        <v>0</v>
      </c>
      <c r="O277" s="46">
        <v>0</v>
      </c>
      <c r="P277" s="46">
        <v>0</v>
      </c>
      <c r="Q277" s="46">
        <v>0</v>
      </c>
      <c r="R277" s="46">
        <v>0</v>
      </c>
      <c r="S277" s="46">
        <v>0</v>
      </c>
      <c r="T277" s="46">
        <v>0</v>
      </c>
      <c r="U277" s="6"/>
      <c r="V277" s="6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364</v>
      </c>
      <c r="M278" s="46">
        <v>4022539.4408608256</v>
      </c>
      <c r="N278" s="46">
        <v>2656271.3559970735</v>
      </c>
      <c r="O278" s="46">
        <v>1837718.7968702212</v>
      </c>
      <c r="P278" s="46">
        <v>1061879.0458741751</v>
      </c>
      <c r="Q278" s="46">
        <v>606998.3221163518</v>
      </c>
      <c r="R278" s="46">
        <v>124087.58052412808</v>
      </c>
      <c r="S278" s="46">
        <v>95150.324465432786</v>
      </c>
      <c r="T278" s="46">
        <v>82109.810983245159</v>
      </c>
      <c r="U278" s="6"/>
      <c r="V278" s="6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365</v>
      </c>
      <c r="M279" s="46">
        <v>0</v>
      </c>
      <c r="N279" s="46">
        <v>0</v>
      </c>
      <c r="O279" s="46">
        <v>0</v>
      </c>
      <c r="P279" s="46">
        <v>0</v>
      </c>
      <c r="Q279" s="46">
        <v>0</v>
      </c>
      <c r="R279" s="46">
        <v>0</v>
      </c>
      <c r="S279" s="46">
        <v>0</v>
      </c>
      <c r="T279" s="46">
        <v>0</v>
      </c>
      <c r="U279" s="6"/>
      <c r="V279" s="6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366</v>
      </c>
      <c r="M280" s="46">
        <v>0</v>
      </c>
      <c r="N280" s="46">
        <v>0</v>
      </c>
      <c r="O280" s="46">
        <v>0</v>
      </c>
      <c r="P280" s="46">
        <v>0</v>
      </c>
      <c r="Q280" s="46">
        <v>0</v>
      </c>
      <c r="R280" s="46">
        <v>0</v>
      </c>
      <c r="S280" s="46">
        <v>0</v>
      </c>
      <c r="T280" s="46">
        <v>0</v>
      </c>
      <c r="U280" s="6"/>
      <c r="V280" s="6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367</v>
      </c>
      <c r="M281" s="46">
        <v>0</v>
      </c>
      <c r="N281" s="46">
        <v>0</v>
      </c>
      <c r="O281" s="46">
        <v>0</v>
      </c>
      <c r="P281" s="46">
        <v>0</v>
      </c>
      <c r="Q281" s="46">
        <v>0</v>
      </c>
      <c r="R281" s="46">
        <v>0</v>
      </c>
      <c r="S281" s="46">
        <v>0</v>
      </c>
      <c r="T281" s="46">
        <v>0</v>
      </c>
      <c r="U281" s="6"/>
      <c r="V281" s="6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368</v>
      </c>
      <c r="M282" s="46">
        <v>0</v>
      </c>
      <c r="N282" s="46">
        <v>0</v>
      </c>
      <c r="O282" s="46">
        <v>0</v>
      </c>
      <c r="P282" s="46">
        <v>0</v>
      </c>
      <c r="Q282" s="46">
        <v>0</v>
      </c>
      <c r="R282" s="46">
        <v>0</v>
      </c>
      <c r="S282" s="46">
        <v>0</v>
      </c>
      <c r="T282" s="46">
        <v>0</v>
      </c>
      <c r="U282" s="6"/>
      <c r="V282" s="6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369</v>
      </c>
      <c r="M283" s="46">
        <v>0</v>
      </c>
      <c r="N283" s="46">
        <v>0</v>
      </c>
      <c r="O283" s="46">
        <v>0</v>
      </c>
      <c r="P283" s="46">
        <v>0</v>
      </c>
      <c r="Q283" s="46">
        <v>0</v>
      </c>
      <c r="R283" s="46">
        <v>0</v>
      </c>
      <c r="S283" s="46">
        <v>0</v>
      </c>
      <c r="T283" s="46">
        <v>0</v>
      </c>
      <c r="U283" s="6"/>
      <c r="V283" s="6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370</v>
      </c>
      <c r="M284" s="46">
        <v>0</v>
      </c>
      <c r="N284" s="46">
        <v>0</v>
      </c>
      <c r="O284" s="46">
        <v>0</v>
      </c>
      <c r="P284" s="46">
        <v>0</v>
      </c>
      <c r="Q284" s="46">
        <v>0</v>
      </c>
      <c r="R284" s="46">
        <v>0</v>
      </c>
      <c r="S284" s="46">
        <v>0</v>
      </c>
      <c r="T284" s="46">
        <v>0</v>
      </c>
      <c r="U284" s="6"/>
      <c r="V284" s="6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371</v>
      </c>
      <c r="M285" s="46">
        <v>0</v>
      </c>
      <c r="N285" s="46">
        <v>0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6">
        <v>0</v>
      </c>
      <c r="U285" s="6"/>
      <c r="V285" s="6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372</v>
      </c>
      <c r="M286" s="46">
        <v>0</v>
      </c>
      <c r="N286" s="46">
        <v>0</v>
      </c>
      <c r="O286" s="46">
        <v>0</v>
      </c>
      <c r="P286" s="46">
        <v>0</v>
      </c>
      <c r="Q286" s="46">
        <v>0</v>
      </c>
      <c r="R286" s="46">
        <v>0</v>
      </c>
      <c r="S286" s="46">
        <v>0</v>
      </c>
      <c r="T286" s="46">
        <v>0</v>
      </c>
      <c r="U286" s="6"/>
      <c r="V286" s="6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373</v>
      </c>
      <c r="M287" s="46">
        <v>0</v>
      </c>
      <c r="N287" s="46">
        <v>0</v>
      </c>
      <c r="O287" s="46">
        <v>0</v>
      </c>
      <c r="P287" s="46">
        <v>0</v>
      </c>
      <c r="Q287" s="46">
        <v>0</v>
      </c>
      <c r="R287" s="46">
        <v>0</v>
      </c>
      <c r="S287" s="46">
        <v>0</v>
      </c>
      <c r="T287" s="46">
        <v>0</v>
      </c>
      <c r="U287" s="6"/>
      <c r="V287" s="6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374</v>
      </c>
      <c r="M288" s="46">
        <v>0</v>
      </c>
      <c r="N288" s="46">
        <v>0</v>
      </c>
      <c r="O288" s="46">
        <v>0</v>
      </c>
      <c r="P288" s="46">
        <v>0</v>
      </c>
      <c r="Q288" s="46">
        <v>0</v>
      </c>
      <c r="R288" s="46">
        <v>0</v>
      </c>
      <c r="S288" s="46">
        <v>0</v>
      </c>
      <c r="T288" s="46">
        <v>0</v>
      </c>
      <c r="U288" s="6"/>
      <c r="V288" s="6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375</v>
      </c>
      <c r="M289" s="46">
        <v>0</v>
      </c>
      <c r="N289" s="46">
        <v>0</v>
      </c>
      <c r="O289" s="46">
        <v>0</v>
      </c>
      <c r="P289" s="46">
        <v>0</v>
      </c>
      <c r="Q289" s="46">
        <v>0</v>
      </c>
      <c r="R289" s="46">
        <v>0</v>
      </c>
      <c r="S289" s="46">
        <v>0</v>
      </c>
      <c r="T289" s="46">
        <v>0</v>
      </c>
      <c r="U289" s="6"/>
      <c r="V289" s="6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376</v>
      </c>
      <c r="M290" s="46">
        <v>0</v>
      </c>
      <c r="N290" s="46">
        <v>0</v>
      </c>
      <c r="O290" s="46">
        <v>0</v>
      </c>
      <c r="P290" s="46">
        <v>0</v>
      </c>
      <c r="Q290" s="46">
        <v>0</v>
      </c>
      <c r="R290" s="46">
        <v>0</v>
      </c>
      <c r="S290" s="46">
        <v>0</v>
      </c>
      <c r="T290" s="46">
        <v>0</v>
      </c>
      <c r="U290" s="6"/>
      <c r="V290" s="6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377</v>
      </c>
      <c r="M291" s="46">
        <v>0</v>
      </c>
      <c r="N291" s="46">
        <v>0</v>
      </c>
      <c r="O291" s="46">
        <v>0</v>
      </c>
      <c r="P291" s="46">
        <v>0</v>
      </c>
      <c r="Q291" s="46">
        <v>0</v>
      </c>
      <c r="R291" s="46">
        <v>0</v>
      </c>
      <c r="S291" s="46">
        <v>0</v>
      </c>
      <c r="T291" s="46">
        <v>0</v>
      </c>
      <c r="U291" s="6"/>
      <c r="V291" s="6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378</v>
      </c>
      <c r="M292" s="46">
        <v>0</v>
      </c>
      <c r="N292" s="46">
        <v>0</v>
      </c>
      <c r="O292" s="46">
        <v>0</v>
      </c>
      <c r="P292" s="46">
        <v>0</v>
      </c>
      <c r="Q292" s="46">
        <v>0</v>
      </c>
      <c r="R292" s="46">
        <v>0</v>
      </c>
      <c r="S292" s="46">
        <v>0</v>
      </c>
      <c r="T292" s="46">
        <v>0</v>
      </c>
      <c r="U292" s="6"/>
      <c r="V292" s="6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28">
        <v>291</v>
      </c>
      <c r="L293" s="28" t="s">
        <v>379</v>
      </c>
      <c r="M293" s="52">
        <v>0</v>
      </c>
      <c r="N293" s="52">
        <v>0</v>
      </c>
      <c r="O293" s="52">
        <v>0</v>
      </c>
      <c r="P293" s="52">
        <v>0</v>
      </c>
      <c r="Q293" s="52">
        <v>0</v>
      </c>
      <c r="R293" s="52">
        <v>0</v>
      </c>
      <c r="S293" s="52">
        <v>0</v>
      </c>
      <c r="T293" s="52">
        <v>0</v>
      </c>
      <c r="U293" s="28"/>
      <c r="V293" s="28"/>
      <c r="W293" s="29"/>
      <c r="X293" s="29"/>
      <c r="Y293" s="29"/>
      <c r="Z293" s="29"/>
      <c r="AA293" s="29"/>
      <c r="AB293" s="29"/>
      <c r="AC293" s="29"/>
      <c r="AD293" s="19"/>
      <c r="AE293" s="19"/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380</v>
      </c>
      <c r="M294" s="46">
        <v>0</v>
      </c>
      <c r="N294" s="46">
        <v>0</v>
      </c>
      <c r="O294" s="46">
        <v>0</v>
      </c>
      <c r="P294" s="46">
        <v>0</v>
      </c>
      <c r="Q294" s="46">
        <v>0</v>
      </c>
      <c r="R294" s="46">
        <v>0</v>
      </c>
      <c r="S294" s="46">
        <v>0</v>
      </c>
      <c r="T294" s="46">
        <v>0</v>
      </c>
      <c r="U294" s="6"/>
      <c r="V294" s="6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381</v>
      </c>
      <c r="M295" s="46">
        <v>0</v>
      </c>
      <c r="N295" s="46">
        <v>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6">
        <v>0</v>
      </c>
      <c r="U295" s="6"/>
      <c r="V295" s="6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382</v>
      </c>
      <c r="M296" s="46">
        <v>0</v>
      </c>
      <c r="N296" s="46">
        <v>0</v>
      </c>
      <c r="O296" s="46">
        <v>0</v>
      </c>
      <c r="P296" s="46">
        <v>0</v>
      </c>
      <c r="Q296" s="46">
        <v>0</v>
      </c>
      <c r="R296" s="46">
        <v>0</v>
      </c>
      <c r="S296" s="46">
        <v>0</v>
      </c>
      <c r="T296" s="46">
        <v>0</v>
      </c>
      <c r="U296" s="6"/>
      <c r="V296" s="6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383</v>
      </c>
      <c r="M297" s="46">
        <v>0</v>
      </c>
      <c r="N297" s="46">
        <v>0</v>
      </c>
      <c r="O297" s="46">
        <v>0</v>
      </c>
      <c r="P297" s="46">
        <v>0</v>
      </c>
      <c r="Q297" s="46">
        <v>0</v>
      </c>
      <c r="R297" s="46">
        <v>0</v>
      </c>
      <c r="S297" s="46">
        <v>0</v>
      </c>
      <c r="T297" s="46">
        <v>0</v>
      </c>
      <c r="U297" s="6"/>
      <c r="V297" s="6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384</v>
      </c>
      <c r="M298" s="46">
        <v>0</v>
      </c>
      <c r="N298" s="46">
        <v>0</v>
      </c>
      <c r="O298" s="46">
        <v>0</v>
      </c>
      <c r="P298" s="46">
        <v>0</v>
      </c>
      <c r="Q298" s="46">
        <v>0</v>
      </c>
      <c r="R298" s="46">
        <v>0</v>
      </c>
      <c r="S298" s="46">
        <v>0</v>
      </c>
      <c r="T298" s="46">
        <v>0</v>
      </c>
      <c r="U298" s="6"/>
      <c r="V298" s="6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385</v>
      </c>
      <c r="M299" s="46">
        <v>0</v>
      </c>
      <c r="N299" s="46">
        <v>0</v>
      </c>
      <c r="O299" s="46">
        <v>0</v>
      </c>
      <c r="P299" s="46">
        <v>0</v>
      </c>
      <c r="Q299" s="46">
        <v>0</v>
      </c>
      <c r="R299" s="46">
        <v>0</v>
      </c>
      <c r="S299" s="46">
        <v>0</v>
      </c>
      <c r="T299" s="46">
        <v>0</v>
      </c>
      <c r="U299" s="6"/>
      <c r="V299" s="6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386</v>
      </c>
      <c r="M300" s="46">
        <v>0</v>
      </c>
      <c r="N300" s="46">
        <v>0</v>
      </c>
      <c r="O300" s="46">
        <v>0</v>
      </c>
      <c r="P300" s="46">
        <v>0</v>
      </c>
      <c r="Q300" s="46">
        <v>0</v>
      </c>
      <c r="R300" s="46">
        <v>0</v>
      </c>
      <c r="S300" s="46">
        <v>0</v>
      </c>
      <c r="T300" s="46">
        <v>0</v>
      </c>
      <c r="U300" s="6"/>
      <c r="V300" s="6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387</v>
      </c>
      <c r="M301" s="46">
        <v>0</v>
      </c>
      <c r="N301" s="46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6">
        <v>0</v>
      </c>
      <c r="U301" s="6"/>
      <c r="V301" s="6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388</v>
      </c>
      <c r="M302" s="46">
        <v>0</v>
      </c>
      <c r="N302" s="46">
        <v>0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6">
        <v>0</v>
      </c>
      <c r="U302" s="6"/>
      <c r="V302" s="6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389</v>
      </c>
      <c r="M303" s="46">
        <v>0</v>
      </c>
      <c r="N303" s="46">
        <v>0</v>
      </c>
      <c r="O303" s="46">
        <v>0</v>
      </c>
      <c r="P303" s="46">
        <v>0</v>
      </c>
      <c r="Q303" s="46">
        <v>0</v>
      </c>
      <c r="R303" s="46">
        <v>0</v>
      </c>
      <c r="S303" s="46">
        <v>0</v>
      </c>
      <c r="T303" s="46">
        <v>0</v>
      </c>
      <c r="U303" s="6"/>
      <c r="V303" s="6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390</v>
      </c>
      <c r="M304" s="46">
        <v>0</v>
      </c>
      <c r="N304" s="46">
        <v>0</v>
      </c>
      <c r="O304" s="46">
        <v>0</v>
      </c>
      <c r="P304" s="46">
        <v>0</v>
      </c>
      <c r="Q304" s="46">
        <v>0</v>
      </c>
      <c r="R304" s="46">
        <v>0</v>
      </c>
      <c r="S304" s="46">
        <v>0</v>
      </c>
      <c r="T304" s="46">
        <v>0</v>
      </c>
      <c r="U304" s="6"/>
      <c r="V304" s="6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391</v>
      </c>
      <c r="M305" s="46">
        <v>0</v>
      </c>
      <c r="N305" s="46">
        <v>0</v>
      </c>
      <c r="O305" s="46">
        <v>0</v>
      </c>
      <c r="P305" s="46">
        <v>0</v>
      </c>
      <c r="Q305" s="46">
        <v>0</v>
      </c>
      <c r="R305" s="46">
        <v>0</v>
      </c>
      <c r="S305" s="46">
        <v>0</v>
      </c>
      <c r="T305" s="46">
        <v>0</v>
      </c>
      <c r="U305" s="6"/>
      <c r="V305" s="6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392</v>
      </c>
      <c r="M306" s="46">
        <v>0</v>
      </c>
      <c r="N306" s="46">
        <v>0</v>
      </c>
      <c r="O306" s="46">
        <v>0</v>
      </c>
      <c r="P306" s="46">
        <v>0</v>
      </c>
      <c r="Q306" s="46">
        <v>0</v>
      </c>
      <c r="R306" s="46">
        <v>0</v>
      </c>
      <c r="S306" s="46">
        <v>0</v>
      </c>
      <c r="T306" s="46">
        <v>0</v>
      </c>
      <c r="U306" s="6"/>
      <c r="V306" s="6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393</v>
      </c>
      <c r="M307" s="46">
        <v>0</v>
      </c>
      <c r="N307" s="46">
        <v>0</v>
      </c>
      <c r="O307" s="46">
        <v>0</v>
      </c>
      <c r="P307" s="46">
        <v>0</v>
      </c>
      <c r="Q307" s="46">
        <v>0</v>
      </c>
      <c r="R307" s="46">
        <v>0</v>
      </c>
      <c r="S307" s="46">
        <v>0</v>
      </c>
      <c r="T307" s="46">
        <v>0</v>
      </c>
      <c r="U307" s="6"/>
      <c r="V307" s="6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394</v>
      </c>
      <c r="M308" s="46">
        <v>0</v>
      </c>
      <c r="N308" s="46">
        <v>0</v>
      </c>
      <c r="O308" s="46">
        <v>0</v>
      </c>
      <c r="P308" s="46">
        <v>0</v>
      </c>
      <c r="Q308" s="46">
        <v>0</v>
      </c>
      <c r="R308" s="46">
        <v>0</v>
      </c>
      <c r="S308" s="46">
        <v>0</v>
      </c>
      <c r="T308" s="46">
        <v>0</v>
      </c>
      <c r="U308" s="6"/>
      <c r="V308" s="6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395</v>
      </c>
      <c r="M309" s="46">
        <v>0</v>
      </c>
      <c r="N309" s="46">
        <v>0</v>
      </c>
      <c r="O309" s="46">
        <v>0</v>
      </c>
      <c r="P309" s="46">
        <v>0</v>
      </c>
      <c r="Q309" s="46">
        <v>0</v>
      </c>
      <c r="R309" s="46">
        <v>0</v>
      </c>
      <c r="S309" s="46">
        <v>0</v>
      </c>
      <c r="T309" s="46">
        <v>0</v>
      </c>
      <c r="U309" s="6"/>
      <c r="V309" s="6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396</v>
      </c>
      <c r="M310" s="46">
        <v>0</v>
      </c>
      <c r="N310" s="46">
        <v>0</v>
      </c>
      <c r="O310" s="46">
        <v>0</v>
      </c>
      <c r="P310" s="46">
        <v>0</v>
      </c>
      <c r="Q310" s="46">
        <v>0</v>
      </c>
      <c r="R310" s="46">
        <v>0</v>
      </c>
      <c r="S310" s="46">
        <v>0</v>
      </c>
      <c r="T310" s="46">
        <v>0</v>
      </c>
      <c r="U310" s="6"/>
      <c r="V310" s="6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397</v>
      </c>
      <c r="M311" s="46">
        <v>0</v>
      </c>
      <c r="N311" s="46">
        <v>0</v>
      </c>
      <c r="O311" s="46">
        <v>0</v>
      </c>
      <c r="P311" s="46">
        <v>0</v>
      </c>
      <c r="Q311" s="46">
        <v>0</v>
      </c>
      <c r="R311" s="46">
        <v>0</v>
      </c>
      <c r="S311" s="46">
        <v>0</v>
      </c>
      <c r="T311" s="46">
        <v>0</v>
      </c>
      <c r="U311" s="6"/>
      <c r="V311" s="6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398</v>
      </c>
      <c r="M312" s="46">
        <v>0</v>
      </c>
      <c r="N312" s="46">
        <v>0</v>
      </c>
      <c r="O312" s="46">
        <v>0</v>
      </c>
      <c r="P312" s="46">
        <v>0</v>
      </c>
      <c r="Q312" s="46">
        <v>0</v>
      </c>
      <c r="R312" s="46">
        <v>0</v>
      </c>
      <c r="S312" s="46">
        <v>0</v>
      </c>
      <c r="T312" s="46">
        <v>0</v>
      </c>
      <c r="U312" s="6"/>
      <c r="V312" s="6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399</v>
      </c>
      <c r="M313" s="46">
        <v>0</v>
      </c>
      <c r="N313" s="46">
        <v>0</v>
      </c>
      <c r="O313" s="46">
        <v>0</v>
      </c>
      <c r="P313" s="46">
        <v>0</v>
      </c>
      <c r="Q313" s="46">
        <v>0</v>
      </c>
      <c r="R313" s="46">
        <v>0</v>
      </c>
      <c r="S313" s="46">
        <v>0</v>
      </c>
      <c r="T313" s="46">
        <v>0</v>
      </c>
      <c r="U313" s="6"/>
      <c r="V313" s="6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400</v>
      </c>
      <c r="M314" s="46">
        <v>0</v>
      </c>
      <c r="N314" s="46">
        <v>0</v>
      </c>
      <c r="O314" s="46">
        <v>0</v>
      </c>
      <c r="P314" s="46">
        <v>0</v>
      </c>
      <c r="Q314" s="46">
        <v>0</v>
      </c>
      <c r="R314" s="46">
        <v>0</v>
      </c>
      <c r="S314" s="46">
        <v>0</v>
      </c>
      <c r="T314" s="46">
        <v>0</v>
      </c>
      <c r="U314" s="6"/>
      <c r="V314" s="6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401</v>
      </c>
      <c r="M315" s="46">
        <v>0</v>
      </c>
      <c r="N315" s="46">
        <v>0</v>
      </c>
      <c r="O315" s="46">
        <v>0</v>
      </c>
      <c r="P315" s="46">
        <v>0</v>
      </c>
      <c r="Q315" s="46">
        <v>0</v>
      </c>
      <c r="R315" s="46">
        <v>0</v>
      </c>
      <c r="S315" s="46">
        <v>0</v>
      </c>
      <c r="T315" s="46">
        <v>0</v>
      </c>
      <c r="U315" s="6"/>
      <c r="V315" s="6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402</v>
      </c>
      <c r="M316" s="46">
        <v>0</v>
      </c>
      <c r="N316" s="46">
        <v>0</v>
      </c>
      <c r="O316" s="46">
        <v>0</v>
      </c>
      <c r="P316" s="46">
        <v>0</v>
      </c>
      <c r="Q316" s="46">
        <v>0</v>
      </c>
      <c r="R316" s="46">
        <v>0</v>
      </c>
      <c r="S316" s="46">
        <v>0</v>
      </c>
      <c r="T316" s="46">
        <v>0</v>
      </c>
      <c r="U316" s="6"/>
      <c r="V316" s="6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403</v>
      </c>
      <c r="M317" s="46">
        <v>0</v>
      </c>
      <c r="N317" s="46">
        <v>0</v>
      </c>
      <c r="O317" s="46">
        <v>0</v>
      </c>
      <c r="P317" s="46">
        <v>0</v>
      </c>
      <c r="Q317" s="46">
        <v>0</v>
      </c>
      <c r="R317" s="46">
        <v>0</v>
      </c>
      <c r="S317" s="46">
        <v>0</v>
      </c>
      <c r="T317" s="46">
        <v>0</v>
      </c>
      <c r="U317" s="6"/>
      <c r="V317" s="6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404</v>
      </c>
      <c r="M318" s="46">
        <v>0</v>
      </c>
      <c r="N318" s="46">
        <v>0</v>
      </c>
      <c r="O318" s="46">
        <v>0</v>
      </c>
      <c r="P318" s="46">
        <v>0</v>
      </c>
      <c r="Q318" s="46">
        <v>0</v>
      </c>
      <c r="R318" s="46">
        <v>0</v>
      </c>
      <c r="S318" s="46">
        <v>0</v>
      </c>
      <c r="T318" s="46">
        <v>0</v>
      </c>
      <c r="U318" s="6"/>
      <c r="V318" s="6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405</v>
      </c>
      <c r="M319" s="46">
        <v>0</v>
      </c>
      <c r="N319" s="46">
        <v>0</v>
      </c>
      <c r="O319" s="46">
        <v>0</v>
      </c>
      <c r="P319" s="46">
        <v>0</v>
      </c>
      <c r="Q319" s="46">
        <v>0</v>
      </c>
      <c r="R319" s="46">
        <v>0</v>
      </c>
      <c r="S319" s="46">
        <v>0</v>
      </c>
      <c r="T319" s="46">
        <v>0</v>
      </c>
      <c r="U319" s="6"/>
      <c r="V319" s="6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406</v>
      </c>
      <c r="M320" s="46">
        <v>0</v>
      </c>
      <c r="N320" s="46">
        <v>0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6">
        <v>0</v>
      </c>
      <c r="U320" s="6"/>
      <c r="V320" s="6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407</v>
      </c>
      <c r="M321" s="46">
        <v>0</v>
      </c>
      <c r="N321" s="46">
        <v>0</v>
      </c>
      <c r="O321" s="46">
        <v>0</v>
      </c>
      <c r="P321" s="46">
        <v>0</v>
      </c>
      <c r="Q321" s="46">
        <v>0</v>
      </c>
      <c r="R321" s="46">
        <v>0</v>
      </c>
      <c r="S321" s="46">
        <v>0</v>
      </c>
      <c r="T321" s="46">
        <v>0</v>
      </c>
      <c r="U321" s="6"/>
      <c r="V321" s="6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408</v>
      </c>
      <c r="M322" s="46">
        <v>0</v>
      </c>
      <c r="N322" s="46">
        <v>0</v>
      </c>
      <c r="O322" s="46">
        <v>0</v>
      </c>
      <c r="P322" s="46">
        <v>0</v>
      </c>
      <c r="Q322" s="46">
        <v>0</v>
      </c>
      <c r="R322" s="46">
        <v>0</v>
      </c>
      <c r="S322" s="46">
        <v>0</v>
      </c>
      <c r="T322" s="46">
        <v>0</v>
      </c>
      <c r="U322" s="6"/>
      <c r="V322" s="6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409</v>
      </c>
      <c r="M323" s="46">
        <v>0</v>
      </c>
      <c r="N323" s="46">
        <v>0</v>
      </c>
      <c r="O323" s="46">
        <v>0</v>
      </c>
      <c r="P323" s="46">
        <v>0</v>
      </c>
      <c r="Q323" s="46">
        <v>0</v>
      </c>
      <c r="R323" s="46">
        <v>0</v>
      </c>
      <c r="S323" s="46">
        <v>0</v>
      </c>
      <c r="T323" s="46">
        <v>0</v>
      </c>
      <c r="U323" s="6"/>
      <c r="V323" s="6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410</v>
      </c>
      <c r="M324" s="46">
        <v>0</v>
      </c>
      <c r="N324" s="46">
        <v>0</v>
      </c>
      <c r="O324" s="46">
        <v>0</v>
      </c>
      <c r="P324" s="46">
        <v>0</v>
      </c>
      <c r="Q324" s="46">
        <v>0</v>
      </c>
      <c r="R324" s="46">
        <v>0</v>
      </c>
      <c r="S324" s="46">
        <v>0</v>
      </c>
      <c r="T324" s="46">
        <v>0</v>
      </c>
      <c r="U324" s="6"/>
      <c r="V324" s="6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411</v>
      </c>
      <c r="M325" s="46">
        <v>0</v>
      </c>
      <c r="N325" s="46">
        <v>0</v>
      </c>
      <c r="O325" s="46">
        <v>0</v>
      </c>
      <c r="P325" s="46">
        <v>0</v>
      </c>
      <c r="Q325" s="46">
        <v>0</v>
      </c>
      <c r="R325" s="46">
        <v>0</v>
      </c>
      <c r="S325" s="46">
        <v>0</v>
      </c>
      <c r="T325" s="46">
        <v>0</v>
      </c>
      <c r="U325" s="6"/>
      <c r="V325" s="6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412</v>
      </c>
      <c r="M326" s="46">
        <v>0</v>
      </c>
      <c r="N326" s="46">
        <v>0</v>
      </c>
      <c r="O326" s="46">
        <v>0</v>
      </c>
      <c r="P326" s="46">
        <v>0</v>
      </c>
      <c r="Q326" s="46">
        <v>0</v>
      </c>
      <c r="R326" s="46">
        <v>0</v>
      </c>
      <c r="S326" s="46">
        <v>0</v>
      </c>
      <c r="T326" s="46">
        <v>0</v>
      </c>
      <c r="U326" s="6"/>
      <c r="V326" s="6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413</v>
      </c>
      <c r="M327" s="46">
        <v>0</v>
      </c>
      <c r="N327" s="46">
        <v>0</v>
      </c>
      <c r="O327" s="46">
        <v>0</v>
      </c>
      <c r="P327" s="46">
        <v>0</v>
      </c>
      <c r="Q327" s="46">
        <v>0</v>
      </c>
      <c r="R327" s="46">
        <v>0</v>
      </c>
      <c r="S327" s="46">
        <v>0</v>
      </c>
      <c r="T327" s="46">
        <v>0</v>
      </c>
      <c r="U327" s="6"/>
      <c r="V327" s="6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414</v>
      </c>
      <c r="M328" s="46">
        <v>0</v>
      </c>
      <c r="N328" s="46">
        <v>0</v>
      </c>
      <c r="O328" s="46">
        <v>0</v>
      </c>
      <c r="P328" s="46">
        <v>0</v>
      </c>
      <c r="Q328" s="46">
        <v>0</v>
      </c>
      <c r="R328" s="46">
        <v>0</v>
      </c>
      <c r="S328" s="46">
        <v>0</v>
      </c>
      <c r="T328" s="46">
        <v>0</v>
      </c>
      <c r="U328" s="6"/>
      <c r="V328" s="6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415</v>
      </c>
      <c r="M329" s="46">
        <v>0</v>
      </c>
      <c r="N329" s="46">
        <v>0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6">
        <v>0</v>
      </c>
      <c r="U329" s="6"/>
      <c r="V329" s="6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416</v>
      </c>
      <c r="M330" s="46">
        <v>0</v>
      </c>
      <c r="N330" s="46">
        <v>0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6">
        <v>0</v>
      </c>
      <c r="U330" s="6"/>
      <c r="V330" s="6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417</v>
      </c>
      <c r="M331" s="46">
        <v>0</v>
      </c>
      <c r="N331" s="46">
        <v>0</v>
      </c>
      <c r="O331" s="46">
        <v>0</v>
      </c>
      <c r="P331" s="46">
        <v>0</v>
      </c>
      <c r="Q331" s="46">
        <v>0</v>
      </c>
      <c r="R331" s="46">
        <v>0</v>
      </c>
      <c r="S331" s="46">
        <v>0</v>
      </c>
      <c r="T331" s="46">
        <v>0</v>
      </c>
      <c r="U331" s="6"/>
      <c r="V331" s="6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418</v>
      </c>
      <c r="M332" s="46">
        <v>0</v>
      </c>
      <c r="N332" s="46">
        <v>0</v>
      </c>
      <c r="O332" s="46">
        <v>0</v>
      </c>
      <c r="P332" s="46">
        <v>0</v>
      </c>
      <c r="Q332" s="46">
        <v>0</v>
      </c>
      <c r="R332" s="46">
        <v>0</v>
      </c>
      <c r="S332" s="46">
        <v>0</v>
      </c>
      <c r="T332" s="46">
        <v>0</v>
      </c>
      <c r="U332" s="6"/>
      <c r="V332" s="6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419</v>
      </c>
      <c r="M333" s="46">
        <v>0</v>
      </c>
      <c r="N333" s="46">
        <v>0</v>
      </c>
      <c r="O333" s="46">
        <v>0</v>
      </c>
      <c r="P333" s="46">
        <v>0</v>
      </c>
      <c r="Q333" s="46">
        <v>0</v>
      </c>
      <c r="R333" s="46">
        <v>0</v>
      </c>
      <c r="S333" s="46">
        <v>0</v>
      </c>
      <c r="T333" s="46">
        <v>0</v>
      </c>
      <c r="U333" s="6"/>
      <c r="V333" s="6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420</v>
      </c>
      <c r="M334" s="46">
        <v>0</v>
      </c>
      <c r="N334" s="46">
        <v>0</v>
      </c>
      <c r="O334" s="46">
        <v>0</v>
      </c>
      <c r="P334" s="46">
        <v>0</v>
      </c>
      <c r="Q334" s="46">
        <v>0</v>
      </c>
      <c r="R334" s="46">
        <v>0</v>
      </c>
      <c r="S334" s="46">
        <v>0</v>
      </c>
      <c r="T334" s="46">
        <v>0</v>
      </c>
      <c r="U334" s="6"/>
      <c r="V334" s="6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421</v>
      </c>
      <c r="M335" s="46">
        <v>0</v>
      </c>
      <c r="N335" s="46">
        <v>0</v>
      </c>
      <c r="O335" s="46">
        <v>0</v>
      </c>
      <c r="P335" s="46">
        <v>0</v>
      </c>
      <c r="Q335" s="46">
        <v>0</v>
      </c>
      <c r="R335" s="46">
        <v>0</v>
      </c>
      <c r="S335" s="46">
        <v>0</v>
      </c>
      <c r="T335" s="46">
        <v>0</v>
      </c>
      <c r="U335" s="6"/>
      <c r="V335" s="6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422</v>
      </c>
      <c r="M336" s="46">
        <v>0</v>
      </c>
      <c r="N336" s="46">
        <v>0</v>
      </c>
      <c r="O336" s="46">
        <v>0</v>
      </c>
      <c r="P336" s="46">
        <v>0</v>
      </c>
      <c r="Q336" s="46">
        <v>0</v>
      </c>
      <c r="R336" s="46">
        <v>0</v>
      </c>
      <c r="S336" s="46">
        <v>0</v>
      </c>
      <c r="T336" s="46">
        <v>0</v>
      </c>
      <c r="U336" s="6"/>
      <c r="V336" s="6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423</v>
      </c>
      <c r="M337" s="46">
        <v>0</v>
      </c>
      <c r="N337" s="46">
        <v>0</v>
      </c>
      <c r="O337" s="46">
        <v>0</v>
      </c>
      <c r="P337" s="46">
        <v>0</v>
      </c>
      <c r="Q337" s="46">
        <v>0</v>
      </c>
      <c r="R337" s="46">
        <v>0</v>
      </c>
      <c r="S337" s="46">
        <v>0</v>
      </c>
      <c r="T337" s="46">
        <v>0</v>
      </c>
      <c r="U337" s="6"/>
      <c r="V337" s="6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424</v>
      </c>
      <c r="M338" s="46">
        <v>0</v>
      </c>
      <c r="N338" s="46">
        <v>0</v>
      </c>
      <c r="O338" s="46">
        <v>0</v>
      </c>
      <c r="P338" s="46">
        <v>0</v>
      </c>
      <c r="Q338" s="46">
        <v>0</v>
      </c>
      <c r="R338" s="46">
        <v>0</v>
      </c>
      <c r="S338" s="46">
        <v>0</v>
      </c>
      <c r="T338" s="46">
        <v>0</v>
      </c>
      <c r="U338" s="6"/>
      <c r="V338" s="6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425</v>
      </c>
      <c r="M339" s="46">
        <v>0</v>
      </c>
      <c r="N339" s="46">
        <v>0</v>
      </c>
      <c r="O339" s="46">
        <v>0</v>
      </c>
      <c r="P339" s="46">
        <v>0</v>
      </c>
      <c r="Q339" s="46">
        <v>0</v>
      </c>
      <c r="R339" s="46">
        <v>0</v>
      </c>
      <c r="S339" s="46">
        <v>0</v>
      </c>
      <c r="T339" s="46">
        <v>0</v>
      </c>
      <c r="U339" s="6"/>
      <c r="V339" s="6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426</v>
      </c>
      <c r="M340" s="46">
        <v>0</v>
      </c>
      <c r="N340" s="46">
        <v>0</v>
      </c>
      <c r="O340" s="46">
        <v>0</v>
      </c>
      <c r="P340" s="46">
        <v>0</v>
      </c>
      <c r="Q340" s="46">
        <v>0</v>
      </c>
      <c r="R340" s="46">
        <v>0</v>
      </c>
      <c r="S340" s="46">
        <v>0</v>
      </c>
      <c r="T340" s="46">
        <v>0</v>
      </c>
      <c r="U340" s="6"/>
      <c r="V340" s="6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427</v>
      </c>
      <c r="M341" s="46">
        <v>0</v>
      </c>
      <c r="N341" s="46">
        <v>0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6">
        <v>0</v>
      </c>
      <c r="U341" s="6"/>
      <c r="V341" s="6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428</v>
      </c>
      <c r="M342" s="46">
        <v>0</v>
      </c>
      <c r="N342" s="46">
        <v>0</v>
      </c>
      <c r="O342" s="46">
        <v>0</v>
      </c>
      <c r="P342" s="46">
        <v>0</v>
      </c>
      <c r="Q342" s="46">
        <v>0</v>
      </c>
      <c r="R342" s="46">
        <v>0</v>
      </c>
      <c r="S342" s="46">
        <v>0</v>
      </c>
      <c r="T342" s="46">
        <v>0</v>
      </c>
      <c r="U342" s="6"/>
      <c r="V342" s="6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429</v>
      </c>
      <c r="M343" s="46">
        <v>0</v>
      </c>
      <c r="N343" s="46">
        <v>0</v>
      </c>
      <c r="O343" s="46">
        <v>0</v>
      </c>
      <c r="P343" s="46">
        <v>0</v>
      </c>
      <c r="Q343" s="46">
        <v>0</v>
      </c>
      <c r="R343" s="46">
        <v>0</v>
      </c>
      <c r="S343" s="46">
        <v>0</v>
      </c>
      <c r="T343" s="46">
        <v>0</v>
      </c>
      <c r="U343" s="6"/>
      <c r="V343" s="6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430</v>
      </c>
      <c r="M344" s="46">
        <v>0</v>
      </c>
      <c r="N344" s="46">
        <v>0</v>
      </c>
      <c r="O344" s="46">
        <v>0</v>
      </c>
      <c r="P344" s="46">
        <v>0</v>
      </c>
      <c r="Q344" s="46">
        <v>0</v>
      </c>
      <c r="R344" s="46">
        <v>0</v>
      </c>
      <c r="S344" s="46">
        <v>0</v>
      </c>
      <c r="T344" s="46">
        <v>0</v>
      </c>
      <c r="U344" s="6"/>
      <c r="V344" s="6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431</v>
      </c>
      <c r="M345" s="46">
        <v>0</v>
      </c>
      <c r="N345" s="46">
        <v>0</v>
      </c>
      <c r="O345" s="46">
        <v>0</v>
      </c>
      <c r="P345" s="46">
        <v>0</v>
      </c>
      <c r="Q345" s="46">
        <v>0</v>
      </c>
      <c r="R345" s="46">
        <v>0</v>
      </c>
      <c r="S345" s="46">
        <v>0</v>
      </c>
      <c r="T345" s="46">
        <v>0</v>
      </c>
      <c r="U345" s="6"/>
      <c r="V345" s="6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432</v>
      </c>
      <c r="M346" s="46">
        <v>0</v>
      </c>
      <c r="N346" s="46">
        <v>0</v>
      </c>
      <c r="O346" s="46">
        <v>0</v>
      </c>
      <c r="P346" s="46">
        <v>0</v>
      </c>
      <c r="Q346" s="46">
        <v>0</v>
      </c>
      <c r="R346" s="46">
        <v>0</v>
      </c>
      <c r="S346" s="46">
        <v>0</v>
      </c>
      <c r="T346" s="46">
        <v>0</v>
      </c>
      <c r="U346" s="6"/>
      <c r="V346" s="6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433</v>
      </c>
      <c r="M347" s="46">
        <v>0</v>
      </c>
      <c r="N347" s="46">
        <v>0</v>
      </c>
      <c r="O347" s="46">
        <v>0</v>
      </c>
      <c r="P347" s="46">
        <v>0</v>
      </c>
      <c r="Q347" s="46">
        <v>0</v>
      </c>
      <c r="R347" s="46">
        <v>0</v>
      </c>
      <c r="S347" s="46">
        <v>0</v>
      </c>
      <c r="T347" s="46">
        <v>0</v>
      </c>
      <c r="U347" s="6"/>
      <c r="V347" s="6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434</v>
      </c>
      <c r="M348" s="46">
        <v>0</v>
      </c>
      <c r="N348" s="46">
        <v>0</v>
      </c>
      <c r="O348" s="46">
        <v>0</v>
      </c>
      <c r="P348" s="46">
        <v>0</v>
      </c>
      <c r="Q348" s="46">
        <v>0</v>
      </c>
      <c r="R348" s="46">
        <v>0</v>
      </c>
      <c r="S348" s="46">
        <v>0</v>
      </c>
      <c r="T348" s="46">
        <v>0</v>
      </c>
      <c r="U348" s="6"/>
      <c r="V348" s="6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435</v>
      </c>
      <c r="M349" s="46">
        <v>0</v>
      </c>
      <c r="N349" s="46">
        <v>0</v>
      </c>
      <c r="O349" s="46">
        <v>0</v>
      </c>
      <c r="P349" s="46">
        <v>0</v>
      </c>
      <c r="Q349" s="46">
        <v>0</v>
      </c>
      <c r="R349" s="46">
        <v>0</v>
      </c>
      <c r="S349" s="46">
        <v>0</v>
      </c>
      <c r="T349" s="46">
        <v>0</v>
      </c>
      <c r="U349" s="6"/>
      <c r="V349" s="6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436</v>
      </c>
      <c r="M350" s="46">
        <v>0</v>
      </c>
      <c r="N350" s="46">
        <v>0</v>
      </c>
      <c r="O350" s="46">
        <v>0</v>
      </c>
      <c r="P350" s="46">
        <v>0</v>
      </c>
      <c r="Q350" s="46">
        <v>0</v>
      </c>
      <c r="R350" s="46">
        <v>0</v>
      </c>
      <c r="S350" s="46">
        <v>0</v>
      </c>
      <c r="T350" s="46">
        <v>0</v>
      </c>
      <c r="U350" s="6"/>
      <c r="V350" s="6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437</v>
      </c>
      <c r="M351" s="46">
        <v>0</v>
      </c>
      <c r="N351" s="46">
        <v>0</v>
      </c>
      <c r="O351" s="46">
        <v>0</v>
      </c>
      <c r="P351" s="46">
        <v>0</v>
      </c>
      <c r="Q351" s="46">
        <v>0</v>
      </c>
      <c r="R351" s="46">
        <v>0</v>
      </c>
      <c r="S351" s="46">
        <v>0</v>
      </c>
      <c r="T351" s="46">
        <v>0</v>
      </c>
      <c r="U351" s="6"/>
      <c r="V351" s="6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438</v>
      </c>
      <c r="M352" s="46">
        <v>0</v>
      </c>
      <c r="N352" s="46">
        <v>0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6">
        <v>0</v>
      </c>
      <c r="U352" s="6"/>
      <c r="V352" s="6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439</v>
      </c>
      <c r="M353" s="46">
        <v>0</v>
      </c>
      <c r="N353" s="46">
        <v>0</v>
      </c>
      <c r="O353" s="46">
        <v>0</v>
      </c>
      <c r="P353" s="46">
        <v>0</v>
      </c>
      <c r="Q353" s="46">
        <v>0</v>
      </c>
      <c r="R353" s="46">
        <v>0</v>
      </c>
      <c r="S353" s="46">
        <v>0</v>
      </c>
      <c r="T353" s="46">
        <v>0</v>
      </c>
      <c r="U353" s="6"/>
      <c r="V353" s="6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440</v>
      </c>
      <c r="M354" s="46">
        <v>0</v>
      </c>
      <c r="N354" s="46">
        <v>0</v>
      </c>
      <c r="O354" s="46">
        <v>0</v>
      </c>
      <c r="P354" s="46">
        <v>0</v>
      </c>
      <c r="Q354" s="46">
        <v>0</v>
      </c>
      <c r="R354" s="46">
        <v>0</v>
      </c>
      <c r="S354" s="46">
        <v>0</v>
      </c>
      <c r="T354" s="46">
        <v>0</v>
      </c>
      <c r="U354" s="6"/>
      <c r="V354" s="6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441</v>
      </c>
      <c r="M355" s="46">
        <v>0</v>
      </c>
      <c r="N355" s="46">
        <v>0</v>
      </c>
      <c r="O355" s="46">
        <v>0</v>
      </c>
      <c r="P355" s="46">
        <v>0</v>
      </c>
      <c r="Q355" s="46">
        <v>0</v>
      </c>
      <c r="R355" s="46">
        <v>0</v>
      </c>
      <c r="S355" s="46">
        <v>0</v>
      </c>
      <c r="T355" s="46">
        <v>0</v>
      </c>
      <c r="U355" s="6"/>
      <c r="V355" s="6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442</v>
      </c>
      <c r="M356" s="46">
        <v>0</v>
      </c>
      <c r="N356" s="46">
        <v>0</v>
      </c>
      <c r="O356" s="46">
        <v>0</v>
      </c>
      <c r="P356" s="46">
        <v>0</v>
      </c>
      <c r="Q356" s="46">
        <v>0</v>
      </c>
      <c r="R356" s="46">
        <v>0</v>
      </c>
      <c r="S356" s="46">
        <v>0</v>
      </c>
      <c r="T356" s="46">
        <v>0</v>
      </c>
      <c r="U356" s="6"/>
      <c r="V356" s="6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443</v>
      </c>
      <c r="M357" s="46">
        <v>0</v>
      </c>
      <c r="N357" s="46">
        <v>0</v>
      </c>
      <c r="O357" s="46">
        <v>0</v>
      </c>
      <c r="P357" s="46">
        <v>0</v>
      </c>
      <c r="Q357" s="46">
        <v>0</v>
      </c>
      <c r="R357" s="46">
        <v>0</v>
      </c>
      <c r="S357" s="46">
        <v>0</v>
      </c>
      <c r="T357" s="46">
        <v>0</v>
      </c>
      <c r="U357" s="6"/>
      <c r="V357" s="6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444</v>
      </c>
      <c r="M358" s="46">
        <v>0</v>
      </c>
      <c r="N358" s="46">
        <v>0</v>
      </c>
      <c r="O358" s="46">
        <v>0</v>
      </c>
      <c r="P358" s="46">
        <v>0</v>
      </c>
      <c r="Q358" s="46">
        <v>0</v>
      </c>
      <c r="R358" s="46">
        <v>0</v>
      </c>
      <c r="S358" s="46">
        <v>0</v>
      </c>
      <c r="T358" s="46">
        <v>0</v>
      </c>
      <c r="U358" s="6"/>
      <c r="V358" s="6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445</v>
      </c>
      <c r="M359" s="46">
        <v>0</v>
      </c>
      <c r="N359" s="46">
        <v>0</v>
      </c>
      <c r="O359" s="46">
        <v>0</v>
      </c>
      <c r="P359" s="46">
        <v>0</v>
      </c>
      <c r="Q359" s="46">
        <v>0</v>
      </c>
      <c r="R359" s="46">
        <v>0</v>
      </c>
      <c r="S359" s="46">
        <v>0</v>
      </c>
      <c r="T359" s="46">
        <v>0</v>
      </c>
      <c r="U359" s="6"/>
      <c r="V359" s="6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446</v>
      </c>
      <c r="M360" s="46">
        <v>0</v>
      </c>
      <c r="N360" s="46">
        <v>0</v>
      </c>
      <c r="O360" s="46">
        <v>0</v>
      </c>
      <c r="P360" s="46">
        <v>0</v>
      </c>
      <c r="Q360" s="46">
        <v>0</v>
      </c>
      <c r="R360" s="46">
        <v>0</v>
      </c>
      <c r="S360" s="46">
        <v>0</v>
      </c>
      <c r="T360" s="46">
        <v>0</v>
      </c>
      <c r="U360" s="6"/>
      <c r="V360" s="6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447</v>
      </c>
      <c r="M361" s="46">
        <v>0</v>
      </c>
      <c r="N361" s="46">
        <v>0</v>
      </c>
      <c r="O361" s="46">
        <v>0</v>
      </c>
      <c r="P361" s="46">
        <v>0</v>
      </c>
      <c r="Q361" s="46">
        <v>0</v>
      </c>
      <c r="R361" s="46">
        <v>0</v>
      </c>
      <c r="S361" s="46">
        <v>0</v>
      </c>
      <c r="T361" s="46">
        <v>0</v>
      </c>
      <c r="U361" s="6"/>
      <c r="V361" s="6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448</v>
      </c>
      <c r="M362" s="46">
        <v>0</v>
      </c>
      <c r="N362" s="46">
        <v>0</v>
      </c>
      <c r="O362" s="46">
        <v>0</v>
      </c>
      <c r="P362" s="46">
        <v>0</v>
      </c>
      <c r="Q362" s="46">
        <v>0</v>
      </c>
      <c r="R362" s="46">
        <v>0</v>
      </c>
      <c r="S362" s="46">
        <v>0</v>
      </c>
      <c r="T362" s="46">
        <v>0</v>
      </c>
      <c r="U362" s="6"/>
      <c r="V362" s="6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449</v>
      </c>
      <c r="M363" s="46">
        <v>0</v>
      </c>
      <c r="N363" s="46">
        <v>0</v>
      </c>
      <c r="O363" s="46">
        <v>0</v>
      </c>
      <c r="P363" s="46">
        <v>0</v>
      </c>
      <c r="Q363" s="46">
        <v>0</v>
      </c>
      <c r="R363" s="46">
        <v>0</v>
      </c>
      <c r="S363" s="46">
        <v>0</v>
      </c>
      <c r="T363" s="46">
        <v>0</v>
      </c>
      <c r="U363" s="6"/>
      <c r="V363" s="6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450</v>
      </c>
      <c r="M364" s="46">
        <v>0</v>
      </c>
      <c r="N364" s="46">
        <v>0</v>
      </c>
      <c r="O364" s="46">
        <v>0</v>
      </c>
      <c r="P364" s="46">
        <v>0</v>
      </c>
      <c r="Q364" s="46">
        <v>0</v>
      </c>
      <c r="R364" s="46">
        <v>0</v>
      </c>
      <c r="S364" s="46">
        <v>0</v>
      </c>
      <c r="T364" s="46">
        <v>0</v>
      </c>
      <c r="U364" s="6"/>
      <c r="V364" s="6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451</v>
      </c>
      <c r="M365" s="46">
        <v>0</v>
      </c>
      <c r="N365" s="46">
        <v>0</v>
      </c>
      <c r="O365" s="46">
        <v>0</v>
      </c>
      <c r="P365" s="46">
        <v>0</v>
      </c>
      <c r="Q365" s="46">
        <v>0</v>
      </c>
      <c r="R365" s="46">
        <v>0</v>
      </c>
      <c r="S365" s="46">
        <v>0</v>
      </c>
      <c r="T365" s="46">
        <v>0</v>
      </c>
      <c r="U365" s="6"/>
      <c r="V365" s="6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452</v>
      </c>
      <c r="M366" s="46">
        <v>0</v>
      </c>
      <c r="N366" s="46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6">
        <v>0</v>
      </c>
      <c r="U366" s="6"/>
      <c r="V366" s="6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453</v>
      </c>
      <c r="M367" s="46">
        <v>0</v>
      </c>
      <c r="N367" s="46">
        <v>0</v>
      </c>
      <c r="O367" s="46">
        <v>0</v>
      </c>
      <c r="P367" s="46">
        <v>0</v>
      </c>
      <c r="Q367" s="46">
        <v>0</v>
      </c>
      <c r="R367" s="46">
        <v>0</v>
      </c>
      <c r="S367" s="46">
        <v>0</v>
      </c>
      <c r="T367" s="46">
        <v>0</v>
      </c>
      <c r="U367" s="6"/>
      <c r="V367" s="6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454</v>
      </c>
      <c r="M368" s="46">
        <v>0</v>
      </c>
      <c r="N368" s="46">
        <v>0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6">
        <v>0</v>
      </c>
      <c r="U368" s="6"/>
      <c r="V368" s="6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455</v>
      </c>
      <c r="M369" s="46">
        <v>0</v>
      </c>
      <c r="N369" s="46">
        <v>0</v>
      </c>
      <c r="O369" s="46">
        <v>0</v>
      </c>
      <c r="P369" s="46">
        <v>0</v>
      </c>
      <c r="Q369" s="46">
        <v>0</v>
      </c>
      <c r="R369" s="46">
        <v>0</v>
      </c>
      <c r="S369" s="46">
        <v>0</v>
      </c>
      <c r="T369" s="46">
        <v>0</v>
      </c>
      <c r="U369" s="6"/>
      <c r="V369" s="6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456</v>
      </c>
      <c r="M370" s="46">
        <v>0</v>
      </c>
      <c r="N370" s="46">
        <v>0</v>
      </c>
      <c r="O370" s="46">
        <v>0</v>
      </c>
      <c r="P370" s="46">
        <v>0</v>
      </c>
      <c r="Q370" s="46">
        <v>0</v>
      </c>
      <c r="R370" s="46">
        <v>0</v>
      </c>
      <c r="S370" s="46">
        <v>0</v>
      </c>
      <c r="T370" s="46">
        <v>0</v>
      </c>
      <c r="U370" s="6"/>
      <c r="V370" s="6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457</v>
      </c>
      <c r="M371" s="46">
        <v>0</v>
      </c>
      <c r="N371" s="46">
        <v>0</v>
      </c>
      <c r="O371" s="46">
        <v>0</v>
      </c>
      <c r="P371" s="46">
        <v>0</v>
      </c>
      <c r="Q371" s="46">
        <v>0</v>
      </c>
      <c r="R371" s="46">
        <v>0</v>
      </c>
      <c r="S371" s="46">
        <v>0</v>
      </c>
      <c r="T371" s="46">
        <v>0</v>
      </c>
      <c r="U371" s="6"/>
      <c r="V371" s="6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458</v>
      </c>
      <c r="M372" s="46">
        <v>0</v>
      </c>
      <c r="N372" s="46">
        <v>0</v>
      </c>
      <c r="O372" s="46">
        <v>0</v>
      </c>
      <c r="P372" s="46">
        <v>0</v>
      </c>
      <c r="Q372" s="46">
        <v>0</v>
      </c>
      <c r="R372" s="46">
        <v>0</v>
      </c>
      <c r="S372" s="46">
        <v>0</v>
      </c>
      <c r="T372" s="46">
        <v>0</v>
      </c>
      <c r="U372" s="6"/>
      <c r="V372" s="6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459</v>
      </c>
      <c r="M373" s="46">
        <v>0</v>
      </c>
      <c r="N373" s="46">
        <v>0</v>
      </c>
      <c r="O373" s="46">
        <v>0</v>
      </c>
      <c r="P373" s="46">
        <v>0</v>
      </c>
      <c r="Q373" s="46">
        <v>0</v>
      </c>
      <c r="R373" s="46">
        <v>0</v>
      </c>
      <c r="S373" s="46">
        <v>0</v>
      </c>
      <c r="T373" s="46">
        <v>0</v>
      </c>
      <c r="U373" s="6"/>
      <c r="V373" s="6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460</v>
      </c>
      <c r="M374" s="46">
        <v>0</v>
      </c>
      <c r="N374" s="46">
        <v>0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6">
        <v>0</v>
      </c>
      <c r="U374" s="6"/>
      <c r="V374" s="6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461</v>
      </c>
      <c r="M375" s="46">
        <v>0</v>
      </c>
      <c r="N375" s="46">
        <v>0</v>
      </c>
      <c r="O375" s="46">
        <v>0</v>
      </c>
      <c r="P375" s="46">
        <v>0</v>
      </c>
      <c r="Q375" s="46">
        <v>0</v>
      </c>
      <c r="R375" s="46">
        <v>0</v>
      </c>
      <c r="S375" s="46">
        <v>0</v>
      </c>
      <c r="T375" s="46">
        <v>0</v>
      </c>
      <c r="U375" s="6"/>
      <c r="V375" s="6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462</v>
      </c>
      <c r="M376" s="46">
        <v>0</v>
      </c>
      <c r="N376" s="46">
        <v>0</v>
      </c>
      <c r="O376" s="46">
        <v>0</v>
      </c>
      <c r="P376" s="46">
        <v>0</v>
      </c>
      <c r="Q376" s="46">
        <v>0</v>
      </c>
      <c r="R376" s="46">
        <v>0</v>
      </c>
      <c r="S376" s="46">
        <v>0</v>
      </c>
      <c r="T376" s="46">
        <v>0</v>
      </c>
      <c r="U376" s="6"/>
      <c r="V376" s="6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463</v>
      </c>
      <c r="M377" s="46">
        <v>0</v>
      </c>
      <c r="N377" s="46">
        <v>0</v>
      </c>
      <c r="O377" s="46">
        <v>0</v>
      </c>
      <c r="P377" s="46">
        <v>0</v>
      </c>
      <c r="Q377" s="46">
        <v>0</v>
      </c>
      <c r="R377" s="46">
        <v>0</v>
      </c>
      <c r="S377" s="46">
        <v>0</v>
      </c>
      <c r="T377" s="46">
        <v>0</v>
      </c>
      <c r="U377" s="6"/>
      <c r="V377" s="6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464</v>
      </c>
      <c r="M378" s="46">
        <v>0</v>
      </c>
      <c r="N378" s="46">
        <v>0</v>
      </c>
      <c r="O378" s="46">
        <v>0</v>
      </c>
      <c r="P378" s="46">
        <v>0</v>
      </c>
      <c r="Q378" s="46">
        <v>0</v>
      </c>
      <c r="R378" s="46">
        <v>0</v>
      </c>
      <c r="S378" s="46">
        <v>0</v>
      </c>
      <c r="T378" s="46">
        <v>0</v>
      </c>
      <c r="U378" s="6"/>
      <c r="V378" s="6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465</v>
      </c>
      <c r="M379" s="46">
        <v>0</v>
      </c>
      <c r="N379" s="46">
        <v>0</v>
      </c>
      <c r="O379" s="46">
        <v>0</v>
      </c>
      <c r="P379" s="46">
        <v>0</v>
      </c>
      <c r="Q379" s="46">
        <v>0</v>
      </c>
      <c r="R379" s="46">
        <v>0</v>
      </c>
      <c r="S379" s="46">
        <v>0</v>
      </c>
      <c r="T379" s="46">
        <v>0</v>
      </c>
      <c r="U379" s="6"/>
      <c r="V379" s="6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466</v>
      </c>
      <c r="M380" s="46">
        <v>0</v>
      </c>
      <c r="N380" s="46">
        <v>0</v>
      </c>
      <c r="O380" s="46">
        <v>0</v>
      </c>
      <c r="P380" s="46">
        <v>0</v>
      </c>
      <c r="Q380" s="46">
        <v>0</v>
      </c>
      <c r="R380" s="46">
        <v>0</v>
      </c>
      <c r="S380" s="46">
        <v>0</v>
      </c>
      <c r="T380" s="46">
        <v>0</v>
      </c>
      <c r="U380" s="6"/>
      <c r="V380" s="6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467</v>
      </c>
      <c r="M381" s="46">
        <v>0</v>
      </c>
      <c r="N381" s="46">
        <v>0</v>
      </c>
      <c r="O381" s="46">
        <v>0</v>
      </c>
      <c r="P381" s="46">
        <v>0</v>
      </c>
      <c r="Q381" s="46">
        <v>0</v>
      </c>
      <c r="R381" s="46">
        <v>0</v>
      </c>
      <c r="S381" s="46">
        <v>0</v>
      </c>
      <c r="T381" s="46">
        <v>0</v>
      </c>
      <c r="U381" s="6"/>
      <c r="V381" s="6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468</v>
      </c>
      <c r="M382" s="46">
        <v>0</v>
      </c>
      <c r="N382" s="46">
        <v>0</v>
      </c>
      <c r="O382" s="46">
        <v>0</v>
      </c>
      <c r="P382" s="46">
        <v>0</v>
      </c>
      <c r="Q382" s="46">
        <v>0</v>
      </c>
      <c r="R382" s="46">
        <v>0</v>
      </c>
      <c r="S382" s="46">
        <v>0</v>
      </c>
      <c r="T382" s="46">
        <v>0</v>
      </c>
      <c r="U382" s="6"/>
      <c r="V382" s="6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469</v>
      </c>
      <c r="M383" s="46">
        <v>0</v>
      </c>
      <c r="N383" s="46">
        <v>0</v>
      </c>
      <c r="O383" s="46">
        <v>0</v>
      </c>
      <c r="P383" s="46">
        <v>0</v>
      </c>
      <c r="Q383" s="46">
        <v>0</v>
      </c>
      <c r="R383" s="46">
        <v>0</v>
      </c>
      <c r="S383" s="46">
        <v>0</v>
      </c>
      <c r="T383" s="46">
        <v>0</v>
      </c>
      <c r="U383" s="6"/>
      <c r="V383" s="6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470</v>
      </c>
      <c r="M384" s="46">
        <v>0</v>
      </c>
      <c r="N384" s="46">
        <v>0</v>
      </c>
      <c r="O384" s="46">
        <v>0</v>
      </c>
      <c r="P384" s="46">
        <v>0</v>
      </c>
      <c r="Q384" s="46">
        <v>0</v>
      </c>
      <c r="R384" s="46">
        <v>0</v>
      </c>
      <c r="S384" s="46">
        <v>0</v>
      </c>
      <c r="T384" s="46">
        <v>0</v>
      </c>
      <c r="U384" s="6"/>
      <c r="V384" s="6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471</v>
      </c>
      <c r="M385" s="46">
        <v>0</v>
      </c>
      <c r="N385" s="46">
        <v>0</v>
      </c>
      <c r="O385" s="46">
        <v>0</v>
      </c>
      <c r="P385" s="46">
        <v>0</v>
      </c>
      <c r="Q385" s="46">
        <v>0</v>
      </c>
      <c r="R385" s="46">
        <v>0</v>
      </c>
      <c r="S385" s="46">
        <v>0</v>
      </c>
      <c r="T385" s="46">
        <v>0</v>
      </c>
      <c r="U385" s="6"/>
      <c r="V385" s="6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472</v>
      </c>
      <c r="M386" s="46">
        <v>0</v>
      </c>
      <c r="N386" s="46">
        <v>0</v>
      </c>
      <c r="O386" s="46">
        <v>0</v>
      </c>
      <c r="P386" s="46">
        <v>0</v>
      </c>
      <c r="Q386" s="46">
        <v>0</v>
      </c>
      <c r="R386" s="46">
        <v>0</v>
      </c>
      <c r="S386" s="46">
        <v>0</v>
      </c>
      <c r="T386" s="46">
        <v>0</v>
      </c>
      <c r="U386" s="6"/>
      <c r="V386" s="6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473</v>
      </c>
      <c r="M387" s="46">
        <v>0</v>
      </c>
      <c r="N387" s="46">
        <v>0</v>
      </c>
      <c r="O387" s="46">
        <v>0</v>
      </c>
      <c r="P387" s="46">
        <v>0</v>
      </c>
      <c r="Q387" s="46">
        <v>0</v>
      </c>
      <c r="R387" s="46">
        <v>0</v>
      </c>
      <c r="S387" s="46">
        <v>0</v>
      </c>
      <c r="T387" s="46">
        <v>0</v>
      </c>
      <c r="U387" s="6"/>
      <c r="V387" s="6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474</v>
      </c>
      <c r="M388" s="46">
        <v>0</v>
      </c>
      <c r="N388" s="46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6">
        <v>0</v>
      </c>
      <c r="U388" s="6"/>
      <c r="V388" s="6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475</v>
      </c>
      <c r="M389" s="46">
        <v>0</v>
      </c>
      <c r="N389" s="46">
        <v>0</v>
      </c>
      <c r="O389" s="46">
        <v>0</v>
      </c>
      <c r="P389" s="46">
        <v>0</v>
      </c>
      <c r="Q389" s="46">
        <v>0</v>
      </c>
      <c r="R389" s="46">
        <v>0</v>
      </c>
      <c r="S389" s="46">
        <v>0</v>
      </c>
      <c r="T389" s="46">
        <v>0</v>
      </c>
      <c r="U389" s="6"/>
      <c r="V389" s="6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476</v>
      </c>
      <c r="M390" s="46">
        <v>0</v>
      </c>
      <c r="N390" s="46">
        <v>0</v>
      </c>
      <c r="O390" s="46">
        <v>0</v>
      </c>
      <c r="P390" s="46">
        <v>0</v>
      </c>
      <c r="Q390" s="46">
        <v>0</v>
      </c>
      <c r="R390" s="46">
        <v>0</v>
      </c>
      <c r="S390" s="46">
        <v>0</v>
      </c>
      <c r="T390" s="46">
        <v>0</v>
      </c>
      <c r="U390" s="6"/>
      <c r="V390" s="6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477</v>
      </c>
      <c r="M391" s="46">
        <v>0</v>
      </c>
      <c r="N391" s="46">
        <v>0</v>
      </c>
      <c r="O391" s="46">
        <v>0</v>
      </c>
      <c r="P391" s="46">
        <v>0</v>
      </c>
      <c r="Q391" s="46">
        <v>0</v>
      </c>
      <c r="R391" s="46">
        <v>0</v>
      </c>
      <c r="S391" s="46">
        <v>0</v>
      </c>
      <c r="T391" s="46">
        <v>0</v>
      </c>
      <c r="U391" s="6"/>
      <c r="V391" s="6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6">
        <v>390</v>
      </c>
      <c r="L392" s="6" t="s">
        <v>478</v>
      </c>
      <c r="M392" s="46">
        <v>0</v>
      </c>
      <c r="N392" s="46">
        <v>0</v>
      </c>
      <c r="O392" s="46">
        <v>0</v>
      </c>
      <c r="P392" s="46">
        <v>0</v>
      </c>
      <c r="Q392" s="46">
        <v>0</v>
      </c>
      <c r="R392" s="46">
        <v>0</v>
      </c>
      <c r="S392" s="46">
        <v>0</v>
      </c>
      <c r="T392" s="46">
        <v>0</v>
      </c>
      <c r="U392" s="6"/>
      <c r="V392" s="6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K393" s="6"/>
      <c r="L393" s="6"/>
      <c r="M393" s="46"/>
      <c r="N393" s="46"/>
      <c r="O393" s="46"/>
      <c r="P393" s="46"/>
      <c r="Q393" s="46"/>
      <c r="R393" s="46"/>
      <c r="S393" s="46"/>
      <c r="T393" s="4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46102-382E-DE41-BD1F-BC3CE022DEDD}">
  <dimension ref="A1:AQ393"/>
  <sheetViews>
    <sheetView zoomScale="120" zoomScaleNormal="120" workbookViewId="0">
      <selection activeCell="M392" sqref="M392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3" width="16.7109375" style="6" customWidth="true"/>
    <col min="9" max="9" width="14.7109375" style="6" customWidth="true"/>
    <col min="11" max="11" width="6.83203125" style="6" customWidth="true"/>
    <col min="12" max="12" width="21.5" style="6" customWidth="true"/>
    <col min="13" max="13" width="16.7109375" style="6" customWidth="true"/>
    <col min="15" max="15" width="14.7109375" style="6" customWidth="true"/>
    <col min="21" max="21" width="7" style="6" customWidth="true"/>
    <col min="22" max="22" width="25.1640625" style="6" customWidth="true"/>
    <col min="23" max="29" width="5.6640625" style="6" customWidth="true"/>
    <col min="30" max="43" width="10.83203125" style="6" outlineLevel="1"/>
    <col min="44" max="16384" width="10.83203125" style="6"/>
    <col min="4" max="4" width="16.7109375" style="6" customWidth="true"/>
    <col min="5" max="5" width="16.7109375" style="6" customWidth="true"/>
    <col min="6" max="6" width="16.7109375" style="6" customWidth="true"/>
    <col min="7" max="7" width="16.7109375" style="6" customWidth="true"/>
    <col min="8" max="8" width="14.7109375" style="6" customWidth="true"/>
    <col min="10" max="10" width="14.7109375" style="6" customWidth="true"/>
    <col min="14" max="14" width="14.7109375" style="6" customWidth="true"/>
    <col min="16" max="16" width="14.7109375" style="6" customWidth="true"/>
    <col min="17" max="17" width="14.7109375" style="6" customWidth="true"/>
    <col min="18" max="18" width="14.7109375" style="6" customWidth="true"/>
    <col min="19" max="19" width="14.7109375" style="6" customWidth="true"/>
    <col min="20" max="20" width="14.7109375" style="6" customWidth="true"/>
  </cols>
  <sheetData>
    <row r="1">
      <c r="A1" s="6" t="str" cm="1">
        <f t="array" aca="true" ref="A1" ca="true">RIGHT(CELL("filename",A1),LEN(CELL("filename",A1))-FIND("]", CELL("filename",A1)))</f>
        <v>CarbonFootprint</v>
      </c>
      <c r="B1" s="13" t="s">
        <v>485</v>
      </c>
      <c r="C1" s="7" t="s">
        <v>15</v>
      </c>
      <c r="D1" s="7"/>
      <c r="E1" s="7"/>
      <c r="F1" s="7"/>
      <c r="G1" s="7"/>
      <c r="H1" s="7"/>
      <c r="I1" s="7"/>
      <c r="J1" s="7"/>
      <c r="K1" s="6" t="str" cm="1">
        <f t="array" aca="true" ref="K1" ca="true">RIGHT(CELL("filename",K1),LEN(CELL("filename",K1))-FIND("]", CELL("filename",K1)))</f>
        <v>CarbonFootprint</v>
      </c>
      <c r="L1" s="13" t="s">
        <v>485</v>
      </c>
      <c r="M1" s="7" t="s">
        <v>15</v>
      </c>
      <c r="N1" s="7"/>
      <c r="O1" s="7"/>
      <c r="P1" s="7"/>
      <c r="Q1" s="7"/>
      <c r="R1" s="7"/>
      <c r="S1" s="7"/>
      <c r="T1" s="7"/>
      <c r="V1" s="13"/>
      <c r="W1" s="7"/>
      <c r="X1" s="7"/>
      <c r="Y1" s="7"/>
      <c r="Z1" s="7"/>
      <c r="AA1" s="7"/>
      <c r="AB1" s="7"/>
      <c r="AC1" s="7"/>
    </row>
    <row r="2" ht="16" thickBot="true">
      <c r="A2" s="15" t="s">
        <v>0</v>
      </c>
      <c r="B2" s="16" t="s">
        <v>83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0</v>
      </c>
      <c r="L2" s="16" t="s">
        <v>83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18">
        <v>2050</v>
      </c>
      <c r="V2" s="7"/>
      <c r="W2" s="31"/>
      <c r="X2" s="32"/>
      <c r="Y2" s="32"/>
      <c r="Z2" s="32"/>
      <c r="AA2" s="32"/>
      <c r="AB2" s="32"/>
      <c r="AC2" s="32"/>
      <c r="AD2" s="31"/>
      <c r="AE2" s="32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ht="16" thickTop="true">
      <c r="A3" s="6">
        <v>1</v>
      </c>
      <c r="B3" s="7" t="s">
        <v>84</v>
      </c>
      <c r="C3" s="46">
        <v>138580611.29759198</v>
      </c>
      <c r="D3" s="46">
        <v>129947859.35448079</v>
      </c>
      <c r="E3" s="46">
        <v>124412144.64465542</v>
      </c>
      <c r="F3" s="46">
        <v>118564575.09092297</v>
      </c>
      <c r="G3" s="46">
        <v>106180124.17874217</v>
      </c>
      <c r="H3" s="46">
        <v>96473880.028759658</v>
      </c>
      <c r="I3" s="46">
        <v>89836263.168984294</v>
      </c>
      <c r="J3" s="46">
        <v>81955819.504427716</v>
      </c>
      <c r="K3" s="6">
        <v>1</v>
      </c>
      <c r="L3" s="7" t="s">
        <v>16</v>
      </c>
      <c r="M3" s="46">
        <v>7158.9355170581512</v>
      </c>
      <c r="N3" s="46">
        <v>71118.648957174169</v>
      </c>
      <c r="O3" s="46">
        <v>6272.1812125990773</v>
      </c>
      <c r="P3" s="46">
        <v>886.1892142271156</v>
      </c>
      <c r="Q3" s="46">
        <v>259.42234206520584</v>
      </c>
      <c r="R3" s="46">
        <v>90.163236080004552</v>
      </c>
      <c r="S3" s="46">
        <v>119.60626617775856</v>
      </c>
      <c r="T3" s="46">
        <v>104.49248519825339</v>
      </c>
      <c r="V3" s="7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 s="6">
        <v>2</v>
      </c>
      <c r="B4" s="7" t="s">
        <v>85</v>
      </c>
      <c r="C4" s="46">
        <v>63995211.755278647</v>
      </c>
      <c r="D4" s="46">
        <v>28670943.296478003</v>
      </c>
      <c r="E4" s="46">
        <v>12323448.288479123</v>
      </c>
      <c r="F4" s="46">
        <v>6295374.8694693819</v>
      </c>
      <c r="G4" s="46">
        <v>3570874.7060437659</v>
      </c>
      <c r="H4" s="46">
        <v>2301259.6444472545</v>
      </c>
      <c r="I4" s="46">
        <v>1395752.1849710857</v>
      </c>
      <c r="J4" s="46">
        <v>1228038.2890166871</v>
      </c>
      <c r="K4" s="6">
        <v>2</v>
      </c>
      <c r="L4" s="7" t="s">
        <v>94</v>
      </c>
      <c r="M4" s="46">
        <v>85.648559621017739</v>
      </c>
      <c r="N4" s="46">
        <v>61.512112088386637</v>
      </c>
      <c r="O4" s="46">
        <v>44.142025652188259</v>
      </c>
      <c r="P4" s="46">
        <v>31.345706268088339</v>
      </c>
      <c r="Q4" s="46">
        <v>21.636983129889654</v>
      </c>
      <c r="R4" s="46">
        <v>9.9501505027309509</v>
      </c>
      <c r="S4" s="46">
        <v>6.6732319208127624</v>
      </c>
      <c r="T4" s="46">
        <v>4.6343114299892241</v>
      </c>
      <c r="V4" s="7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 s="6">
        <v>3</v>
      </c>
      <c r="B5" s="7" t="s">
        <v>86</v>
      </c>
      <c r="C5" s="46">
        <v>2655580.1770827016</v>
      </c>
      <c r="D5" s="46">
        <v>2394964.3245379589</v>
      </c>
      <c r="E5" s="46">
        <v>2258429.5468732528</v>
      </c>
      <c r="F5" s="46">
        <v>2103705.9608930424</v>
      </c>
      <c r="G5" s="46">
        <v>1755664.774150287</v>
      </c>
      <c r="H5" s="46">
        <v>1482091.9384808068</v>
      </c>
      <c r="I5" s="46">
        <v>1263239.5061330097</v>
      </c>
      <c r="J5" s="46">
        <v>1096226.2578405477</v>
      </c>
      <c r="K5" s="6">
        <v>3</v>
      </c>
      <c r="L5" s="7" t="s">
        <v>95</v>
      </c>
      <c r="M5" s="46">
        <v>450038.11899976945</v>
      </c>
      <c r="N5" s="46">
        <v>439367.73339800985</v>
      </c>
      <c r="O5" s="46">
        <v>425511.09239976993</v>
      </c>
      <c r="P5" s="46">
        <v>410955.7657629468</v>
      </c>
      <c r="Q5" s="46">
        <v>386363.23496952135</v>
      </c>
      <c r="R5" s="46">
        <v>364496.42194791499</v>
      </c>
      <c r="S5" s="46">
        <v>347852.8552017606</v>
      </c>
      <c r="T5" s="46">
        <v>328150.87906435237</v>
      </c>
      <c r="V5" s="7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 s="6">
        <v>4</v>
      </c>
      <c r="B6" s="7" t="s">
        <v>87</v>
      </c>
      <c r="C6" s="46">
        <v>208737559.17024833</v>
      </c>
      <c r="D6" s="46">
        <v>173459648.31250679</v>
      </c>
      <c r="E6" s="46">
        <v>130049099.6187788</v>
      </c>
      <c r="F6" s="46">
        <v>102150200.94630259</v>
      </c>
      <c r="G6" s="46">
        <v>82909925.812537819</v>
      </c>
      <c r="H6" s="46">
        <v>69091244.602665678</v>
      </c>
      <c r="I6" s="46">
        <v>44845402.293025889</v>
      </c>
      <c r="J6" s="46">
        <v>43438389.937917046</v>
      </c>
      <c r="K6" s="6">
        <v>4</v>
      </c>
      <c r="L6" s="7" t="s">
        <v>96</v>
      </c>
      <c r="M6" s="46">
        <v>5943.653791508731</v>
      </c>
      <c r="N6" s="46">
        <v>6581.1957891812708</v>
      </c>
      <c r="O6" s="46">
        <v>5728.7254089988601</v>
      </c>
      <c r="P6" s="46">
        <v>5013.8552308909429</v>
      </c>
      <c r="Q6" s="46">
        <v>4671.3264737188301</v>
      </c>
      <c r="R6" s="46">
        <v>4251.5285037871417</v>
      </c>
      <c r="S6" s="46">
        <v>4072.9478220724732</v>
      </c>
      <c r="T6" s="46">
        <v>3839.1238685572666</v>
      </c>
      <c r="V6" s="7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 s="6">
        <v>5</v>
      </c>
      <c r="B7" s="7" t="s">
        <v>88</v>
      </c>
      <c r="C7" s="46">
        <v>231649020.40907046</v>
      </c>
      <c r="D7" s="46">
        <v>164061373.43202674</v>
      </c>
      <c r="E7" s="46">
        <v>105966439.76510571</v>
      </c>
      <c r="F7" s="46">
        <v>68315371.809878871</v>
      </c>
      <c r="G7" s="46">
        <v>48221841.394648917</v>
      </c>
      <c r="H7" s="46">
        <v>33123336.693680987</v>
      </c>
      <c r="I7" s="46">
        <v>28511243.349222209</v>
      </c>
      <c r="J7" s="46">
        <v>25868837.501344047</v>
      </c>
      <c r="K7" s="6">
        <v>5</v>
      </c>
      <c r="L7" s="7" t="s">
        <v>97</v>
      </c>
      <c r="M7" s="46">
        <v>6752531.6867594039</v>
      </c>
      <c r="N7" s="46">
        <v>6549826.402026142</v>
      </c>
      <c r="O7" s="46">
        <v>6341938.8488203194</v>
      </c>
      <c r="P7" s="46">
        <v>6121053.101496092</v>
      </c>
      <c r="Q7" s="46">
        <v>5749878.073893901</v>
      </c>
      <c r="R7" s="46">
        <v>5425771.8689040607</v>
      </c>
      <c r="S7" s="46">
        <v>5217228.3461162113</v>
      </c>
      <c r="T7" s="46">
        <v>4918547.6427232306</v>
      </c>
      <c r="V7" s="7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 s="6">
        <v>6</v>
      </c>
      <c r="B8" s="7" t="s">
        <v>89</v>
      </c>
      <c r="C8" s="46">
        <v>14652115.368452435</v>
      </c>
      <c r="D8" s="46">
        <v>12636358.396944607</v>
      </c>
      <c r="E8" s="46">
        <v>9629461.7413594965</v>
      </c>
      <c r="F8" s="46">
        <v>6847851.1239309888</v>
      </c>
      <c r="G8" s="46">
        <v>4681420.2214989746</v>
      </c>
      <c r="H8" s="46">
        <v>3384000.5105677759</v>
      </c>
      <c r="I8" s="46">
        <v>2464963.0697726682</v>
      </c>
      <c r="J8" s="46">
        <v>2154859.5750940908</v>
      </c>
      <c r="K8" s="6">
        <v>6</v>
      </c>
      <c r="L8" s="7" t="s">
        <v>98</v>
      </c>
      <c r="M8" s="46">
        <v>2288158.0726349046</v>
      </c>
      <c r="N8" s="46">
        <v>2269548.887707781</v>
      </c>
      <c r="O8" s="46">
        <v>2196910.2093469067</v>
      </c>
      <c r="P8" s="46">
        <v>2126750.4179248111</v>
      </c>
      <c r="Q8" s="46">
        <v>2007651.8389932979</v>
      </c>
      <c r="R8" s="46">
        <v>1902455.7859410108</v>
      </c>
      <c r="S8" s="46">
        <v>1829620.7045919427</v>
      </c>
      <c r="T8" s="46">
        <v>1726520.7775282781</v>
      </c>
      <c r="V8" s="7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 s="6">
        <v>7</v>
      </c>
      <c r="B9" s="7" t="s">
        <v>90</v>
      </c>
      <c r="C9" s="46">
        <v>20391193.87295454</v>
      </c>
      <c r="D9" s="46">
        <v>18794750.079493195</v>
      </c>
      <c r="E9" s="46">
        <v>16899119.844978712</v>
      </c>
      <c r="F9" s="46">
        <v>14452962.991095928</v>
      </c>
      <c r="G9" s="46">
        <v>10998172.211086992</v>
      </c>
      <c r="H9" s="46">
        <v>8411274.9209252968</v>
      </c>
      <c r="I9" s="46">
        <v>6309782.3332032841</v>
      </c>
      <c r="J9" s="46">
        <v>5499041.851317375</v>
      </c>
      <c r="K9" s="6">
        <v>7</v>
      </c>
      <c r="L9" s="7" t="s">
        <v>99</v>
      </c>
      <c r="M9" s="46">
        <v>0</v>
      </c>
      <c r="N9" s="46">
        <v>0.00045646783552406053</v>
      </c>
      <c r="O9" s="46">
        <v>0.00079641078696506982</v>
      </c>
      <c r="P9" s="46">
        <v>0.00092275965317520185</v>
      </c>
      <c r="Q9" s="46">
        <v>0.0011131460307751981</v>
      </c>
      <c r="R9" s="46">
        <v>0.0010596804004576893</v>
      </c>
      <c r="S9" s="46">
        <v>0.0011078561190507564</v>
      </c>
      <c r="T9" s="46">
        <v>0.0012643504762945663</v>
      </c>
      <c r="V9" s="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 s="6">
        <v>8</v>
      </c>
      <c r="B10" s="7" t="s">
        <v>91</v>
      </c>
      <c r="C10" s="46">
        <v>35514679.872813642</v>
      </c>
      <c r="D10" s="46">
        <v>29956628.959990125</v>
      </c>
      <c r="E10" s="46">
        <v>25238272.473829795</v>
      </c>
      <c r="F10" s="46">
        <v>19778046.274775103</v>
      </c>
      <c r="G10" s="46">
        <v>13839329.183050096</v>
      </c>
      <c r="H10" s="46">
        <v>9752072.6424065232</v>
      </c>
      <c r="I10" s="46">
        <v>6653945.1090699527</v>
      </c>
      <c r="J10" s="46">
        <v>5901603.8341675811</v>
      </c>
      <c r="K10" s="6">
        <v>8</v>
      </c>
      <c r="L10" s="7" t="s">
        <v>100</v>
      </c>
      <c r="M10" s="46">
        <v>0</v>
      </c>
      <c r="N10" s="46">
        <v>0.00015007244540079078</v>
      </c>
      <c r="O10" s="46">
        <v>0.00026239441400250881</v>
      </c>
      <c r="P10" s="46">
        <v>0.00030431354565463813</v>
      </c>
      <c r="Q10" s="46">
        <v>0.00036239265537129782</v>
      </c>
      <c r="R10" s="46">
        <v>0.00034209446165091073</v>
      </c>
      <c r="S10" s="46">
        <v>0.00035330936755262853</v>
      </c>
      <c r="T10" s="46">
        <v>0.0003988982819199948</v>
      </c>
      <c r="V10" s="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 s="6">
        <v>9</v>
      </c>
      <c r="B11" s="7" t="s">
        <v>92</v>
      </c>
      <c r="C11" s="46">
        <v>164451046.84783432</v>
      </c>
      <c r="D11" s="46">
        <v>136043051.92666149</v>
      </c>
      <c r="E11" s="46">
        <v>97554178.914601266</v>
      </c>
      <c r="F11" s="46">
        <v>71502319.605545133</v>
      </c>
      <c r="G11" s="46">
        <v>50846770.347280636</v>
      </c>
      <c r="H11" s="46">
        <v>36996133.522283539</v>
      </c>
      <c r="I11" s="46">
        <v>27390305.251121584</v>
      </c>
      <c r="J11" s="46">
        <v>24180494.376552872</v>
      </c>
      <c r="K11" s="6">
        <v>9</v>
      </c>
      <c r="L11" s="7" t="s">
        <v>101</v>
      </c>
      <c r="M11" s="46">
        <v>7329.5760133229633</v>
      </c>
      <c r="N11" s="46">
        <v>9301.2641228557968</v>
      </c>
      <c r="O11" s="46">
        <v>3281.4257768673988</v>
      </c>
      <c r="P11" s="46">
        <v>1410.6549644396571</v>
      </c>
      <c r="Q11" s="46">
        <v>795.10152325250613</v>
      </c>
      <c r="R11" s="46">
        <v>603.90533223757654</v>
      </c>
      <c r="S11" s="46">
        <v>558.83448413637973</v>
      </c>
      <c r="T11" s="46">
        <v>541.35440824734496</v>
      </c>
      <c r="V11" s="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4">
        <v>10</v>
      </c>
      <c r="B12" s="25" t="s">
        <v>93</v>
      </c>
      <c r="C12" s="47">
        <v>274681330.05565965</v>
      </c>
      <c r="D12" s="47">
        <v>231317102.7987349</v>
      </c>
      <c r="E12" s="47">
        <v>195438932.06225601</v>
      </c>
      <c r="F12" s="47">
        <v>149994023.62464875</v>
      </c>
      <c r="G12" s="47">
        <v>106527310.26237822</v>
      </c>
      <c r="H12" s="47">
        <v>58565737.875622049</v>
      </c>
      <c r="I12" s="47">
        <v>39817741.874411583</v>
      </c>
      <c r="J12" s="47">
        <v>36932160.396591015</v>
      </c>
      <c r="K12" s="6">
        <v>10</v>
      </c>
      <c r="L12" s="7" t="s">
        <v>102</v>
      </c>
      <c r="M12" s="46">
        <v>222.39339757526716</v>
      </c>
      <c r="N12" s="46">
        <v>1120.16535962172</v>
      </c>
      <c r="O12" s="46">
        <v>391.52790430141221</v>
      </c>
      <c r="P12" s="46">
        <v>113.36144553567964</v>
      </c>
      <c r="Q12" s="46">
        <v>13.281817838888202</v>
      </c>
      <c r="R12" s="46">
        <v>1.84924285744193</v>
      </c>
      <c r="S12" s="46">
        <v>16.152388475347117</v>
      </c>
      <c r="T12" s="46">
        <v>5.1998265972480784</v>
      </c>
      <c r="V12" s="7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6" t="s">
        <v>103</v>
      </c>
      <c r="C13" s="48">
        <f>SUM(C3:C12)</f>
        <v>1155308348.8269868</v>
      </c>
      <c r="D13" s="48">
        <f t="shared" ref="D13:J13" si="0">SUM(D3:D12)</f>
        <v>1003291513.1584228</v>
      </c>
      <c r="E13" s="48">
        <f t="shared" si="0"/>
        <v>877745749.87649727</v>
      </c>
      <c r="F13" s="48">
        <f t="shared" si="0"/>
        <v>762602153.91822278</v>
      </c>
      <c r="G13" s="48">
        <f t="shared" si="0"/>
        <v>624848879.28730178</v>
      </c>
      <c r="H13" s="48">
        <f t="shared" si="0"/>
        <v>510996163.54520977</v>
      </c>
      <c r="I13" s="48">
        <f t="shared" si="0"/>
        <v>418425251.38060451</v>
      </c>
      <c r="J13" s="48">
        <f t="shared" si="0"/>
        <v>350004618.07699817</v>
      </c>
      <c r="K13" s="6">
        <v>11</v>
      </c>
      <c r="L13" s="6" t="s">
        <v>104</v>
      </c>
      <c r="M13" s="46">
        <v>38274.941833938487</v>
      </c>
      <c r="N13" s="46">
        <v>36509.617577851495</v>
      </c>
      <c r="O13" s="46">
        <v>35727.510610295627</v>
      </c>
      <c r="P13" s="46">
        <v>34909.354966037165</v>
      </c>
      <c r="Q13" s="46">
        <v>32230.037080891922</v>
      </c>
      <c r="R13" s="46">
        <v>4432.6133159097681</v>
      </c>
      <c r="S13" s="46">
        <v>4133.0379452444049</v>
      </c>
      <c r="T13" s="46">
        <v>3784.0529845899896</v>
      </c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1852230.0614792723</v>
      </c>
      <c r="N14" s="46">
        <v>1756715.8252469308</v>
      </c>
      <c r="O14" s="46">
        <v>1689104.65522054</v>
      </c>
      <c r="P14" s="46">
        <v>1624192.0029443253</v>
      </c>
      <c r="Q14" s="46">
        <v>1494234.6861050818</v>
      </c>
      <c r="R14" s="46">
        <v>1389163.0507331644</v>
      </c>
      <c r="S14" s="46">
        <v>1317101.8909590715</v>
      </c>
      <c r="T14" s="46">
        <v>1223524.2559967653</v>
      </c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K15" s="6">
        <v>13</v>
      </c>
      <c r="L15" s="6" t="s">
        <v>106</v>
      </c>
      <c r="M15" s="46">
        <v>1730.009181072043</v>
      </c>
      <c r="N15" s="46">
        <v>1740.868330922606</v>
      </c>
      <c r="O15" s="46">
        <v>1158.2082620459407</v>
      </c>
      <c r="P15" s="46">
        <v>405.861070485163</v>
      </c>
      <c r="Q15" s="46">
        <v>247.90387363190874</v>
      </c>
      <c r="R15" s="46">
        <v>70.007203523475027</v>
      </c>
      <c r="S15" s="46">
        <v>14.05649528083187</v>
      </c>
      <c r="T15" s="46">
        <v>12.199121244039356</v>
      </c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107</v>
      </c>
      <c r="M16" s="46">
        <v>21857.25235216596</v>
      </c>
      <c r="N16" s="46">
        <v>21367.915157589483</v>
      </c>
      <c r="O16" s="46">
        <v>20827.158115905509</v>
      </c>
      <c r="P16" s="46">
        <v>20114.490603472088</v>
      </c>
      <c r="Q16" s="46">
        <v>19034.368075860959</v>
      </c>
      <c r="R16" s="46">
        <v>17946.28611067</v>
      </c>
      <c r="S16" s="46">
        <v>17373.857343284086</v>
      </c>
      <c r="T16" s="46">
        <v>16555.596109622704</v>
      </c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108</v>
      </c>
      <c r="M17" s="46">
        <v>0</v>
      </c>
      <c r="N17" s="46">
        <v>0.00053166753044234228</v>
      </c>
      <c r="O17" s="46">
        <v>0.00092763976848707623</v>
      </c>
      <c r="P17" s="46">
        <v>0.0010744906833012825</v>
      </c>
      <c r="Q17" s="46">
        <v>0.0012994374062145547</v>
      </c>
      <c r="R17" s="46">
        <v>0.0012409157985782599</v>
      </c>
      <c r="S17" s="46">
        <v>0.0013044162531096835</v>
      </c>
      <c r="T17" s="46">
        <v>0.0014891840314096973</v>
      </c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109</v>
      </c>
      <c r="M18" s="46">
        <v>0</v>
      </c>
      <c r="N18" s="46">
        <v>0.00028041066612650761</v>
      </c>
      <c r="O18" s="46">
        <v>0.00048669588728168914</v>
      </c>
      <c r="P18" s="46">
        <v>0.00056073511642495142</v>
      </c>
      <c r="Q18" s="46">
        <v>0.00065941075745650337</v>
      </c>
      <c r="R18" s="46">
        <v>0.00061766647560008048</v>
      </c>
      <c r="S18" s="46">
        <v>0.00063685529274756206</v>
      </c>
      <c r="T18" s="46">
        <v>0.00071227834732801401</v>
      </c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110</v>
      </c>
      <c r="M19" s="46">
        <v>963642.60803368699</v>
      </c>
      <c r="N19" s="46">
        <v>925307.25959299039</v>
      </c>
      <c r="O19" s="46">
        <v>888874.37364931591</v>
      </c>
      <c r="P19" s="46">
        <v>851111.55029139051</v>
      </c>
      <c r="Q19" s="46">
        <v>782977.66830441682</v>
      </c>
      <c r="R19" s="46">
        <v>728005.45174529753</v>
      </c>
      <c r="S19" s="46">
        <v>692920.99788043112</v>
      </c>
      <c r="T19" s="46">
        <v>647210.04982813424</v>
      </c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111</v>
      </c>
      <c r="M20" s="46">
        <v>0</v>
      </c>
      <c r="N20" s="46">
        <v>0.00020520163399916693</v>
      </c>
      <c r="O20" s="46">
        <v>0.00035572184656107382</v>
      </c>
      <c r="P20" s="46">
        <v>0.00040915480021283432</v>
      </c>
      <c r="Q20" s="46">
        <v>0.00047728016973552258</v>
      </c>
      <c r="R20" s="46">
        <v>0.00044456961172659447</v>
      </c>
      <c r="S20" s="46">
        <v>0.00045658584312480166</v>
      </c>
      <c r="T20" s="46">
        <v>0.00050778606933278645</v>
      </c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112</v>
      </c>
      <c r="M21" s="46">
        <v>16829.896690030972</v>
      </c>
      <c r="N21" s="46">
        <v>13049.238744844577</v>
      </c>
      <c r="O21" s="46">
        <v>10362.713420347014</v>
      </c>
      <c r="P21" s="46">
        <v>8226.5277380885727</v>
      </c>
      <c r="Q21" s="46">
        <v>6227.7539624460496</v>
      </c>
      <c r="R21" s="46">
        <v>858.37309958646495</v>
      </c>
      <c r="S21" s="46">
        <v>805.88470904250914</v>
      </c>
      <c r="T21" s="46">
        <v>742.21587620326159</v>
      </c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113</v>
      </c>
      <c r="M22" s="46">
        <v>486166.18190664833</v>
      </c>
      <c r="N22" s="46">
        <v>446928.88073743094</v>
      </c>
      <c r="O22" s="46">
        <v>419025.88832584862</v>
      </c>
      <c r="P22" s="46">
        <v>389023.17875551636</v>
      </c>
      <c r="Q22" s="46">
        <v>328885.17193180055</v>
      </c>
      <c r="R22" s="46">
        <v>280383.25584169372</v>
      </c>
      <c r="S22" s="46">
        <v>240522.73123808083</v>
      </c>
      <c r="T22" s="46">
        <v>210743.98667501236</v>
      </c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114</v>
      </c>
      <c r="M23" s="46">
        <v>0</v>
      </c>
      <c r="N23" s="46">
        <v>0.00020157923162219353</v>
      </c>
      <c r="O23" s="46">
        <v>0.0003454092662574296</v>
      </c>
      <c r="P23" s="46">
        <v>0.00039107736526323392</v>
      </c>
      <c r="Q23" s="46">
        <v>0.00042351985660085792</v>
      </c>
      <c r="R23" s="46">
        <v>0.00037445048916626399</v>
      </c>
      <c r="S23" s="46">
        <v>0.00036018108011186945</v>
      </c>
      <c r="T23" s="46">
        <v>0.00037357162108970257</v>
      </c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115</v>
      </c>
      <c r="M24" s="46">
        <v>0</v>
      </c>
      <c r="N24" s="46">
        <v>2.0394830507596906e-05</v>
      </c>
      <c r="O24" s="46">
        <v>3.5338558639513635e-05</v>
      </c>
      <c r="P24" s="46">
        <v>4.0593394177805999e-05</v>
      </c>
      <c r="Q24" s="46">
        <v>4.8119979279955349e-05</v>
      </c>
      <c r="R24" s="46">
        <v>4.5103548361958433e-05</v>
      </c>
      <c r="S24" s="46">
        <v>4.6725666506137185e-05</v>
      </c>
      <c r="T24" s="46">
        <v>5.2925829995561964e-05</v>
      </c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116</v>
      </c>
      <c r="M25" s="46">
        <v>22521.542239168371</v>
      </c>
      <c r="N25" s="46">
        <v>22893.585761146118</v>
      </c>
      <c r="O25" s="46">
        <v>22866.5706587362</v>
      </c>
      <c r="P25" s="46">
        <v>22694.711727640268</v>
      </c>
      <c r="Q25" s="46">
        <v>22259.483077260244</v>
      </c>
      <c r="R25" s="46">
        <v>21901.087623764004</v>
      </c>
      <c r="S25" s="46">
        <v>21684.68273036147</v>
      </c>
      <c r="T25" s="46">
        <v>21471.375451808624</v>
      </c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117</v>
      </c>
      <c r="M26" s="46">
        <v>599481.49053758825</v>
      </c>
      <c r="N26" s="46">
        <v>578400.22827664868</v>
      </c>
      <c r="O26" s="46">
        <v>568571.7084800147</v>
      </c>
      <c r="P26" s="46">
        <v>553444.32076475525</v>
      </c>
      <c r="Q26" s="46">
        <v>503911.67043383163</v>
      </c>
      <c r="R26" s="46">
        <v>460884.52880892018</v>
      </c>
      <c r="S26" s="46">
        <v>432169.94398884464</v>
      </c>
      <c r="T26" s="46">
        <v>396981.99356694985</v>
      </c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118</v>
      </c>
      <c r="M27" s="46">
        <v>654598.70072555472</v>
      </c>
      <c r="N27" s="46">
        <v>620105.52807971893</v>
      </c>
      <c r="O27" s="46">
        <v>585181.92710333853</v>
      </c>
      <c r="P27" s="46">
        <v>554333.24001961853</v>
      </c>
      <c r="Q27" s="46">
        <v>519559.60070655181</v>
      </c>
      <c r="R27" s="46">
        <v>487379.89900708315</v>
      </c>
      <c r="S27" s="46">
        <v>465939.48659983266</v>
      </c>
      <c r="T27" s="46">
        <v>438843.84588283516</v>
      </c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119</v>
      </c>
      <c r="M28" s="46">
        <v>712607.21253519831</v>
      </c>
      <c r="N28" s="46">
        <v>666199.49402786605</v>
      </c>
      <c r="O28" s="46">
        <v>627849.08644231851</v>
      </c>
      <c r="P28" s="46">
        <v>593474.28059156588</v>
      </c>
      <c r="Q28" s="46">
        <v>534335.37647954898</v>
      </c>
      <c r="R28" s="46">
        <v>487452.68499493977</v>
      </c>
      <c r="S28" s="46">
        <v>426728.66721418616</v>
      </c>
      <c r="T28" s="46">
        <v>394354.5959520216</v>
      </c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120</v>
      </c>
      <c r="M29" s="46">
        <v>79182.948182619526</v>
      </c>
      <c r="N29" s="46">
        <v>72838.697022267894</v>
      </c>
      <c r="O29" s="46">
        <v>69589.729779789734</v>
      </c>
      <c r="P29" s="46">
        <v>66305.692228552216</v>
      </c>
      <c r="Q29" s="46">
        <v>57782.080415196418</v>
      </c>
      <c r="R29" s="46">
        <v>41083.265034892727</v>
      </c>
      <c r="S29" s="46">
        <v>37375.873070018657</v>
      </c>
      <c r="T29" s="46">
        <v>33172.354438008828</v>
      </c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121</v>
      </c>
      <c r="M30" s="46">
        <v>4822.5593920691781</v>
      </c>
      <c r="N30" s="46">
        <v>6066.1234818226421</v>
      </c>
      <c r="O30" s="46">
        <v>5462.719501056572</v>
      </c>
      <c r="P30" s="46">
        <v>4958.5428223386789</v>
      </c>
      <c r="Q30" s="46">
        <v>4515.4316116418486</v>
      </c>
      <c r="R30" s="46">
        <v>4169.1047587222611</v>
      </c>
      <c r="S30" s="46">
        <v>3931.0584003287122</v>
      </c>
      <c r="T30" s="46">
        <v>3679.3251993659974</v>
      </c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122</v>
      </c>
      <c r="M31" s="46">
        <v>13905.741518811428</v>
      </c>
      <c r="N31" s="46">
        <v>11680.974992660547</v>
      </c>
      <c r="O31" s="46">
        <v>9902.0365036985168</v>
      </c>
      <c r="P31" s="46">
        <v>8322.0626687770437</v>
      </c>
      <c r="Q31" s="46">
        <v>6773.2430442208988</v>
      </c>
      <c r="R31" s="46">
        <v>230.47336299122702</v>
      </c>
      <c r="S31" s="46">
        <v>122.07985227370892</v>
      </c>
      <c r="T31" s="46">
        <v>87.222483868810812</v>
      </c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123</v>
      </c>
      <c r="M32" s="46">
        <v>78314.44740600184</v>
      </c>
      <c r="N32" s="46">
        <v>76125.049174257045</v>
      </c>
      <c r="O32" s="46">
        <v>75107.899689923841</v>
      </c>
      <c r="P32" s="46">
        <v>73948.40287558148</v>
      </c>
      <c r="Q32" s="46">
        <v>70212.744553191296</v>
      </c>
      <c r="R32" s="46">
        <v>8.232288510333035</v>
      </c>
      <c r="S32" s="46">
        <v>12.520272223055914</v>
      </c>
      <c r="T32" s="46">
        <v>22.061824189279722</v>
      </c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124</v>
      </c>
      <c r="M33" s="46">
        <v>310568.05676773307</v>
      </c>
      <c r="N33" s="46">
        <v>210741.38583095759</v>
      </c>
      <c r="O33" s="46">
        <v>145035.44134678715</v>
      </c>
      <c r="P33" s="46">
        <v>99647.055489778897</v>
      </c>
      <c r="Q33" s="46">
        <v>65889.79757628731</v>
      </c>
      <c r="R33" s="46">
        <v>83.825598887305517</v>
      </c>
      <c r="S33" s="46">
        <v>27.000228666837749</v>
      </c>
      <c r="T33" s="46">
        <v>29.174005068696694</v>
      </c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24</v>
      </c>
      <c r="M34" s="46">
        <v>6081324.9898539744</v>
      </c>
      <c r="N34" s="46">
        <v>5847617.3488479443</v>
      </c>
      <c r="O34" s="46">
        <v>5645085.9734573001</v>
      </c>
      <c r="P34" s="46">
        <v>5432064.7103364766</v>
      </c>
      <c r="Q34" s="46">
        <v>5064654.1574453507</v>
      </c>
      <c r="R34" s="46">
        <v>4612780.5826859195</v>
      </c>
      <c r="S34" s="46">
        <v>4416276.5406575724</v>
      </c>
      <c r="T34" s="46">
        <v>4144754.3140034927</v>
      </c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125</v>
      </c>
      <c r="M35" s="46">
        <v>5842218.986962229</v>
      </c>
      <c r="N35" s="46">
        <v>5626675.3545254059</v>
      </c>
      <c r="O35" s="46">
        <v>5450734.3076918712</v>
      </c>
      <c r="P35" s="46">
        <v>5255252.372321357</v>
      </c>
      <c r="Q35" s="46">
        <v>4881712.0903856494</v>
      </c>
      <c r="R35" s="46">
        <v>4568996.1612479286</v>
      </c>
      <c r="S35" s="46">
        <v>4306098.8927188031</v>
      </c>
      <c r="T35" s="46">
        <v>4032263.0346223405</v>
      </c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126</v>
      </c>
      <c r="M36" s="46">
        <v>2790403.4558031331</v>
      </c>
      <c r="N36" s="46">
        <v>2699106.3183801393</v>
      </c>
      <c r="O36" s="46">
        <v>2658429.9682365539</v>
      </c>
      <c r="P36" s="46">
        <v>2583968.5637138258</v>
      </c>
      <c r="Q36" s="46">
        <v>2330346.5117901671</v>
      </c>
      <c r="R36" s="46">
        <v>2131001.1955222632</v>
      </c>
      <c r="S36" s="46">
        <v>1986008.9595150428</v>
      </c>
      <c r="T36" s="46">
        <v>1811263.9226901366</v>
      </c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127</v>
      </c>
      <c r="M37" s="46">
        <v>2734066.8107221806</v>
      </c>
      <c r="N37" s="46">
        <v>2631750.9789765994</v>
      </c>
      <c r="O37" s="46">
        <v>2558019.5456460905</v>
      </c>
      <c r="P37" s="46">
        <v>2464673.6854300555</v>
      </c>
      <c r="Q37" s="46">
        <v>2268441.8779119905</v>
      </c>
      <c r="R37" s="46">
        <v>2109188.5900651487</v>
      </c>
      <c r="S37" s="46">
        <v>1992757.5348773277</v>
      </c>
      <c r="T37" s="46">
        <v>1848167.7307542295</v>
      </c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128</v>
      </c>
      <c r="M38" s="46">
        <v>939620.74762796029</v>
      </c>
      <c r="N38" s="46">
        <v>872846.43210412154</v>
      </c>
      <c r="O38" s="46">
        <v>835893.4208269557</v>
      </c>
      <c r="P38" s="46">
        <v>804131.82857768796</v>
      </c>
      <c r="Q38" s="46">
        <v>729429.56084716949</v>
      </c>
      <c r="R38" s="46">
        <v>672927.05814204831</v>
      </c>
      <c r="S38" s="46">
        <v>629777.93522751797</v>
      </c>
      <c r="T38" s="46">
        <v>577042.03314354538</v>
      </c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129</v>
      </c>
      <c r="M39" s="46">
        <v>219279.35547481084</v>
      </c>
      <c r="N39" s="46">
        <v>208652.25133311487</v>
      </c>
      <c r="O39" s="46">
        <v>203828.60881576774</v>
      </c>
      <c r="P39" s="46">
        <v>196708.15386356536</v>
      </c>
      <c r="Q39" s="46">
        <v>178870.52528189821</v>
      </c>
      <c r="R39" s="46">
        <v>164502.82595081782</v>
      </c>
      <c r="S39" s="46">
        <v>155334.66641211251</v>
      </c>
      <c r="T39" s="46">
        <v>144016.956222223</v>
      </c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130</v>
      </c>
      <c r="M40" s="46">
        <v>656223.45998005837</v>
      </c>
      <c r="N40" s="46">
        <v>614580.88531071914</v>
      </c>
      <c r="O40" s="46">
        <v>591986.27665831568</v>
      </c>
      <c r="P40" s="46">
        <v>569159.56002626952</v>
      </c>
      <c r="Q40" s="46">
        <v>502187.23697844753</v>
      </c>
      <c r="R40" s="46">
        <v>452627.61905651871</v>
      </c>
      <c r="S40" s="46">
        <v>414084.60134348209</v>
      </c>
      <c r="T40" s="46">
        <v>369356.02090532862</v>
      </c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131</v>
      </c>
      <c r="M41" s="46">
        <v>1580804.2273628188</v>
      </c>
      <c r="N41" s="46">
        <v>1495458.1476795427</v>
      </c>
      <c r="O41" s="46">
        <v>1452344.4170543437</v>
      </c>
      <c r="P41" s="46">
        <v>1394464.0834397122</v>
      </c>
      <c r="Q41" s="46">
        <v>1224871.8978071299</v>
      </c>
      <c r="R41" s="46">
        <v>1100274.6181962078</v>
      </c>
      <c r="S41" s="46">
        <v>1006238.7316397912</v>
      </c>
      <c r="T41" s="46">
        <v>897375.58980713214</v>
      </c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132</v>
      </c>
      <c r="M42" s="46">
        <v>13783648.995034507</v>
      </c>
      <c r="N42" s="46">
        <v>13538981.147418445</v>
      </c>
      <c r="O42" s="46">
        <v>13209743.964359799</v>
      </c>
      <c r="P42" s="46">
        <v>12851578.210249975</v>
      </c>
      <c r="Q42" s="46">
        <v>12255069.191890579</v>
      </c>
      <c r="R42" s="46">
        <v>11699483.501265984</v>
      </c>
      <c r="S42" s="46">
        <v>11338409.310648398</v>
      </c>
      <c r="T42" s="46">
        <v>10779922.81234335</v>
      </c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133</v>
      </c>
      <c r="M43" s="46">
        <v>70176.734655464141</v>
      </c>
      <c r="N43" s="46">
        <v>61102.515311940682</v>
      </c>
      <c r="O43" s="46">
        <v>46913.322035801189</v>
      </c>
      <c r="P43" s="46">
        <v>44838.549001260864</v>
      </c>
      <c r="Q43" s="46">
        <v>41022.330323886461</v>
      </c>
      <c r="R43" s="46">
        <v>37868.419856927256</v>
      </c>
      <c r="S43" s="46">
        <v>35863.405372964815</v>
      </c>
      <c r="T43" s="46">
        <v>33437.492303358857</v>
      </c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134</v>
      </c>
      <c r="M44" s="46">
        <v>1728415.41682779</v>
      </c>
      <c r="N44" s="46">
        <v>1621204.9171565394</v>
      </c>
      <c r="O44" s="46">
        <v>1551584.5103642414</v>
      </c>
      <c r="P44" s="46">
        <v>1479448.6695722097</v>
      </c>
      <c r="Q44" s="46">
        <v>1321737.780493933</v>
      </c>
      <c r="R44" s="46">
        <v>1199469.2601429771</v>
      </c>
      <c r="S44" s="46">
        <v>1095526.0577436199</v>
      </c>
      <c r="T44" s="46">
        <v>997167.40869575448</v>
      </c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135</v>
      </c>
      <c r="M45" s="46">
        <v>3966159.4093603785</v>
      </c>
      <c r="N45" s="46">
        <v>3716370.4726272733</v>
      </c>
      <c r="O45" s="46">
        <v>3561923.5959332744</v>
      </c>
      <c r="P45" s="46">
        <v>3390804.2734401021</v>
      </c>
      <c r="Q45" s="46">
        <v>3016291.4383734046</v>
      </c>
      <c r="R45" s="46">
        <v>2732986.8615498436</v>
      </c>
      <c r="S45" s="46">
        <v>2537687.8044437561</v>
      </c>
      <c r="T45" s="46">
        <v>2301076.7021803628</v>
      </c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136</v>
      </c>
      <c r="M46" s="46">
        <v>7060724.4274528734</v>
      </c>
      <c r="N46" s="46">
        <v>6582024.9604892638</v>
      </c>
      <c r="O46" s="46">
        <v>6287538.6683625458</v>
      </c>
      <c r="P46" s="46">
        <v>5975322.1462121578</v>
      </c>
      <c r="Q46" s="46">
        <v>5279644.5386507614</v>
      </c>
      <c r="R46" s="46">
        <v>4758086.4763339348</v>
      </c>
      <c r="S46" s="46">
        <v>4397096.4390699584</v>
      </c>
      <c r="T46" s="46">
        <v>3967345.4289249</v>
      </c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137</v>
      </c>
      <c r="M47" s="46">
        <v>1212498.1916553802</v>
      </c>
      <c r="N47" s="46">
        <v>1151374.4433639676</v>
      </c>
      <c r="O47" s="46">
        <v>1118418.1219274064</v>
      </c>
      <c r="P47" s="46">
        <v>1064090.7332416482</v>
      </c>
      <c r="Q47" s="46">
        <v>949454.02250485099</v>
      </c>
      <c r="R47" s="46">
        <v>863796.53768751083</v>
      </c>
      <c r="S47" s="46">
        <v>799726.97495574527</v>
      </c>
      <c r="T47" s="46">
        <v>722588.30246558797</v>
      </c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21</v>
      </c>
      <c r="M48" s="46">
        <v>78946.686673062723</v>
      </c>
      <c r="N48" s="46">
        <v>75798.695302857886</v>
      </c>
      <c r="O48" s="46">
        <v>72789.082847805315</v>
      </c>
      <c r="P48" s="46">
        <v>68894.8510261786</v>
      </c>
      <c r="Q48" s="46">
        <v>64223.24356414449</v>
      </c>
      <c r="R48" s="46">
        <v>60134.605648010918</v>
      </c>
      <c r="S48" s="46">
        <v>57632.024521239044</v>
      </c>
      <c r="T48" s="46">
        <v>54363.646194332396</v>
      </c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138</v>
      </c>
      <c r="M49" s="46">
        <v>13440.358088954976</v>
      </c>
      <c r="N49" s="46">
        <v>12093.283141849281</v>
      </c>
      <c r="O49" s="46">
        <v>11371.558043637955</v>
      </c>
      <c r="P49" s="46">
        <v>10712.739762883701</v>
      </c>
      <c r="Q49" s="46">
        <v>9369.638737086525</v>
      </c>
      <c r="R49" s="46">
        <v>8372.8041921550303</v>
      </c>
      <c r="S49" s="46">
        <v>7702.7657516103718</v>
      </c>
      <c r="T49" s="46">
        <v>6942.9511015845328</v>
      </c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139</v>
      </c>
      <c r="M50" s="46">
        <v>11789.607750778672</v>
      </c>
      <c r="N50" s="46">
        <v>9987.4371244445811</v>
      </c>
      <c r="O50" s="46">
        <v>8764.928386449692</v>
      </c>
      <c r="P50" s="46">
        <v>7763.7523107664128</v>
      </c>
      <c r="Q50" s="46">
        <v>6664.5932105411248</v>
      </c>
      <c r="R50" s="46">
        <v>4709.2781004181716</v>
      </c>
      <c r="S50" s="46">
        <v>4462.4936451483281</v>
      </c>
      <c r="T50" s="46">
        <v>4149.5992179806472</v>
      </c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140</v>
      </c>
      <c r="M51" s="46">
        <v>199123.24465938867</v>
      </c>
      <c r="N51" s="46">
        <v>188802.94045270953</v>
      </c>
      <c r="O51" s="46">
        <v>180658.750784804</v>
      </c>
      <c r="P51" s="46">
        <v>144631.41568165363</v>
      </c>
      <c r="Q51" s="46">
        <v>132648.67202565275</v>
      </c>
      <c r="R51" s="46">
        <v>122825.56962487826</v>
      </c>
      <c r="S51" s="46">
        <v>116365.26412717109</v>
      </c>
      <c r="T51" s="46">
        <v>108362.569982521</v>
      </c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141</v>
      </c>
      <c r="M52" s="46">
        <v>2141647.5364889964</v>
      </c>
      <c r="N52" s="46">
        <v>1998970.3874957324</v>
      </c>
      <c r="O52" s="46">
        <v>1909550.7197394129</v>
      </c>
      <c r="P52" s="46">
        <v>1817891.010687408</v>
      </c>
      <c r="Q52" s="46">
        <v>1602851.705591453</v>
      </c>
      <c r="R52" s="46">
        <v>1441798.2888545953</v>
      </c>
      <c r="S52" s="46">
        <v>1263088.928387413</v>
      </c>
      <c r="T52" s="46">
        <v>1135014.8698699204</v>
      </c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142</v>
      </c>
      <c r="M53" s="46">
        <v>657518.93863179174</v>
      </c>
      <c r="N53" s="46">
        <v>617006.91077762295</v>
      </c>
      <c r="O53" s="46">
        <v>593502.78031659871</v>
      </c>
      <c r="P53" s="46">
        <v>567150.69851551717</v>
      </c>
      <c r="Q53" s="46">
        <v>503077.94105828047</v>
      </c>
      <c r="R53" s="46">
        <v>454174.49027454271</v>
      </c>
      <c r="S53" s="46">
        <v>420238.83060563257</v>
      </c>
      <c r="T53" s="46">
        <v>379997.88392668613</v>
      </c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143</v>
      </c>
      <c r="M54" s="46">
        <v>400733.97089012573</v>
      </c>
      <c r="N54" s="46">
        <v>377992.6975583164</v>
      </c>
      <c r="O54" s="46">
        <v>363048.19788775477</v>
      </c>
      <c r="P54" s="46">
        <v>346225.61457642476</v>
      </c>
      <c r="Q54" s="46">
        <v>308118.98222937703</v>
      </c>
      <c r="R54" s="46">
        <v>278427.32113739371</v>
      </c>
      <c r="S54" s="46">
        <v>258811.86841937114</v>
      </c>
      <c r="T54" s="46">
        <v>235546.13831468407</v>
      </c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144</v>
      </c>
      <c r="M55" s="46">
        <v>7399084.0675117904</v>
      </c>
      <c r="N55" s="46">
        <v>6998048.3745018775</v>
      </c>
      <c r="O55" s="46">
        <v>6744867.8406308508</v>
      </c>
      <c r="P55" s="46">
        <v>6464772.3916044263</v>
      </c>
      <c r="Q55" s="46">
        <v>5849944.4023023909</v>
      </c>
      <c r="R55" s="46">
        <v>5361563.7944294196</v>
      </c>
      <c r="S55" s="46">
        <v>5043447.5978696877</v>
      </c>
      <c r="T55" s="46">
        <v>4640093.8086635349</v>
      </c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145</v>
      </c>
      <c r="M56" s="46">
        <v>3359755.6110877064</v>
      </c>
      <c r="N56" s="46">
        <v>3139013.5835334449</v>
      </c>
      <c r="O56" s="46">
        <v>3019640.7091071587</v>
      </c>
      <c r="P56" s="46">
        <v>2886745.517010238</v>
      </c>
      <c r="Q56" s="46">
        <v>2549490.142150498</v>
      </c>
      <c r="R56" s="46">
        <v>2297532.876310348</v>
      </c>
      <c r="S56" s="46">
        <v>2118106.7643499337</v>
      </c>
      <c r="T56" s="46">
        <v>1906426.5921582489</v>
      </c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146</v>
      </c>
      <c r="M57" s="46">
        <v>508840.0142518903</v>
      </c>
      <c r="N57" s="46">
        <v>474974.50407163601</v>
      </c>
      <c r="O57" s="46">
        <v>454408.64580054121</v>
      </c>
      <c r="P57" s="46">
        <v>434194.01933487825</v>
      </c>
      <c r="Q57" s="46">
        <v>383787.76212143188</v>
      </c>
      <c r="R57" s="46">
        <v>345090.057212113</v>
      </c>
      <c r="S57" s="46">
        <v>317696.62572962989</v>
      </c>
      <c r="T57" s="46">
        <v>286792.59667277645</v>
      </c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147</v>
      </c>
      <c r="M58" s="46">
        <v>363915.02701253624</v>
      </c>
      <c r="N58" s="46">
        <v>335969.26360543224</v>
      </c>
      <c r="O58" s="46">
        <v>315525.67351749045</v>
      </c>
      <c r="P58" s="46">
        <v>297466.28085395653</v>
      </c>
      <c r="Q58" s="46">
        <v>263594.23189622001</v>
      </c>
      <c r="R58" s="46">
        <v>236339.53375263259</v>
      </c>
      <c r="S58" s="46">
        <v>219595.75423229308</v>
      </c>
      <c r="T58" s="46">
        <v>200001.52353246519</v>
      </c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148</v>
      </c>
      <c r="M59" s="46">
        <v>146600.78522057965</v>
      </c>
      <c r="N59" s="46">
        <v>129949.7469454134</v>
      </c>
      <c r="O59" s="46">
        <v>119103.84577967905</v>
      </c>
      <c r="P59" s="46">
        <v>110617.65775983412</v>
      </c>
      <c r="Q59" s="46">
        <v>97280.24828339176</v>
      </c>
      <c r="R59" s="46">
        <v>86779.182480082207</v>
      </c>
      <c r="S59" s="46">
        <v>80274.256049224059</v>
      </c>
      <c r="T59" s="46">
        <v>73012.814579638114</v>
      </c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149</v>
      </c>
      <c r="M60" s="46">
        <v>1519085.4538001709</v>
      </c>
      <c r="N60" s="46">
        <v>1430627.6315136733</v>
      </c>
      <c r="O60" s="46">
        <v>1353425.5301894536</v>
      </c>
      <c r="P60" s="46">
        <v>1279777.5983951385</v>
      </c>
      <c r="Q60" s="46">
        <v>1134434.8033228368</v>
      </c>
      <c r="R60" s="46">
        <v>1017100.0738909367</v>
      </c>
      <c r="S60" s="46">
        <v>944546.17323136679</v>
      </c>
      <c r="T60" s="46">
        <v>857654.56536850485</v>
      </c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150</v>
      </c>
      <c r="M61" s="46">
        <v>997539.39873981813</v>
      </c>
      <c r="N61" s="46">
        <v>921969.8490762373</v>
      </c>
      <c r="O61" s="46">
        <v>882043.92347597086</v>
      </c>
      <c r="P61" s="46">
        <v>841003.42745946522</v>
      </c>
      <c r="Q61" s="46">
        <v>735202.84756163566</v>
      </c>
      <c r="R61" s="46">
        <v>656161.58795964473</v>
      </c>
      <c r="S61" s="46">
        <v>600495.93909061409</v>
      </c>
      <c r="T61" s="46">
        <v>536565.89239062555</v>
      </c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151</v>
      </c>
      <c r="M62" s="46">
        <v>6113399.7016404811</v>
      </c>
      <c r="N62" s="46">
        <v>5725250.1374962861</v>
      </c>
      <c r="O62" s="46">
        <v>5469813.1385866096</v>
      </c>
      <c r="P62" s="46">
        <v>5182278.875585258</v>
      </c>
      <c r="Q62" s="46">
        <v>4566695.673958797</v>
      </c>
      <c r="R62" s="46">
        <v>4092836.7868728703</v>
      </c>
      <c r="S62" s="46">
        <v>3793078.8037448963</v>
      </c>
      <c r="T62" s="46">
        <v>3431626.0328921438</v>
      </c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152</v>
      </c>
      <c r="M63" s="46">
        <v>30035.448793119984</v>
      </c>
      <c r="N63" s="46">
        <v>26846.146279504595</v>
      </c>
      <c r="O63" s="46">
        <v>26241.598558089634</v>
      </c>
      <c r="P63" s="46">
        <v>24562.552454090976</v>
      </c>
      <c r="Q63" s="46">
        <v>18392.391512670263</v>
      </c>
      <c r="R63" s="46">
        <v>14270.414006024759</v>
      </c>
      <c r="S63" s="46">
        <v>11084.558398155623</v>
      </c>
      <c r="T63" s="46">
        <v>7804.5080560365468</v>
      </c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153</v>
      </c>
      <c r="M64" s="46">
        <v>319815.32171259797</v>
      </c>
      <c r="N64" s="46">
        <v>291241.91541209596</v>
      </c>
      <c r="O64" s="46">
        <v>267382.30904786766</v>
      </c>
      <c r="P64" s="46">
        <v>239848.52920911368</v>
      </c>
      <c r="Q64" s="46">
        <v>201585.17763254646</v>
      </c>
      <c r="R64" s="46">
        <v>165028.04297649692</v>
      </c>
      <c r="S64" s="46">
        <v>131378.47877777898</v>
      </c>
      <c r="T64" s="46">
        <v>119514.853169895</v>
      </c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154</v>
      </c>
      <c r="M65" s="46">
        <v>62140.938064954236</v>
      </c>
      <c r="N65" s="46">
        <v>57393.828381547821</v>
      </c>
      <c r="O65" s="46">
        <v>54785.710397861541</v>
      </c>
      <c r="P65" s="46">
        <v>52093.41334791563</v>
      </c>
      <c r="Q65" s="46">
        <v>47078.017977850148</v>
      </c>
      <c r="R65" s="46">
        <v>42950.206284045991</v>
      </c>
      <c r="S65" s="46">
        <v>39701.295543267086</v>
      </c>
      <c r="T65" s="46">
        <v>36675.564513882819</v>
      </c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155</v>
      </c>
      <c r="M66" s="46">
        <v>907432.73643627099</v>
      </c>
      <c r="N66" s="46">
        <v>837337.71418274811</v>
      </c>
      <c r="O66" s="46">
        <v>787229.20366405207</v>
      </c>
      <c r="P66" s="46">
        <v>724938.88260755443</v>
      </c>
      <c r="Q66" s="46">
        <v>609590.67819240142</v>
      </c>
      <c r="R66" s="46">
        <v>518935.99046059948</v>
      </c>
      <c r="S66" s="46">
        <v>448624.81140365632</v>
      </c>
      <c r="T66" s="46">
        <v>413634.64576266968</v>
      </c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156</v>
      </c>
      <c r="M67" s="46">
        <v>75223.869665549297</v>
      </c>
      <c r="N67" s="46">
        <v>51963.435594095448</v>
      </c>
      <c r="O67" s="46">
        <v>38182.068600898681</v>
      </c>
      <c r="P67" s="46">
        <v>28809.858675782703</v>
      </c>
      <c r="Q67" s="46">
        <v>21067.456753778017</v>
      </c>
      <c r="R67" s="46">
        <v>16209.675988417384</v>
      </c>
      <c r="S67" s="46">
        <v>12972.382223439701</v>
      </c>
      <c r="T67" s="46">
        <v>10513.445415981394</v>
      </c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157</v>
      </c>
      <c r="M68" s="46">
        <v>545340.03034126002</v>
      </c>
      <c r="N68" s="46">
        <v>299901.17191319563</v>
      </c>
      <c r="O68" s="46">
        <v>174885.51383362853</v>
      </c>
      <c r="P68" s="46">
        <v>102720.64509009403</v>
      </c>
      <c r="Q68" s="46">
        <v>54816.707775898118</v>
      </c>
      <c r="R68" s="46">
        <v>30948.517101373145</v>
      </c>
      <c r="S68" s="46">
        <v>17916.455038841941</v>
      </c>
      <c r="T68" s="46">
        <v>10599.965477860344</v>
      </c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158</v>
      </c>
      <c r="M69" s="46">
        <v>793487.00622763508</v>
      </c>
      <c r="N69" s="46">
        <v>539718.84052966256</v>
      </c>
      <c r="O69" s="46">
        <v>386233.54144330136</v>
      </c>
      <c r="P69" s="46">
        <v>276013.32380525261</v>
      </c>
      <c r="Q69" s="46">
        <v>181524.31921482636</v>
      </c>
      <c r="R69" s="46">
        <v>123155.15532615567</v>
      </c>
      <c r="S69" s="46">
        <v>83385.160151881064</v>
      </c>
      <c r="T69" s="46">
        <v>55969.745591717859</v>
      </c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159</v>
      </c>
      <c r="M70" s="46">
        <v>152158.1882405855</v>
      </c>
      <c r="N70" s="46">
        <v>83898.14401000434</v>
      </c>
      <c r="O70" s="46">
        <v>52073.097552615145</v>
      </c>
      <c r="P70" s="46">
        <v>35812.360679178651</v>
      </c>
      <c r="Q70" s="46">
        <v>25457.21332210541</v>
      </c>
      <c r="R70" s="46">
        <v>20060.358127149877</v>
      </c>
      <c r="S70" s="46">
        <v>16969.235687384375</v>
      </c>
      <c r="T70" s="46">
        <v>14569.644196901685</v>
      </c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160</v>
      </c>
      <c r="M71" s="46">
        <v>204122.30973833485</v>
      </c>
      <c r="N71" s="46">
        <v>191994.25846925902</v>
      </c>
      <c r="O71" s="46">
        <v>188601.44529173398</v>
      </c>
      <c r="P71" s="46">
        <v>184947.81138358609</v>
      </c>
      <c r="Q71" s="46">
        <v>167856.34870789101</v>
      </c>
      <c r="R71" s="46">
        <v>156716.47710112532</v>
      </c>
      <c r="S71" s="46">
        <v>146541.40587864391</v>
      </c>
      <c r="T71" s="46">
        <v>135981.90459179672</v>
      </c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161</v>
      </c>
      <c r="M72" s="46">
        <v>0</v>
      </c>
      <c r="N72" s="46">
        <v>0.00026918853746578483</v>
      </c>
      <c r="O72" s="46">
        <v>0.00046271075008120794</v>
      </c>
      <c r="P72" s="46">
        <v>0.00052813541308737116</v>
      </c>
      <c r="Q72" s="46">
        <v>0.00059890666684086059</v>
      </c>
      <c r="R72" s="46">
        <v>0.00054725299291252479</v>
      </c>
      <c r="S72" s="46">
        <v>0.00054702206364526515</v>
      </c>
      <c r="T72" s="46">
        <v>0.00059471218067166779</v>
      </c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162</v>
      </c>
      <c r="M73" s="46">
        <v>976877.46644224157</v>
      </c>
      <c r="N73" s="46">
        <v>921302.81284949929</v>
      </c>
      <c r="O73" s="46">
        <v>901481.26723309909</v>
      </c>
      <c r="P73" s="46">
        <v>880849.3473535066</v>
      </c>
      <c r="Q73" s="46">
        <v>802286.288689896</v>
      </c>
      <c r="R73" s="46">
        <v>748908.8120915459</v>
      </c>
      <c r="S73" s="46">
        <v>702813.86087212467</v>
      </c>
      <c r="T73" s="46">
        <v>654652.97043233365</v>
      </c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163</v>
      </c>
      <c r="M74" s="46">
        <v>1401352.8118128574</v>
      </c>
      <c r="N74" s="46">
        <v>1263787.0249353198</v>
      </c>
      <c r="O74" s="46">
        <v>1193093.439637044</v>
      </c>
      <c r="P74" s="46">
        <v>1108437.5590503211</v>
      </c>
      <c r="Q74" s="46">
        <v>907367.94788571936</v>
      </c>
      <c r="R74" s="46">
        <v>752525.02664547716</v>
      </c>
      <c r="S74" s="46">
        <v>626083.12999664724</v>
      </c>
      <c r="T74" s="46">
        <v>537799.8220974732</v>
      </c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164</v>
      </c>
      <c r="M75" s="46">
        <v>867511.52262765798</v>
      </c>
      <c r="N75" s="46">
        <v>790548.54212770658</v>
      </c>
      <c r="O75" s="46">
        <v>745916.58831588132</v>
      </c>
      <c r="P75" s="46">
        <v>696074.05571039452</v>
      </c>
      <c r="Q75" s="46">
        <v>596820.48394934379</v>
      </c>
      <c r="R75" s="46">
        <v>513508.12313563639</v>
      </c>
      <c r="S75" s="46">
        <v>448540.53436827898</v>
      </c>
      <c r="T75" s="46">
        <v>396068.97181854048</v>
      </c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165</v>
      </c>
      <c r="M76" s="46">
        <v>386715.84264218598</v>
      </c>
      <c r="N76" s="46">
        <v>340628.75747493259</v>
      </c>
      <c r="O76" s="46">
        <v>319419.51892032765</v>
      </c>
      <c r="P76" s="46">
        <v>299194.34613232675</v>
      </c>
      <c r="Q76" s="46">
        <v>251476.34231522385</v>
      </c>
      <c r="R76" s="46">
        <v>216058.78869969316</v>
      </c>
      <c r="S76" s="46">
        <v>188615.84176808331</v>
      </c>
      <c r="T76" s="46">
        <v>162357.46392453401</v>
      </c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166</v>
      </c>
      <c r="M77" s="46">
        <v>106081.55933799138</v>
      </c>
      <c r="N77" s="46">
        <v>95785.366765221144</v>
      </c>
      <c r="O77" s="46">
        <v>90312.562081018579</v>
      </c>
      <c r="P77" s="46">
        <v>85491.48222623847</v>
      </c>
      <c r="Q77" s="46">
        <v>74691.360957771103</v>
      </c>
      <c r="R77" s="46">
        <v>66066.751971388599</v>
      </c>
      <c r="S77" s="46">
        <v>59863.659319366569</v>
      </c>
      <c r="T77" s="46">
        <v>53273.117088787607</v>
      </c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167</v>
      </c>
      <c r="M78" s="46">
        <v>134750.25430044168</v>
      </c>
      <c r="N78" s="46">
        <v>124419.82094753862</v>
      </c>
      <c r="O78" s="46">
        <v>118170.65858678306</v>
      </c>
      <c r="P78" s="46">
        <v>112138.88675650279</v>
      </c>
      <c r="Q78" s="46">
        <v>100119.11197380105</v>
      </c>
      <c r="R78" s="46">
        <v>89914.381280351285</v>
      </c>
      <c r="S78" s="46">
        <v>83072.953617633204</v>
      </c>
      <c r="T78" s="46">
        <v>75675.961200016027</v>
      </c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168</v>
      </c>
      <c r="M79" s="46">
        <v>582902.77757178247</v>
      </c>
      <c r="N79" s="46">
        <v>533086.42940001795</v>
      </c>
      <c r="O79" s="46">
        <v>503929.72235260019</v>
      </c>
      <c r="P79" s="46">
        <v>472920.44693437283</v>
      </c>
      <c r="Q79" s="46">
        <v>402834.42135010235</v>
      </c>
      <c r="R79" s="46">
        <v>347043.97249162669</v>
      </c>
      <c r="S79" s="46">
        <v>301721.14520626568</v>
      </c>
      <c r="T79" s="46">
        <v>263438.78907321655</v>
      </c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169</v>
      </c>
      <c r="M80" s="46">
        <v>9404.3380980457023</v>
      </c>
      <c r="N80" s="46">
        <v>9079.151125428165</v>
      </c>
      <c r="O80" s="46">
        <v>8926.4769226687804</v>
      </c>
      <c r="P80" s="46">
        <v>122.55894995004337</v>
      </c>
      <c r="Q80" s="46">
        <v>44.563908438614597</v>
      </c>
      <c r="R80" s="46">
        <v>35.00896668471816</v>
      </c>
      <c r="S80" s="46">
        <v>33.11248061247047</v>
      </c>
      <c r="T80" s="46">
        <v>30.639851386786557</v>
      </c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170</v>
      </c>
      <c r="M81" s="46">
        <v>10606.409555126967</v>
      </c>
      <c r="N81" s="46">
        <v>4509.7720561731639</v>
      </c>
      <c r="O81" s="46">
        <v>2026.3779721351812</v>
      </c>
      <c r="P81" s="46">
        <v>918.36286350080672</v>
      </c>
      <c r="Q81" s="46">
        <v>324.26585383099984</v>
      </c>
      <c r="R81" s="46">
        <v>37.392595672938924</v>
      </c>
      <c r="S81" s="46">
        <v>33.969456135139197</v>
      </c>
      <c r="T81" s="46">
        <v>30.05400927929368</v>
      </c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171</v>
      </c>
      <c r="M82" s="46">
        <v>28.987660609908659</v>
      </c>
      <c r="N82" s="46">
        <v>40.713492215234758</v>
      </c>
      <c r="O82" s="46">
        <v>38.728653492089784</v>
      </c>
      <c r="P82" s="46">
        <v>6.6934597481456208</v>
      </c>
      <c r="Q82" s="46">
        <v>8.0497551389229489</v>
      </c>
      <c r="R82" s="46">
        <v>0.19447661114474429</v>
      </c>
      <c r="S82" s="46">
        <v>0.27458354154977488</v>
      </c>
      <c r="T82" s="46">
        <v>0.36978038620843706</v>
      </c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6">
        <v>81</v>
      </c>
      <c r="L83" s="6" t="s">
        <v>172</v>
      </c>
      <c r="M83" s="46">
        <v>135870.30883619928</v>
      </c>
      <c r="N83" s="46">
        <v>125000.04087512511</v>
      </c>
      <c r="O83" s="46">
        <v>120349.10684437271</v>
      </c>
      <c r="P83" s="46">
        <v>115479.42998108646</v>
      </c>
      <c r="Q83" s="46">
        <v>98645.866045817471</v>
      </c>
      <c r="R83" s="46">
        <v>49201.120933678947</v>
      </c>
      <c r="S83" s="46">
        <v>43066.603535400063</v>
      </c>
      <c r="T83" s="46">
        <v>37987.955246317535</v>
      </c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173</v>
      </c>
      <c r="M84" s="46">
        <v>225869.98664266913</v>
      </c>
      <c r="N84" s="46">
        <v>180049.49054044602</v>
      </c>
      <c r="O84" s="46">
        <v>152190.85552239799</v>
      </c>
      <c r="P84" s="46">
        <v>130287.13776581203</v>
      </c>
      <c r="Q84" s="46">
        <v>101684.61694727906</v>
      </c>
      <c r="R84" s="46">
        <v>63065.637940099237</v>
      </c>
      <c r="S84" s="46">
        <v>55606.081141817362</v>
      </c>
      <c r="T84" s="46">
        <v>48518.46282264842</v>
      </c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174</v>
      </c>
      <c r="M85" s="46">
        <v>50242.157437760237</v>
      </c>
      <c r="N85" s="46">
        <v>36330.515534064813</v>
      </c>
      <c r="O85" s="46">
        <v>28039.153902116694</v>
      </c>
      <c r="P85" s="46">
        <v>22836.438463054812</v>
      </c>
      <c r="Q85" s="46">
        <v>17971.59046666076</v>
      </c>
      <c r="R85" s="46">
        <v>14637.64184502094</v>
      </c>
      <c r="S85" s="46">
        <v>12577.714242598249</v>
      </c>
      <c r="T85" s="46">
        <v>11402.132173083133</v>
      </c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175</v>
      </c>
      <c r="M86" s="46">
        <v>6194.390396464255</v>
      </c>
      <c r="N86" s="46">
        <v>4443.38784430754</v>
      </c>
      <c r="O86" s="46">
        <v>3219.0219747193005</v>
      </c>
      <c r="P86" s="46">
        <v>2328.5592722803367</v>
      </c>
      <c r="Q86" s="46">
        <v>1529.8116618908591</v>
      </c>
      <c r="R86" s="46">
        <v>2.7679060053218207</v>
      </c>
      <c r="S86" s="46">
        <v>1.8447644475182019</v>
      </c>
      <c r="T86" s="46">
        <v>1.2673569508236786</v>
      </c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176</v>
      </c>
      <c r="M87" s="46">
        <v>69330.161903456188</v>
      </c>
      <c r="N87" s="46">
        <v>62329.730000042051</v>
      </c>
      <c r="O87" s="46">
        <v>56759.339415265415</v>
      </c>
      <c r="P87" s="46">
        <v>51796.825064102588</v>
      </c>
      <c r="Q87" s="46">
        <v>43592.970326169765</v>
      </c>
      <c r="R87" s="46">
        <v>37364.227761488684</v>
      </c>
      <c r="S87" s="46">
        <v>33047.776192021876</v>
      </c>
      <c r="T87" s="46">
        <v>29851.552046341792</v>
      </c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177</v>
      </c>
      <c r="M88" s="46">
        <v>202218.80088090792</v>
      </c>
      <c r="N88" s="46">
        <v>1119596.2442343722</v>
      </c>
      <c r="O88" s="46">
        <v>1027269.2222428726</v>
      </c>
      <c r="P88" s="46">
        <v>127.04987497626669</v>
      </c>
      <c r="Q88" s="46">
        <v>32.101829063360888</v>
      </c>
      <c r="R88" s="46">
        <v>0.14960369570369789</v>
      </c>
      <c r="S88" s="46">
        <v>0.61841171469195899</v>
      </c>
      <c r="T88" s="46">
        <v>1.3597666569312559</v>
      </c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178</v>
      </c>
      <c r="M89" s="46">
        <v>1153867.2230777526</v>
      </c>
      <c r="N89" s="46">
        <v>917350.66468603967</v>
      </c>
      <c r="O89" s="46">
        <v>707295.46498968743</v>
      </c>
      <c r="P89" s="46">
        <v>549156.52858275431</v>
      </c>
      <c r="Q89" s="46">
        <v>417504.22018086852</v>
      </c>
      <c r="R89" s="46">
        <v>198295.03165118778</v>
      </c>
      <c r="S89" s="46">
        <v>195002.53979755164</v>
      </c>
      <c r="T89" s="46">
        <v>211261.90226526302</v>
      </c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179</v>
      </c>
      <c r="M90" s="46">
        <v>125519.9856499641</v>
      </c>
      <c r="N90" s="46">
        <v>40393.405433236323</v>
      </c>
      <c r="O90" s="46">
        <v>12756.056905502644</v>
      </c>
      <c r="P90" s="46">
        <v>4041.3516167650232</v>
      </c>
      <c r="Q90" s="46">
        <v>937.50274714982345</v>
      </c>
      <c r="R90" s="46">
        <v>71.371700519264181</v>
      </c>
      <c r="S90" s="46">
        <v>68.407209316524771</v>
      </c>
      <c r="T90" s="46">
        <v>64.414050682973482</v>
      </c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180</v>
      </c>
      <c r="M91" s="46">
        <v>695.99453707589225</v>
      </c>
      <c r="N91" s="46">
        <v>454.15726301083305</v>
      </c>
      <c r="O91" s="46">
        <v>247.50783289426849</v>
      </c>
      <c r="P91" s="46">
        <v>101.63092461332189</v>
      </c>
      <c r="Q91" s="46">
        <v>61.543853401999165</v>
      </c>
      <c r="R91" s="46">
        <v>2.2456622012177134</v>
      </c>
      <c r="S91" s="46">
        <v>1.7663221191351148</v>
      </c>
      <c r="T91" s="46">
        <v>1.4355063253670892</v>
      </c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181</v>
      </c>
      <c r="M92" s="46">
        <v>347372.05099878414</v>
      </c>
      <c r="N92" s="46">
        <v>256998.62499352795</v>
      </c>
      <c r="O92" s="46">
        <v>190693.43872191617</v>
      </c>
      <c r="P92" s="46">
        <v>141267.64705856249</v>
      </c>
      <c r="Q92" s="46">
        <v>99189.499576017901</v>
      </c>
      <c r="R92" s="46">
        <v>1754.262909469486</v>
      </c>
      <c r="S92" s="46">
        <v>1645.3231118291333</v>
      </c>
      <c r="T92" s="46">
        <v>1509.1252278840072</v>
      </c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182</v>
      </c>
      <c r="M93" s="46">
        <v>4498.6789188425801</v>
      </c>
      <c r="N93" s="46">
        <v>2786.6292936133241</v>
      </c>
      <c r="O93" s="46">
        <v>1888.1716468740397</v>
      </c>
      <c r="P93" s="46">
        <v>1226.452643495446</v>
      </c>
      <c r="Q93" s="46">
        <v>870.56718539870405</v>
      </c>
      <c r="R93" s="46">
        <v>634.72080162523707</v>
      </c>
      <c r="S93" s="46">
        <v>515.16643110478867</v>
      </c>
      <c r="T93" s="46">
        <v>453.32463858165772</v>
      </c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183</v>
      </c>
      <c r="M94" s="46">
        <v>58862.506764708152</v>
      </c>
      <c r="N94" s="46">
        <v>50953.039019532182</v>
      </c>
      <c r="O94" s="46">
        <v>45079.488856851662</v>
      </c>
      <c r="P94" s="46">
        <v>40408.286336417135</v>
      </c>
      <c r="Q94" s="46">
        <v>34463.136494935745</v>
      </c>
      <c r="R94" s="46">
        <v>29104.764395877308</v>
      </c>
      <c r="S94" s="46">
        <v>27169.36857140631</v>
      </c>
      <c r="T94" s="46">
        <v>24994.893220125177</v>
      </c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184</v>
      </c>
      <c r="M95" s="46">
        <v>1277695.1797568838</v>
      </c>
      <c r="N95" s="46">
        <v>1199350.963584431</v>
      </c>
      <c r="O95" s="46">
        <v>1139442.746550516</v>
      </c>
      <c r="P95" s="46">
        <v>1067429.0550842101</v>
      </c>
      <c r="Q95" s="46">
        <v>928764.57093206444</v>
      </c>
      <c r="R95" s="46">
        <v>438096.95224810921</v>
      </c>
      <c r="S95" s="46">
        <v>396703.79185807437</v>
      </c>
      <c r="T95" s="46">
        <v>388979.97103323822</v>
      </c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185</v>
      </c>
      <c r="M96" s="46">
        <v>241133.330143092</v>
      </c>
      <c r="N96" s="46">
        <v>190255.6706654632</v>
      </c>
      <c r="O96" s="46">
        <v>157077.54857832304</v>
      </c>
      <c r="P96" s="46">
        <v>133486.54238051243</v>
      </c>
      <c r="Q96" s="46">
        <v>108741.55468829571</v>
      </c>
      <c r="R96" s="46">
        <v>85634.996930315392</v>
      </c>
      <c r="S96" s="46">
        <v>79758.162957946581</v>
      </c>
      <c r="T96" s="46">
        <v>75089.065406608643</v>
      </c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186</v>
      </c>
      <c r="M97" s="46">
        <v>225040.07001288063</v>
      </c>
      <c r="N97" s="46">
        <v>179518.35090929954</v>
      </c>
      <c r="O97" s="46">
        <v>149906.30155101483</v>
      </c>
      <c r="P97" s="46">
        <v>127542.52279777512</v>
      </c>
      <c r="Q97" s="46">
        <v>100882.29172722971</v>
      </c>
      <c r="R97" s="46">
        <v>83415.21358754496</v>
      </c>
      <c r="S97" s="46">
        <v>72575.197910675022</v>
      </c>
      <c r="T97" s="46">
        <v>59174.006828631718</v>
      </c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187</v>
      </c>
      <c r="M98" s="46">
        <v>308964.55854826694</v>
      </c>
      <c r="N98" s="46">
        <v>253443.97540386461</v>
      </c>
      <c r="O98" s="46">
        <v>212148.89095138793</v>
      </c>
      <c r="P98" s="46">
        <v>179630.25783606741</v>
      </c>
      <c r="Q98" s="46">
        <v>151073.05790840703</v>
      </c>
      <c r="R98" s="46">
        <v>70996.216231043174</v>
      </c>
      <c r="S98" s="46">
        <v>68317.330266129255</v>
      </c>
      <c r="T98" s="46">
        <v>64584.404415998608</v>
      </c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188</v>
      </c>
      <c r="M99" s="46">
        <v>567251.82209161634</v>
      </c>
      <c r="N99" s="46">
        <v>500643.36266266881</v>
      </c>
      <c r="O99" s="46">
        <v>456209.14281954756</v>
      </c>
      <c r="P99" s="46">
        <v>415230.30011125788</v>
      </c>
      <c r="Q99" s="46">
        <v>231.34792143769397</v>
      </c>
      <c r="R99" s="46">
        <v>59.522120062972284</v>
      </c>
      <c r="S99" s="46">
        <v>55.620128213884826</v>
      </c>
      <c r="T99" s="46">
        <v>50.850886742776034</v>
      </c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189</v>
      </c>
      <c r="M100" s="46">
        <v>784866.78869974182</v>
      </c>
      <c r="N100" s="46">
        <v>614696.92804820556</v>
      </c>
      <c r="O100" s="46">
        <v>489477.3631197607</v>
      </c>
      <c r="P100" s="46">
        <v>389562.31246853288</v>
      </c>
      <c r="Q100" s="46">
        <v>928.87199250302524</v>
      </c>
      <c r="R100" s="46">
        <v>0.94180113626145545</v>
      </c>
      <c r="S100" s="46">
        <v>0.91048232193000544</v>
      </c>
      <c r="T100" s="46">
        <v>0.88692285599536702</v>
      </c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190</v>
      </c>
      <c r="M101" s="46">
        <v>8151.6385262935419</v>
      </c>
      <c r="N101" s="46">
        <v>2751.0871148256961</v>
      </c>
      <c r="O101" s="46">
        <v>1096.9627492193465</v>
      </c>
      <c r="P101" s="46">
        <v>431.30544000933611</v>
      </c>
      <c r="Q101" s="46">
        <v>118.79063854455296</v>
      </c>
      <c r="R101" s="46">
        <v>40.3745522573983</v>
      </c>
      <c r="S101" s="46">
        <v>22.277532804252125</v>
      </c>
      <c r="T101" s="46">
        <v>20.717227453544567</v>
      </c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191</v>
      </c>
      <c r="M102" s="46">
        <v>38212.986124515548</v>
      </c>
      <c r="N102" s="46">
        <v>37522.923247155901</v>
      </c>
      <c r="O102" s="46">
        <v>36528.060277944976</v>
      </c>
      <c r="P102" s="46">
        <v>35409.475424534961</v>
      </c>
      <c r="Q102" s="46">
        <v>33600.043448040124</v>
      </c>
      <c r="R102" s="46">
        <v>29735.825284675706</v>
      </c>
      <c r="S102" s="46">
        <v>28781.513648590488</v>
      </c>
      <c r="T102" s="46">
        <v>27534.492866497083</v>
      </c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192</v>
      </c>
      <c r="M103" s="46">
        <v>1367929.3135133001</v>
      </c>
      <c r="N103" s="46">
        <v>1173787.0844718197</v>
      </c>
      <c r="O103" s="46">
        <v>1030359.6844679606</v>
      </c>
      <c r="P103" s="46">
        <v>903916.38430318527</v>
      </c>
      <c r="Q103" s="46">
        <v>763196.49439940695</v>
      </c>
      <c r="R103" s="46">
        <v>0.71115130384135217</v>
      </c>
      <c r="S103" s="46">
        <v>0.52766243647086897</v>
      </c>
      <c r="T103" s="46">
        <v>0.39421410694929965</v>
      </c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193</v>
      </c>
      <c r="M104" s="46">
        <v>2334693.5266720788</v>
      </c>
      <c r="N104" s="46">
        <v>2316670.6572766467</v>
      </c>
      <c r="O104" s="46">
        <v>2312112.9446865395</v>
      </c>
      <c r="P104" s="46">
        <v>2307215.517975044</v>
      </c>
      <c r="Q104" s="46">
        <v>2281659.9009120804</v>
      </c>
      <c r="R104" s="46">
        <v>1.1691445620722247</v>
      </c>
      <c r="S104" s="46">
        <v>1.4086528168355021</v>
      </c>
      <c r="T104" s="46">
        <v>1.7153615537425819</v>
      </c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194</v>
      </c>
      <c r="M105" s="46">
        <v>2704303.1568759349</v>
      </c>
      <c r="N105" s="46">
        <v>2675319.8481023042</v>
      </c>
      <c r="O105" s="46">
        <v>2666655.4295827402</v>
      </c>
      <c r="P105" s="46">
        <v>2657496.7694964167</v>
      </c>
      <c r="Q105" s="46">
        <v>2616123.5214855592</v>
      </c>
      <c r="R105" s="46">
        <v>1.0287672091975544</v>
      </c>
      <c r="S105" s="46">
        <v>1.2748364881604228</v>
      </c>
      <c r="T105" s="46">
        <v>1.5972177955927542</v>
      </c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195</v>
      </c>
      <c r="M106" s="46">
        <v>3719597.1107745748</v>
      </c>
      <c r="N106" s="46">
        <v>3011774.3161250884</v>
      </c>
      <c r="O106" s="46">
        <v>2473705.2911154805</v>
      </c>
      <c r="P106" s="46">
        <v>2031048.7123631826</v>
      </c>
      <c r="Q106" s="46">
        <v>1631231.6611094419</v>
      </c>
      <c r="R106" s="46">
        <v>2.179370914177174</v>
      </c>
      <c r="S106" s="46">
        <v>1.7586693965710156</v>
      </c>
      <c r="T106" s="46">
        <v>1.4344530367078538</v>
      </c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196</v>
      </c>
      <c r="M107" s="46">
        <v>6448724.3340248391</v>
      </c>
      <c r="N107" s="46">
        <v>5220173.883776091</v>
      </c>
      <c r="O107" s="46">
        <v>4293719.8722563777</v>
      </c>
      <c r="P107" s="46">
        <v>3530382.1345119975</v>
      </c>
      <c r="Q107" s="46">
        <v>2833118.8990603732</v>
      </c>
      <c r="R107" s="46">
        <v>441.3472876897419</v>
      </c>
      <c r="S107" s="46">
        <v>424.41477452402728</v>
      </c>
      <c r="T107" s="46">
        <v>400.05795540656993</v>
      </c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197</v>
      </c>
      <c r="M108" s="46">
        <v>3025195.4533203528</v>
      </c>
      <c r="N108" s="46">
        <v>2971571.5968779097</v>
      </c>
      <c r="O108" s="46">
        <v>2956854.5419135597</v>
      </c>
      <c r="P108" s="46">
        <v>2941209.9089371045</v>
      </c>
      <c r="Q108" s="46">
        <v>2866619.7022676477</v>
      </c>
      <c r="R108" s="46">
        <v>6.0685792438390296</v>
      </c>
      <c r="S108" s="46">
        <v>7.3953825293227924</v>
      </c>
      <c r="T108" s="46">
        <v>9.198245587200244</v>
      </c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198</v>
      </c>
      <c r="M109" s="46">
        <v>158543.67117219296</v>
      </c>
      <c r="N109" s="46">
        <v>121121.51405234096</v>
      </c>
      <c r="O109" s="46">
        <v>96169.136416732887</v>
      </c>
      <c r="P109" s="46">
        <v>76236.428550732555</v>
      </c>
      <c r="Q109" s="46">
        <v>56446.591387271677</v>
      </c>
      <c r="R109" s="46">
        <v>1.3456896522408071</v>
      </c>
      <c r="S109" s="46">
        <v>0.93245126249405297</v>
      </c>
      <c r="T109" s="46">
        <v>0.64892160061845006</v>
      </c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199</v>
      </c>
      <c r="M110" s="46">
        <v>17518.936317605105</v>
      </c>
      <c r="N110" s="46">
        <v>8590.6941581172869</v>
      </c>
      <c r="O110" s="46">
        <v>4326.0809422301381</v>
      </c>
      <c r="P110" s="46">
        <v>2191.519700688476</v>
      </c>
      <c r="Q110" s="46">
        <v>1044.4442369904857</v>
      </c>
      <c r="R110" s="46">
        <v>114.36558676994947</v>
      </c>
      <c r="S110" s="46">
        <v>26.953799480282189</v>
      </c>
      <c r="T110" s="46">
        <v>17.66521112608757</v>
      </c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200</v>
      </c>
      <c r="M111" s="46">
        <v>3007253.4742997205</v>
      </c>
      <c r="N111" s="46">
        <v>2942015.7146800417</v>
      </c>
      <c r="O111" s="46">
        <v>2921007.1867875587</v>
      </c>
      <c r="P111" s="46">
        <v>2899001.3160531563</v>
      </c>
      <c r="Q111" s="46">
        <v>2805335.0850551277</v>
      </c>
      <c r="R111" s="46">
        <v>5.7350430455821053</v>
      </c>
      <c r="S111" s="46">
        <v>4.6696240754761744</v>
      </c>
      <c r="T111" s="46">
        <v>3.8851575098033302</v>
      </c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201</v>
      </c>
      <c r="M112" s="46">
        <v>870976.48684913397</v>
      </c>
      <c r="N112" s="46">
        <v>756687.04557006538</v>
      </c>
      <c r="O112" s="46">
        <v>672605.27226989355</v>
      </c>
      <c r="P112" s="46">
        <v>597443.96019012388</v>
      </c>
      <c r="Q112" s="46">
        <v>510603.01836779469</v>
      </c>
      <c r="R112" s="46">
        <v>11.532714398052265</v>
      </c>
      <c r="S112" s="46">
        <v>8.1286948360663889</v>
      </c>
      <c r="T112" s="46">
        <v>6.2180098028216184</v>
      </c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202</v>
      </c>
      <c r="M113" s="46">
        <v>1548634.2850414377</v>
      </c>
      <c r="N113" s="46">
        <v>1195750.4809162465</v>
      </c>
      <c r="O113" s="46">
        <v>943044.81566203421</v>
      </c>
      <c r="P113" s="46">
        <v>743337.00380683341</v>
      </c>
      <c r="Q113" s="46">
        <v>566302.80285129382</v>
      </c>
      <c r="R113" s="46">
        <v>1.8294186477657142</v>
      </c>
      <c r="S113" s="46">
        <v>1.2651822182153689</v>
      </c>
      <c r="T113" s="46">
        <v>0.88484835556080699</v>
      </c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203</v>
      </c>
      <c r="M114" s="46">
        <v>922398.64218441991</v>
      </c>
      <c r="N114" s="46">
        <v>888115.66847771895</v>
      </c>
      <c r="O114" s="46">
        <v>877770.01270235807</v>
      </c>
      <c r="P114" s="46">
        <v>866904.41741225007</v>
      </c>
      <c r="Q114" s="46">
        <v>819994.1143855484</v>
      </c>
      <c r="R114" s="46">
        <v>5.6141765621901341</v>
      </c>
      <c r="S114" s="46">
        <v>5.016108804900024</v>
      </c>
      <c r="T114" s="46">
        <v>4.6618103540880567</v>
      </c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204</v>
      </c>
      <c r="M115" s="46">
        <v>1627943.7366434061</v>
      </c>
      <c r="N115" s="46">
        <v>1572527.5793063093</v>
      </c>
      <c r="O115" s="46">
        <v>1555429.3865478761</v>
      </c>
      <c r="P115" s="46">
        <v>1537529.8124423332</v>
      </c>
      <c r="Q115" s="46">
        <v>1461784.9277610236</v>
      </c>
      <c r="R115" s="46">
        <v>5.4523364206532277</v>
      </c>
      <c r="S115" s="46">
        <v>4.9890523580343311</v>
      </c>
      <c r="T115" s="46">
        <v>4.7183365679915061</v>
      </c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205</v>
      </c>
      <c r="M116" s="46">
        <v>2827321.1821168391</v>
      </c>
      <c r="N116" s="46">
        <v>2098372.3071785509</v>
      </c>
      <c r="O116" s="46">
        <v>1584655.9618752552</v>
      </c>
      <c r="P116" s="46">
        <v>1196069.1161794758</v>
      </c>
      <c r="Q116" s="46">
        <v>878933.1941136641</v>
      </c>
      <c r="R116" s="46">
        <v>21.315153098714003</v>
      </c>
      <c r="S116" s="46">
        <v>13.836567385336449</v>
      </c>
      <c r="T116" s="46">
        <v>9.3933052418318663</v>
      </c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206</v>
      </c>
      <c r="M117" s="46">
        <v>1805436.4401184435</v>
      </c>
      <c r="N117" s="46">
        <v>1708523.4064074967</v>
      </c>
      <c r="O117" s="46">
        <v>1651185.7871760884</v>
      </c>
      <c r="P117" s="46">
        <v>1582453.6944642407</v>
      </c>
      <c r="Q117" s="46">
        <v>1411023.3576212768</v>
      </c>
      <c r="R117" s="46">
        <v>1278012.5307014103</v>
      </c>
      <c r="S117" s="46">
        <v>1157898.1615567887</v>
      </c>
      <c r="T117" s="46">
        <v>1070114.0599403495</v>
      </c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207</v>
      </c>
      <c r="M118" s="46">
        <v>1097030.4753017535</v>
      </c>
      <c r="N118" s="46">
        <v>1040010.2459319448</v>
      </c>
      <c r="O118" s="46">
        <v>998183.70680898021</v>
      </c>
      <c r="P118" s="46">
        <v>946089.84715889429</v>
      </c>
      <c r="Q118" s="46">
        <v>846066.90274655388</v>
      </c>
      <c r="R118" s="46">
        <v>752244.77497689764</v>
      </c>
      <c r="S118" s="46">
        <v>430434.10275830282</v>
      </c>
      <c r="T118" s="46">
        <v>385338.75364951929</v>
      </c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208</v>
      </c>
      <c r="M119" s="46">
        <v>5747773.0478746872</v>
      </c>
      <c r="N119" s="46">
        <v>5285295.953442282</v>
      </c>
      <c r="O119" s="46">
        <v>4719149.7604001509</v>
      </c>
      <c r="P119" s="46">
        <v>3978824.322508777</v>
      </c>
      <c r="Q119" s="46">
        <v>3119672.534943779</v>
      </c>
      <c r="R119" s="46">
        <v>1756731.485887503</v>
      </c>
      <c r="S119" s="46">
        <v>1240612.736858581</v>
      </c>
      <c r="T119" s="46">
        <v>1201555.720451111</v>
      </c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209</v>
      </c>
      <c r="M120" s="46">
        <v>890994.23886621278</v>
      </c>
      <c r="N120" s="46">
        <v>856993.64840782864</v>
      </c>
      <c r="O120" s="46">
        <v>835137.98360481136</v>
      </c>
      <c r="P120" s="46">
        <v>813494.43288376601</v>
      </c>
      <c r="Q120" s="46">
        <v>772257.80517510965</v>
      </c>
      <c r="R120" s="46">
        <v>17970.528787825362</v>
      </c>
      <c r="S120" s="46">
        <v>17219.153540098716</v>
      </c>
      <c r="T120" s="46">
        <v>16189.066774997995</v>
      </c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210</v>
      </c>
      <c r="M121" s="46">
        <v>213796.31030861833</v>
      </c>
      <c r="N121" s="46">
        <v>145524.99591260753</v>
      </c>
      <c r="O121" s="46">
        <v>100969.54363312866</v>
      </c>
      <c r="P121" s="46">
        <v>70070.449224925309</v>
      </c>
      <c r="Q121" s="46">
        <v>46962.495091925608</v>
      </c>
      <c r="R121" s="46">
        <v>31998.013808755484</v>
      </c>
      <c r="S121" s="46">
        <v>1031.8094189895126</v>
      </c>
      <c r="T121" s="46">
        <v>946.10274794533075</v>
      </c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211</v>
      </c>
      <c r="M122" s="46">
        <v>238996.67225966317</v>
      </c>
      <c r="N122" s="46">
        <v>223077.54948425997</v>
      </c>
      <c r="O122" s="46">
        <v>216893.66117086846</v>
      </c>
      <c r="P122" s="46">
        <v>210464.11745568048</v>
      </c>
      <c r="Q122" s="46">
        <v>188509.77957944135</v>
      </c>
      <c r="R122" s="46">
        <v>173406.29409413438</v>
      </c>
      <c r="S122" s="46">
        <v>160454.06039152236</v>
      </c>
      <c r="T122" s="46">
        <v>45971.167160486759</v>
      </c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212</v>
      </c>
      <c r="M123" s="46">
        <v>217650.954205063</v>
      </c>
      <c r="N123" s="46">
        <v>202435.85519697482</v>
      </c>
      <c r="O123" s="46">
        <v>193288.98377752543</v>
      </c>
      <c r="P123" s="46">
        <v>184323.14090536282</v>
      </c>
      <c r="Q123" s="46">
        <v>167257.94137719006</v>
      </c>
      <c r="R123" s="46">
        <v>154627.74140268363</v>
      </c>
      <c r="S123" s="46">
        <v>11458.957079791011</v>
      </c>
      <c r="T123" s="46">
        <v>10504.994545869618</v>
      </c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213</v>
      </c>
      <c r="M124" s="46">
        <v>1096760.9993173289</v>
      </c>
      <c r="N124" s="46">
        <v>918545.83646325301</v>
      </c>
      <c r="O124" s="46">
        <v>783862.2369861987</v>
      </c>
      <c r="P124" s="46">
        <v>668068.8882490187</v>
      </c>
      <c r="Q124" s="46">
        <v>540976.97073385969</v>
      </c>
      <c r="R124" s="46">
        <v>446319.67968068813</v>
      </c>
      <c r="S124" s="46">
        <v>1919.3504963402843</v>
      </c>
      <c r="T124" s="46">
        <v>1755.9934803597614</v>
      </c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214</v>
      </c>
      <c r="M125" s="46">
        <v>3340171.7394780796</v>
      </c>
      <c r="N125" s="46">
        <v>3148397.291494925</v>
      </c>
      <c r="O125" s="46">
        <v>3042283.7742002257</v>
      </c>
      <c r="P125" s="46">
        <v>2934374.5190256913</v>
      </c>
      <c r="Q125" s="46">
        <v>2698603.8155709361</v>
      </c>
      <c r="R125" s="46">
        <v>368601.28724296583</v>
      </c>
      <c r="S125" s="46">
        <v>334455.99648492341</v>
      </c>
      <c r="T125" s="46">
        <v>304870.22937109298</v>
      </c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215</v>
      </c>
      <c r="M126" s="46">
        <v>37798728.25007762</v>
      </c>
      <c r="N126" s="46">
        <v>23429257.184676822</v>
      </c>
      <c r="O126" s="46">
        <v>12257196.005356699</v>
      </c>
      <c r="P126" s="46">
        <v>8048759.8400375852</v>
      </c>
      <c r="Q126" s="46">
        <v>2347733.7639346705</v>
      </c>
      <c r="R126" s="46">
        <v>555951.68133316375</v>
      </c>
      <c r="S126" s="46">
        <v>416966.29022622696</v>
      </c>
      <c r="T126" s="46">
        <v>360985.36376014864</v>
      </c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216</v>
      </c>
      <c r="M127" s="46">
        <v>338148.2831407137</v>
      </c>
      <c r="N127" s="46">
        <v>532547.1501277613</v>
      </c>
      <c r="O127" s="46">
        <v>438463.49558389623</v>
      </c>
      <c r="P127" s="46">
        <v>334278.78488193208</v>
      </c>
      <c r="Q127" s="46">
        <v>317379.25774065568</v>
      </c>
      <c r="R127" s="46">
        <v>284354.61624494597</v>
      </c>
      <c r="S127" s="46">
        <v>255053.59281342675</v>
      </c>
      <c r="T127" s="46">
        <v>228511.89629368921</v>
      </c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217</v>
      </c>
      <c r="M128" s="46">
        <v>1314.7147576585689</v>
      </c>
      <c r="N128" s="46">
        <v>355.39140834747167</v>
      </c>
      <c r="O128" s="46">
        <v>78.563441001666774</v>
      </c>
      <c r="P128" s="46">
        <v>34.173609670130816</v>
      </c>
      <c r="Q128" s="46">
        <v>32.642883078318327</v>
      </c>
      <c r="R128" s="46">
        <v>24.484707478250055</v>
      </c>
      <c r="S128" s="46">
        <v>23.323596372836647</v>
      </c>
      <c r="T128" s="46">
        <v>21.836726257456345</v>
      </c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218</v>
      </c>
      <c r="M129" s="46">
        <v>6073754.6052499488</v>
      </c>
      <c r="N129" s="46">
        <v>5593220.7176434156</v>
      </c>
      <c r="O129" s="46">
        <v>5342555.0502739418</v>
      </c>
      <c r="P129" s="46">
        <v>5080544.0246411096</v>
      </c>
      <c r="Q129" s="46">
        <v>4336032.690644132</v>
      </c>
      <c r="R129" s="46">
        <v>3783819.3346641841</v>
      </c>
      <c r="S129" s="46">
        <v>3379073.6404767539</v>
      </c>
      <c r="T129" s="46">
        <v>2986161.5557333552</v>
      </c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219</v>
      </c>
      <c r="M130" s="46">
        <v>2313869.5641554263</v>
      </c>
      <c r="N130" s="46">
        <v>1779247.902543308</v>
      </c>
      <c r="O130" s="46">
        <v>1416695.1376227094</v>
      </c>
      <c r="P130" s="46">
        <v>1127353.9532081038</v>
      </c>
      <c r="Q130" s="46">
        <v>847658.85699527548</v>
      </c>
      <c r="R130" s="46">
        <v>651970.03166961914</v>
      </c>
      <c r="S130" s="46">
        <v>502583.85948963003</v>
      </c>
      <c r="T130" s="46">
        <v>385930.90008290601</v>
      </c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220</v>
      </c>
      <c r="M131" s="46">
        <v>2427021.8184863315</v>
      </c>
      <c r="N131" s="46">
        <v>2114474.4183644024</v>
      </c>
      <c r="O131" s="46">
        <v>1881596.7263857713</v>
      </c>
      <c r="P131" s="46">
        <v>1657591.7917837659</v>
      </c>
      <c r="Q131" s="46">
        <v>1338366.317922161</v>
      </c>
      <c r="R131" s="46">
        <v>1109425.1985603664</v>
      </c>
      <c r="S131" s="46">
        <v>925733.46475313103</v>
      </c>
      <c r="T131" s="46">
        <v>823152.17195356288</v>
      </c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221</v>
      </c>
      <c r="M132" s="46">
        <v>306492.25511337444</v>
      </c>
      <c r="N132" s="46">
        <v>280091.43220142118</v>
      </c>
      <c r="O132" s="46">
        <v>258776.63081421025</v>
      </c>
      <c r="P132" s="46">
        <v>237844.63383416014</v>
      </c>
      <c r="Q132" s="46">
        <v>200250.68491746756</v>
      </c>
      <c r="R132" s="46">
        <v>171798.10737242852</v>
      </c>
      <c r="S132" s="46">
        <v>152646.89608878925</v>
      </c>
      <c r="T132" s="46">
        <v>136742.05288756514</v>
      </c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222</v>
      </c>
      <c r="M133" s="46">
        <v>624893.75655421347</v>
      </c>
      <c r="N133" s="46">
        <v>563659.47754259699</v>
      </c>
      <c r="O133" s="46">
        <v>516005.29551609198</v>
      </c>
      <c r="P133" s="46">
        <v>465872.83332929935</v>
      </c>
      <c r="Q133" s="46">
        <v>385928.51441969338</v>
      </c>
      <c r="R133" s="46">
        <v>324189.13377597701</v>
      </c>
      <c r="S133" s="46">
        <v>269039.02142933948</v>
      </c>
      <c r="T133" s="46">
        <v>246206.03217636049</v>
      </c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223</v>
      </c>
      <c r="M134" s="46">
        <v>549237.45110039879</v>
      </c>
      <c r="N134" s="46">
        <v>338833.48626445781</v>
      </c>
      <c r="O134" s="46">
        <v>215257.27406252615</v>
      </c>
      <c r="P134" s="46">
        <v>137425.86390652461</v>
      </c>
      <c r="Q134" s="46">
        <v>84543.626849554887</v>
      </c>
      <c r="R134" s="46">
        <v>5320.8065664588648</v>
      </c>
      <c r="S134" s="46">
        <v>5037.7793363277815</v>
      </c>
      <c r="T134" s="46">
        <v>4686.3692771378801</v>
      </c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224</v>
      </c>
      <c r="M135" s="46">
        <v>244783.86992227746</v>
      </c>
      <c r="N135" s="46">
        <v>152804.15932611621</v>
      </c>
      <c r="O135" s="46">
        <v>102246.08102611556</v>
      </c>
      <c r="P135" s="46">
        <v>68268.87456208322</v>
      </c>
      <c r="Q135" s="46">
        <v>40613.348021048638</v>
      </c>
      <c r="R135" s="46">
        <v>0.7167024620936423</v>
      </c>
      <c r="S135" s="46">
        <v>0.50751047532815652</v>
      </c>
      <c r="T135" s="46">
        <v>0.35725508103027187</v>
      </c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225</v>
      </c>
      <c r="M136" s="46">
        <v>631709.75770660676</v>
      </c>
      <c r="N136" s="46">
        <v>352392.34287431708</v>
      </c>
      <c r="O136" s="46">
        <v>212623.79042766168</v>
      </c>
      <c r="P136" s="46">
        <v>134900.44065823933</v>
      </c>
      <c r="Q136" s="46">
        <v>84724.209975560472</v>
      </c>
      <c r="R136" s="46">
        <v>35496.723865513617</v>
      </c>
      <c r="S136" s="46">
        <v>32798.612040162428</v>
      </c>
      <c r="T136" s="46">
        <v>30551.009637947474</v>
      </c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47</v>
      </c>
      <c r="M137" s="46">
        <v>4068814.0913035441</v>
      </c>
      <c r="N137" s="46">
        <v>3668356.0440988387</v>
      </c>
      <c r="O137" s="46">
        <v>2924246.8766802666</v>
      </c>
      <c r="P137" s="46">
        <v>26118.811000781872</v>
      </c>
      <c r="Q137" s="46">
        <v>21221.932884720969</v>
      </c>
      <c r="R137" s="46">
        <v>16273.301703503845</v>
      </c>
      <c r="S137" s="46">
        <v>15852.709806122348</v>
      </c>
      <c r="T137" s="46">
        <v>15173.629028883628</v>
      </c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226</v>
      </c>
      <c r="M138" s="46">
        <v>67531.792124318134</v>
      </c>
      <c r="N138" s="46">
        <v>44989.47520151623</v>
      </c>
      <c r="O138" s="46">
        <v>198.88306515028276</v>
      </c>
      <c r="P138" s="46">
        <v>35.747657468329088</v>
      </c>
      <c r="Q138" s="46">
        <v>33.051677295787464</v>
      </c>
      <c r="R138" s="46">
        <v>0.76810461438494804</v>
      </c>
      <c r="S138" s="46">
        <v>1.1405461227811133</v>
      </c>
      <c r="T138" s="46">
        <v>1.7805469792021038</v>
      </c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227</v>
      </c>
      <c r="M139" s="46">
        <v>42879.993865077078</v>
      </c>
      <c r="N139" s="46">
        <v>9899.3081683674991</v>
      </c>
      <c r="O139" s="46">
        <v>9012.6267770633367</v>
      </c>
      <c r="P139" s="46">
        <v>8150.8419802142289</v>
      </c>
      <c r="Q139" s="46">
        <v>6909.1368816793192</v>
      </c>
      <c r="R139" s="46">
        <v>5747.231004489634</v>
      </c>
      <c r="S139" s="46">
        <v>5367.868271569504</v>
      </c>
      <c r="T139" s="46">
        <v>4956.7021080324448</v>
      </c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228</v>
      </c>
      <c r="M140" s="46">
        <v>1232022.2744335195</v>
      </c>
      <c r="N140" s="46">
        <v>973110.28217434429</v>
      </c>
      <c r="O140" s="46">
        <v>787832.43161040824</v>
      </c>
      <c r="P140" s="46">
        <v>639958.76392729604</v>
      </c>
      <c r="Q140" s="46">
        <v>502474.47652561089</v>
      </c>
      <c r="R140" s="46">
        <v>86576.297837605496</v>
      </c>
      <c r="S140" s="46">
        <v>82366.071516683849</v>
      </c>
      <c r="T140" s="46">
        <v>79302.32295676654</v>
      </c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229</v>
      </c>
      <c r="M141" s="46">
        <v>204549.9475548701</v>
      </c>
      <c r="N141" s="46">
        <v>198764.4845438131</v>
      </c>
      <c r="O141" s="46">
        <v>196258.30542770788</v>
      </c>
      <c r="P141" s="46">
        <v>193629.34579116123</v>
      </c>
      <c r="Q141" s="46">
        <v>184494.88255617183</v>
      </c>
      <c r="R141" s="46">
        <v>12.668828550439658</v>
      </c>
      <c r="S141" s="46">
        <v>11.996528847394041</v>
      </c>
      <c r="T141" s="46">
        <v>11.150133440096742</v>
      </c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230</v>
      </c>
      <c r="M142" s="46">
        <v>58346.119331743605</v>
      </c>
      <c r="N142" s="46">
        <v>30399.990873850365</v>
      </c>
      <c r="O142" s="46">
        <v>16467.057632725991</v>
      </c>
      <c r="P142" s="46">
        <v>9081.9557346990096</v>
      </c>
      <c r="Q142" s="46">
        <v>4883.5235665596165</v>
      </c>
      <c r="R142" s="46">
        <v>778.92902927440821</v>
      </c>
      <c r="S142" s="46">
        <v>728.56526763607519</v>
      </c>
      <c r="T142" s="46">
        <v>665.83359632495467</v>
      </c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231</v>
      </c>
      <c r="M143" s="46">
        <v>1054814.7098386788</v>
      </c>
      <c r="N143" s="46">
        <v>861878.59469506354</v>
      </c>
      <c r="O143" s="46">
        <v>744051.05757478776</v>
      </c>
      <c r="P143" s="46">
        <v>641365.46274825337</v>
      </c>
      <c r="Q143" s="46">
        <v>506433.52131998911</v>
      </c>
      <c r="R143" s="46">
        <v>413002.21189944021</v>
      </c>
      <c r="S143" s="46">
        <v>143.4168129690853</v>
      </c>
      <c r="T143" s="46">
        <v>63.089722068827662</v>
      </c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232</v>
      </c>
      <c r="M144" s="46">
        <v>237162.99318332114</v>
      </c>
      <c r="N144" s="46">
        <v>215047.08534507107</v>
      </c>
      <c r="O144" s="46">
        <v>204988.02742135929</v>
      </c>
      <c r="P144" s="46">
        <v>195076.32079653133</v>
      </c>
      <c r="Q144" s="46">
        <v>169975.51109252928</v>
      </c>
      <c r="R144" s="46">
        <v>1465.2230928960366</v>
      </c>
      <c r="S144" s="46">
        <v>1331.7155192370606</v>
      </c>
      <c r="T144" s="46">
        <v>1177.0493722607248</v>
      </c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233</v>
      </c>
      <c r="M145" s="46">
        <v>2349192.1540943091</v>
      </c>
      <c r="N145" s="46">
        <v>2286013.0077945222</v>
      </c>
      <c r="O145" s="46">
        <v>2223971.7334786826</v>
      </c>
      <c r="P145" s="46">
        <v>614351.0383898858</v>
      </c>
      <c r="Q145" s="46">
        <v>529787.04103279265</v>
      </c>
      <c r="R145" s="46">
        <v>520440.46050222922</v>
      </c>
      <c r="S145" s="46">
        <v>458627.39962064952</v>
      </c>
      <c r="T145" s="46">
        <v>561879.96276616247</v>
      </c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234</v>
      </c>
      <c r="M146" s="46">
        <v>149094.0546834784</v>
      </c>
      <c r="N146" s="46">
        <v>43300.119408116945</v>
      </c>
      <c r="O146" s="46">
        <v>230.03193918826639</v>
      </c>
      <c r="P146" s="46">
        <v>73.92410107025708</v>
      </c>
      <c r="Q146" s="46">
        <v>48.441700558564911</v>
      </c>
      <c r="R146" s="46">
        <v>0.95779068011573676</v>
      </c>
      <c r="S146" s="46">
        <v>0.92717284872155603</v>
      </c>
      <c r="T146" s="46">
        <v>0.91507079731892593</v>
      </c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235</v>
      </c>
      <c r="M147" s="46">
        <v>1069785.5326643034</v>
      </c>
      <c r="N147" s="46">
        <v>662731.2606554433</v>
      </c>
      <c r="O147" s="46">
        <v>422201.84432927315</v>
      </c>
      <c r="P147" s="46">
        <v>268739.84646586853</v>
      </c>
      <c r="Q147" s="46">
        <v>163676.86507150318</v>
      </c>
      <c r="R147" s="46">
        <v>2.0184874667400328</v>
      </c>
      <c r="S147" s="46">
        <v>2.4321135620179808</v>
      </c>
      <c r="T147" s="46">
        <v>2.950416596116606</v>
      </c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236</v>
      </c>
      <c r="M148" s="46">
        <v>0</v>
      </c>
      <c r="N148" s="46">
        <v>0.0013504215874476509</v>
      </c>
      <c r="O148" s="46">
        <v>0.0021440710035481557</v>
      </c>
      <c r="P148" s="46">
        <v>0.0022060197673265877</v>
      </c>
      <c r="Q148" s="46">
        <v>0.0023417545540546304</v>
      </c>
      <c r="R148" s="46">
        <v>0.0018959573644683153</v>
      </c>
      <c r="S148" s="46">
        <v>0.0019863838869166039</v>
      </c>
      <c r="T148" s="46">
        <v>0.0022802390877962949</v>
      </c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237</v>
      </c>
      <c r="M149" s="46">
        <v>34575.700599294723</v>
      </c>
      <c r="N149" s="46">
        <v>15700.066065081093</v>
      </c>
      <c r="O149" s="46">
        <v>7463.1350918699391</v>
      </c>
      <c r="P149" s="46">
        <v>3509.6903993857081</v>
      </c>
      <c r="Q149" s="46">
        <v>1445.6254774859747</v>
      </c>
      <c r="R149" s="46">
        <v>1.560340203667796</v>
      </c>
      <c r="S149" s="46">
        <v>0.96092760653335196</v>
      </c>
      <c r="T149" s="46">
        <v>0.58660696358629638</v>
      </c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238</v>
      </c>
      <c r="M150" s="46">
        <v>0</v>
      </c>
      <c r="N150" s="46">
        <v>0</v>
      </c>
      <c r="O150" s="46">
        <v>0</v>
      </c>
      <c r="P150" s="46">
        <v>0</v>
      </c>
      <c r="Q150" s="46">
        <v>0</v>
      </c>
      <c r="R150" s="46">
        <v>0</v>
      </c>
      <c r="S150" s="46">
        <v>0</v>
      </c>
      <c r="T150" s="46">
        <v>0</v>
      </c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239</v>
      </c>
      <c r="M151" s="46">
        <v>38842433.909946196</v>
      </c>
      <c r="N151" s="46">
        <v>38224795.757560097</v>
      </c>
      <c r="O151" s="46">
        <v>34806426.67445609</v>
      </c>
      <c r="P151" s="46">
        <v>16599238.91473566</v>
      </c>
      <c r="Q151" s="46">
        <v>117.67505419448813</v>
      </c>
      <c r="R151" s="46">
        <v>0.65820969301208532</v>
      </c>
      <c r="S151" s="46">
        <v>0.5936078856897965</v>
      </c>
      <c r="T151" s="46">
        <v>0.53851540560374878</v>
      </c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240</v>
      </c>
      <c r="M152" s="46">
        <v>5289293.431235902</v>
      </c>
      <c r="N152" s="46">
        <v>3626275.2240744047</v>
      </c>
      <c r="O152" s="46">
        <v>2338272.1498226118</v>
      </c>
      <c r="P152" s="46">
        <v>1496259.4133793558</v>
      </c>
      <c r="Q152" s="46">
        <v>920426.95519693254</v>
      </c>
      <c r="R152" s="46">
        <v>0.90556811138163518</v>
      </c>
      <c r="S152" s="46">
        <v>0.95939289024996444</v>
      </c>
      <c r="T152" s="46">
        <v>1.0239048513014317</v>
      </c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241</v>
      </c>
      <c r="M153" s="46">
        <v>5307683.3428414417</v>
      </c>
      <c r="N153" s="46">
        <v>4461483.5806915015</v>
      </c>
      <c r="O153" s="46">
        <v>3558551.9211799656</v>
      </c>
      <c r="P153" s="46">
        <v>2818925.5976633974</v>
      </c>
      <c r="Q153" s="46">
        <v>1700499.5829636832</v>
      </c>
      <c r="R153" s="46">
        <v>0.91480921596828735</v>
      </c>
      <c r="S153" s="46">
        <v>0.67450864236689456</v>
      </c>
      <c r="T153" s="46">
        <v>0.50059489751852393</v>
      </c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242</v>
      </c>
      <c r="M154" s="46">
        <v>3722713.100288901</v>
      </c>
      <c r="N154" s="46">
        <v>2488207.0658299974</v>
      </c>
      <c r="O154" s="46">
        <v>1616512.5218059858</v>
      </c>
      <c r="P154" s="46">
        <v>1045032.3476479193</v>
      </c>
      <c r="Q154" s="46">
        <v>639763.64985656913</v>
      </c>
      <c r="R154" s="46">
        <v>1.1170685029710852</v>
      </c>
      <c r="S154" s="46">
        <v>0.78853521276217819</v>
      </c>
      <c r="T154" s="46">
        <v>0.56025359014258225</v>
      </c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243</v>
      </c>
      <c r="M155" s="46">
        <v>138164.2940437514</v>
      </c>
      <c r="N155" s="46">
        <v>111479.24666396984</v>
      </c>
      <c r="O155" s="46">
        <v>87857.784816316838</v>
      </c>
      <c r="P155" s="46">
        <v>68785.903608988359</v>
      </c>
      <c r="Q155" s="46">
        <v>50126.366588167824</v>
      </c>
      <c r="R155" s="46">
        <v>1.266585744753568</v>
      </c>
      <c r="S155" s="46">
        <v>2.1800750589395945</v>
      </c>
      <c r="T155" s="46">
        <v>3.6978859460709561</v>
      </c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244</v>
      </c>
      <c r="M156" s="46">
        <v>144323.63391873505</v>
      </c>
      <c r="N156" s="46">
        <v>137005.14524159828</v>
      </c>
      <c r="O156" s="46">
        <v>130896.24751011853</v>
      </c>
      <c r="P156" s="46">
        <v>124594.88443206526</v>
      </c>
      <c r="Q156" s="46">
        <v>109984.22260711913</v>
      </c>
      <c r="R156" s="46">
        <v>2.5368298527513047</v>
      </c>
      <c r="S156" s="46">
        <v>2.9025005523183545</v>
      </c>
      <c r="T156" s="46">
        <v>3.363334460251874</v>
      </c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245</v>
      </c>
      <c r="M157" s="46">
        <v>205934.61139441334</v>
      </c>
      <c r="N157" s="46">
        <v>176577.83493017574</v>
      </c>
      <c r="O157" s="46">
        <v>147936.71632800976</v>
      </c>
      <c r="P157" s="46">
        <v>123267.71743438912</v>
      </c>
      <c r="Q157" s="46">
        <v>96400.130025150735</v>
      </c>
      <c r="R157" s="46">
        <v>287.25870746292412</v>
      </c>
      <c r="S157" s="46">
        <v>268.16451661274783</v>
      </c>
      <c r="T157" s="46">
        <v>244.49969246870529</v>
      </c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246</v>
      </c>
      <c r="M158" s="46">
        <v>131.91695321615242</v>
      </c>
      <c r="N158" s="46">
        <v>219.93380381588091</v>
      </c>
      <c r="O158" s="46">
        <v>284.49966000820808</v>
      </c>
      <c r="P158" s="46">
        <v>141.08571936690763</v>
      </c>
      <c r="Q158" s="46">
        <v>105.45826010516865</v>
      </c>
      <c r="R158" s="46">
        <v>1.4078543809960358</v>
      </c>
      <c r="S158" s="46">
        <v>2.2708325299687746</v>
      </c>
      <c r="T158" s="46">
        <v>3.6379030326464572</v>
      </c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247</v>
      </c>
      <c r="M159" s="46">
        <v>273105.58367044281</v>
      </c>
      <c r="N159" s="46">
        <v>184898.08090504687</v>
      </c>
      <c r="O159" s="46">
        <v>122259.4298487123</v>
      </c>
      <c r="P159" s="46">
        <v>80598.080436131189</v>
      </c>
      <c r="Q159" s="46">
        <v>51728.580811587592</v>
      </c>
      <c r="R159" s="46">
        <v>2.5264072697956532</v>
      </c>
      <c r="S159" s="46">
        <v>2.9922408252773081</v>
      </c>
      <c r="T159" s="46">
        <v>3.5759490651352817</v>
      </c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51</v>
      </c>
      <c r="M160" s="46">
        <v>741319.78054380382</v>
      </c>
      <c r="N160" s="46">
        <v>568528.31383266009</v>
      </c>
      <c r="O160" s="46">
        <v>12.11398676504394</v>
      </c>
      <c r="P160" s="46">
        <v>2.4673572034889246</v>
      </c>
      <c r="Q160" s="46">
        <v>1.9921070998596653</v>
      </c>
      <c r="R160" s="46">
        <v>0.021655832464107228</v>
      </c>
      <c r="S160" s="46">
        <v>0.022065211793942552</v>
      </c>
      <c r="T160" s="46">
        <v>0.022235751647169816</v>
      </c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248</v>
      </c>
      <c r="M161" s="46">
        <v>340564.82926010492</v>
      </c>
      <c r="N161" s="46">
        <v>300885.34514370188</v>
      </c>
      <c r="O161" s="46">
        <v>288174.46768232353</v>
      </c>
      <c r="P161" s="46">
        <v>54.62904486348706</v>
      </c>
      <c r="Q161" s="46">
        <v>28.766000965315207</v>
      </c>
      <c r="R161" s="46">
        <v>0.20863973104099659</v>
      </c>
      <c r="S161" s="46">
        <v>0.24641520693228566</v>
      </c>
      <c r="T161" s="46">
        <v>0.28540278932289354</v>
      </c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249</v>
      </c>
      <c r="M162" s="46">
        <v>90733.285282750847</v>
      </c>
      <c r="N162" s="46">
        <v>53985.590478166487</v>
      </c>
      <c r="O162" s="46">
        <v>33922.66007859222</v>
      </c>
      <c r="P162" s="46">
        <v>21589.331820323936</v>
      </c>
      <c r="Q162" s="46">
        <v>12341.317228061598</v>
      </c>
      <c r="R162" s="46">
        <v>2.0015076231540232</v>
      </c>
      <c r="S162" s="46">
        <v>1.8219799308385538</v>
      </c>
      <c r="T162" s="46">
        <v>1.6839669981044838</v>
      </c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250</v>
      </c>
      <c r="M163" s="46">
        <v>1277192.9650471318</v>
      </c>
      <c r="N163" s="46">
        <v>888275.11236300715</v>
      </c>
      <c r="O163" s="46">
        <v>575567.19741282111</v>
      </c>
      <c r="P163" s="46">
        <v>79824.70372608988</v>
      </c>
      <c r="Q163" s="46">
        <v>61511.608194251363</v>
      </c>
      <c r="R163" s="46">
        <v>73497.929897544222</v>
      </c>
      <c r="S163" s="46">
        <v>81317.520832317154</v>
      </c>
      <c r="T163" s="46">
        <v>197104.70569727069</v>
      </c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6">
        <v>162</v>
      </c>
      <c r="L164" s="6" t="s">
        <v>251</v>
      </c>
      <c r="M164" s="46">
        <v>0</v>
      </c>
      <c r="N164" s="46">
        <v>0</v>
      </c>
      <c r="O164" s="46">
        <v>0</v>
      </c>
      <c r="P164" s="46">
        <v>0</v>
      </c>
      <c r="Q164" s="46">
        <v>0</v>
      </c>
      <c r="R164" s="46">
        <v>0</v>
      </c>
      <c r="S164" s="46">
        <v>0</v>
      </c>
      <c r="T164" s="46">
        <v>0</v>
      </c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252</v>
      </c>
      <c r="M165" s="46">
        <v>601647.85396811704</v>
      </c>
      <c r="N165" s="46">
        <v>391303.53233957733</v>
      </c>
      <c r="O165" s="46">
        <v>271579.03672956146</v>
      </c>
      <c r="P165" s="46">
        <v>23.005371011235699</v>
      </c>
      <c r="Q165" s="46">
        <v>9.8049443246254864</v>
      </c>
      <c r="R165" s="46">
        <v>0.070572410315879172</v>
      </c>
      <c r="S165" s="46">
        <v>0.046351311218964152</v>
      </c>
      <c r="T165" s="46">
        <v>0.030129272011355856</v>
      </c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253</v>
      </c>
      <c r="M166" s="46">
        <v>214812.90004801145</v>
      </c>
      <c r="N166" s="46">
        <v>59067.716331821946</v>
      </c>
      <c r="O166" s="46">
        <v>17531.163599795411</v>
      </c>
      <c r="P166" s="46">
        <v>5188.9900146321197</v>
      </c>
      <c r="Q166" s="46">
        <v>1348.7562485581134</v>
      </c>
      <c r="R166" s="46">
        <v>1.8509995948907048</v>
      </c>
      <c r="S166" s="46">
        <v>1.1059312776474031</v>
      </c>
      <c r="T166" s="46">
        <v>0.66227712167088393</v>
      </c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254</v>
      </c>
      <c r="M167" s="46">
        <v>688781.40128933277</v>
      </c>
      <c r="N167" s="46">
        <v>460892.32239226101</v>
      </c>
      <c r="O167" s="46">
        <v>330853.72341249575</v>
      </c>
      <c r="P167" s="46">
        <v>29.839976528694564</v>
      </c>
      <c r="Q167" s="46">
        <v>11.638435785890302</v>
      </c>
      <c r="R167" s="46">
        <v>0.078289379722820712</v>
      </c>
      <c r="S167" s="46">
        <v>0.049743047018352006</v>
      </c>
      <c r="T167" s="46">
        <v>0.031303357309656707</v>
      </c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255</v>
      </c>
      <c r="M168" s="46">
        <v>430610.59666736273</v>
      </c>
      <c r="N168" s="46">
        <v>377387.7441289305</v>
      </c>
      <c r="O168" s="46">
        <v>351721.21829148952</v>
      </c>
      <c r="P168" s="46">
        <v>349367.11289455177</v>
      </c>
      <c r="Q168" s="46">
        <v>290987.28664145299</v>
      </c>
      <c r="R168" s="46">
        <v>251498.62163314546</v>
      </c>
      <c r="S168" s="46">
        <v>8276.4280025603166</v>
      </c>
      <c r="T168" s="46">
        <v>7130.0949757442195</v>
      </c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256</v>
      </c>
      <c r="M169" s="46">
        <v>71890.874149022682</v>
      </c>
      <c r="N169" s="46">
        <v>63189.122074926992</v>
      </c>
      <c r="O169" s="46">
        <v>58621.71612747934</v>
      </c>
      <c r="P169" s="46">
        <v>54280.783277234623</v>
      </c>
      <c r="Q169" s="46">
        <v>45861.035351144536</v>
      </c>
      <c r="R169" s="46">
        <v>155.56437503392078</v>
      </c>
      <c r="S169" s="46">
        <v>141.53725670308762</v>
      </c>
      <c r="T169" s="46">
        <v>125.57111420568643</v>
      </c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257</v>
      </c>
      <c r="M170" s="46">
        <v>0</v>
      </c>
      <c r="N170" s="46">
        <v>0.00011181788478232169</v>
      </c>
      <c r="O170" s="46">
        <v>0.00018596932996750828</v>
      </c>
      <c r="P170" s="46">
        <v>0.00020484911010940147</v>
      </c>
      <c r="Q170" s="46">
        <v>0.00021204675519835686</v>
      </c>
      <c r="R170" s="46">
        <v>0.00017799602894933941</v>
      </c>
      <c r="S170" s="46">
        <v>0.0001658134209403671</v>
      </c>
      <c r="T170" s="46">
        <v>0.00016528269873433918</v>
      </c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258</v>
      </c>
      <c r="M171" s="46">
        <v>813442.10506842658</v>
      </c>
      <c r="N171" s="46">
        <v>541994.64724307903</v>
      </c>
      <c r="O171" s="46">
        <v>394108.67803396366</v>
      </c>
      <c r="P171" s="46">
        <v>285853.53830839449</v>
      </c>
      <c r="Q171" s="46">
        <v>177626.13960823335</v>
      </c>
      <c r="R171" s="46">
        <v>0.18129545758519006</v>
      </c>
      <c r="S171" s="46">
        <v>0.1217999817664831</v>
      </c>
      <c r="T171" s="46">
        <v>0.079766801734196563</v>
      </c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259</v>
      </c>
      <c r="M172" s="46">
        <v>257730.55496924822</v>
      </c>
      <c r="N172" s="46">
        <v>236331.82954065438</v>
      </c>
      <c r="O172" s="46">
        <v>207510.92058820211</v>
      </c>
      <c r="P172" s="46">
        <v>180966.47400437709</v>
      </c>
      <c r="Q172" s="46">
        <v>149678.79727368971</v>
      </c>
      <c r="R172" s="46">
        <v>1.3719918824746153</v>
      </c>
      <c r="S172" s="46">
        <v>1.9071204163305246</v>
      </c>
      <c r="T172" s="46">
        <v>2.6561542925348456</v>
      </c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260</v>
      </c>
      <c r="M173" s="46">
        <v>132306.41494518163</v>
      </c>
      <c r="N173" s="46">
        <v>122156.68157801749</v>
      </c>
      <c r="O173" s="46">
        <v>111462.15095284051</v>
      </c>
      <c r="P173" s="46">
        <v>101668.85016208446</v>
      </c>
      <c r="Q173" s="46">
        <v>85525.260345322735</v>
      </c>
      <c r="R173" s="46">
        <v>66738.159312743141</v>
      </c>
      <c r="S173" s="46">
        <v>61738.422704907352</v>
      </c>
      <c r="T173" s="46">
        <v>57426.206567296431</v>
      </c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261</v>
      </c>
      <c r="M174" s="46">
        <v>446512.88764737698</v>
      </c>
      <c r="N174" s="46">
        <v>426529.25502566557</v>
      </c>
      <c r="O174" s="46">
        <v>398395.55142218387</v>
      </c>
      <c r="P174" s="46">
        <v>369783.54552014126</v>
      </c>
      <c r="Q174" s="46">
        <v>319688.35053089447</v>
      </c>
      <c r="R174" s="46">
        <v>135248.31018102978</v>
      </c>
      <c r="S174" s="46">
        <v>126281.97397682232</v>
      </c>
      <c r="T174" s="46">
        <v>124394.08314557224</v>
      </c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262</v>
      </c>
      <c r="M175" s="46">
        <v>1608234.5409164659</v>
      </c>
      <c r="N175" s="46">
        <v>994238.5033128967</v>
      </c>
      <c r="O175" s="46">
        <v>597755.98992600979</v>
      </c>
      <c r="P175" s="46">
        <v>357564.58354408201</v>
      </c>
      <c r="Q175" s="46">
        <v>200411.83742188758</v>
      </c>
      <c r="R175" s="46">
        <v>1698.3738666163069</v>
      </c>
      <c r="S175" s="46">
        <v>1576.7371472552948</v>
      </c>
      <c r="T175" s="46">
        <v>1429.7109747059947</v>
      </c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263</v>
      </c>
      <c r="M176" s="46">
        <v>98546.240219960702</v>
      </c>
      <c r="N176" s="46">
        <v>63195.857553165552</v>
      </c>
      <c r="O176" s="46">
        <v>42726.000032243843</v>
      </c>
      <c r="P176" s="46">
        <v>31043.734430776614</v>
      </c>
      <c r="Q176" s="46">
        <v>22530.275396636374</v>
      </c>
      <c r="R176" s="46">
        <v>14355.884176744685</v>
      </c>
      <c r="S176" s="46">
        <v>13355.868900688689</v>
      </c>
      <c r="T176" s="46">
        <v>12205.459142762093</v>
      </c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264</v>
      </c>
      <c r="M177" s="46">
        <v>589783.67694924457</v>
      </c>
      <c r="N177" s="46">
        <v>437448.74140968657</v>
      </c>
      <c r="O177" s="46">
        <v>332481.01112394762</v>
      </c>
      <c r="P177" s="46">
        <v>256758.80141544508</v>
      </c>
      <c r="Q177" s="46">
        <v>184586.15273077617</v>
      </c>
      <c r="R177" s="46">
        <v>88219.531439578786</v>
      </c>
      <c r="S177" s="46">
        <v>79900.199940573206</v>
      </c>
      <c r="T177" s="46">
        <v>73931.578241793555</v>
      </c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265</v>
      </c>
      <c r="M178" s="46">
        <v>1885712.7058508359</v>
      </c>
      <c r="N178" s="46">
        <v>1633076.212867029</v>
      </c>
      <c r="O178" s="46">
        <v>1420978.2029546374</v>
      </c>
      <c r="P178" s="46">
        <v>1229828.21082385</v>
      </c>
      <c r="Q178" s="46">
        <v>972070.52916649054</v>
      </c>
      <c r="R178" s="46">
        <v>260532.22693714782</v>
      </c>
      <c r="S178" s="46">
        <v>235751.88759064599</v>
      </c>
      <c r="T178" s="46">
        <v>227139.92821528259</v>
      </c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266</v>
      </c>
      <c r="M179" s="46">
        <v>113187.71136063016</v>
      </c>
      <c r="N179" s="46">
        <v>18545.731821515921</v>
      </c>
      <c r="O179" s="46">
        <v>3108.6517501227409</v>
      </c>
      <c r="P179" s="46">
        <v>551.05847200363291</v>
      </c>
      <c r="Q179" s="46">
        <v>93.773390035812454</v>
      </c>
      <c r="R179" s="46">
        <v>13.580248217808403</v>
      </c>
      <c r="S179" s="46">
        <v>1.6960722676705289</v>
      </c>
      <c r="T179" s="46">
        <v>4.4770524904309248</v>
      </c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267</v>
      </c>
      <c r="M180" s="46">
        <v>1269814.8052796999</v>
      </c>
      <c r="N180" s="46">
        <v>1068796.5542605754</v>
      </c>
      <c r="O180" s="46">
        <v>885711.28017104312</v>
      </c>
      <c r="P180" s="46">
        <v>730456.82396010612</v>
      </c>
      <c r="Q180" s="46">
        <v>561963.94900547201</v>
      </c>
      <c r="R180" s="46">
        <v>4.6643842948169105</v>
      </c>
      <c r="S180" s="46">
        <v>5.5935671530985509</v>
      </c>
      <c r="T180" s="46">
        <v>7.2578500911027577</v>
      </c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268</v>
      </c>
      <c r="M181" s="46">
        <v>1252455.7549338918</v>
      </c>
      <c r="N181" s="46">
        <v>835449.40382773278</v>
      </c>
      <c r="O181" s="46">
        <v>553424.41552563757</v>
      </c>
      <c r="P181" s="46">
        <v>365134.36314199428</v>
      </c>
      <c r="Q181" s="46">
        <v>224597.31455197092</v>
      </c>
      <c r="R181" s="46">
        <v>140331.01881668001</v>
      </c>
      <c r="S181" s="46">
        <v>46.533607821002164</v>
      </c>
      <c r="T181" s="46">
        <v>15.143322290806038</v>
      </c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269</v>
      </c>
      <c r="M182" s="46">
        <v>2631901.6162115936</v>
      </c>
      <c r="N182" s="46">
        <v>2408383.9192820638</v>
      </c>
      <c r="O182" s="46">
        <v>2176923.0603371034</v>
      </c>
      <c r="P182" s="46">
        <v>1958510.1371973301</v>
      </c>
      <c r="Q182" s="46">
        <v>1638830.7325698023</v>
      </c>
      <c r="R182" s="46">
        <v>1390822.9498112176</v>
      </c>
      <c r="S182" s="46">
        <v>17480.014475469579</v>
      </c>
      <c r="T182" s="46">
        <v>15818.957345160361</v>
      </c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270</v>
      </c>
      <c r="M183" s="46">
        <v>662178.18141372292</v>
      </c>
      <c r="N183" s="46">
        <v>430014.95973395929</v>
      </c>
      <c r="O183" s="46">
        <v>276278.91827415116</v>
      </c>
      <c r="P183" s="46">
        <v>176698.20879390198</v>
      </c>
      <c r="Q183" s="46">
        <v>105302.10208470501</v>
      </c>
      <c r="R183" s="46">
        <v>63662.461570588886</v>
      </c>
      <c r="S183" s="46">
        <v>57.130653594552449</v>
      </c>
      <c r="T183" s="46">
        <v>18.011550736791477</v>
      </c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271</v>
      </c>
      <c r="M184" s="46">
        <v>898095.94044092344</v>
      </c>
      <c r="N184" s="46">
        <v>421346.07653881481</v>
      </c>
      <c r="O184" s="46">
        <v>198299.59554509999</v>
      </c>
      <c r="P184" s="46">
        <v>93185.131213014334</v>
      </c>
      <c r="Q184" s="46">
        <v>43500.615015326614</v>
      </c>
      <c r="R184" s="46">
        <v>20294.220357060105</v>
      </c>
      <c r="S184" s="46">
        <v>135.55127671107667</v>
      </c>
      <c r="T184" s="46">
        <v>104.26240084299536</v>
      </c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272</v>
      </c>
      <c r="M185" s="46">
        <v>2941258.3071833695</v>
      </c>
      <c r="N185" s="46">
        <v>2729530.7276109019</v>
      </c>
      <c r="O185" s="46">
        <v>2472908.5432641953</v>
      </c>
      <c r="P185" s="46">
        <v>2226428.9730318845</v>
      </c>
      <c r="Q185" s="46">
        <v>1857981.2607999204</v>
      </c>
      <c r="R185" s="46">
        <v>2.0046487171516811</v>
      </c>
      <c r="S185" s="46">
        <v>2.1137847543359425</v>
      </c>
      <c r="T185" s="46">
        <v>2.2545966062119738</v>
      </c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273</v>
      </c>
      <c r="M186" s="46">
        <v>3610626.6623431365</v>
      </c>
      <c r="N186" s="46">
        <v>3442667.7040847121</v>
      </c>
      <c r="O186" s="46">
        <v>3239832.4306496275</v>
      </c>
      <c r="P186" s="46">
        <v>3034378.9142198395</v>
      </c>
      <c r="Q186" s="46">
        <v>2642593.8135583261</v>
      </c>
      <c r="R186" s="46">
        <v>1015.6785656108041</v>
      </c>
      <c r="S186" s="46">
        <v>936.40516643511683</v>
      </c>
      <c r="T186" s="46">
        <v>841.91624529073238</v>
      </c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274</v>
      </c>
      <c r="M187" s="46">
        <v>693376.26774282532</v>
      </c>
      <c r="N187" s="46">
        <v>641478.33715587738</v>
      </c>
      <c r="O187" s="46">
        <v>582583.87505628495</v>
      </c>
      <c r="P187" s="46">
        <v>526667.58085855667</v>
      </c>
      <c r="Q187" s="46">
        <v>447462.55648032011</v>
      </c>
      <c r="R187" s="46">
        <v>384632.38806093432</v>
      </c>
      <c r="S187" s="46">
        <v>253.87642689912991</v>
      </c>
      <c r="T187" s="46">
        <v>93.437547079221687</v>
      </c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275</v>
      </c>
      <c r="M188" s="46">
        <v>2632983.5546718971</v>
      </c>
      <c r="N188" s="46">
        <v>1908768.8280375518</v>
      </c>
      <c r="O188" s="46">
        <v>1370142.2185551929</v>
      </c>
      <c r="P188" s="46">
        <v>979326.51376970275</v>
      </c>
      <c r="Q188" s="46">
        <v>652887.01657238777</v>
      </c>
      <c r="R188" s="46">
        <v>441679.31105577195</v>
      </c>
      <c r="S188" s="46">
        <v>316285.2680278084</v>
      </c>
      <c r="T188" s="46">
        <v>145.29191951320263</v>
      </c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276</v>
      </c>
      <c r="M189" s="46">
        <v>626107.19911657856</v>
      </c>
      <c r="N189" s="46">
        <v>392565.65801586671</v>
      </c>
      <c r="O189" s="46">
        <v>248285.8731304277</v>
      </c>
      <c r="P189" s="46">
        <v>157420.50212936493</v>
      </c>
      <c r="Q189" s="46">
        <v>92564.598285297616</v>
      </c>
      <c r="R189" s="46">
        <v>56176.506357287413</v>
      </c>
      <c r="S189" s="46">
        <v>36506.226632461767</v>
      </c>
      <c r="T189" s="46">
        <v>23934.604064300438</v>
      </c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277</v>
      </c>
      <c r="M190" s="46">
        <v>1056424.1883336713</v>
      </c>
      <c r="N190" s="46">
        <v>963488.89107130386</v>
      </c>
      <c r="O190" s="46">
        <v>867084.18336909392</v>
      </c>
      <c r="P190" s="46">
        <v>776760.0259446589</v>
      </c>
      <c r="Q190" s="46">
        <v>649502.42756110348</v>
      </c>
      <c r="R190" s="46">
        <v>550498.35324185016</v>
      </c>
      <c r="S190" s="46">
        <v>374292.46335011942</v>
      </c>
      <c r="T190" s="46">
        <v>123.05272372254737</v>
      </c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278</v>
      </c>
      <c r="M191" s="46">
        <v>739705.95594378246</v>
      </c>
      <c r="N191" s="46">
        <v>554306.27415173489</v>
      </c>
      <c r="O191" s="46">
        <v>413902.96032361162</v>
      </c>
      <c r="P191" s="46">
        <v>307668.74092031398</v>
      </c>
      <c r="Q191" s="46">
        <v>211178.20903821592</v>
      </c>
      <c r="R191" s="46">
        <v>147418.95040340835</v>
      </c>
      <c r="S191" s="46">
        <v>108705.58977813245</v>
      </c>
      <c r="T191" s="46">
        <v>79468.036416317176</v>
      </c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279</v>
      </c>
      <c r="M192" s="46">
        <v>821221.70827927452</v>
      </c>
      <c r="N192" s="46">
        <v>745953.69680119073</v>
      </c>
      <c r="O192" s="46">
        <v>672863.4899560191</v>
      </c>
      <c r="P192" s="46">
        <v>604284.24619958014</v>
      </c>
      <c r="Q192" s="46">
        <v>503925.82716100849</v>
      </c>
      <c r="R192" s="46">
        <v>426873.74835787684</v>
      </c>
      <c r="S192" s="46">
        <v>219.43269975710041</v>
      </c>
      <c r="T192" s="46">
        <v>72.263991004477916</v>
      </c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280</v>
      </c>
      <c r="M193" s="46">
        <v>2464356.7712486824</v>
      </c>
      <c r="N193" s="46">
        <v>2336305.2486315994</v>
      </c>
      <c r="O193" s="46">
        <v>2201243.7400292368</v>
      </c>
      <c r="P193" s="46">
        <v>2064108.3791669928</v>
      </c>
      <c r="Q193" s="46">
        <v>1784720.9666142249</v>
      </c>
      <c r="R193" s="46">
        <v>1568170.9983984844</v>
      </c>
      <c r="S193" s="46">
        <v>1462183.3839580603</v>
      </c>
      <c r="T193" s="46">
        <v>1352015.7145365188</v>
      </c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281</v>
      </c>
      <c r="M194" s="46">
        <v>804911.57105258876</v>
      </c>
      <c r="N194" s="46">
        <v>766289.59433671425</v>
      </c>
      <c r="O194" s="46">
        <v>720846.66541973082</v>
      </c>
      <c r="P194" s="46">
        <v>674714.91574095946</v>
      </c>
      <c r="Q194" s="46">
        <v>585525.74166013685</v>
      </c>
      <c r="R194" s="46">
        <v>515329.99642563419</v>
      </c>
      <c r="S194" s="46">
        <v>483237.86317856086</v>
      </c>
      <c r="T194" s="46">
        <v>217.57893969123595</v>
      </c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282</v>
      </c>
      <c r="M195" s="46">
        <v>1425940.2212907216</v>
      </c>
      <c r="N195" s="46">
        <v>1345723.2067853322</v>
      </c>
      <c r="O195" s="46">
        <v>1258747.8862456845</v>
      </c>
      <c r="P195" s="46">
        <v>1171289.1128327679</v>
      </c>
      <c r="Q195" s="46">
        <v>1002982.5458155825</v>
      </c>
      <c r="R195" s="46">
        <v>871917.36660135991</v>
      </c>
      <c r="S195" s="46">
        <v>963.08442493728353</v>
      </c>
      <c r="T195" s="46">
        <v>829.98173161458499</v>
      </c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283</v>
      </c>
      <c r="M196" s="46">
        <v>3236292.8862314555</v>
      </c>
      <c r="N196" s="46">
        <v>2861238.6296067913</v>
      </c>
      <c r="O196" s="46">
        <v>2557819.9193888837</v>
      </c>
      <c r="P196" s="46">
        <v>2278724.6584598501</v>
      </c>
      <c r="Q196" s="46">
        <v>1865810.2882074115</v>
      </c>
      <c r="R196" s="46">
        <v>1561073.7146321875</v>
      </c>
      <c r="S196" s="46">
        <v>1359340.6350099018</v>
      </c>
      <c r="T196" s="46">
        <v>1172788.9731020643</v>
      </c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284</v>
      </c>
      <c r="M197" s="46">
        <v>492809.40596811986</v>
      </c>
      <c r="N197" s="46">
        <v>384866.40627813881</v>
      </c>
      <c r="O197" s="46">
        <v>296452.97470856208</v>
      </c>
      <c r="P197" s="46">
        <v>227196.43980187018</v>
      </c>
      <c r="Q197" s="46">
        <v>161888.56973506551</v>
      </c>
      <c r="R197" s="46">
        <v>116909.46371173071</v>
      </c>
      <c r="S197" s="46">
        <v>184.32374594977279</v>
      </c>
      <c r="T197" s="46">
        <v>61.011609879883011</v>
      </c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285</v>
      </c>
      <c r="M198" s="46">
        <v>377554.22024721507</v>
      </c>
      <c r="N198" s="46">
        <v>343220.05130209087</v>
      </c>
      <c r="O198" s="46">
        <v>304017.88062606286</v>
      </c>
      <c r="P198" s="46">
        <v>267816.88729089359</v>
      </c>
      <c r="Q198" s="46">
        <v>221586.38690625579</v>
      </c>
      <c r="R198" s="46">
        <v>2.7588211405089815</v>
      </c>
      <c r="S198" s="46">
        <v>1.8751133387147407</v>
      </c>
      <c r="T198" s="46">
        <v>1.2981882391128481</v>
      </c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286</v>
      </c>
      <c r="M199" s="46">
        <v>423007.39324805007</v>
      </c>
      <c r="N199" s="46">
        <v>167408.4208747645</v>
      </c>
      <c r="O199" s="46">
        <v>67046.783830163709</v>
      </c>
      <c r="P199" s="46">
        <v>26742.125696232284</v>
      </c>
      <c r="Q199" s="46">
        <v>9767.499550369268</v>
      </c>
      <c r="R199" s="46">
        <v>3640.6819379558551</v>
      </c>
      <c r="S199" s="46">
        <v>1384.7536597524725</v>
      </c>
      <c r="T199" s="46">
        <v>182.18927019228889</v>
      </c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287</v>
      </c>
      <c r="M200" s="46">
        <v>2261722.6147740758</v>
      </c>
      <c r="N200" s="46">
        <v>2050654.6727811128</v>
      </c>
      <c r="O200" s="46">
        <v>1852072.2177574767</v>
      </c>
      <c r="P200" s="46">
        <v>1665748.6731072171</v>
      </c>
      <c r="Q200" s="46">
        <v>1388074.8537638416</v>
      </c>
      <c r="R200" s="46">
        <v>1176261.9546110597</v>
      </c>
      <c r="S200" s="46">
        <v>82.885103376264681</v>
      </c>
      <c r="T200" s="46">
        <v>27.246266927760448</v>
      </c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288</v>
      </c>
      <c r="M201" s="46">
        <v>652821.95733433263</v>
      </c>
      <c r="N201" s="46">
        <v>122048.58087249976</v>
      </c>
      <c r="O201" s="46">
        <v>23979.036449116989</v>
      </c>
      <c r="P201" s="46">
        <v>4753.1085328731288</v>
      </c>
      <c r="Q201" s="46">
        <v>913.36877620642213</v>
      </c>
      <c r="R201" s="46">
        <v>207.46389259264674</v>
      </c>
      <c r="S201" s="46">
        <v>73.83674576610602</v>
      </c>
      <c r="T201" s="46">
        <v>45.128967039987906</v>
      </c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289</v>
      </c>
      <c r="M202" s="46">
        <v>225266.05183932753</v>
      </c>
      <c r="N202" s="46">
        <v>159998.11019713612</v>
      </c>
      <c r="O202" s="46">
        <v>120304.64536553241</v>
      </c>
      <c r="P202" s="46">
        <v>91197.522939872928</v>
      </c>
      <c r="Q202" s="46">
        <v>62310.600307029352</v>
      </c>
      <c r="R202" s="46">
        <v>44621.336074387909</v>
      </c>
      <c r="S202" s="46">
        <v>33042.445098610777</v>
      </c>
      <c r="T202" s="46">
        <v>24294.290598233707</v>
      </c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290</v>
      </c>
      <c r="M203" s="46">
        <v>199969.08372580569</v>
      </c>
      <c r="N203" s="46">
        <v>91331.076510222003</v>
      </c>
      <c r="O203" s="46">
        <v>42199.221971058665</v>
      </c>
      <c r="P203" s="46">
        <v>19441.170375442776</v>
      </c>
      <c r="Q203" s="46">
        <v>8440.3625379828372</v>
      </c>
      <c r="R203" s="46">
        <v>3727.7416793646603</v>
      </c>
      <c r="S203" s="46">
        <v>1680.9087936994831</v>
      </c>
      <c r="T203" s="46">
        <v>721.58385058386739</v>
      </c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291</v>
      </c>
      <c r="M204" s="46">
        <v>1652166.6206459024</v>
      </c>
      <c r="N204" s="46">
        <v>1550729.5501549598</v>
      </c>
      <c r="O204" s="46">
        <v>1485008.2741523969</v>
      </c>
      <c r="P204" s="46">
        <v>1417982.1866807227</v>
      </c>
      <c r="Q204" s="46">
        <v>1240892.7833584046</v>
      </c>
      <c r="R204" s="46">
        <v>1113184.2026908412</v>
      </c>
      <c r="S204" s="46">
        <v>1028542.4699456057</v>
      </c>
      <c r="T204" s="46">
        <v>940763.06612346089</v>
      </c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292</v>
      </c>
      <c r="M205" s="46">
        <v>621907.43240972818</v>
      </c>
      <c r="N205" s="46">
        <v>510234.50949780789</v>
      </c>
      <c r="O205" s="46">
        <v>431166.96144116472</v>
      </c>
      <c r="P205" s="46">
        <v>363398.96125814796</v>
      </c>
      <c r="Q205" s="46">
        <v>279364.60154602944</v>
      </c>
      <c r="R205" s="46">
        <v>220778.95086671074</v>
      </c>
      <c r="S205" s="46">
        <v>111.08691663057006</v>
      </c>
      <c r="T205" s="46">
        <v>49.27993606912078</v>
      </c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293</v>
      </c>
      <c r="M206" s="46">
        <v>1142550.9181044477</v>
      </c>
      <c r="N206" s="46">
        <v>829434.82401796291</v>
      </c>
      <c r="O206" s="46">
        <v>639022.15093019453</v>
      </c>
      <c r="P206" s="46">
        <v>491776.69941857277</v>
      </c>
      <c r="Q206" s="46">
        <v>335924.6656284167</v>
      </c>
      <c r="R206" s="46">
        <v>238645.28136776088</v>
      </c>
      <c r="S206" s="46">
        <v>170501.01337070562</v>
      </c>
      <c r="T206" s="46">
        <v>119651.82500655146</v>
      </c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294</v>
      </c>
      <c r="M207" s="46">
        <v>5691.5937054541882</v>
      </c>
      <c r="N207" s="46">
        <v>350.00937752182921</v>
      </c>
      <c r="O207" s="46">
        <v>109.257327929925</v>
      </c>
      <c r="P207" s="46">
        <v>65.094663690674778</v>
      </c>
      <c r="Q207" s="46">
        <v>50.046724894392057</v>
      </c>
      <c r="R207" s="46">
        <v>1.7315951280938098</v>
      </c>
      <c r="S207" s="46">
        <v>2.0138294035882316</v>
      </c>
      <c r="T207" s="46">
        <v>2.4159258038166325</v>
      </c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295</v>
      </c>
      <c r="M208" s="46">
        <v>3696260.1810905966</v>
      </c>
      <c r="N208" s="46">
        <v>3564334.7667623824</v>
      </c>
      <c r="O208" s="46">
        <v>3523458.6979531767</v>
      </c>
      <c r="P208" s="46">
        <v>3480371.0612026514</v>
      </c>
      <c r="Q208" s="46">
        <v>3290317.638070649</v>
      </c>
      <c r="R208" s="46">
        <v>3165138.9390316857</v>
      </c>
      <c r="S208" s="46">
        <v>3056029.7071242882</v>
      </c>
      <c r="T208" s="46">
        <v>2942694.4985432606</v>
      </c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296</v>
      </c>
      <c r="M209" s="46">
        <v>7127442.2257885076</v>
      </c>
      <c r="N209" s="46">
        <v>6465378.2903340356</v>
      </c>
      <c r="O209" s="46">
        <v>6275809.7282117056</v>
      </c>
      <c r="P209" s="46">
        <v>6075989.8365068743</v>
      </c>
      <c r="Q209" s="46">
        <v>5139317.1944933124</v>
      </c>
      <c r="R209" s="46">
        <v>4527887.7247594493</v>
      </c>
      <c r="S209" s="46">
        <v>3979946.1970424443</v>
      </c>
      <c r="T209" s="46">
        <v>2220237.0939500146</v>
      </c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297</v>
      </c>
      <c r="M210" s="46">
        <v>1882403.0649959676</v>
      </c>
      <c r="N210" s="46">
        <v>1744398.0707897989</v>
      </c>
      <c r="O210" s="46">
        <v>1703214.1491461974</v>
      </c>
      <c r="P210" s="46">
        <v>1659833.3097645303</v>
      </c>
      <c r="Q210" s="46">
        <v>1462807.3369830099</v>
      </c>
      <c r="R210" s="46">
        <v>1333634.3062717265</v>
      </c>
      <c r="S210" s="46">
        <v>1219369.9411204846</v>
      </c>
      <c r="T210" s="46">
        <v>1100742.6086924467</v>
      </c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298</v>
      </c>
      <c r="M211" s="46">
        <v>90930.361121854541</v>
      </c>
      <c r="N211" s="46">
        <v>29146.928038895268</v>
      </c>
      <c r="O211" s="46">
        <v>9829.0086455655364</v>
      </c>
      <c r="P211" s="46">
        <v>3303.1916167963009</v>
      </c>
      <c r="Q211" s="46">
        <v>1013.8238381087772</v>
      </c>
      <c r="R211" s="46">
        <v>311.38129287756726</v>
      </c>
      <c r="S211" s="46">
        <v>34.765661237741448</v>
      </c>
      <c r="T211" s="46">
        <v>9.2067964126439943</v>
      </c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299</v>
      </c>
      <c r="M212" s="46">
        <v>406398.51632275066</v>
      </c>
      <c r="N212" s="46">
        <v>380538.9242642147</v>
      </c>
      <c r="O212" s="46">
        <v>368363.0876541427</v>
      </c>
      <c r="P212" s="46">
        <v>355876.13069499627</v>
      </c>
      <c r="Q212" s="46">
        <v>315817.07673057826</v>
      </c>
      <c r="R212" s="46">
        <v>288048.3689329006</v>
      </c>
      <c r="S212" s="46">
        <v>267055.4698454428</v>
      </c>
      <c r="T212" s="46">
        <v>244633.23730402958</v>
      </c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300</v>
      </c>
      <c r="M213" s="46">
        <v>780681.79465745389</v>
      </c>
      <c r="N213" s="46">
        <v>703083.83577087778</v>
      </c>
      <c r="O213" s="46">
        <v>681498.79572290077</v>
      </c>
      <c r="P213" s="46">
        <v>658935.0977074292</v>
      </c>
      <c r="Q213" s="46">
        <v>552856.63971740403</v>
      </c>
      <c r="R213" s="46">
        <v>484175.24559906108</v>
      </c>
      <c r="S213" s="46">
        <v>421762.34000245243</v>
      </c>
      <c r="T213" s="46">
        <v>28096.940713260603</v>
      </c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301</v>
      </c>
      <c r="M214" s="46">
        <v>5925829.0967704104</v>
      </c>
      <c r="N214" s="46">
        <v>5423028.307539166</v>
      </c>
      <c r="O214" s="46">
        <v>5251860.9873514501</v>
      </c>
      <c r="P214" s="46">
        <v>5073185.0803815443</v>
      </c>
      <c r="Q214" s="46">
        <v>4341428.2791013522</v>
      </c>
      <c r="R214" s="46">
        <v>3855484.7131265663</v>
      </c>
      <c r="S214" s="46">
        <v>74301.851960576401</v>
      </c>
      <c r="T214" s="46">
        <v>65038.950371092666</v>
      </c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302</v>
      </c>
      <c r="M215" s="46">
        <v>1450879.1348151565</v>
      </c>
      <c r="N215" s="46">
        <v>1355688.9735228994</v>
      </c>
      <c r="O215" s="46">
        <v>1284109.4222816599</v>
      </c>
      <c r="P215" s="46">
        <v>1211596.6947924616</v>
      </c>
      <c r="Q215" s="46">
        <v>1039592.3579151054</v>
      </c>
      <c r="R215" s="46">
        <v>416148.11312287278</v>
      </c>
      <c r="S215" s="46">
        <v>146.52006958117181</v>
      </c>
      <c r="T215" s="46">
        <v>122.23180615265048</v>
      </c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303</v>
      </c>
      <c r="M216" s="46">
        <v>284106.7247197816</v>
      </c>
      <c r="N216" s="46">
        <v>244445.51958506682</v>
      </c>
      <c r="O216" s="46">
        <v>210065.97770926083</v>
      </c>
      <c r="P216" s="46">
        <v>179853.20541633255</v>
      </c>
      <c r="Q216" s="46">
        <v>143226.90665214139</v>
      </c>
      <c r="R216" s="46">
        <v>1.436611594406507</v>
      </c>
      <c r="S216" s="46">
        <v>1.0764645292563084</v>
      </c>
      <c r="T216" s="46">
        <v>0.81821309460316405</v>
      </c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304</v>
      </c>
      <c r="M217" s="46">
        <v>2414835.8222707137</v>
      </c>
      <c r="N217" s="46">
        <v>2283512.8781156428</v>
      </c>
      <c r="O217" s="46">
        <v>2180448.6616387274</v>
      </c>
      <c r="P217" s="46">
        <v>2075631.6040857525</v>
      </c>
      <c r="Q217" s="46">
        <v>1825839.1975293709</v>
      </c>
      <c r="R217" s="46">
        <v>1640821.6884780955</v>
      </c>
      <c r="S217" s="46">
        <v>163.8002419141977</v>
      </c>
      <c r="T217" s="46">
        <v>61.753795212555495</v>
      </c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305</v>
      </c>
      <c r="M218" s="46">
        <v>1161334.5675262727</v>
      </c>
      <c r="N218" s="46">
        <v>1094068.4257322487</v>
      </c>
      <c r="O218" s="46">
        <v>1046597.7675175074</v>
      </c>
      <c r="P218" s="46">
        <v>998367.39858213591</v>
      </c>
      <c r="Q218" s="46">
        <v>876247.86953010317</v>
      </c>
      <c r="R218" s="46">
        <v>731.18588760750549</v>
      </c>
      <c r="S218" s="46">
        <v>665.06986632561245</v>
      </c>
      <c r="T218" s="46">
        <v>588.50792307579718</v>
      </c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306</v>
      </c>
      <c r="M219" s="46">
        <v>961435.51263457141</v>
      </c>
      <c r="N219" s="46">
        <v>914313.29709291691</v>
      </c>
      <c r="O219" s="46">
        <v>866472.22538007842</v>
      </c>
      <c r="P219" s="46">
        <v>725467.87276205129</v>
      </c>
      <c r="Q219" s="46">
        <v>636908.62471936073</v>
      </c>
      <c r="R219" s="46">
        <v>568925.10215476702</v>
      </c>
      <c r="S219" s="46">
        <v>1959.8512801839515</v>
      </c>
      <c r="T219" s="46">
        <v>1752.9111608601513</v>
      </c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307</v>
      </c>
      <c r="M220" s="46">
        <v>1270326.4619625837</v>
      </c>
      <c r="N220" s="46">
        <v>1010432.7776903545</v>
      </c>
      <c r="O220" s="46">
        <v>820053.27905391064</v>
      </c>
      <c r="P220" s="46">
        <v>663715.09438076708</v>
      </c>
      <c r="Q220" s="46">
        <v>493063.76703263877</v>
      </c>
      <c r="R220" s="46">
        <v>375492.41693449637</v>
      </c>
      <c r="S220" s="46">
        <v>212.35001475526613</v>
      </c>
      <c r="T220" s="46">
        <v>82.80720899563768</v>
      </c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308</v>
      </c>
      <c r="M221" s="46">
        <v>9495583.8065377418</v>
      </c>
      <c r="N221" s="46">
        <v>9292599.182037713</v>
      </c>
      <c r="O221" s="46">
        <v>8772827.4044720642</v>
      </c>
      <c r="P221" s="46">
        <v>7831961.4483070457</v>
      </c>
      <c r="Q221" s="46">
        <v>6844680.187579561</v>
      </c>
      <c r="R221" s="46">
        <v>7004729.3913839031</v>
      </c>
      <c r="S221" s="46">
        <v>6389382.6128553888</v>
      </c>
      <c r="T221" s="46">
        <v>8695471.7012586147</v>
      </c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309</v>
      </c>
      <c r="M222" s="46">
        <v>3539094.7121469392</v>
      </c>
      <c r="N222" s="46">
        <v>3211449.0165530369</v>
      </c>
      <c r="O222" s="46">
        <v>2815074.8896360961</v>
      </c>
      <c r="P222" s="46">
        <v>2299453.4145814823</v>
      </c>
      <c r="Q222" s="46">
        <v>1737891.4043299386</v>
      </c>
      <c r="R222" s="46">
        <v>1560745.198790109</v>
      </c>
      <c r="S222" s="46">
        <v>1292257.7757408537</v>
      </c>
      <c r="T222" s="46">
        <v>1562314.7326530269</v>
      </c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310</v>
      </c>
      <c r="M223" s="46">
        <v>1010621.9114812197</v>
      </c>
      <c r="N223" s="46">
        <v>811696.18373090262</v>
      </c>
      <c r="O223" s="46">
        <v>679054.74454107706</v>
      </c>
      <c r="P223" s="46">
        <v>566811.0372802628</v>
      </c>
      <c r="Q223" s="46">
        <v>427140.20524484507</v>
      </c>
      <c r="R223" s="46">
        <v>332353.60223170964</v>
      </c>
      <c r="S223" s="46">
        <v>261521.40552590668</v>
      </c>
      <c r="T223" s="46">
        <v>202921.23374138994</v>
      </c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311</v>
      </c>
      <c r="M224" s="46">
        <v>1820522.8337872128</v>
      </c>
      <c r="N224" s="46">
        <v>1666145.2980674191</v>
      </c>
      <c r="O224" s="46">
        <v>1581967.4147768321</v>
      </c>
      <c r="P224" s="46">
        <v>1498394.286983582</v>
      </c>
      <c r="Q224" s="46">
        <v>1281019.3965830375</v>
      </c>
      <c r="R224" s="46">
        <v>1129624.0124984784</v>
      </c>
      <c r="S224" s="46">
        <v>1011636.5637533092</v>
      </c>
      <c r="T224" s="46">
        <v>893255.59275411128</v>
      </c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312</v>
      </c>
      <c r="M225" s="46">
        <v>271482.04303387349</v>
      </c>
      <c r="N225" s="46">
        <v>180025.34983372263</v>
      </c>
      <c r="O225" s="46">
        <v>142527.74557293244</v>
      </c>
      <c r="P225" s="46">
        <v>121830.66818763744</v>
      </c>
      <c r="Q225" s="46">
        <v>95777.851715651719</v>
      </c>
      <c r="R225" s="46">
        <v>79647.428289026473</v>
      </c>
      <c r="S225" s="46">
        <v>68229.651535160738</v>
      </c>
      <c r="T225" s="46">
        <v>57843.604778902038</v>
      </c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313</v>
      </c>
      <c r="M226" s="46">
        <v>541952.62028684991</v>
      </c>
      <c r="N226" s="46">
        <v>497696.07292111858</v>
      </c>
      <c r="O226" s="46">
        <v>469458.45859911776</v>
      </c>
      <c r="P226" s="46">
        <v>440429.4461170577</v>
      </c>
      <c r="Q226" s="46">
        <v>371316.51238240395</v>
      </c>
      <c r="R226" s="46">
        <v>322865.92989383405</v>
      </c>
      <c r="S226" s="46">
        <v>288842.66109559388</v>
      </c>
      <c r="T226" s="46">
        <v>258132.9098073029</v>
      </c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314</v>
      </c>
      <c r="M227" s="46">
        <v>2069286.4235638701</v>
      </c>
      <c r="N227" s="46">
        <v>1414667.0229528761</v>
      </c>
      <c r="O227" s="46">
        <v>1059195.7399326225</v>
      </c>
      <c r="P227" s="46">
        <v>818320.24694263912</v>
      </c>
      <c r="Q227" s="46">
        <v>598388.86874925124</v>
      </c>
      <c r="R227" s="46">
        <v>478220.96021432936</v>
      </c>
      <c r="S227" s="46">
        <v>433087.26463530335</v>
      </c>
      <c r="T227" s="46">
        <v>535065.91291902307</v>
      </c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307</v>
      </c>
      <c r="M228" s="46">
        <v>1226531.2496850991</v>
      </c>
      <c r="N228" s="46">
        <v>777340.35936198616</v>
      </c>
      <c r="O228" s="46">
        <v>510530.9828543879</v>
      </c>
      <c r="P228" s="46">
        <v>336128.9066078068</v>
      </c>
      <c r="Q228" s="46">
        <v>202697.97611384629</v>
      </c>
      <c r="R228" s="46">
        <v>126919.83707557563</v>
      </c>
      <c r="S228" s="46">
        <v>82232.973046990388</v>
      </c>
      <c r="T228" s="46">
        <v>53109.01221043324</v>
      </c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315</v>
      </c>
      <c r="M229" s="46">
        <v>401853.52263278433</v>
      </c>
      <c r="N229" s="46">
        <v>128110.92556865541</v>
      </c>
      <c r="O229" s="46">
        <v>61625.93543734448</v>
      </c>
      <c r="P229" s="46">
        <v>42821.14355924663</v>
      </c>
      <c r="Q229" s="46">
        <v>32693.514726325011</v>
      </c>
      <c r="R229" s="46">
        <v>27376.691933763101</v>
      </c>
      <c r="S229" s="46">
        <v>24367.145030666088</v>
      </c>
      <c r="T229" s="46">
        <v>21460.104867333572</v>
      </c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316</v>
      </c>
      <c r="M230" s="46">
        <v>433318.82170357235</v>
      </c>
      <c r="N230" s="46">
        <v>380285.13038741681</v>
      </c>
      <c r="O230" s="46">
        <v>353568.05967153807</v>
      </c>
      <c r="P230" s="46">
        <v>323551.1999493317</v>
      </c>
      <c r="Q230" s="46">
        <v>269721.6071593698</v>
      </c>
      <c r="R230" s="46">
        <v>233810.27628417485</v>
      </c>
      <c r="S230" s="46">
        <v>207464.38694411883</v>
      </c>
      <c r="T230" s="46">
        <v>194462.77215576952</v>
      </c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317</v>
      </c>
      <c r="M231" s="46">
        <v>1099500.8921666467</v>
      </c>
      <c r="N231" s="46">
        <v>957414.69505867118</v>
      </c>
      <c r="O231" s="46">
        <v>853355.56515965413</v>
      </c>
      <c r="P231" s="46">
        <v>747517.04173307819</v>
      </c>
      <c r="Q231" s="46">
        <v>597057.43632883148</v>
      </c>
      <c r="R231" s="46">
        <v>509594.18965301313</v>
      </c>
      <c r="S231" s="46">
        <v>346857.01901380811</v>
      </c>
      <c r="T231" s="46">
        <v>354672.3395162985</v>
      </c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318</v>
      </c>
      <c r="M232" s="46">
        <v>175762.34477384755</v>
      </c>
      <c r="N232" s="46">
        <v>118376.39666078717</v>
      </c>
      <c r="O232" s="46">
        <v>88578.257074158304</v>
      </c>
      <c r="P232" s="46">
        <v>70641.997370226352</v>
      </c>
      <c r="Q232" s="46">
        <v>54051.870002795418</v>
      </c>
      <c r="R232" s="46">
        <v>44085.882165833296</v>
      </c>
      <c r="S232" s="46">
        <v>38028.157945064188</v>
      </c>
      <c r="T232" s="46">
        <v>32745.196142088065</v>
      </c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319</v>
      </c>
      <c r="M233" s="46">
        <v>76915.076403889732</v>
      </c>
      <c r="N233" s="46">
        <v>30254.056714274677</v>
      </c>
      <c r="O233" s="46">
        <v>12818.082983663642</v>
      </c>
      <c r="P233" s="46">
        <v>5797.9005121822311</v>
      </c>
      <c r="Q233" s="46">
        <v>2683.7459863715917</v>
      </c>
      <c r="R233" s="46">
        <v>1495.2956734063653</v>
      </c>
      <c r="S233" s="46">
        <v>1024.5801860288943</v>
      </c>
      <c r="T233" s="46">
        <v>769.06410652248223</v>
      </c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320</v>
      </c>
      <c r="M234" s="46">
        <v>1110953.9924458065</v>
      </c>
      <c r="N234" s="46">
        <v>710801.94732650102</v>
      </c>
      <c r="O234" s="46">
        <v>471609.09459316032</v>
      </c>
      <c r="P234" s="46">
        <v>314527.06438675174</v>
      </c>
      <c r="Q234" s="46">
        <v>193229.83482129336</v>
      </c>
      <c r="R234" s="46">
        <v>123690.47055718162</v>
      </c>
      <c r="S234" s="46">
        <v>82516.786414133778</v>
      </c>
      <c r="T234" s="46">
        <v>55505.932770480125</v>
      </c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321</v>
      </c>
      <c r="M235" s="46">
        <v>422664.3431980458</v>
      </c>
      <c r="N235" s="46">
        <v>308266.51929194084</v>
      </c>
      <c r="O235" s="46">
        <v>261143.19558742011</v>
      </c>
      <c r="P235" s="46">
        <v>232382.23297017883</v>
      </c>
      <c r="Q235" s="46">
        <v>191166.98459743409</v>
      </c>
      <c r="R235" s="46">
        <v>164335.86291012273</v>
      </c>
      <c r="S235" s="46">
        <v>145163.67448484065</v>
      </c>
      <c r="T235" s="46">
        <v>131345.28683903962</v>
      </c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322</v>
      </c>
      <c r="M236" s="46">
        <v>522183.51957245945</v>
      </c>
      <c r="N236" s="46">
        <v>374246.95312947431</v>
      </c>
      <c r="O236" s="46">
        <v>295009.7311941479</v>
      </c>
      <c r="P236" s="46">
        <v>244421.43849935997</v>
      </c>
      <c r="Q236" s="46">
        <v>192344.75406620992</v>
      </c>
      <c r="R236" s="46">
        <v>160584.09329505669</v>
      </c>
      <c r="S236" s="46">
        <v>139399.21880605261</v>
      </c>
      <c r="T236" s="46">
        <v>125042.07360884556</v>
      </c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323</v>
      </c>
      <c r="M237" s="46">
        <v>108682.73378420179</v>
      </c>
      <c r="N237" s="46">
        <v>41016.515467706377</v>
      </c>
      <c r="O237" s="46">
        <v>16034.017130850307</v>
      </c>
      <c r="P237" s="46">
        <v>6246.0362703433093</v>
      </c>
      <c r="Q237" s="46">
        <v>2243.9872599210621</v>
      </c>
      <c r="R237" s="46">
        <v>821.73431065439013</v>
      </c>
      <c r="S237" s="46">
        <v>304.87772262252196</v>
      </c>
      <c r="T237" s="46">
        <v>104.86094737028667</v>
      </c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324</v>
      </c>
      <c r="M238" s="46">
        <v>1271002.307030743</v>
      </c>
      <c r="N238" s="46">
        <v>761044.60556125932</v>
      </c>
      <c r="O238" s="46">
        <v>488196.25607793784</v>
      </c>
      <c r="P238" s="46">
        <v>325088.76869294367</v>
      </c>
      <c r="Q238" s="46">
        <v>205775.46717838227</v>
      </c>
      <c r="R238" s="46">
        <v>141410.9991176542</v>
      </c>
      <c r="S238" s="46">
        <v>104807.29359294541</v>
      </c>
      <c r="T238" s="46">
        <v>80797.965082378156</v>
      </c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325</v>
      </c>
      <c r="M239" s="46">
        <v>102931428.25221486</v>
      </c>
      <c r="N239" s="46">
        <v>83828994.256687373</v>
      </c>
      <c r="O239" s="46">
        <v>56055192.227485806</v>
      </c>
      <c r="P239" s="46">
        <v>42806831.13619785</v>
      </c>
      <c r="Q239" s="46">
        <v>36266170.11365959</v>
      </c>
      <c r="R239" s="46">
        <v>33684861.77526243</v>
      </c>
      <c r="S239" s="46">
        <v>26404808.641005807</v>
      </c>
      <c r="T239" s="46">
        <v>26122030.739535533</v>
      </c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326</v>
      </c>
      <c r="M240" s="46">
        <v>5648947.5046319058</v>
      </c>
      <c r="N240" s="46">
        <v>5348780.2517896323</v>
      </c>
      <c r="O240" s="46">
        <v>5033162.0823946791</v>
      </c>
      <c r="P240" s="46">
        <v>4707609.2375227939</v>
      </c>
      <c r="Q240" s="46">
        <v>4091977.2096789926</v>
      </c>
      <c r="R240" s="46">
        <v>3643701.7728871075</v>
      </c>
      <c r="S240" s="46">
        <v>445632.21450382186</v>
      </c>
      <c r="T240" s="46">
        <v>481449.94172310818</v>
      </c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327</v>
      </c>
      <c r="M241" s="46">
        <v>760919.14156824956</v>
      </c>
      <c r="N241" s="46">
        <v>330080.64156246791</v>
      </c>
      <c r="O241" s="46">
        <v>165659.32679231028</v>
      </c>
      <c r="P241" s="46">
        <v>99293.559178304393</v>
      </c>
      <c r="Q241" s="46">
        <v>64391.513437795926</v>
      </c>
      <c r="R241" s="46">
        <v>47620.195384856743</v>
      </c>
      <c r="S241" s="46">
        <v>40337.826528245845</v>
      </c>
      <c r="T241" s="46">
        <v>34653.541291099136</v>
      </c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328</v>
      </c>
      <c r="M242" s="46">
        <v>3610709.5437707109</v>
      </c>
      <c r="N242" s="46">
        <v>3048890.5101145017</v>
      </c>
      <c r="O242" s="46">
        <v>2619494.8928101016</v>
      </c>
      <c r="P242" s="46">
        <v>2242433.2510937918</v>
      </c>
      <c r="Q242" s="46">
        <v>1743005.9106086513</v>
      </c>
      <c r="R242" s="46">
        <v>5046.7221674977764</v>
      </c>
      <c r="S242" s="46">
        <v>4532.4151272081708</v>
      </c>
      <c r="T242" s="46">
        <v>3956.6740595965775</v>
      </c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329</v>
      </c>
      <c r="M243" s="46">
        <v>10246752.673548855</v>
      </c>
      <c r="N243" s="46">
        <v>9654149.7307471</v>
      </c>
      <c r="O243" s="46">
        <v>9198127.640089225</v>
      </c>
      <c r="P243" s="46">
        <v>8733657.1502984799</v>
      </c>
      <c r="Q243" s="46">
        <v>7613661.5321742436</v>
      </c>
      <c r="R243" s="46">
        <v>6784939.40838362</v>
      </c>
      <c r="S243" s="46">
        <v>10992.919236012762</v>
      </c>
      <c r="T243" s="46">
        <v>9661.1757628448286</v>
      </c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330</v>
      </c>
      <c r="M244" s="46">
        <v>7310186.0914783431</v>
      </c>
      <c r="N244" s="46">
        <v>4004421.946042459</v>
      </c>
      <c r="O244" s="46">
        <v>2128325.8863781593</v>
      </c>
      <c r="P244" s="46">
        <v>1124765.0736698005</v>
      </c>
      <c r="Q244" s="46">
        <v>559075.8146494386</v>
      </c>
      <c r="R244" s="46">
        <v>1.6533022316971784</v>
      </c>
      <c r="S244" s="46">
        <v>1.3840039927152739</v>
      </c>
      <c r="T244" s="46">
        <v>1.1745211532692161</v>
      </c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331</v>
      </c>
      <c r="M245" s="46">
        <v>39126.566952576104</v>
      </c>
      <c r="N245" s="46">
        <v>25802.553975146504</v>
      </c>
      <c r="O245" s="46">
        <v>19544.636480611145</v>
      </c>
      <c r="P245" s="46">
        <v>16139.858856891458</v>
      </c>
      <c r="Q245" s="46">
        <v>12715.624518602275</v>
      </c>
      <c r="R245" s="46">
        <v>10350.849159422536</v>
      </c>
      <c r="S245" s="46">
        <v>9123.3783039772807</v>
      </c>
      <c r="T245" s="46">
        <v>7949.0118524112531</v>
      </c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332</v>
      </c>
      <c r="M246" s="46">
        <v>1286998.4400745626</v>
      </c>
      <c r="N246" s="46">
        <v>1223516.0978164419</v>
      </c>
      <c r="O246" s="46">
        <v>1167312.4230165663</v>
      </c>
      <c r="P246" s="46">
        <v>1110781.265230749</v>
      </c>
      <c r="Q246" s="46">
        <v>992756.98220512283</v>
      </c>
      <c r="R246" s="46">
        <v>903313.05865206628</v>
      </c>
      <c r="S246" s="46">
        <v>380.46479775741386</v>
      </c>
      <c r="T246" s="46">
        <v>313.49473163209183</v>
      </c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333</v>
      </c>
      <c r="M247" s="46">
        <v>59247.554326273123</v>
      </c>
      <c r="N247" s="46">
        <v>41471.301127380728</v>
      </c>
      <c r="O247" s="46">
        <v>28819.672170176073</v>
      </c>
      <c r="P247" s="46">
        <v>20203.692753179574</v>
      </c>
      <c r="Q247" s="46">
        <v>13505.677812831551</v>
      </c>
      <c r="R247" s="46">
        <v>9219.8924425289752</v>
      </c>
      <c r="S247" s="46">
        <v>2647.0884688252149</v>
      </c>
      <c r="T247" s="46">
        <v>2386.4353408747775</v>
      </c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334</v>
      </c>
      <c r="M248" s="46">
        <v>329851.92540295579</v>
      </c>
      <c r="N248" s="46">
        <v>102994.17465844404</v>
      </c>
      <c r="O248" s="46">
        <v>31908.311132915584</v>
      </c>
      <c r="P248" s="46">
        <v>9838.971504751009</v>
      </c>
      <c r="Q248" s="46">
        <v>2839.1517453352153</v>
      </c>
      <c r="R248" s="46">
        <v>817.78292621320384</v>
      </c>
      <c r="S248" s="46">
        <v>6.4447883302321207</v>
      </c>
      <c r="T248" s="46">
        <v>7.6292512083837511</v>
      </c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335</v>
      </c>
      <c r="M249" s="46">
        <v>0</v>
      </c>
      <c r="N249" s="46">
        <v>0.00017768760402886045</v>
      </c>
      <c r="O249" s="46">
        <v>0.0002989608358466513</v>
      </c>
      <c r="P249" s="46">
        <v>0.00033357479187058793</v>
      </c>
      <c r="Q249" s="46">
        <v>0.00036743089684201843</v>
      </c>
      <c r="R249" s="46">
        <v>0.00032546517087581381</v>
      </c>
      <c r="S249" s="46">
        <v>0.00032367046051643219</v>
      </c>
      <c r="T249" s="46">
        <v>0.00034968983363433824</v>
      </c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336</v>
      </c>
      <c r="M250" s="46">
        <v>1448297.645560947</v>
      </c>
      <c r="N250" s="46">
        <v>1184808.546911797</v>
      </c>
      <c r="O250" s="46">
        <v>1012123.3537914951</v>
      </c>
      <c r="P250" s="46">
        <v>862940.62124100479</v>
      </c>
      <c r="Q250" s="46">
        <v>671214.18571331026</v>
      </c>
      <c r="R250" s="46">
        <v>538361.20397890732</v>
      </c>
      <c r="S250" s="46">
        <v>435457.17980045691</v>
      </c>
      <c r="T250" s="46">
        <v>348494.71768015943</v>
      </c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337</v>
      </c>
      <c r="M251" s="46">
        <v>45004.638687713254</v>
      </c>
      <c r="N251" s="46">
        <v>16377.383083929903</v>
      </c>
      <c r="O251" s="46">
        <v>6200.3235605930904</v>
      </c>
      <c r="P251" s="46">
        <v>2333.9271612959974</v>
      </c>
      <c r="Q251" s="46">
        <v>824.41870877252734</v>
      </c>
      <c r="R251" s="46">
        <v>290.36250377303321</v>
      </c>
      <c r="S251" s="46">
        <v>107.46928630321614</v>
      </c>
      <c r="T251" s="46">
        <v>38.211330876568248</v>
      </c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338</v>
      </c>
      <c r="M252" s="46">
        <v>597661.50409702747</v>
      </c>
      <c r="N252" s="46">
        <v>564254.61590018799</v>
      </c>
      <c r="O252" s="46">
        <v>544828.89973448543</v>
      </c>
      <c r="P252" s="46">
        <v>521882.22144276934</v>
      </c>
      <c r="Q252" s="46">
        <v>470660.41410350159</v>
      </c>
      <c r="R252" s="46">
        <v>435379.65815177548</v>
      </c>
      <c r="S252" s="46">
        <v>409733.55862113019</v>
      </c>
      <c r="T252" s="46">
        <v>384209.55999680882</v>
      </c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339</v>
      </c>
      <c r="M253" s="46">
        <v>523634.77536859567</v>
      </c>
      <c r="N253" s="46">
        <v>425026.56191580219</v>
      </c>
      <c r="O253" s="46">
        <v>342098.1842909457</v>
      </c>
      <c r="P253" s="46">
        <v>274335.2294309946</v>
      </c>
      <c r="Q253" s="46">
        <v>206625.63907666749</v>
      </c>
      <c r="R253" s="46">
        <v>157940.13865802981</v>
      </c>
      <c r="S253" s="46">
        <v>110.06292751174831</v>
      </c>
      <c r="T253" s="46">
        <v>81.560611059183543</v>
      </c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340</v>
      </c>
      <c r="M254" s="46">
        <v>277679.5448719876</v>
      </c>
      <c r="N254" s="46">
        <v>194176.57918028341</v>
      </c>
      <c r="O254" s="46">
        <v>171178.21139547302</v>
      </c>
      <c r="P254" s="46">
        <v>157409.12011042412</v>
      </c>
      <c r="Q254" s="46">
        <v>134640.86495284206</v>
      </c>
      <c r="R254" s="46">
        <v>117856.02893907882</v>
      </c>
      <c r="S254" s="46">
        <v>106201.91604259741</v>
      </c>
      <c r="T254" s="46">
        <v>96093.707541523196</v>
      </c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341</v>
      </c>
      <c r="M255" s="46">
        <v>583020.52681209834</v>
      </c>
      <c r="N255" s="46">
        <v>512320.97275611019</v>
      </c>
      <c r="O255" s="46">
        <v>455870.55473771301</v>
      </c>
      <c r="P255" s="46">
        <v>405403.53307053621</v>
      </c>
      <c r="Q255" s="46">
        <v>340023.16924019012</v>
      </c>
      <c r="R255" s="46">
        <v>292922.3526262485</v>
      </c>
      <c r="S255" s="46">
        <v>230983.84842175333</v>
      </c>
      <c r="T255" s="46">
        <v>217461.086653676</v>
      </c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342</v>
      </c>
      <c r="M256" s="46">
        <v>559257.43120640528</v>
      </c>
      <c r="N256" s="46">
        <v>430171.7322654078</v>
      </c>
      <c r="O256" s="46">
        <v>340032.60791504517</v>
      </c>
      <c r="P256" s="46">
        <v>269084.33273412555</v>
      </c>
      <c r="Q256" s="46">
        <v>199456.11184420635</v>
      </c>
      <c r="R256" s="46">
        <v>24160.224495593895</v>
      </c>
      <c r="S256" s="46">
        <v>22308.367820043717</v>
      </c>
      <c r="T256" s="46">
        <v>20416.433386386019</v>
      </c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343</v>
      </c>
      <c r="M257" s="46">
        <v>441343.90858079592</v>
      </c>
      <c r="N257" s="46">
        <v>320707.10403134243</v>
      </c>
      <c r="O257" s="46">
        <v>255964.99541567094</v>
      </c>
      <c r="P257" s="46">
        <v>212715.31287968956</v>
      </c>
      <c r="Q257" s="46">
        <v>164015.73547036236</v>
      </c>
      <c r="R257" s="46">
        <v>132858.04638513463</v>
      </c>
      <c r="S257" s="46">
        <v>113789.71724179244</v>
      </c>
      <c r="T257" s="46">
        <v>99426.096736398264</v>
      </c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344</v>
      </c>
      <c r="M258" s="46">
        <v>127452.73836931548</v>
      </c>
      <c r="N258" s="46">
        <v>85969.826005426963</v>
      </c>
      <c r="O258" s="46">
        <v>59532.900156290969</v>
      </c>
      <c r="P258" s="46">
        <v>41993.665196606409</v>
      </c>
      <c r="Q258" s="46">
        <v>28672.646777198297</v>
      </c>
      <c r="R258" s="46">
        <v>20488.337559190379</v>
      </c>
      <c r="S258" s="46">
        <v>8198.2719643989367</v>
      </c>
      <c r="T258" s="46">
        <v>7392.1835014511971</v>
      </c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345</v>
      </c>
      <c r="M259" s="46">
        <v>286434.35865800758</v>
      </c>
      <c r="N259" s="46">
        <v>191930.95069768521</v>
      </c>
      <c r="O259" s="46">
        <v>137186.79383078264</v>
      </c>
      <c r="P259" s="46">
        <v>102644.9491534345</v>
      </c>
      <c r="Q259" s="46">
        <v>74741.415949738686</v>
      </c>
      <c r="R259" s="46">
        <v>57953.407448480466</v>
      </c>
      <c r="S259" s="46">
        <v>48131.946581739714</v>
      </c>
      <c r="T259" s="46">
        <v>40575.833650291323</v>
      </c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346</v>
      </c>
      <c r="M260" s="46">
        <v>10935.529069445087</v>
      </c>
      <c r="N260" s="46">
        <v>10734.625518649869</v>
      </c>
      <c r="O260" s="46">
        <v>10699.095142498567</v>
      </c>
      <c r="P260" s="46">
        <v>10589.474113388236</v>
      </c>
      <c r="Q260" s="46">
        <v>9894.6093997367425</v>
      </c>
      <c r="R260" s="46">
        <v>9287.2308410459736</v>
      </c>
      <c r="S260" s="46">
        <v>8825.2186656973554</v>
      </c>
      <c r="T260" s="46">
        <v>8219.967906966649</v>
      </c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347</v>
      </c>
      <c r="M261" s="46">
        <v>0</v>
      </c>
      <c r="N261" s="46">
        <v>0.00011244029160481287</v>
      </c>
      <c r="O261" s="46">
        <v>0.00019100433610556736</v>
      </c>
      <c r="P261" s="46">
        <v>0.00021255549318250033</v>
      </c>
      <c r="Q261" s="46">
        <v>0.00022774552505548667</v>
      </c>
      <c r="R261" s="46">
        <v>0.00019956216033617904</v>
      </c>
      <c r="S261" s="46">
        <v>0.00019276369299313115</v>
      </c>
      <c r="T261" s="46">
        <v>0.00020063054229788835</v>
      </c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348</v>
      </c>
      <c r="M262" s="46">
        <v>907949.55796807504</v>
      </c>
      <c r="N262" s="46">
        <v>790081.00518442807</v>
      </c>
      <c r="O262" s="46">
        <v>699644.78937553975</v>
      </c>
      <c r="P262" s="46">
        <v>615239.83901156927</v>
      </c>
      <c r="Q262" s="46">
        <v>506367.07043758105</v>
      </c>
      <c r="R262" s="46">
        <v>442226.7687268302</v>
      </c>
      <c r="S262" s="46">
        <v>374499.96650375536</v>
      </c>
      <c r="T262" s="46">
        <v>379992.03293223114</v>
      </c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349</v>
      </c>
      <c r="M263" s="46">
        <v>409267.03471585159</v>
      </c>
      <c r="N263" s="46">
        <v>382996.53512582486</v>
      </c>
      <c r="O263" s="46">
        <v>366390.42374990019</v>
      </c>
      <c r="P263" s="46">
        <v>346590.99113109597</v>
      </c>
      <c r="Q263" s="46">
        <v>305335.22558114276</v>
      </c>
      <c r="R263" s="46">
        <v>272092.36694272049</v>
      </c>
      <c r="S263" s="46">
        <v>245916.37825395167</v>
      </c>
      <c r="T263" s="46">
        <v>222986.04693417175</v>
      </c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350</v>
      </c>
      <c r="M264" s="46">
        <v>0</v>
      </c>
      <c r="N264" s="46">
        <v>8.7317154920427389e-05</v>
      </c>
      <c r="O264" s="46">
        <v>0.00014611649719765179</v>
      </c>
      <c r="P264" s="46">
        <v>0.00016147078564067351</v>
      </c>
      <c r="Q264" s="46">
        <v>0.00017783687647153707</v>
      </c>
      <c r="R264" s="46">
        <v>0.00015605970674320503</v>
      </c>
      <c r="S264" s="46">
        <v>0.00015645288509610504</v>
      </c>
      <c r="T264" s="46">
        <v>0.0001707597812638563</v>
      </c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351</v>
      </c>
      <c r="M265" s="46">
        <v>0</v>
      </c>
      <c r="N265" s="46">
        <v>0.00014380968764669545</v>
      </c>
      <c r="O265" s="46">
        <v>0.00023806715162423989</v>
      </c>
      <c r="P265" s="46">
        <v>0.00025940710900219867</v>
      </c>
      <c r="Q265" s="46">
        <v>0.00028324629192950159</v>
      </c>
      <c r="R265" s="46">
        <v>0.00024470215755761145</v>
      </c>
      <c r="S265" s="46">
        <v>0.00024697143292684348</v>
      </c>
      <c r="T265" s="46">
        <v>0.00027180002775076544</v>
      </c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352</v>
      </c>
      <c r="M266" s="46">
        <v>0</v>
      </c>
      <c r="N266" s="46">
        <v>0.00010516397962484111</v>
      </c>
      <c r="O266" s="46">
        <v>0.00017522906964500775</v>
      </c>
      <c r="P266" s="46">
        <v>0.00019247482722555619</v>
      </c>
      <c r="Q266" s="46">
        <v>0.00021382920991431495</v>
      </c>
      <c r="R266" s="46">
        <v>0.0001879771831311264</v>
      </c>
      <c r="S266" s="46">
        <v>0.0001911937071180069</v>
      </c>
      <c r="T266" s="46">
        <v>0.00021223868109818483</v>
      </c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353</v>
      </c>
      <c r="M267" s="46">
        <v>0</v>
      </c>
      <c r="N267" s="46">
        <v>0.00013748700109087955</v>
      </c>
      <c r="O267" s="46">
        <v>0.00022818005776766858</v>
      </c>
      <c r="P267" s="46">
        <v>0.0002492119448979696</v>
      </c>
      <c r="Q267" s="46">
        <v>0.00027564070656334837</v>
      </c>
      <c r="R267" s="46">
        <v>0.00024067161174097344</v>
      </c>
      <c r="S267" s="46">
        <v>0.00024520820660520036</v>
      </c>
      <c r="T267" s="46">
        <v>0.00027281418496180197</v>
      </c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354</v>
      </c>
      <c r="M268" s="46">
        <v>0</v>
      </c>
      <c r="N268" s="46">
        <v>0.00012612022336564146</v>
      </c>
      <c r="O268" s="46">
        <v>0.00020883146751146829</v>
      </c>
      <c r="P268" s="46">
        <v>0.00022874385275097633</v>
      </c>
      <c r="Q268" s="46">
        <v>0.00025228321516519708</v>
      </c>
      <c r="R268" s="46">
        <v>0.00022088252657918728</v>
      </c>
      <c r="S268" s="46">
        <v>0.00022372022335691909</v>
      </c>
      <c r="T268" s="46">
        <v>0.00024696798390265635</v>
      </c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355</v>
      </c>
      <c r="M269" s="46">
        <v>0</v>
      </c>
      <c r="N269" s="46">
        <v>0.00016651280696427476</v>
      </c>
      <c r="O269" s="46">
        <v>0.00027681344512114236</v>
      </c>
      <c r="P269" s="46">
        <v>0.00030233724875427566</v>
      </c>
      <c r="Q269" s="46">
        <v>0.00033599475965538726</v>
      </c>
      <c r="R269" s="46">
        <v>0.00029321777059282362</v>
      </c>
      <c r="S269" s="46">
        <v>0.00029990764772220554</v>
      </c>
      <c r="T269" s="46">
        <v>0.00033557270305646615</v>
      </c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356</v>
      </c>
      <c r="M270" s="46">
        <v>0</v>
      </c>
      <c r="N270" s="46">
        <v>0.00013945295004037347</v>
      </c>
      <c r="O270" s="46">
        <v>0.00023223948524358706</v>
      </c>
      <c r="P270" s="46">
        <v>0.00025435503232823829</v>
      </c>
      <c r="Q270" s="46">
        <v>0.00028240751739873397</v>
      </c>
      <c r="R270" s="46">
        <v>0.00024661819812247176</v>
      </c>
      <c r="S270" s="46">
        <v>0.00025121789563952276</v>
      </c>
      <c r="T270" s="46">
        <v>0.00027980700013901589</v>
      </c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357</v>
      </c>
      <c r="M271" s="46">
        <v>0</v>
      </c>
      <c r="N271" s="46">
        <v>0.00017800474061519704</v>
      </c>
      <c r="O271" s="46">
        <v>0.00029580188641996558</v>
      </c>
      <c r="P271" s="46">
        <v>0.00032394918155393527</v>
      </c>
      <c r="Q271" s="46">
        <v>0.0003614939060791226</v>
      </c>
      <c r="R271" s="46">
        <v>0.0003165067363239438</v>
      </c>
      <c r="S271" s="46">
        <v>0.00032418061221225564</v>
      </c>
      <c r="T271" s="46">
        <v>0.00036336928995575905</v>
      </c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358</v>
      </c>
      <c r="M272" s="46">
        <v>0</v>
      </c>
      <c r="N272" s="46">
        <v>0.00015397277947806529</v>
      </c>
      <c r="O272" s="46">
        <v>0.00025415356371038508</v>
      </c>
      <c r="P272" s="46">
        <v>0.00027531424930903243</v>
      </c>
      <c r="Q272" s="46">
        <v>0.00030098907793448774</v>
      </c>
      <c r="R272" s="46">
        <v>0.00025844823700941767</v>
      </c>
      <c r="S272" s="46">
        <v>0.00026258590115532096</v>
      </c>
      <c r="T272" s="46">
        <v>0.00029158472420028856</v>
      </c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359</v>
      </c>
      <c r="M273" s="46">
        <v>0</v>
      </c>
      <c r="N273" s="46">
        <v>9.9933081055773943e-05</v>
      </c>
      <c r="O273" s="46">
        <v>0.00016602776534631694</v>
      </c>
      <c r="P273" s="46">
        <v>0.00018153489295784977</v>
      </c>
      <c r="Q273" s="46">
        <v>0.00019959818432138717</v>
      </c>
      <c r="R273" s="46">
        <v>0.0001736043805642499</v>
      </c>
      <c r="S273" s="46">
        <v>0.00017553490163263236</v>
      </c>
      <c r="T273" s="46">
        <v>0.00019361620310968562</v>
      </c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360</v>
      </c>
      <c r="M274" s="46">
        <v>0</v>
      </c>
      <c r="N274" s="46">
        <v>7.3784505062064271e-05</v>
      </c>
      <c r="O274" s="46">
        <v>0.00012330658710004984</v>
      </c>
      <c r="P274" s="46">
        <v>0.00013643487006355392</v>
      </c>
      <c r="Q274" s="46">
        <v>0.00015065364287065644</v>
      </c>
      <c r="R274" s="46">
        <v>0.00013301583778228522</v>
      </c>
      <c r="S274" s="46">
        <v>0.00013343749159293338</v>
      </c>
      <c r="T274" s="46">
        <v>0.00014559167510563999</v>
      </c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361</v>
      </c>
      <c r="M275" s="46">
        <v>0</v>
      </c>
      <c r="N275" s="46">
        <v>0.00015659385087537651</v>
      </c>
      <c r="O275" s="46">
        <v>0.00026033883977690696</v>
      </c>
      <c r="P275" s="46">
        <v>0.00028455798935442825</v>
      </c>
      <c r="Q275" s="46">
        <v>0.00031423843260984237</v>
      </c>
      <c r="R275" s="46">
        <v>0.00027294164616004486</v>
      </c>
      <c r="S275" s="46">
        <v>0.00027746145072100339</v>
      </c>
      <c r="T275" s="46">
        <v>0.00030838475461310516</v>
      </c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362</v>
      </c>
      <c r="M276" s="46">
        <v>160065493.07776502</v>
      </c>
      <c r="N276" s="46">
        <v>99214902.105769694</v>
      </c>
      <c r="O276" s="46">
        <v>51875810.021643102</v>
      </c>
      <c r="P276" s="46">
        <v>24943021.40341913</v>
      </c>
      <c r="Q276" s="46">
        <v>12483478.682217235</v>
      </c>
      <c r="R276" s="46">
        <v>5115037.5041663162</v>
      </c>
      <c r="S276" s="46">
        <v>2498616.511484792</v>
      </c>
      <c r="T276" s="46">
        <v>1183105.3773309726</v>
      </c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363</v>
      </c>
      <c r="M277" s="46">
        <v>0</v>
      </c>
      <c r="N277" s="46">
        <v>0.0013768276292498768</v>
      </c>
      <c r="O277" s="46">
        <v>0.0024340636369736368</v>
      </c>
      <c r="P277" s="46">
        <v>0.0028438064996329027</v>
      </c>
      <c r="Q277" s="46">
        <v>0.0035005395017405233</v>
      </c>
      <c r="R277" s="46">
        <v>0.0033878915718581273</v>
      </c>
      <c r="S277" s="46">
        <v>0.003572941975865363</v>
      </c>
      <c r="T277" s="46">
        <v>0.004129423839266835</v>
      </c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364</v>
      </c>
      <c r="M278" s="46">
        <v>36793468.959160507</v>
      </c>
      <c r="N278" s="46">
        <v>31012635.459200159</v>
      </c>
      <c r="O278" s="46">
        <v>21421579.778872386</v>
      </c>
      <c r="P278" s="46">
        <v>12358945.165388124</v>
      </c>
      <c r="Q278" s="46">
        <v>7030337.9782988317</v>
      </c>
      <c r="R278" s="46">
        <v>1432561.8483324989</v>
      </c>
      <c r="S278" s="46">
        <v>1095786.7802048062</v>
      </c>
      <c r="T278" s="46">
        <v>943188.91196307039</v>
      </c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365</v>
      </c>
      <c r="M279" s="46">
        <v>22742920.769305419</v>
      </c>
      <c r="N279" s="46">
        <v>22924637.694832329</v>
      </c>
      <c r="O279" s="46">
        <v>22877177.833051752</v>
      </c>
      <c r="P279" s="46">
        <v>22651514.31717848</v>
      </c>
      <c r="Q279" s="46">
        <v>22083227.527501453</v>
      </c>
      <c r="R279" s="46">
        <v>21324760.788983546</v>
      </c>
      <c r="S279" s="46">
        <v>20820206.87081987</v>
      </c>
      <c r="T279" s="46">
        <v>19986543.679315384</v>
      </c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366</v>
      </c>
      <c r="M280" s="46">
        <v>2741937.2239621198</v>
      </c>
      <c r="N280" s="46">
        <v>2375215.9957900625</v>
      </c>
      <c r="O280" s="46">
        <v>1890298.938791933</v>
      </c>
      <c r="P280" s="46">
        <v>1327964.9108818155</v>
      </c>
      <c r="Q280" s="46">
        <v>857319.47447881685</v>
      </c>
      <c r="R280" s="46">
        <v>558774.60682086484</v>
      </c>
      <c r="S280" s="46">
        <v>342692.00387521705</v>
      </c>
      <c r="T280" s="46">
        <v>321080.0406739646</v>
      </c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367</v>
      </c>
      <c r="M281" s="46">
        <v>0</v>
      </c>
      <c r="N281" s="46">
        <v>0.00015462460088370267</v>
      </c>
      <c r="O281" s="46">
        <v>0.00026007344692059785</v>
      </c>
      <c r="P281" s="46">
        <v>0.00028745957846022969</v>
      </c>
      <c r="Q281" s="46">
        <v>0.0002959038306983399</v>
      </c>
      <c r="R281" s="46">
        <v>0.00024578258886366616</v>
      </c>
      <c r="S281" s="46">
        <v>0.00022875595990987357</v>
      </c>
      <c r="T281" s="46">
        <v>0.00022788738071707066</v>
      </c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368</v>
      </c>
      <c r="M282" s="46">
        <v>5973511.8543891925</v>
      </c>
      <c r="N282" s="46">
        <v>5338509.8761772402</v>
      </c>
      <c r="O282" s="46">
        <v>4836967.4746793238</v>
      </c>
      <c r="P282" s="46">
        <v>4138368.4104154231</v>
      </c>
      <c r="Q282" s="46">
        <v>3127799.5054811542</v>
      </c>
      <c r="R282" s="46">
        <v>2307046.9622437553</v>
      </c>
      <c r="S282" s="46">
        <v>1594607.9105396646</v>
      </c>
      <c r="T282" s="46">
        <v>1408970.7124401033</v>
      </c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369</v>
      </c>
      <c r="M283" s="46">
        <v>488514.58471086173</v>
      </c>
      <c r="N283" s="46">
        <v>469885.85380483471</v>
      </c>
      <c r="O283" s="46">
        <v>454227.38841609267</v>
      </c>
      <c r="P283" s="46">
        <v>435766.45022735401</v>
      </c>
      <c r="Q283" s="46">
        <v>404272.63379150047</v>
      </c>
      <c r="R283" s="46">
        <v>376964.54823361861</v>
      </c>
      <c r="S283" s="46">
        <v>357468.36891000893</v>
      </c>
      <c r="T283" s="46">
        <v>336297.51516680798</v>
      </c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370</v>
      </c>
      <c r="M284" s="46">
        <v>2843173.9397773454</v>
      </c>
      <c r="N284" s="46">
        <v>2725586.4442208833</v>
      </c>
      <c r="O284" s="46">
        <v>2610378.3257937538</v>
      </c>
      <c r="P284" s="46">
        <v>2459791.1479641385</v>
      </c>
      <c r="Q284" s="46">
        <v>2235405.5876734643</v>
      </c>
      <c r="R284" s="46">
        <v>2008190.4300361623</v>
      </c>
      <c r="S284" s="46">
        <v>1801864.8983340398</v>
      </c>
      <c r="T284" s="46">
        <v>1689651.2587042903</v>
      </c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371</v>
      </c>
      <c r="M285" s="46">
        <v>20217977.260472804</v>
      </c>
      <c r="N285" s="46">
        <v>16455390.930776205</v>
      </c>
      <c r="O285" s="46">
        <v>12191246.70295563</v>
      </c>
      <c r="P285" s="46">
        <v>7991886.4155036397</v>
      </c>
      <c r="Q285" s="46">
        <v>5129016.1719025029</v>
      </c>
      <c r="R285" s="46">
        <v>3285262.7382496605</v>
      </c>
      <c r="S285" s="46">
        <v>2069915.6328174616</v>
      </c>
      <c r="T285" s="46">
        <v>1776146.3107649947</v>
      </c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372</v>
      </c>
      <c r="M286" s="46">
        <v>76077839.963018999</v>
      </c>
      <c r="N286" s="46">
        <v>54528616.46983853</v>
      </c>
      <c r="O286" s="46">
        <v>23557528.257822853</v>
      </c>
      <c r="P286" s="46">
        <v>11416424.781145489</v>
      </c>
      <c r="Q286" s="46">
        <v>6315760.6140009146</v>
      </c>
      <c r="R286" s="46">
        <v>3410155.5508701811</v>
      </c>
      <c r="S286" s="46">
        <v>2047888.4562111129</v>
      </c>
      <c r="T286" s="46">
        <v>1702694.7341707912</v>
      </c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373</v>
      </c>
      <c r="M287" s="46">
        <v>5026536.5064477632</v>
      </c>
      <c r="N287" s="46">
        <v>6638075.4154913248</v>
      </c>
      <c r="O287" s="46">
        <v>9765427.7476999909</v>
      </c>
      <c r="P287" s="46">
        <v>8056991.7979437904</v>
      </c>
      <c r="Q287" s="46">
        <v>5814732.9607414147</v>
      </c>
      <c r="R287" s="46">
        <v>4190758.0285179829</v>
      </c>
      <c r="S287" s="46">
        <v>3092916.0582946423</v>
      </c>
      <c r="T287" s="46">
        <v>2532471.8665386094</v>
      </c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374</v>
      </c>
      <c r="M288" s="46">
        <v>7502194.1611198243</v>
      </c>
      <c r="N288" s="46">
        <v>6999654.7738863267</v>
      </c>
      <c r="O288" s="46">
        <v>6039260.8181129852</v>
      </c>
      <c r="P288" s="46">
        <v>4544513.8211654872</v>
      </c>
      <c r="Q288" s="46">
        <v>2994175.1498949002</v>
      </c>
      <c r="R288" s="46">
        <v>2063981.1481960949</v>
      </c>
      <c r="S288" s="46">
        <v>1335010.0676887175</v>
      </c>
      <c r="T288" s="46">
        <v>1269864.1387314475</v>
      </c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375</v>
      </c>
      <c r="M289" s="46">
        <v>1793343.0541149143</v>
      </c>
      <c r="N289" s="46">
        <v>1714721.2013446796</v>
      </c>
      <c r="O289" s="46">
        <v>1627414.4086948929</v>
      </c>
      <c r="P289" s="46">
        <v>1502347.6914800603</v>
      </c>
      <c r="Q289" s="46">
        <v>1181535.3714186253</v>
      </c>
      <c r="R289" s="46">
        <v>940871.99054101831</v>
      </c>
      <c r="S289" s="46">
        <v>745957.55265260325</v>
      </c>
      <c r="T289" s="46">
        <v>642631.3216539179</v>
      </c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376</v>
      </c>
      <c r="M290" s="46">
        <v>488105.61780290259</v>
      </c>
      <c r="N290" s="46">
        <v>427681.13394374069</v>
      </c>
      <c r="O290" s="46">
        <v>389027.18842341332</v>
      </c>
      <c r="P290" s="46">
        <v>348325.4390014924</v>
      </c>
      <c r="Q290" s="46">
        <v>271385.7374613015</v>
      </c>
      <c r="R290" s="46">
        <v>217841.7941076837</v>
      </c>
      <c r="S290" s="46">
        <v>179000.81237981634</v>
      </c>
      <c r="T290" s="46">
        <v>151266.84493347129</v>
      </c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377</v>
      </c>
      <c r="M291" s="46">
        <v>856.50989400832395</v>
      </c>
      <c r="N291" s="46">
        <v>1054.7056318395421</v>
      </c>
      <c r="O291" s="46">
        <v>983.18573054099261</v>
      </c>
      <c r="P291" s="46">
        <v>908.72064433254877</v>
      </c>
      <c r="Q291" s="46">
        <v>742.20358733775436</v>
      </c>
      <c r="R291" s="46">
        <v>626.01152932107232</v>
      </c>
      <c r="S291" s="46">
        <v>535.44467244408781</v>
      </c>
      <c r="T291" s="46">
        <v>449.04034765953321</v>
      </c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378</v>
      </c>
      <c r="M292" s="46">
        <v>18349073.167394161</v>
      </c>
      <c r="N292" s="46">
        <v>11711473.917510949</v>
      </c>
      <c r="O292" s="46">
        <v>6362776.9755293773</v>
      </c>
      <c r="P292" s="46">
        <v>3461039.0925924075</v>
      </c>
      <c r="Q292" s="46">
        <v>1990818.8125210127</v>
      </c>
      <c r="R292" s="46">
        <v>1293901.0269352854</v>
      </c>
      <c r="S292" s="46">
        <v>788665.1372179063</v>
      </c>
      <c r="T292" s="46">
        <v>691537.41144417576</v>
      </c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28">
        <v>291</v>
      </c>
      <c r="L293" s="28" t="s">
        <v>379</v>
      </c>
      <c r="M293" s="52">
        <v>45646138.587884486</v>
      </c>
      <c r="N293" s="52">
        <v>16959469.378735926</v>
      </c>
      <c r="O293" s="52">
        <v>5960671.3125655632</v>
      </c>
      <c r="P293" s="52">
        <v>2834335.7764560957</v>
      </c>
      <c r="Q293" s="52">
        <v>1580055.89306167</v>
      </c>
      <c r="R293" s="52">
        <v>1007358.6171112071</v>
      </c>
      <c r="S293" s="52">
        <v>607087.04734975507</v>
      </c>
      <c r="T293" s="52">
        <v>536500.87712995161</v>
      </c>
      <c r="U293" s="28"/>
      <c r="V293" s="28"/>
      <c r="W293" s="29"/>
      <c r="X293" s="29"/>
      <c r="Y293" s="29"/>
      <c r="Z293" s="29"/>
      <c r="AA293" s="29"/>
      <c r="AB293" s="29"/>
      <c r="AC293" s="29"/>
      <c r="AD293" s="19"/>
      <c r="AE293" s="19"/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380</v>
      </c>
      <c r="M294" s="46">
        <v>17241071.778551564</v>
      </c>
      <c r="N294" s="46">
        <v>13117913.617406232</v>
      </c>
      <c r="O294" s="46">
        <v>8467224.550355684</v>
      </c>
      <c r="P294" s="46">
        <v>4679584.1135948086</v>
      </c>
      <c r="Q294" s="46">
        <v>2683761.156862183</v>
      </c>
      <c r="R294" s="46">
        <v>1825075.2250276874</v>
      </c>
      <c r="S294" s="46">
        <v>1047899.5706986358</v>
      </c>
      <c r="T294" s="46">
        <v>1031988.1033449754</v>
      </c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381</v>
      </c>
      <c r="M295" s="46">
        <v>130276.2271938122</v>
      </c>
      <c r="N295" s="46">
        <v>118166.87110778828</v>
      </c>
      <c r="O295" s="46">
        <v>112739.61229810293</v>
      </c>
      <c r="P295" s="46">
        <v>106882.66415331472</v>
      </c>
      <c r="Q295" s="46">
        <v>89201.869072027577</v>
      </c>
      <c r="R295" s="46">
        <v>76913.092271179135</v>
      </c>
      <c r="S295" s="46">
        <v>67315.829031495348</v>
      </c>
      <c r="T295" s="46">
        <v>57336.470213572145</v>
      </c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382</v>
      </c>
      <c r="M296" s="46">
        <v>4635880.228690112</v>
      </c>
      <c r="N296" s="46">
        <v>4365471.2326996103</v>
      </c>
      <c r="O296" s="46">
        <v>3946193.3828389533</v>
      </c>
      <c r="P296" s="46">
        <v>3328625.1608966938</v>
      </c>
      <c r="Q296" s="46">
        <v>2658235.8686416605</v>
      </c>
      <c r="R296" s="46">
        <v>1899269.3665504409</v>
      </c>
      <c r="S296" s="46">
        <v>1349747.9934521215</v>
      </c>
      <c r="T296" s="46">
        <v>1237710.9493408874</v>
      </c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383</v>
      </c>
      <c r="M297" s="46">
        <v>2573164.2654540525</v>
      </c>
      <c r="N297" s="46">
        <v>2449765.6497367215</v>
      </c>
      <c r="O297" s="46">
        <v>2289049.933416409</v>
      </c>
      <c r="P297" s="46">
        <v>2043383.7511768141</v>
      </c>
      <c r="Q297" s="46">
        <v>1728367.2811829562</v>
      </c>
      <c r="R297" s="46">
        <v>1333709.252279026</v>
      </c>
      <c r="S297" s="46">
        <v>1028347.226093562</v>
      </c>
      <c r="T297" s="46">
        <v>936418.35460496601</v>
      </c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384</v>
      </c>
      <c r="M298" s="46">
        <v>19735736.109700684</v>
      </c>
      <c r="N298" s="46">
        <v>17956852.663948137</v>
      </c>
      <c r="O298" s="46">
        <v>14944619.005302742</v>
      </c>
      <c r="P298" s="46">
        <v>11280717.913741965</v>
      </c>
      <c r="Q298" s="46">
        <v>8498729.9399879463</v>
      </c>
      <c r="R298" s="46">
        <v>6208146.7193867257</v>
      </c>
      <c r="S298" s="46">
        <v>4750384.7658236548</v>
      </c>
      <c r="T298" s="46">
        <v>4365965.3456667596</v>
      </c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385</v>
      </c>
      <c r="M299" s="46">
        <v>0</v>
      </c>
      <c r="N299" s="46">
        <v>0.00044062606574651279</v>
      </c>
      <c r="O299" s="46">
        <v>0.00077272544906608926</v>
      </c>
      <c r="P299" s="46">
        <v>0.00089377504283892899</v>
      </c>
      <c r="Q299" s="46">
        <v>0.0010799957689484304</v>
      </c>
      <c r="R299" s="46">
        <v>0.0010276687779016912</v>
      </c>
      <c r="S299" s="46">
        <v>0.0010736645902654622</v>
      </c>
      <c r="T299" s="46">
        <v>0.0012281534819677399</v>
      </c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386</v>
      </c>
      <c r="M300" s="46">
        <v>0</v>
      </c>
      <c r="N300" s="46">
        <v>0.00067665054091883977</v>
      </c>
      <c r="O300" s="46">
        <v>0.0011899173168551122</v>
      </c>
      <c r="P300" s="46">
        <v>0.0013787724816278688</v>
      </c>
      <c r="Q300" s="46">
        <v>0.0016739940865764223</v>
      </c>
      <c r="R300" s="46">
        <v>0.0015973749656632843</v>
      </c>
      <c r="S300" s="46">
        <v>0.0016726335439582606</v>
      </c>
      <c r="T300" s="46">
        <v>0.0019185427161225511</v>
      </c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387</v>
      </c>
      <c r="M301" s="46">
        <v>3920991.6918303589</v>
      </c>
      <c r="N301" s="46">
        <v>3802221.591023189</v>
      </c>
      <c r="O301" s="46">
        <v>3663941.1326007536</v>
      </c>
      <c r="P301" s="46">
        <v>3525453.1043858752</v>
      </c>
      <c r="Q301" s="46">
        <v>3260015.8368027038</v>
      </c>
      <c r="R301" s="46">
        <v>3053675.9349797359</v>
      </c>
      <c r="S301" s="46">
        <v>2947641.2790353377</v>
      </c>
      <c r="T301" s="46">
        <v>2838312.8373921444</v>
      </c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388</v>
      </c>
      <c r="M302" s="46">
        <v>2854270.3355147024</v>
      </c>
      <c r="N302" s="46">
        <v>2810310.4439753299</v>
      </c>
      <c r="O302" s="46">
        <v>2738310.0929930666</v>
      </c>
      <c r="P302" s="46">
        <v>2640422.1570050465</v>
      </c>
      <c r="Q302" s="46">
        <v>2508961.4610336008</v>
      </c>
      <c r="R302" s="46">
        <v>2351590.7050965158</v>
      </c>
      <c r="S302" s="46">
        <v>1395819.7326911797</v>
      </c>
      <c r="T302" s="46">
        <v>1325413.605545654</v>
      </c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389</v>
      </c>
      <c r="M303" s="46">
        <v>765699.87850323529</v>
      </c>
      <c r="N303" s="46">
        <v>633132.34273011517</v>
      </c>
      <c r="O303" s="46">
        <v>524797.68281916389</v>
      </c>
      <c r="P303" s="46">
        <v>435368.54766565759</v>
      </c>
      <c r="Q303" s="46">
        <v>347796.66921178205</v>
      </c>
      <c r="R303" s="46">
        <v>281842.02181024163</v>
      </c>
      <c r="S303" s="46">
        <v>234463.75090151065</v>
      </c>
      <c r="T303" s="46">
        <v>194771.22212550518</v>
      </c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390</v>
      </c>
      <c r="M304" s="46">
        <v>9073779.0284866095</v>
      </c>
      <c r="N304" s="46">
        <v>7070212.564728884</v>
      </c>
      <c r="O304" s="46">
        <v>5536403.7990967128</v>
      </c>
      <c r="P304" s="46">
        <v>4081022.8732099147</v>
      </c>
      <c r="Q304" s="46">
        <v>2836376.1686146236</v>
      </c>
      <c r="R304" s="46">
        <v>1396018.7217996405</v>
      </c>
      <c r="S304" s="46">
        <v>911521.99009586975</v>
      </c>
      <c r="T304" s="46">
        <v>772491.58390376554</v>
      </c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391</v>
      </c>
      <c r="M305" s="46">
        <v>595351.14721944951</v>
      </c>
      <c r="N305" s="46">
        <v>541360.07026771689</v>
      </c>
      <c r="O305" s="46">
        <v>495810.98085809132</v>
      </c>
      <c r="P305" s="46">
        <v>452710.57162164338</v>
      </c>
      <c r="Q305" s="46">
        <v>398854.03511474334</v>
      </c>
      <c r="R305" s="46">
        <v>351997.49400532019</v>
      </c>
      <c r="S305" s="46">
        <v>316371.96508104267</v>
      </c>
      <c r="T305" s="46">
        <v>288762.15494857385</v>
      </c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392</v>
      </c>
      <c r="M306" s="46">
        <v>1013387.3015059939</v>
      </c>
      <c r="N306" s="46">
        <v>888499.63414746814</v>
      </c>
      <c r="O306" s="46">
        <v>834128.50193593791</v>
      </c>
      <c r="P306" s="46">
        <v>774005.10833092104</v>
      </c>
      <c r="Q306" s="46">
        <v>608471.20596302685</v>
      </c>
      <c r="R306" s="46">
        <v>496886.05408122641</v>
      </c>
      <c r="S306" s="46">
        <v>401920.38406545087</v>
      </c>
      <c r="T306" s="46">
        <v>321002.82357559475</v>
      </c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393</v>
      </c>
      <c r="M307" s="46">
        <v>384814.28881072911</v>
      </c>
      <c r="N307" s="46">
        <v>360785.37630454131</v>
      </c>
      <c r="O307" s="46">
        <v>327312.63597248495</v>
      </c>
      <c r="P307" s="46">
        <v>289770.0370888458</v>
      </c>
      <c r="Q307" s="46">
        <v>241072.41317408928</v>
      </c>
      <c r="R307" s="46">
        <v>202071.21859716406</v>
      </c>
      <c r="S307" s="46">
        <v>176324.58018808253</v>
      </c>
      <c r="T307" s="46">
        <v>167830.90003477203</v>
      </c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394</v>
      </c>
      <c r="M308" s="46">
        <v>3927867.5337122879</v>
      </c>
      <c r="N308" s="46">
        <v>3403556.3266193857</v>
      </c>
      <c r="O308" s="46">
        <v>2644933.9072986385</v>
      </c>
      <c r="P308" s="46">
        <v>1793496.485277253</v>
      </c>
      <c r="Q308" s="46">
        <v>1142189.655074219</v>
      </c>
      <c r="R308" s="46">
        <v>750895.16296870797</v>
      </c>
      <c r="S308" s="46">
        <v>460830.96098803479</v>
      </c>
      <c r="T308" s="46">
        <v>434740.47496217489</v>
      </c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395</v>
      </c>
      <c r="M309" s="46">
        <v>35791.583752832557</v>
      </c>
      <c r="N309" s="46">
        <v>33913.120216518466</v>
      </c>
      <c r="O309" s="46">
        <v>32660.438795973558</v>
      </c>
      <c r="P309" s="46">
        <v>31334.384173519386</v>
      </c>
      <c r="Q309" s="46">
        <v>27851.860219385231</v>
      </c>
      <c r="R309" s="46">
        <v>25285.515200636088</v>
      </c>
      <c r="S309" s="46">
        <v>23636.598671690277</v>
      </c>
      <c r="T309" s="46">
        <v>21910.706408242568</v>
      </c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396</v>
      </c>
      <c r="M310" s="46">
        <v>55317.063881892485</v>
      </c>
      <c r="N310" s="46">
        <v>52385.265427979364</v>
      </c>
      <c r="O310" s="46">
        <v>50370.54030490556</v>
      </c>
      <c r="P310" s="46">
        <v>48267.790658819082</v>
      </c>
      <c r="Q310" s="46">
        <v>42870.42267289033</v>
      </c>
      <c r="R310" s="46">
        <v>38877.74160746736</v>
      </c>
      <c r="S310" s="46">
        <v>36354.022679587419</v>
      </c>
      <c r="T310" s="46">
        <v>33707.431403804992</v>
      </c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397</v>
      </c>
      <c r="M311" s="46">
        <v>78940.160552322181</v>
      </c>
      <c r="N311" s="46">
        <v>66313.47687627477</v>
      </c>
      <c r="O311" s="46">
        <v>55952.481824437025</v>
      </c>
      <c r="P311" s="46">
        <v>47065.755999197499</v>
      </c>
      <c r="Q311" s="46">
        <v>37195.019130138164</v>
      </c>
      <c r="R311" s="46">
        <v>29885.202517331149</v>
      </c>
      <c r="S311" s="46">
        <v>24849.569407158702</v>
      </c>
      <c r="T311" s="46">
        <v>20531.369348354561</v>
      </c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398</v>
      </c>
      <c r="M312" s="46">
        <v>81.898234039991181</v>
      </c>
      <c r="N312" s="46">
        <v>162.44713390713727</v>
      </c>
      <c r="O312" s="46">
        <v>296.27369987104959</v>
      </c>
      <c r="P312" s="46">
        <v>171.66460086413312</v>
      </c>
      <c r="Q312" s="46">
        <v>138.27529739356149</v>
      </c>
      <c r="R312" s="46">
        <v>56.896063936750927</v>
      </c>
      <c r="S312" s="46">
        <v>23.511690417034131</v>
      </c>
      <c r="T312" s="46">
        <v>9.4097513532977448</v>
      </c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399</v>
      </c>
      <c r="M313" s="46">
        <v>208709.88945206415</v>
      </c>
      <c r="N313" s="46">
        <v>119424.2904621356</v>
      </c>
      <c r="O313" s="46">
        <v>70972.791026755978</v>
      </c>
      <c r="P313" s="46">
        <v>42042.980894912645</v>
      </c>
      <c r="Q313" s="46">
        <v>22329.010290402479</v>
      </c>
      <c r="R313" s="46">
        <v>12229.10257758055</v>
      </c>
      <c r="S313" s="46">
        <v>6794.7423904830994</v>
      </c>
      <c r="T313" s="46">
        <v>3729.2248644922602</v>
      </c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400</v>
      </c>
      <c r="M314" s="46">
        <v>450841.71318837424</v>
      </c>
      <c r="N314" s="46">
        <v>354018.21230602922</v>
      </c>
      <c r="O314" s="46">
        <v>280354.5437303147</v>
      </c>
      <c r="P314" s="46">
        <v>221643.57285557251</v>
      </c>
      <c r="Q314" s="46">
        <v>166575.56323710518</v>
      </c>
      <c r="R314" s="46">
        <v>127364.81877087888</v>
      </c>
      <c r="S314" s="46">
        <v>99518.487947699236</v>
      </c>
      <c r="T314" s="46">
        <v>77468.124701501962</v>
      </c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401</v>
      </c>
      <c r="M315" s="46">
        <v>1175960.3900784124</v>
      </c>
      <c r="N315" s="46">
        <v>981724.84730763931</v>
      </c>
      <c r="O315" s="46">
        <v>803593.19403275964</v>
      </c>
      <c r="P315" s="46">
        <v>651064.42097803042</v>
      </c>
      <c r="Q315" s="46">
        <v>488662.46137175255</v>
      </c>
      <c r="R315" s="46">
        <v>369642.2370296875</v>
      </c>
      <c r="S315" s="46">
        <v>196373.71608569901</v>
      </c>
      <c r="T315" s="46">
        <v>176590.10013035653</v>
      </c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402</v>
      </c>
      <c r="M316" s="46">
        <v>314035.56156789506</v>
      </c>
      <c r="N316" s="46">
        <v>282906.65297963045</v>
      </c>
      <c r="O316" s="46">
        <v>251695.63347470656</v>
      </c>
      <c r="P316" s="46">
        <v>222958.28682765292</v>
      </c>
      <c r="Q316" s="46">
        <v>186336.95296632781</v>
      </c>
      <c r="R316" s="46">
        <v>158079.40629845287</v>
      </c>
      <c r="S316" s="46">
        <v>139483.70461302903</v>
      </c>
      <c r="T316" s="46">
        <v>123239.4723548874</v>
      </c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403</v>
      </c>
      <c r="M317" s="46">
        <v>4684060.2292505726</v>
      </c>
      <c r="N317" s="46">
        <v>4045771.1560401018</v>
      </c>
      <c r="O317" s="46">
        <v>3471829.715826049</v>
      </c>
      <c r="P317" s="46">
        <v>2752141.142349313</v>
      </c>
      <c r="Q317" s="46">
        <v>1891859.1719279084</v>
      </c>
      <c r="R317" s="46">
        <v>1358717.8478430607</v>
      </c>
      <c r="S317" s="46">
        <v>903138.76212568732</v>
      </c>
      <c r="T317" s="46">
        <v>816727.83351562161</v>
      </c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404</v>
      </c>
      <c r="M318" s="46">
        <v>8042545.8841707958</v>
      </c>
      <c r="N318" s="46">
        <v>6833443.3364981934</v>
      </c>
      <c r="O318" s="46">
        <v>5304862.3085038671</v>
      </c>
      <c r="P318" s="46">
        <v>3598685.8525045435</v>
      </c>
      <c r="Q318" s="46">
        <v>2296345.0395389604</v>
      </c>
      <c r="R318" s="46">
        <v>1583102.7730890946</v>
      </c>
      <c r="S318" s="46">
        <v>978113.2739276801</v>
      </c>
      <c r="T318" s="46">
        <v>950443.96304625075</v>
      </c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405</v>
      </c>
      <c r="M319" s="46">
        <v>156816.86592063028</v>
      </c>
      <c r="N319" s="46">
        <v>143280.93810311842</v>
      </c>
      <c r="O319" s="46">
        <v>134293.14075640042</v>
      </c>
      <c r="P319" s="46">
        <v>124273.97279557823</v>
      </c>
      <c r="Q319" s="46">
        <v>103783.38390624814</v>
      </c>
      <c r="R319" s="46">
        <v>88544.384290915492</v>
      </c>
      <c r="S319" s="46">
        <v>78157.678099659926</v>
      </c>
      <c r="T319" s="46">
        <v>68363.799371737565</v>
      </c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406</v>
      </c>
      <c r="M320" s="46">
        <v>919808.86041508021</v>
      </c>
      <c r="N320" s="46">
        <v>847088.90271080332</v>
      </c>
      <c r="O320" s="46">
        <v>790537.86378743511</v>
      </c>
      <c r="P320" s="46">
        <v>723904.32339587971</v>
      </c>
      <c r="Q320" s="46">
        <v>602469.28739203291</v>
      </c>
      <c r="R320" s="46">
        <v>507863.54967041215</v>
      </c>
      <c r="S320" s="46">
        <v>426620.36283600895</v>
      </c>
      <c r="T320" s="46">
        <v>385451.90598996938</v>
      </c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407</v>
      </c>
      <c r="M321" s="46">
        <v>188784.88882952835</v>
      </c>
      <c r="N321" s="46">
        <v>173969.2784439667</v>
      </c>
      <c r="O321" s="46">
        <v>163851.89639483549</v>
      </c>
      <c r="P321" s="46">
        <v>153181.07093090381</v>
      </c>
      <c r="Q321" s="46">
        <v>130109.01368620567</v>
      </c>
      <c r="R321" s="46">
        <v>112657.68370927831</v>
      </c>
      <c r="S321" s="46">
        <v>99912.187243876688</v>
      </c>
      <c r="T321" s="46">
        <v>87972.72870889843</v>
      </c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408</v>
      </c>
      <c r="M322" s="46">
        <v>563218.03830462461</v>
      </c>
      <c r="N322" s="46">
        <v>511731.68354372005</v>
      </c>
      <c r="O322" s="46">
        <v>474147.85384690756</v>
      </c>
      <c r="P322" s="46">
        <v>431560.57282735227</v>
      </c>
      <c r="Q322" s="46">
        <v>348783.02324648335</v>
      </c>
      <c r="R322" s="46">
        <v>288124.53582318465</v>
      </c>
      <c r="S322" s="46">
        <v>239597.74004610252</v>
      </c>
      <c r="T322" s="46">
        <v>210728.04371435198</v>
      </c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409</v>
      </c>
      <c r="M323" s="46">
        <v>1010990.5663221953</v>
      </c>
      <c r="N323" s="46">
        <v>850741.64508127305</v>
      </c>
      <c r="O323" s="46">
        <v>741285.6620808735</v>
      </c>
      <c r="P323" s="46">
        <v>648552.08122641919</v>
      </c>
      <c r="Q323" s="46">
        <v>527025.2221424256</v>
      </c>
      <c r="R323" s="46">
        <v>438480.12676961871</v>
      </c>
      <c r="S323" s="46">
        <v>372040.26581916504</v>
      </c>
      <c r="T323" s="46">
        <v>332852.09677057306</v>
      </c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410</v>
      </c>
      <c r="M324" s="46">
        <v>894631.00148163352</v>
      </c>
      <c r="N324" s="46">
        <v>814965.16950092278</v>
      </c>
      <c r="O324" s="46">
        <v>757624.74833179626</v>
      </c>
      <c r="P324" s="46">
        <v>690966.00502595783</v>
      </c>
      <c r="Q324" s="46">
        <v>560977.88289874804</v>
      </c>
      <c r="R324" s="46">
        <v>465180.09566171881</v>
      </c>
      <c r="S324" s="46">
        <v>385591.61828099401</v>
      </c>
      <c r="T324" s="46">
        <v>342178.8932493882</v>
      </c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411</v>
      </c>
      <c r="M325" s="46">
        <v>474805.41076051415</v>
      </c>
      <c r="N325" s="46">
        <v>326085.96565484494</v>
      </c>
      <c r="O325" s="46">
        <v>249783.52407665583</v>
      </c>
      <c r="P325" s="46">
        <v>204991.62043525747</v>
      </c>
      <c r="Q325" s="46">
        <v>161936.61572639924</v>
      </c>
      <c r="R325" s="46">
        <v>134672.26856573593</v>
      </c>
      <c r="S325" s="46">
        <v>116777.88234818514</v>
      </c>
      <c r="T325" s="46">
        <v>101900.94291174479</v>
      </c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412</v>
      </c>
      <c r="M326" s="46">
        <v>1335803.6345707348</v>
      </c>
      <c r="N326" s="46">
        <v>1256516.5883510793</v>
      </c>
      <c r="O326" s="46">
        <v>1143205.9680678293</v>
      </c>
      <c r="P326" s="46">
        <v>1007065.589628828</v>
      </c>
      <c r="Q326" s="46">
        <v>835521.89951696352</v>
      </c>
      <c r="R326" s="46">
        <v>767486.45313828799</v>
      </c>
      <c r="S326" s="46">
        <v>701949.9296064165</v>
      </c>
      <c r="T326" s="46">
        <v>801005.58653206262</v>
      </c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413</v>
      </c>
      <c r="M327" s="46">
        <v>887578.96328883769</v>
      </c>
      <c r="N327" s="46">
        <v>825558.46779926564</v>
      </c>
      <c r="O327" s="46">
        <v>757228.83917497506</v>
      </c>
      <c r="P327" s="46">
        <v>682036.42656388867</v>
      </c>
      <c r="Q327" s="46">
        <v>572624.02699011716</v>
      </c>
      <c r="R327" s="46">
        <v>506859.62063841638</v>
      </c>
      <c r="S327" s="46">
        <v>455549.74663598585</v>
      </c>
      <c r="T327" s="46">
        <v>456580.10189433204</v>
      </c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414</v>
      </c>
      <c r="M328" s="46">
        <v>42763.389556698618</v>
      </c>
      <c r="N328" s="46">
        <v>40222.939779987173</v>
      </c>
      <c r="O328" s="46">
        <v>38441.828075198617</v>
      </c>
      <c r="P328" s="46">
        <v>36398.66014841634</v>
      </c>
      <c r="Q328" s="46">
        <v>31581.610322292563</v>
      </c>
      <c r="R328" s="46">
        <v>27831.216298597676</v>
      </c>
      <c r="S328" s="46">
        <v>25278.652107563117</v>
      </c>
      <c r="T328" s="46">
        <v>22486.845523871925</v>
      </c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415</v>
      </c>
      <c r="M329" s="46">
        <v>1719484.0501977701</v>
      </c>
      <c r="N329" s="46">
        <v>1594088.3018182472</v>
      </c>
      <c r="O329" s="46">
        <v>1458032.8980698099</v>
      </c>
      <c r="P329" s="46">
        <v>1268253.9973451325</v>
      </c>
      <c r="Q329" s="46">
        <v>994537.46674681932</v>
      </c>
      <c r="R329" s="46">
        <v>771261.9966906762</v>
      </c>
      <c r="S329" s="46">
        <v>579757.51408182073</v>
      </c>
      <c r="T329" s="46">
        <v>519553.68458716216</v>
      </c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416</v>
      </c>
      <c r="M330" s="46">
        <v>979861.61071896995</v>
      </c>
      <c r="N330" s="46">
        <v>883726.06080588535</v>
      </c>
      <c r="O330" s="46">
        <v>803365.15160621551</v>
      </c>
      <c r="P330" s="46">
        <v>689641.97562378913</v>
      </c>
      <c r="Q330" s="46">
        <v>515141.4795182473</v>
      </c>
      <c r="R330" s="46">
        <v>396394.19689791877</v>
      </c>
      <c r="S330" s="46">
        <v>311363.4389228159</v>
      </c>
      <c r="T330" s="46">
        <v>258481.04072727772</v>
      </c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417</v>
      </c>
      <c r="M331" s="46">
        <v>10064118.557933262</v>
      </c>
      <c r="N331" s="46">
        <v>8654993.4347974099</v>
      </c>
      <c r="O331" s="46">
        <v>6056879.820708259</v>
      </c>
      <c r="P331" s="46">
        <v>3771211.9530856078</v>
      </c>
      <c r="Q331" s="46">
        <v>2363836.6262694402</v>
      </c>
      <c r="R331" s="46">
        <v>1584592.1976534787</v>
      </c>
      <c r="S331" s="46">
        <v>1034526.9452905806</v>
      </c>
      <c r="T331" s="46">
        <v>976341.27316515089</v>
      </c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418</v>
      </c>
      <c r="M332" s="46">
        <v>994994.71253423905</v>
      </c>
      <c r="N332" s="46">
        <v>915748.29971365666</v>
      </c>
      <c r="O332" s="46">
        <v>847142.62617615075</v>
      </c>
      <c r="P332" s="46">
        <v>766889.74703071069</v>
      </c>
      <c r="Q332" s="46">
        <v>684928.65272542345</v>
      </c>
      <c r="R332" s="46">
        <v>627110.91624684283</v>
      </c>
      <c r="S332" s="46">
        <v>594008.12524719653</v>
      </c>
      <c r="T332" s="46">
        <v>551522.03598120366</v>
      </c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419</v>
      </c>
      <c r="M333" s="46">
        <v>16802.989979746068</v>
      </c>
      <c r="N333" s="46">
        <v>15430.727427567439</v>
      </c>
      <c r="O333" s="46">
        <v>14220.121489866877</v>
      </c>
      <c r="P333" s="46">
        <v>12802.61819988093</v>
      </c>
      <c r="Q333" s="46">
        <v>11292.547367581725</v>
      </c>
      <c r="R333" s="46">
        <v>10210.858925229368</v>
      </c>
      <c r="S333" s="46">
        <v>9571.6054457123028</v>
      </c>
      <c r="T333" s="46">
        <v>8814.8811869203564</v>
      </c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420</v>
      </c>
      <c r="M334" s="46">
        <v>100805.60455657831</v>
      </c>
      <c r="N334" s="46">
        <v>89029.097304512994</v>
      </c>
      <c r="O334" s="46">
        <v>83009.087990023647</v>
      </c>
      <c r="P334" s="46">
        <v>74224.132413000829</v>
      </c>
      <c r="Q334" s="46">
        <v>55538.647240214814</v>
      </c>
      <c r="R334" s="46">
        <v>43473.714256204374</v>
      </c>
      <c r="S334" s="46">
        <v>34650.918656935333</v>
      </c>
      <c r="T334" s="46">
        <v>25798.859954668151</v>
      </c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421</v>
      </c>
      <c r="M335" s="46">
        <v>1557987.3251684911</v>
      </c>
      <c r="N335" s="46">
        <v>1355558.895750552</v>
      </c>
      <c r="O335" s="46">
        <v>1244980.9956425405</v>
      </c>
      <c r="P335" s="46">
        <v>1074019.5561491102</v>
      </c>
      <c r="Q335" s="46">
        <v>764884.26444879302</v>
      </c>
      <c r="R335" s="46">
        <v>560752.33060712961</v>
      </c>
      <c r="S335" s="46">
        <v>408765.84460563166</v>
      </c>
      <c r="T335" s="46">
        <v>312121.85423698451</v>
      </c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422</v>
      </c>
      <c r="M336" s="46">
        <v>5628.4450804432554</v>
      </c>
      <c r="N336" s="46">
        <v>5162.5008676100497</v>
      </c>
      <c r="O336" s="46">
        <v>4893.0059210040845</v>
      </c>
      <c r="P336" s="46">
        <v>4438.267464864196</v>
      </c>
      <c r="Q336" s="46">
        <v>3606.3623113044196</v>
      </c>
      <c r="R336" s="46">
        <v>3039.4907375222979</v>
      </c>
      <c r="S336" s="46">
        <v>2684.0006486934767</v>
      </c>
      <c r="T336" s="46">
        <v>2288.1787917746101</v>
      </c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423</v>
      </c>
      <c r="M337" s="46">
        <v>584084.60762004135</v>
      </c>
      <c r="N337" s="46">
        <v>573020.59045436094</v>
      </c>
      <c r="O337" s="46">
        <v>542563.51048566983</v>
      </c>
      <c r="P337" s="46">
        <v>490779.6970048509</v>
      </c>
      <c r="Q337" s="46">
        <v>416973.52114114759</v>
      </c>
      <c r="R337" s="46">
        <v>357885.38584092812</v>
      </c>
      <c r="S337" s="46">
        <v>320108.67125059461</v>
      </c>
      <c r="T337" s="46">
        <v>293665.7304989571</v>
      </c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424</v>
      </c>
      <c r="M338" s="46">
        <v>11217.37194309874</v>
      </c>
      <c r="N338" s="46">
        <v>10197.963263797337</v>
      </c>
      <c r="O338" s="46">
        <v>9519.6950674902218</v>
      </c>
      <c r="P338" s="46">
        <v>8803.7793564903441</v>
      </c>
      <c r="Q338" s="46">
        <v>7468.2248383643628</v>
      </c>
      <c r="R338" s="46">
        <v>6504.7769875009353</v>
      </c>
      <c r="S338" s="46">
        <v>5713.2237111294207</v>
      </c>
      <c r="T338" s="46">
        <v>4971.5903651262915</v>
      </c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425</v>
      </c>
      <c r="M339" s="46">
        <v>418.27673897973392</v>
      </c>
      <c r="N339" s="46">
        <v>385.47162857118929</v>
      </c>
      <c r="O339" s="46">
        <v>370.24929604908249</v>
      </c>
      <c r="P339" s="46">
        <v>355.89786304366413</v>
      </c>
      <c r="Q339" s="46">
        <v>309.04376880700755</v>
      </c>
      <c r="R339" s="46">
        <v>279.72748460689934</v>
      </c>
      <c r="S339" s="46">
        <v>252.47105768408821</v>
      </c>
      <c r="T339" s="46">
        <v>225.21959165029787</v>
      </c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426</v>
      </c>
      <c r="M340" s="46">
        <v>278116.05723688978</v>
      </c>
      <c r="N340" s="46">
        <v>262449.51858448482</v>
      </c>
      <c r="O340" s="46">
        <v>252790.26140986176</v>
      </c>
      <c r="P340" s="46">
        <v>236165.47910591212</v>
      </c>
      <c r="Q340" s="46">
        <v>197892.36855887269</v>
      </c>
      <c r="R340" s="46">
        <v>167717.36221962827</v>
      </c>
      <c r="S340" s="46">
        <v>147371.91706319974</v>
      </c>
      <c r="T340" s="46">
        <v>130489.36200748393</v>
      </c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427</v>
      </c>
      <c r="M341" s="46">
        <v>112608.31792721234</v>
      </c>
      <c r="N341" s="46">
        <v>106755.88182637499</v>
      </c>
      <c r="O341" s="46">
        <v>102881.88760098643</v>
      </c>
      <c r="P341" s="46">
        <v>96483.553843900037</v>
      </c>
      <c r="Q341" s="46">
        <v>81392.420093949797</v>
      </c>
      <c r="R341" s="46">
        <v>69537.5163031704</v>
      </c>
      <c r="S341" s="46">
        <v>62274.809986270462</v>
      </c>
      <c r="T341" s="46">
        <v>55116.038033357436</v>
      </c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428</v>
      </c>
      <c r="M342" s="46">
        <v>276085.24641255336</v>
      </c>
      <c r="N342" s="46">
        <v>203147.69603631977</v>
      </c>
      <c r="O342" s="46">
        <v>163667.13214987004</v>
      </c>
      <c r="P342" s="46">
        <v>131418.31478368188</v>
      </c>
      <c r="Q342" s="46">
        <v>89482.059451745212</v>
      </c>
      <c r="R342" s="46">
        <v>63930.732860194839</v>
      </c>
      <c r="S342" s="46">
        <v>44756.956406094796</v>
      </c>
      <c r="T342" s="46">
        <v>30059.431406246702</v>
      </c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429</v>
      </c>
      <c r="M343" s="46">
        <v>728.03018986217637</v>
      </c>
      <c r="N343" s="46">
        <v>1834.37500102475</v>
      </c>
      <c r="O343" s="46">
        <v>227.92154229946988</v>
      </c>
      <c r="P343" s="46">
        <v>26.23258787412518</v>
      </c>
      <c r="Q343" s="46">
        <v>63.441929485167861</v>
      </c>
      <c r="R343" s="46">
        <v>6.5535344155694606</v>
      </c>
      <c r="S343" s="46">
        <v>5.6542788164352809</v>
      </c>
      <c r="T343" s="46">
        <v>11.139508033886699</v>
      </c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430</v>
      </c>
      <c r="M344" s="46">
        <v>680455.91692605568</v>
      </c>
      <c r="N344" s="46">
        <v>490096.91062370304</v>
      </c>
      <c r="O344" s="46">
        <v>364313.02193922794</v>
      </c>
      <c r="P344" s="46">
        <v>270282.28464886482</v>
      </c>
      <c r="Q344" s="46">
        <v>184831.76192860291</v>
      </c>
      <c r="R344" s="46">
        <v>129886.52518507693</v>
      </c>
      <c r="S344" s="46">
        <v>92488.217894221219</v>
      </c>
      <c r="T344" s="46">
        <v>65289.856807379321</v>
      </c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431</v>
      </c>
      <c r="M345" s="46">
        <v>1810922.4387667475</v>
      </c>
      <c r="N345" s="46">
        <v>1672320.4462047562</v>
      </c>
      <c r="O345" s="46">
        <v>1528230.2918875488</v>
      </c>
      <c r="P345" s="46">
        <v>1349063.6580582017</v>
      </c>
      <c r="Q345" s="46">
        <v>1062284.9885714054</v>
      </c>
      <c r="R345" s="46">
        <v>840729.74102974485</v>
      </c>
      <c r="S345" s="46">
        <v>646297.95950962219</v>
      </c>
      <c r="T345" s="46">
        <v>565018.46544238401</v>
      </c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432</v>
      </c>
      <c r="M346" s="46">
        <v>4674172.0164006725</v>
      </c>
      <c r="N346" s="46">
        <v>4289263.3473142926</v>
      </c>
      <c r="O346" s="46">
        <v>3816191.4252919378</v>
      </c>
      <c r="P346" s="46">
        <v>3158223.2504304447</v>
      </c>
      <c r="Q346" s="46">
        <v>2306683.1296550771</v>
      </c>
      <c r="R346" s="46">
        <v>1650872.5640300303</v>
      </c>
      <c r="S346" s="46">
        <v>1135184.6202143952</v>
      </c>
      <c r="T346" s="46">
        <v>999320.66006101668</v>
      </c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433</v>
      </c>
      <c r="M347" s="46">
        <v>1602048.556220284</v>
      </c>
      <c r="N347" s="46">
        <v>1470902.6765898068</v>
      </c>
      <c r="O347" s="46">
        <v>1336509.5547958191</v>
      </c>
      <c r="P347" s="46">
        <v>1176979.122453134</v>
      </c>
      <c r="Q347" s="46">
        <v>909916.79870749475</v>
      </c>
      <c r="R347" s="46">
        <v>719871.09338112373</v>
      </c>
      <c r="S347" s="46">
        <v>555562.4847058506</v>
      </c>
      <c r="T347" s="46">
        <v>480459.26307433797</v>
      </c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434</v>
      </c>
      <c r="M348" s="46">
        <v>1705294.706449013</v>
      </c>
      <c r="N348" s="46">
        <v>1591041.5136623003</v>
      </c>
      <c r="O348" s="46">
        <v>1480652.6591428968</v>
      </c>
      <c r="P348" s="46">
        <v>1332809.6608754753</v>
      </c>
      <c r="Q348" s="46">
        <v>1091124.788372793</v>
      </c>
      <c r="R348" s="46">
        <v>872207.85647057556</v>
      </c>
      <c r="S348" s="46">
        <v>677552.1358912373</v>
      </c>
      <c r="T348" s="46">
        <v>592126.20407124236</v>
      </c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435</v>
      </c>
      <c r="M349" s="46">
        <v>419891.77419601346</v>
      </c>
      <c r="N349" s="46">
        <v>379732.30391877686</v>
      </c>
      <c r="O349" s="46">
        <v>356842.38007647119</v>
      </c>
      <c r="P349" s="46">
        <v>331849.66693148238</v>
      </c>
      <c r="Q349" s="46">
        <v>266022.995592324</v>
      </c>
      <c r="R349" s="46">
        <v>219278.80775377035</v>
      </c>
      <c r="S349" s="46">
        <v>180380.98190393698</v>
      </c>
      <c r="T349" s="46">
        <v>147052.8479373813</v>
      </c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436</v>
      </c>
      <c r="M350" s="46">
        <v>0</v>
      </c>
      <c r="N350" s="46">
        <v>7.6725248462339578e-05</v>
      </c>
      <c r="O350" s="46">
        <v>0.00012984995193218436</v>
      </c>
      <c r="P350" s="46">
        <v>0.00014192411407927606</v>
      </c>
      <c r="Q350" s="46">
        <v>0.0001486539594519186</v>
      </c>
      <c r="R350" s="46">
        <v>0.00013033094977083859</v>
      </c>
      <c r="S350" s="46">
        <v>0.00012492240481630032</v>
      </c>
      <c r="T350" s="46">
        <v>0.00012719247793975091</v>
      </c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437</v>
      </c>
      <c r="M351" s="46">
        <v>198744.33912392057</v>
      </c>
      <c r="N351" s="46">
        <v>181489.81833874821</v>
      </c>
      <c r="O351" s="46">
        <v>172020.97416268018</v>
      </c>
      <c r="P351" s="46">
        <v>161027.47659102586</v>
      </c>
      <c r="Q351" s="46">
        <v>131802.64694758266</v>
      </c>
      <c r="R351" s="46">
        <v>110832.69692935902</v>
      </c>
      <c r="S351" s="46">
        <v>94622.097009184523</v>
      </c>
      <c r="T351" s="46">
        <v>79446.362859296714</v>
      </c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438</v>
      </c>
      <c r="M352" s="46">
        <v>0</v>
      </c>
      <c r="N352" s="46">
        <v>0.00011569559703007194</v>
      </c>
      <c r="O352" s="46">
        <v>0.00019400217498221901</v>
      </c>
      <c r="P352" s="46">
        <v>0.00021066735105917559</v>
      </c>
      <c r="Q352" s="46">
        <v>0.00020652824980070975</v>
      </c>
      <c r="R352" s="46">
        <v>0.00017133054060975436</v>
      </c>
      <c r="S352" s="46">
        <v>0.00015277530321329211</v>
      </c>
      <c r="T352" s="46">
        <v>0.00014036665154226107</v>
      </c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439</v>
      </c>
      <c r="M353" s="46">
        <v>6792.2545872152532</v>
      </c>
      <c r="N353" s="46">
        <v>6285.6639536295961</v>
      </c>
      <c r="O353" s="46">
        <v>6036.4782935883268</v>
      </c>
      <c r="P353" s="46">
        <v>5748.3515461344796</v>
      </c>
      <c r="Q353" s="46">
        <v>4907.6056671250717</v>
      </c>
      <c r="R353" s="46">
        <v>4292.2523599552296</v>
      </c>
      <c r="S353" s="46">
        <v>3837.906802862532</v>
      </c>
      <c r="T353" s="46">
        <v>3326.1086622581629</v>
      </c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440</v>
      </c>
      <c r="M354" s="46">
        <v>5236062.9549269537</v>
      </c>
      <c r="N354" s="46">
        <v>4805562.1551100193</v>
      </c>
      <c r="O354" s="46">
        <v>4143285.9815321495</v>
      </c>
      <c r="P354" s="46">
        <v>3298308.5686944705</v>
      </c>
      <c r="Q354" s="46">
        <v>2322222.020547187</v>
      </c>
      <c r="R354" s="46">
        <v>1665118.2668113096</v>
      </c>
      <c r="S354" s="46">
        <v>1151900.813274195</v>
      </c>
      <c r="T354" s="46">
        <v>1020289.4462984322</v>
      </c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441</v>
      </c>
      <c r="M355" s="46">
        <v>1159021.4478646186</v>
      </c>
      <c r="N355" s="46">
        <v>1075820.7581912782</v>
      </c>
      <c r="O355" s="46">
        <v>967499.04078702244</v>
      </c>
      <c r="P355" s="46">
        <v>848293.95822457899</v>
      </c>
      <c r="Q355" s="46">
        <v>661172.22466959886</v>
      </c>
      <c r="R355" s="46">
        <v>526069.4702494049</v>
      </c>
      <c r="S355" s="46">
        <v>420645.69535761204</v>
      </c>
      <c r="T355" s="46">
        <v>358377.29945274384</v>
      </c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442</v>
      </c>
      <c r="M356" s="46">
        <v>2263515.3873413564</v>
      </c>
      <c r="N356" s="46">
        <v>2096732.855309617</v>
      </c>
      <c r="O356" s="46">
        <v>1930078.1885043725</v>
      </c>
      <c r="P356" s="46">
        <v>1707314.218743376</v>
      </c>
      <c r="Q356" s="46">
        <v>1331022.7511959372</v>
      </c>
      <c r="R356" s="46">
        <v>1029657.9002471104</v>
      </c>
      <c r="S356" s="46">
        <v>783643.48232983286</v>
      </c>
      <c r="T356" s="46">
        <v>677331.63124338211</v>
      </c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443</v>
      </c>
      <c r="M357" s="46">
        <v>495177.16905044549</v>
      </c>
      <c r="N357" s="46">
        <v>461602.18813118234</v>
      </c>
      <c r="O357" s="46">
        <v>436883.84695063048</v>
      </c>
      <c r="P357" s="46">
        <v>408043.85615668679</v>
      </c>
      <c r="Q357" s="46">
        <v>344524.93662656902</v>
      </c>
      <c r="R357" s="46">
        <v>294385.54507674772</v>
      </c>
      <c r="S357" s="46">
        <v>254806.00845713855</v>
      </c>
      <c r="T357" s="46">
        <v>221622.99519349061</v>
      </c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444</v>
      </c>
      <c r="M358" s="46">
        <v>819550.82802729902</v>
      </c>
      <c r="N358" s="46">
        <v>763996.35257636383</v>
      </c>
      <c r="O358" s="46">
        <v>724889.02322974557</v>
      </c>
      <c r="P358" s="46">
        <v>675301.202038327</v>
      </c>
      <c r="Q358" s="46">
        <v>566487.32417871722</v>
      </c>
      <c r="R358" s="46">
        <v>477958.72628450417</v>
      </c>
      <c r="S358" s="46">
        <v>405348.14746971836</v>
      </c>
      <c r="T358" s="46">
        <v>354670.56675384974</v>
      </c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445</v>
      </c>
      <c r="M359" s="46">
        <v>45597.679149040407</v>
      </c>
      <c r="N359" s="46">
        <v>25501.561456180854</v>
      </c>
      <c r="O359" s="46">
        <v>14287.498318469288</v>
      </c>
      <c r="P359" s="46">
        <v>7973.8159137342536</v>
      </c>
      <c r="Q359" s="46">
        <v>4160.000156654608</v>
      </c>
      <c r="R359" s="46">
        <v>2212.5017022059747</v>
      </c>
      <c r="S359" s="46">
        <v>1199.3808428574314</v>
      </c>
      <c r="T359" s="46">
        <v>647.87956452682079</v>
      </c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446</v>
      </c>
      <c r="M360" s="46">
        <v>4222994.046142865</v>
      </c>
      <c r="N360" s="46">
        <v>3983240.2557340264</v>
      </c>
      <c r="O360" s="46">
        <v>3522348.5232285191</v>
      </c>
      <c r="P360" s="46">
        <v>2919197.8433521157</v>
      </c>
      <c r="Q360" s="46">
        <v>2203245.1302596354</v>
      </c>
      <c r="R360" s="46">
        <v>1678116.0460263637</v>
      </c>
      <c r="S360" s="46">
        <v>1236651.1425573623</v>
      </c>
      <c r="T360" s="46">
        <v>1153160.6928228948</v>
      </c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447</v>
      </c>
      <c r="M361" s="46">
        <v>2249926.9205709845</v>
      </c>
      <c r="N361" s="46">
        <v>2135097.4044903927</v>
      </c>
      <c r="O361" s="46">
        <v>2032662.5243101707</v>
      </c>
      <c r="P361" s="46">
        <v>1923752.7559486325</v>
      </c>
      <c r="Q361" s="46">
        <v>1701698.4745976769</v>
      </c>
      <c r="R361" s="46">
        <v>1536540.9798323519</v>
      </c>
      <c r="S361" s="46">
        <v>1419373.7529198746</v>
      </c>
      <c r="T361" s="46">
        <v>1325983.4239822126</v>
      </c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448</v>
      </c>
      <c r="M362" s="46">
        <v>371191.21167467895</v>
      </c>
      <c r="N362" s="46">
        <v>348422.61006252386</v>
      </c>
      <c r="O362" s="46">
        <v>332639.38898501103</v>
      </c>
      <c r="P362" s="46">
        <v>314323.4574427054</v>
      </c>
      <c r="Q362" s="46">
        <v>273079.89568293834</v>
      </c>
      <c r="R362" s="46">
        <v>241762.95896675857</v>
      </c>
      <c r="S362" s="46">
        <v>217711.71415150334</v>
      </c>
      <c r="T362" s="46">
        <v>197784.52013980076</v>
      </c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449</v>
      </c>
      <c r="M363" s="46">
        <v>540455.01243019383</v>
      </c>
      <c r="N363" s="46">
        <v>398252.95527760813</v>
      </c>
      <c r="O363" s="46">
        <v>303329.89071709896</v>
      </c>
      <c r="P363" s="46">
        <v>230605.9887918403</v>
      </c>
      <c r="Q363" s="46">
        <v>160284.43237668817</v>
      </c>
      <c r="R363" s="46">
        <v>114725.43262055665</v>
      </c>
      <c r="S363" s="46">
        <v>83518.856762683849</v>
      </c>
      <c r="T363" s="46">
        <v>60186.116035020968</v>
      </c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450</v>
      </c>
      <c r="M364" s="46">
        <v>4669669.1865765229</v>
      </c>
      <c r="N364" s="46">
        <v>4185467.0840705521</v>
      </c>
      <c r="O364" s="46">
        <v>3543996.8856714023</v>
      </c>
      <c r="P364" s="46">
        <v>2829799.2317837956</v>
      </c>
      <c r="Q364" s="46">
        <v>2139765.5520489956</v>
      </c>
      <c r="R364" s="46">
        <v>1796204.6837151516</v>
      </c>
      <c r="S364" s="46">
        <v>1387678.8508238313</v>
      </c>
      <c r="T364" s="46">
        <v>1538680.3536978846</v>
      </c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451</v>
      </c>
      <c r="M365" s="46">
        <v>187528.12080095336</v>
      </c>
      <c r="N365" s="46">
        <v>179126.2295617194</v>
      </c>
      <c r="O365" s="46">
        <v>172923.5467624962</v>
      </c>
      <c r="P365" s="46">
        <v>164761.36885079541</v>
      </c>
      <c r="Q365" s="46">
        <v>142955.70988477801</v>
      </c>
      <c r="R365" s="46">
        <v>126609.4536837527</v>
      </c>
      <c r="S365" s="46">
        <v>114639.68068730856</v>
      </c>
      <c r="T365" s="46">
        <v>105381.41085903355</v>
      </c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452</v>
      </c>
      <c r="M366" s="46">
        <v>96901.656455251679</v>
      </c>
      <c r="N366" s="46">
        <v>194752.74852496429</v>
      </c>
      <c r="O366" s="46">
        <v>118988.91348744209</v>
      </c>
      <c r="P366" s="46">
        <v>78951.845439532684</v>
      </c>
      <c r="Q366" s="46">
        <v>51727.624731781973</v>
      </c>
      <c r="R366" s="46">
        <v>37773.725519726271</v>
      </c>
      <c r="S366" s="46">
        <v>29956.035354296197</v>
      </c>
      <c r="T366" s="46">
        <v>24225.282643661692</v>
      </c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453</v>
      </c>
      <c r="M367" s="46">
        <v>387487.41599702224</v>
      </c>
      <c r="N367" s="46">
        <v>356044.4656959711</v>
      </c>
      <c r="O367" s="46">
        <v>344161.5251840179</v>
      </c>
      <c r="P367" s="46">
        <v>331629.57423003914</v>
      </c>
      <c r="Q367" s="46">
        <v>283454.91271554487</v>
      </c>
      <c r="R367" s="46">
        <v>250992.1280909621</v>
      </c>
      <c r="S367" s="46">
        <v>224343.43588979455</v>
      </c>
      <c r="T367" s="46">
        <v>196641.57367591831</v>
      </c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454</v>
      </c>
      <c r="M368" s="46">
        <v>1124.1943186873402</v>
      </c>
      <c r="N368" s="46">
        <v>10482.350921992474</v>
      </c>
      <c r="O368" s="46">
        <v>101727.45448168744</v>
      </c>
      <c r="P368" s="46">
        <v>226265.49023736769</v>
      </c>
      <c r="Q368" s="46">
        <v>223196.62836154559</v>
      </c>
      <c r="R368" s="46">
        <v>199234.46731231411</v>
      </c>
      <c r="S368" s="46">
        <v>179686.23929476432</v>
      </c>
      <c r="T368" s="46">
        <v>159465.58586869398</v>
      </c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455</v>
      </c>
      <c r="M369" s="46">
        <v>235346.64274197016</v>
      </c>
      <c r="N369" s="46">
        <v>218935.31917857772</v>
      </c>
      <c r="O369" s="46">
        <v>210080.37394658136</v>
      </c>
      <c r="P369" s="46">
        <v>198940.58451767193</v>
      </c>
      <c r="Q369" s="46">
        <v>169173.35139006548</v>
      </c>
      <c r="R369" s="46">
        <v>145899.36166876834</v>
      </c>
      <c r="S369" s="46">
        <v>128656.43401759796</v>
      </c>
      <c r="T369" s="46">
        <v>112811.78682571871</v>
      </c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456</v>
      </c>
      <c r="M370" s="46">
        <v>48384.44362649331</v>
      </c>
      <c r="N370" s="46">
        <v>45063.97206227023</v>
      </c>
      <c r="O370" s="46">
        <v>43238.317881128038</v>
      </c>
      <c r="P370" s="46">
        <v>41071.708696119989</v>
      </c>
      <c r="Q370" s="46">
        <v>35244.059876674299</v>
      </c>
      <c r="R370" s="46">
        <v>30786.809329843647</v>
      </c>
      <c r="S370" s="46">
        <v>27699.525476822193</v>
      </c>
      <c r="T370" s="46">
        <v>24301.528691481537</v>
      </c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457</v>
      </c>
      <c r="M371" s="46">
        <v>869654.63268176082</v>
      </c>
      <c r="N371" s="46">
        <v>1895813.3981340032</v>
      </c>
      <c r="O371" s="46">
        <v>1485308.3358705512</v>
      </c>
      <c r="P371" s="46">
        <v>1163169.6032548039</v>
      </c>
      <c r="Q371" s="46">
        <v>826771.75477561424</v>
      </c>
      <c r="R371" s="46">
        <v>606596.2255667625</v>
      </c>
      <c r="S371" s="46">
        <v>452127.61208000546</v>
      </c>
      <c r="T371" s="46">
        <v>333146.46450314356</v>
      </c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458</v>
      </c>
      <c r="M372" s="46">
        <v>14163040.85435861</v>
      </c>
      <c r="N372" s="46">
        <v>11245958.692683876</v>
      </c>
      <c r="O372" s="46">
        <v>8963441.0280366</v>
      </c>
      <c r="P372" s="46">
        <v>6596115.5766480258</v>
      </c>
      <c r="Q372" s="46">
        <v>4404217.3707303237</v>
      </c>
      <c r="R372" s="46">
        <v>2874112.7096359143</v>
      </c>
      <c r="S372" s="46">
        <v>1820833.995491328</v>
      </c>
      <c r="T372" s="46">
        <v>1616176.6509089062</v>
      </c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459</v>
      </c>
      <c r="M373" s="46">
        <v>46369648.909433812</v>
      </c>
      <c r="N373" s="46">
        <v>42054857.204575807</v>
      </c>
      <c r="O373" s="46">
        <v>39782636.209791183</v>
      </c>
      <c r="P373" s="46">
        <v>37430619.582979515</v>
      </c>
      <c r="Q373" s="46">
        <v>32160111.661921725</v>
      </c>
      <c r="R373" s="46">
        <v>28314372.286142774</v>
      </c>
      <c r="S373" s="46">
        <v>25663133.738184273</v>
      </c>
      <c r="T373" s="46">
        <v>22618581.437928915</v>
      </c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460</v>
      </c>
      <c r="M374" s="46">
        <v>4140240.4184051692</v>
      </c>
      <c r="N374" s="46">
        <v>3791614.8771869969</v>
      </c>
      <c r="O374" s="46">
        <v>3593618.8353321175</v>
      </c>
      <c r="P374" s="46">
        <v>3390337.1839928874</v>
      </c>
      <c r="Q374" s="46">
        <v>2954085.8101218501</v>
      </c>
      <c r="R374" s="46">
        <v>2625121.9579322506</v>
      </c>
      <c r="S374" s="46">
        <v>2407993.3771139532</v>
      </c>
      <c r="T374" s="46">
        <v>2153872.1389495633</v>
      </c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461</v>
      </c>
      <c r="M375" s="46">
        <v>1978467.8082508305</v>
      </c>
      <c r="N375" s="46">
        <v>1843192.1392069715</v>
      </c>
      <c r="O375" s="46">
        <v>1764194.5260062497</v>
      </c>
      <c r="P375" s="46">
        <v>1642829.8176500837</v>
      </c>
      <c r="Q375" s="46">
        <v>1359870.7183410702</v>
      </c>
      <c r="R375" s="46">
        <v>1101829.7893184968</v>
      </c>
      <c r="S375" s="46">
        <v>875008.45095215261</v>
      </c>
      <c r="T375" s="46">
        <v>755317.14563495491</v>
      </c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462</v>
      </c>
      <c r="M376" s="46">
        <v>981683.9907297059</v>
      </c>
      <c r="N376" s="46">
        <v>920189.56088745175</v>
      </c>
      <c r="O376" s="46">
        <v>887118.8969927578</v>
      </c>
      <c r="P376" s="46">
        <v>837054.34801566578</v>
      </c>
      <c r="Q376" s="46">
        <v>715243.75222952047</v>
      </c>
      <c r="R376" s="46">
        <v>609087.7380876164</v>
      </c>
      <c r="S376" s="46">
        <v>520860.90516221547</v>
      </c>
      <c r="T376" s="46">
        <v>455288.6058029143</v>
      </c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463</v>
      </c>
      <c r="M377" s="46">
        <v>2718577.8755130707</v>
      </c>
      <c r="N377" s="46">
        <v>2514076.4785787673</v>
      </c>
      <c r="O377" s="46">
        <v>2370832.2142606354</v>
      </c>
      <c r="P377" s="46">
        <v>2142032.2286782404</v>
      </c>
      <c r="Q377" s="46">
        <v>1692997.5905890488</v>
      </c>
      <c r="R377" s="46">
        <v>1318874.4230022707</v>
      </c>
      <c r="S377" s="46">
        <v>1009288.2517122475</v>
      </c>
      <c r="T377" s="46">
        <v>879871.76714034122</v>
      </c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464</v>
      </c>
      <c r="M378" s="46">
        <v>4094070.3711781418</v>
      </c>
      <c r="N378" s="46">
        <v>3775953.8693137383</v>
      </c>
      <c r="O378" s="46">
        <v>3607366.45931332</v>
      </c>
      <c r="P378" s="46">
        <v>3339710.3977551642</v>
      </c>
      <c r="Q378" s="46">
        <v>2748164.8814312737</v>
      </c>
      <c r="R378" s="46">
        <v>2204044.1556586772</v>
      </c>
      <c r="S378" s="46">
        <v>1758177.0397794934</v>
      </c>
      <c r="T378" s="46">
        <v>1499360.3818515905</v>
      </c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465</v>
      </c>
      <c r="M379" s="46">
        <v>1236741.797788254</v>
      </c>
      <c r="N379" s="46">
        <v>1146975.1428631863</v>
      </c>
      <c r="O379" s="46">
        <v>1089227.345066075</v>
      </c>
      <c r="P379" s="46">
        <v>1006199.6303472576</v>
      </c>
      <c r="Q379" s="46">
        <v>829860.56958750414</v>
      </c>
      <c r="R379" s="46">
        <v>689174.93814608222</v>
      </c>
      <c r="S379" s="46">
        <v>568039.60139512259</v>
      </c>
      <c r="T379" s="46">
        <v>498345.72226450726</v>
      </c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466</v>
      </c>
      <c r="M380" s="46">
        <v>805946.18032910104</v>
      </c>
      <c r="N380" s="46">
        <v>718133.28736711643</v>
      </c>
      <c r="O380" s="46">
        <v>677967.2870141844</v>
      </c>
      <c r="P380" s="46">
        <v>635898.64788528578</v>
      </c>
      <c r="Q380" s="46">
        <v>519059.78244538314</v>
      </c>
      <c r="R380" s="46">
        <v>435446.53136024537</v>
      </c>
      <c r="S380" s="46">
        <v>363873.66056572337</v>
      </c>
      <c r="T380" s="46">
        <v>303229.06343689893</v>
      </c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467</v>
      </c>
      <c r="M381" s="46">
        <v>603984.48218625702</v>
      </c>
      <c r="N381" s="46">
        <v>564579.38375070516</v>
      </c>
      <c r="O381" s="46">
        <v>535352.88514820521</v>
      </c>
      <c r="P381" s="46">
        <v>504515.41283131152</v>
      </c>
      <c r="Q381" s="46">
        <v>440024.65192425612</v>
      </c>
      <c r="R381" s="46">
        <v>389482.58817459631</v>
      </c>
      <c r="S381" s="46">
        <v>348664.13298638473</v>
      </c>
      <c r="T381" s="46">
        <v>316736.00830548396</v>
      </c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468</v>
      </c>
      <c r="M382" s="46">
        <v>2452750.8074087016</v>
      </c>
      <c r="N382" s="46">
        <v>2209561.8337590001</v>
      </c>
      <c r="O382" s="46">
        <v>2010164.353921823</v>
      </c>
      <c r="P382" s="46">
        <v>1761943.5712198287</v>
      </c>
      <c r="Q382" s="46">
        <v>1368669.1770379641</v>
      </c>
      <c r="R382" s="46">
        <v>1070493.6557848153</v>
      </c>
      <c r="S382" s="46">
        <v>801765.45295281417</v>
      </c>
      <c r="T382" s="46">
        <v>712690.60787866358</v>
      </c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469</v>
      </c>
      <c r="M383" s="46">
        <v>5843537.4330715304</v>
      </c>
      <c r="N383" s="46">
        <v>5119850.9152163323</v>
      </c>
      <c r="O383" s="46">
        <v>4498041.0959923696</v>
      </c>
      <c r="P383" s="46">
        <v>3682791.7139637033</v>
      </c>
      <c r="Q383" s="46">
        <v>2611005.0757688168</v>
      </c>
      <c r="R383" s="46">
        <v>1895178.3634505607</v>
      </c>
      <c r="S383" s="46">
        <v>1281019.6639009654</v>
      </c>
      <c r="T383" s="46">
        <v>1161710.8989346747</v>
      </c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470</v>
      </c>
      <c r="M384" s="46">
        <v>10375229.46109622</v>
      </c>
      <c r="N384" s="46">
        <v>8967076.7807791643</v>
      </c>
      <c r="O384" s="46">
        <v>7498654.0698291278</v>
      </c>
      <c r="P384" s="46">
        <v>5627397.2511777952</v>
      </c>
      <c r="Q384" s="46">
        <v>3718128.0574725824</v>
      </c>
      <c r="R384" s="46">
        <v>2450276.3230185709</v>
      </c>
      <c r="S384" s="46">
        <v>1523704.9134767228</v>
      </c>
      <c r="T384" s="46">
        <v>1353264.3430232466</v>
      </c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471</v>
      </c>
      <c r="M385" s="46">
        <v>1270190.6543632164</v>
      </c>
      <c r="N385" s="46">
        <v>1131468.0664339291</v>
      </c>
      <c r="O385" s="46">
        <v>1054651.7538874857</v>
      </c>
      <c r="P385" s="46">
        <v>969384.10104915337</v>
      </c>
      <c r="Q385" s="46">
        <v>778225.06767076941</v>
      </c>
      <c r="R385" s="46">
        <v>637082.47098182072</v>
      </c>
      <c r="S385" s="46">
        <v>514083.2896960139</v>
      </c>
      <c r="T385" s="46">
        <v>437796.26167970808</v>
      </c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472</v>
      </c>
      <c r="M386" s="46">
        <v>254533.78679861003</v>
      </c>
      <c r="N386" s="46">
        <v>211596.38360709226</v>
      </c>
      <c r="O386" s="46">
        <v>190019.75137016491</v>
      </c>
      <c r="P386" s="46">
        <v>174580.2465002783</v>
      </c>
      <c r="Q386" s="46">
        <v>150325.16668668183</v>
      </c>
      <c r="R386" s="46">
        <v>131965.41388348385</v>
      </c>
      <c r="S386" s="46">
        <v>118910.13119967928</v>
      </c>
      <c r="T386" s="46">
        <v>106405.72675103642</v>
      </c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473</v>
      </c>
      <c r="M387" s="46">
        <v>6364512.7183874501</v>
      </c>
      <c r="N387" s="46">
        <v>5649045.7474065535</v>
      </c>
      <c r="O387" s="46">
        <v>5054561.4709852962</v>
      </c>
      <c r="P387" s="46">
        <v>4153102.0702526509</v>
      </c>
      <c r="Q387" s="46">
        <v>2910012.4502642904</v>
      </c>
      <c r="R387" s="46">
        <v>1912072.2683785202</v>
      </c>
      <c r="S387" s="46">
        <v>1235140.3998014997</v>
      </c>
      <c r="T387" s="46">
        <v>1021756.6845477484</v>
      </c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474</v>
      </c>
      <c r="M388" s="46">
        <v>2606980.0579650751</v>
      </c>
      <c r="N388" s="46">
        <v>2426450.2050808514</v>
      </c>
      <c r="O388" s="46">
        <v>2283130.0288030989</v>
      </c>
      <c r="P388" s="46">
        <v>2056879.1522442813</v>
      </c>
      <c r="Q388" s="46">
        <v>1622144.135115243</v>
      </c>
      <c r="R388" s="46">
        <v>1258175.0027313018</v>
      </c>
      <c r="S388" s="46">
        <v>990991.70342393953</v>
      </c>
      <c r="T388" s="46">
        <v>879841.02586449299</v>
      </c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475</v>
      </c>
      <c r="M389" s="46">
        <v>181247.23406256628</v>
      </c>
      <c r="N389" s="46">
        <v>169533.72861243464</v>
      </c>
      <c r="O389" s="46">
        <v>162310.55517682692</v>
      </c>
      <c r="P389" s="46">
        <v>154223.65147856023</v>
      </c>
      <c r="Q389" s="46">
        <v>136102.98772893535</v>
      </c>
      <c r="R389" s="46">
        <v>121682.52954263748</v>
      </c>
      <c r="S389" s="46">
        <v>111207.15663070884</v>
      </c>
      <c r="T389" s="46">
        <v>100400.08912183737</v>
      </c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476</v>
      </c>
      <c r="M390" s="46">
        <v>1911216.8081141724</v>
      </c>
      <c r="N390" s="46">
        <v>1802236.9364676615</v>
      </c>
      <c r="O390" s="46">
        <v>1703234.2595831724</v>
      </c>
      <c r="P390" s="46">
        <v>1567405.0436450646</v>
      </c>
      <c r="Q390" s="46">
        <v>1294676.8115888983</v>
      </c>
      <c r="R390" s="46">
        <v>1048905.2879609186</v>
      </c>
      <c r="S390" s="46">
        <v>845197.06227013201</v>
      </c>
      <c r="T390" s="46">
        <v>759215.29217600159</v>
      </c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477</v>
      </c>
      <c r="M391" s="46">
        <v>0</v>
      </c>
      <c r="N391" s="46">
        <v>0.00014764055148379764</v>
      </c>
      <c r="O391" s="46">
        <v>0.0002474223295229202</v>
      </c>
      <c r="P391" s="46">
        <v>0.00027505292105383484</v>
      </c>
      <c r="Q391" s="46">
        <v>0.0003057621980639814</v>
      </c>
      <c r="R391" s="46">
        <v>0.00027167108235110762</v>
      </c>
      <c r="S391" s="46">
        <v>0.00027340756940115864</v>
      </c>
      <c r="T391" s="46">
        <v>0.00029972232797780864</v>
      </c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6">
        <v>390</v>
      </c>
      <c r="L392" s="6" t="s">
        <v>478</v>
      </c>
      <c r="M392" s="46">
        <v>35834.770874057547</v>
      </c>
      <c r="N392" s="46">
        <v>24238.482875233745</v>
      </c>
      <c r="O392" s="46">
        <v>22583.574849731129</v>
      </c>
      <c r="P392" s="46">
        <v>21297.970242471474</v>
      </c>
      <c r="Q392" s="46">
        <v>19038.148463142297</v>
      </c>
      <c r="R392" s="46">
        <v>17022.39720482452</v>
      </c>
      <c r="S392" s="46">
        <v>16039.082449707319</v>
      </c>
      <c r="T392" s="46">
        <v>14819.321373248295</v>
      </c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M393" s="46"/>
      <c r="N393" s="46"/>
      <c r="O393" s="46"/>
      <c r="P393" s="46"/>
      <c r="Q393" s="46"/>
      <c r="R393" s="46"/>
      <c r="S393" s="46"/>
      <c r="T393" s="46"/>
    </row>
  </sheetData>
  <autoFilter ref="K2:AC393"/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AF72B-BA7A-704D-8990-A8D81C217207}">
  <dimension ref="A1:AQ393"/>
  <sheetViews>
    <sheetView topLeftCell="A257" zoomScale="120" zoomScaleNormal="120" workbookViewId="0">
      <selection activeCell="M392" sqref="M392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3" width="14.7109375" style="6" customWidth="true"/>
    <col min="11" max="11" width="6.83203125" style="6" customWidth="true"/>
    <col min="12" max="12" width="21.5" style="6" customWidth="true"/>
    <col min="13" max="13" width="14.7109375" style="6" customWidth="true"/>
    <col min="21" max="21" width="7" style="6" customWidth="true"/>
    <col min="22" max="22" width="25.1640625" style="6" customWidth="true"/>
    <col min="23" max="29" width="5.6640625" style="6" customWidth="true"/>
    <col min="30" max="43" width="10.83203125" style="6" outlineLevel="1"/>
    <col min="44" max="16384" width="10.83203125" style="6"/>
    <col min="4" max="4" width="14.7109375" style="6" customWidth="true"/>
    <col min="5" max="5" width="14.7109375" style="6" customWidth="true"/>
    <col min="6" max="6" width="14.7109375" style="6" customWidth="true"/>
    <col min="7" max="7" width="14.7109375" style="6" customWidth="true"/>
    <col min="8" max="8" width="14.7109375" style="6" customWidth="true"/>
    <col min="9" max="9" width="14.7109375" style="6" customWidth="true"/>
    <col min="10" max="10" width="14.7109375" style="6" customWidth="true"/>
    <col min="14" max="14" width="14.7109375" style="6" customWidth="true"/>
    <col min="15" max="15" width="14.7109375" style="6" customWidth="true"/>
    <col min="16" max="16" width="14.7109375" style="6" customWidth="true"/>
    <col min="17" max="17" width="14.7109375" style="6" customWidth="true"/>
    <col min="18" max="18" width="14.7109375" style="6" customWidth="true"/>
    <col min="19" max="19" width="14.7109375" style="6" customWidth="true"/>
    <col min="20" max="20" width="14.7109375" style="6" customWidth="true"/>
  </cols>
  <sheetData>
    <row r="1">
      <c r="A1" s="6" t="str" cm="1">
        <f t="array" aca="true" ref="A1" ca="true">RIGHT(CELL("filename",A1),LEN(CELL("filename",A1))-FIND("]", CELL("filename",A1)))</f>
        <v>DirectEmission</v>
      </c>
      <c r="B1" s="13" t="s">
        <v>485</v>
      </c>
      <c r="C1" s="7" t="s">
        <v>15</v>
      </c>
      <c r="D1" s="7"/>
      <c r="E1" s="7"/>
      <c r="F1" s="7"/>
      <c r="G1" s="7"/>
      <c r="H1" s="7"/>
      <c r="I1" s="7"/>
      <c r="J1" s="7"/>
      <c r="K1" s="6" t="str" cm="1">
        <f t="array" aca="true" ref="K1" ca="true">RIGHT(CELL("filename",K1),LEN(CELL("filename",K1))-FIND("]", CELL("filename",K1)))</f>
        <v>DirectEmission</v>
      </c>
      <c r="L1" s="13" t="s">
        <v>485</v>
      </c>
      <c r="M1" s="7" t="s">
        <v>15</v>
      </c>
      <c r="N1" s="7"/>
      <c r="O1" s="7"/>
      <c r="P1" s="7"/>
      <c r="Q1" s="7"/>
      <c r="R1" s="7"/>
      <c r="S1" s="7"/>
      <c r="T1" s="7"/>
      <c r="V1" s="13"/>
      <c r="W1" s="7"/>
      <c r="X1" s="7"/>
      <c r="Y1" s="7"/>
      <c r="Z1" s="7"/>
      <c r="AA1" s="7"/>
      <c r="AB1" s="7"/>
      <c r="AC1" s="7"/>
    </row>
    <row r="2" ht="16" thickBot="true">
      <c r="A2" s="15" t="s">
        <v>0</v>
      </c>
      <c r="B2" s="16" t="s">
        <v>83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0</v>
      </c>
      <c r="L2" s="16" t="s">
        <v>83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18">
        <v>2050</v>
      </c>
      <c r="V2" s="7"/>
      <c r="W2" s="31"/>
      <c r="X2" s="32"/>
      <c r="Y2" s="32"/>
      <c r="Z2" s="32"/>
      <c r="AA2" s="32"/>
      <c r="AB2" s="32"/>
      <c r="AC2" s="32"/>
      <c r="AD2" s="31"/>
      <c r="AE2" s="32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ht="16" thickTop="true">
      <c r="A3" s="6">
        <v>1</v>
      </c>
      <c r="B3" s="7" t="s">
        <v>84</v>
      </c>
      <c r="C3" s="46">
        <v>0</v>
      </c>
      <c r="D3" s="46">
        <v>0</v>
      </c>
      <c r="E3" s="46">
        <v>0</v>
      </c>
      <c r="F3" s="46">
        <v>0</v>
      </c>
      <c r="G3" s="46">
        <v>0</v>
      </c>
      <c r="H3" s="46">
        <v>0</v>
      </c>
      <c r="I3" s="46">
        <v>0</v>
      </c>
      <c r="J3" s="46">
        <v>0</v>
      </c>
      <c r="K3" s="6">
        <v>1</v>
      </c>
      <c r="L3" s="7" t="s">
        <v>16</v>
      </c>
      <c r="M3" s="46">
        <v>0</v>
      </c>
      <c r="N3" s="46">
        <v>0</v>
      </c>
      <c r="O3" s="46">
        <v>0</v>
      </c>
      <c r="P3" s="46">
        <v>0</v>
      </c>
      <c r="Q3" s="46">
        <v>0</v>
      </c>
      <c r="R3" s="46">
        <v>0</v>
      </c>
      <c r="S3" s="46">
        <v>0</v>
      </c>
      <c r="T3" s="46">
        <v>0</v>
      </c>
      <c r="V3" s="7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 s="6">
        <v>2</v>
      </c>
      <c r="B4" s="7" t="s">
        <v>85</v>
      </c>
      <c r="C4" s="46">
        <v>0</v>
      </c>
      <c r="D4" s="46">
        <v>0</v>
      </c>
      <c r="E4" s="46">
        <v>0</v>
      </c>
      <c r="F4" s="46">
        <v>0</v>
      </c>
      <c r="G4" s="46">
        <v>0</v>
      </c>
      <c r="H4" s="46">
        <v>0</v>
      </c>
      <c r="I4" s="46">
        <v>0</v>
      </c>
      <c r="J4" s="46">
        <v>0</v>
      </c>
      <c r="K4" s="6">
        <v>2</v>
      </c>
      <c r="L4" s="7" t="s">
        <v>94</v>
      </c>
      <c r="M4" s="46">
        <v>0</v>
      </c>
      <c r="N4" s="46">
        <v>0</v>
      </c>
      <c r="O4" s="46">
        <v>0</v>
      </c>
      <c r="P4" s="46">
        <v>0</v>
      </c>
      <c r="Q4" s="46">
        <v>0</v>
      </c>
      <c r="R4" s="46">
        <v>0</v>
      </c>
      <c r="S4" s="46">
        <v>0</v>
      </c>
      <c r="T4" s="46">
        <v>0</v>
      </c>
      <c r="V4" s="7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 s="6">
        <v>3</v>
      </c>
      <c r="B5" s="7" t="s">
        <v>86</v>
      </c>
      <c r="C5" s="46">
        <v>0</v>
      </c>
      <c r="D5" s="46">
        <v>0</v>
      </c>
      <c r="E5" s="46">
        <v>0</v>
      </c>
      <c r="F5" s="46">
        <v>0</v>
      </c>
      <c r="G5" s="46">
        <v>0</v>
      </c>
      <c r="H5" s="46">
        <v>0</v>
      </c>
      <c r="I5" s="46">
        <v>0</v>
      </c>
      <c r="J5" s="46">
        <v>0</v>
      </c>
      <c r="K5" s="6">
        <v>3</v>
      </c>
      <c r="L5" s="7" t="s">
        <v>95</v>
      </c>
      <c r="M5" s="46">
        <v>0</v>
      </c>
      <c r="N5" s="46">
        <v>0</v>
      </c>
      <c r="O5" s="46">
        <v>0</v>
      </c>
      <c r="P5" s="46">
        <v>0</v>
      </c>
      <c r="Q5" s="46">
        <v>0</v>
      </c>
      <c r="R5" s="46">
        <v>0</v>
      </c>
      <c r="S5" s="46">
        <v>0</v>
      </c>
      <c r="T5" s="46">
        <v>0</v>
      </c>
      <c r="V5" s="7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 s="6">
        <v>4</v>
      </c>
      <c r="B6" s="7" t="s">
        <v>87</v>
      </c>
      <c r="C6" s="46">
        <v>61246093.775381193</v>
      </c>
      <c r="D6" s="46">
        <v>48111004.869661622</v>
      </c>
      <c r="E6" s="46">
        <v>27010480.52650873</v>
      </c>
      <c r="F6" s="46">
        <v>17546281.951760847</v>
      </c>
      <c r="G6" s="46">
        <v>14283973.861937933</v>
      </c>
      <c r="H6" s="46">
        <v>14903747.784447823</v>
      </c>
      <c r="I6" s="46">
        <v>13345511.808023818</v>
      </c>
      <c r="J6" s="46">
        <v>20748252.449019849</v>
      </c>
      <c r="K6" s="6">
        <v>4</v>
      </c>
      <c r="L6" s="7" t="s">
        <v>96</v>
      </c>
      <c r="M6" s="46">
        <v>0</v>
      </c>
      <c r="N6" s="46">
        <v>0</v>
      </c>
      <c r="O6" s="46">
        <v>0</v>
      </c>
      <c r="P6" s="46">
        <v>0</v>
      </c>
      <c r="Q6" s="46">
        <v>0</v>
      </c>
      <c r="R6" s="46">
        <v>0</v>
      </c>
      <c r="S6" s="46">
        <v>0</v>
      </c>
      <c r="T6" s="46">
        <v>0</v>
      </c>
      <c r="V6" s="7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 s="6">
        <v>5</v>
      </c>
      <c r="B7" s="7" t="s">
        <v>88</v>
      </c>
      <c r="C7" s="46">
        <v>56393248.77318804</v>
      </c>
      <c r="D7" s="46">
        <v>51394489.735241011</v>
      </c>
      <c r="E7" s="46">
        <v>42612806.659414656</v>
      </c>
      <c r="F7" s="46">
        <v>34107213.75605882</v>
      </c>
      <c r="G7" s="46">
        <v>28682118.832812048</v>
      </c>
      <c r="H7" s="46">
        <v>22764470.547653668</v>
      </c>
      <c r="I7" s="46">
        <v>21940721.734242398</v>
      </c>
      <c r="J7" s="46">
        <v>20966154.406885713</v>
      </c>
      <c r="K7" s="6">
        <v>5</v>
      </c>
      <c r="L7" s="7" t="s">
        <v>97</v>
      </c>
      <c r="M7" s="46">
        <v>0</v>
      </c>
      <c r="N7" s="46">
        <v>0</v>
      </c>
      <c r="O7" s="46">
        <v>0</v>
      </c>
      <c r="P7" s="46">
        <v>0</v>
      </c>
      <c r="Q7" s="46">
        <v>0</v>
      </c>
      <c r="R7" s="46">
        <v>0</v>
      </c>
      <c r="S7" s="46">
        <v>0</v>
      </c>
      <c r="T7" s="46">
        <v>0</v>
      </c>
      <c r="V7" s="7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 s="6">
        <v>6</v>
      </c>
      <c r="B8" s="7" t="s">
        <v>89</v>
      </c>
      <c r="C8" s="46">
        <v>0</v>
      </c>
      <c r="D8" s="46">
        <v>0</v>
      </c>
      <c r="E8" s="46">
        <v>0</v>
      </c>
      <c r="F8" s="46">
        <v>0</v>
      </c>
      <c r="G8" s="46">
        <v>0</v>
      </c>
      <c r="H8" s="46">
        <v>0</v>
      </c>
      <c r="I8" s="46">
        <v>0</v>
      </c>
      <c r="J8" s="46">
        <v>0</v>
      </c>
      <c r="K8" s="6">
        <v>6</v>
      </c>
      <c r="L8" s="7" t="s">
        <v>98</v>
      </c>
      <c r="M8" s="46">
        <v>0</v>
      </c>
      <c r="N8" s="46">
        <v>0</v>
      </c>
      <c r="O8" s="46">
        <v>0</v>
      </c>
      <c r="P8" s="46">
        <v>0</v>
      </c>
      <c r="Q8" s="46">
        <v>0</v>
      </c>
      <c r="R8" s="46">
        <v>0</v>
      </c>
      <c r="S8" s="46">
        <v>0</v>
      </c>
      <c r="T8" s="46">
        <v>0</v>
      </c>
      <c r="V8" s="7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 s="6">
        <v>7</v>
      </c>
      <c r="B9" s="7" t="s">
        <v>90</v>
      </c>
      <c r="C9" s="46">
        <v>0</v>
      </c>
      <c r="D9" s="46">
        <v>0</v>
      </c>
      <c r="E9" s="46">
        <v>0</v>
      </c>
      <c r="F9" s="46">
        <v>0</v>
      </c>
      <c r="G9" s="46">
        <v>0</v>
      </c>
      <c r="H9" s="46">
        <v>0</v>
      </c>
      <c r="I9" s="46">
        <v>0</v>
      </c>
      <c r="J9" s="46">
        <v>0</v>
      </c>
      <c r="K9" s="6">
        <v>7</v>
      </c>
      <c r="L9" s="7" t="s">
        <v>99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46">
        <v>0</v>
      </c>
      <c r="V9" s="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 s="6">
        <v>8</v>
      </c>
      <c r="B10" s="7" t="s">
        <v>91</v>
      </c>
      <c r="C10" s="46">
        <v>0</v>
      </c>
      <c r="D10" s="46">
        <v>0</v>
      </c>
      <c r="E10" s="46">
        <v>0</v>
      </c>
      <c r="F10" s="46">
        <v>0</v>
      </c>
      <c r="G10" s="46">
        <v>0</v>
      </c>
      <c r="H10" s="46">
        <v>0</v>
      </c>
      <c r="I10" s="46">
        <v>0</v>
      </c>
      <c r="J10" s="46">
        <v>0</v>
      </c>
      <c r="K10" s="6">
        <v>8</v>
      </c>
      <c r="L10" s="7" t="s">
        <v>100</v>
      </c>
      <c r="M10" s="46">
        <v>0</v>
      </c>
      <c r="N10" s="46">
        <v>0</v>
      </c>
      <c r="O10" s="46">
        <v>0</v>
      </c>
      <c r="P10" s="46">
        <v>0</v>
      </c>
      <c r="Q10" s="46">
        <v>0</v>
      </c>
      <c r="R10" s="46">
        <v>0</v>
      </c>
      <c r="S10" s="46">
        <v>0</v>
      </c>
      <c r="T10" s="46">
        <v>0</v>
      </c>
      <c r="V10" s="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 s="6">
        <v>9</v>
      </c>
      <c r="B11" s="7" t="s">
        <v>92</v>
      </c>
      <c r="C11" s="46">
        <v>0</v>
      </c>
      <c r="D11" s="46">
        <v>0</v>
      </c>
      <c r="E11" s="46">
        <v>0</v>
      </c>
      <c r="F11" s="46">
        <v>0</v>
      </c>
      <c r="G11" s="46">
        <v>0</v>
      </c>
      <c r="H11" s="46">
        <v>0</v>
      </c>
      <c r="I11" s="46">
        <v>0</v>
      </c>
      <c r="J11" s="46">
        <v>0</v>
      </c>
      <c r="K11" s="6">
        <v>9</v>
      </c>
      <c r="L11" s="7" t="s">
        <v>101</v>
      </c>
      <c r="M11" s="46">
        <v>0</v>
      </c>
      <c r="N11" s="46">
        <v>0</v>
      </c>
      <c r="O11" s="46">
        <v>0</v>
      </c>
      <c r="P11" s="46">
        <v>0</v>
      </c>
      <c r="Q11" s="46">
        <v>0</v>
      </c>
      <c r="R11" s="46">
        <v>0</v>
      </c>
      <c r="S11" s="46">
        <v>0</v>
      </c>
      <c r="T11" s="46">
        <v>0</v>
      </c>
      <c r="V11" s="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4">
        <v>10</v>
      </c>
      <c r="B12" s="25" t="s">
        <v>93</v>
      </c>
      <c r="C12" s="47">
        <v>30144566.13657432</v>
      </c>
      <c r="D12" s="47">
        <v>20522894.911454082</v>
      </c>
      <c r="E12" s="47">
        <v>12675724.940074271</v>
      </c>
      <c r="F12" s="47">
        <v>9140998.9887333624</v>
      </c>
      <c r="G12" s="47">
        <v>7215381.8089654632</v>
      </c>
      <c r="H12" s="47">
        <v>6237902.7580621485</v>
      </c>
      <c r="I12" s="47">
        <v>5881178.1923195599</v>
      </c>
      <c r="J12" s="47">
        <v>7899251.8297728626</v>
      </c>
      <c r="K12" s="6">
        <v>10</v>
      </c>
      <c r="L12" s="7" t="s">
        <v>102</v>
      </c>
      <c r="M12" s="46">
        <v>0</v>
      </c>
      <c r="N12" s="46">
        <v>0</v>
      </c>
      <c r="O12" s="46">
        <v>0</v>
      </c>
      <c r="P12" s="46">
        <v>0</v>
      </c>
      <c r="Q12" s="46">
        <v>0</v>
      </c>
      <c r="R12" s="46">
        <v>0</v>
      </c>
      <c r="S12" s="46">
        <v>0</v>
      </c>
      <c r="T12" s="46">
        <v>0</v>
      </c>
      <c r="V12" s="7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6" t="s">
        <v>103</v>
      </c>
      <c r="C13" s="48">
        <f>SUM(C3:C12)</f>
        <v>147783908.68514356</v>
      </c>
      <c r="D13" s="48">
        <f t="shared" ref="D13:J13" si="0">SUM(D3:D12)</f>
        <v>138347357.68265811</v>
      </c>
      <c r="E13" s="48">
        <f t="shared" si="0"/>
        <v>119218851.50340042</v>
      </c>
      <c r="F13" s="48">
        <f t="shared" si="0"/>
        <v>99897777.736551136</v>
      </c>
      <c r="G13" s="48">
        <f t="shared" si="0"/>
        <v>80318979.56478402</v>
      </c>
      <c r="H13" s="48">
        <f t="shared" si="0"/>
        <v>61206941.448045596</v>
      </c>
      <c r="I13" s="48">
        <f t="shared" si="0"/>
        <v>52044393.36937274</v>
      </c>
      <c r="J13" s="48">
        <f t="shared" si="0"/>
        <v>42898900.304164916</v>
      </c>
      <c r="K13" s="6">
        <v>11</v>
      </c>
      <c r="L13" s="6" t="s">
        <v>104</v>
      </c>
      <c r="M13" s="46">
        <v>0</v>
      </c>
      <c r="N13" s="46">
        <v>0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6">
        <v>0</v>
      </c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K15" s="6">
        <v>13</v>
      </c>
      <c r="L15" s="6" t="s">
        <v>106</v>
      </c>
      <c r="M15" s="46">
        <v>0</v>
      </c>
      <c r="N15" s="46">
        <v>0</v>
      </c>
      <c r="O15" s="46">
        <v>0</v>
      </c>
      <c r="P15" s="46">
        <v>0</v>
      </c>
      <c r="Q15" s="46">
        <v>0</v>
      </c>
      <c r="R15" s="46">
        <v>0</v>
      </c>
      <c r="S15" s="46">
        <v>0</v>
      </c>
      <c r="T15" s="46">
        <v>0</v>
      </c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107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46">
        <v>0</v>
      </c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108</v>
      </c>
      <c r="M17" s="46">
        <v>0</v>
      </c>
      <c r="N17" s="46">
        <v>0</v>
      </c>
      <c r="O17" s="46">
        <v>0</v>
      </c>
      <c r="P17" s="46">
        <v>0</v>
      </c>
      <c r="Q17" s="46">
        <v>0</v>
      </c>
      <c r="R17" s="46">
        <v>0</v>
      </c>
      <c r="S17" s="46">
        <v>0</v>
      </c>
      <c r="T17" s="46">
        <v>0</v>
      </c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109</v>
      </c>
      <c r="M18" s="46">
        <v>0</v>
      </c>
      <c r="N18" s="46">
        <v>0</v>
      </c>
      <c r="O18" s="46">
        <v>0</v>
      </c>
      <c r="P18" s="46">
        <v>0</v>
      </c>
      <c r="Q18" s="46">
        <v>0</v>
      </c>
      <c r="R18" s="46">
        <v>0</v>
      </c>
      <c r="S18" s="46">
        <v>0</v>
      </c>
      <c r="T18" s="46">
        <v>0</v>
      </c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110</v>
      </c>
      <c r="M19" s="46">
        <v>0</v>
      </c>
      <c r="N19" s="46">
        <v>0</v>
      </c>
      <c r="O19" s="46">
        <v>0</v>
      </c>
      <c r="P19" s="46">
        <v>0</v>
      </c>
      <c r="Q19" s="46">
        <v>0</v>
      </c>
      <c r="R19" s="46">
        <v>0</v>
      </c>
      <c r="S19" s="46">
        <v>0</v>
      </c>
      <c r="T19" s="46">
        <v>0</v>
      </c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111</v>
      </c>
      <c r="M20" s="46">
        <v>0</v>
      </c>
      <c r="N20" s="46">
        <v>0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6">
        <v>0</v>
      </c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112</v>
      </c>
      <c r="M21" s="46">
        <v>0</v>
      </c>
      <c r="N21" s="46">
        <v>0</v>
      </c>
      <c r="O21" s="46">
        <v>0</v>
      </c>
      <c r="P21" s="46">
        <v>0</v>
      </c>
      <c r="Q21" s="46">
        <v>0</v>
      </c>
      <c r="R21" s="46">
        <v>0</v>
      </c>
      <c r="S21" s="46">
        <v>0</v>
      </c>
      <c r="T21" s="46">
        <v>0</v>
      </c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113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46">
        <v>0</v>
      </c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114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  <c r="S23" s="46">
        <v>0</v>
      </c>
      <c r="T23" s="46">
        <v>0</v>
      </c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115</v>
      </c>
      <c r="M24" s="46">
        <v>0</v>
      </c>
      <c r="N24" s="46">
        <v>0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6">
        <v>0</v>
      </c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116</v>
      </c>
      <c r="M25" s="46">
        <v>0</v>
      </c>
      <c r="N25" s="46">
        <v>0</v>
      </c>
      <c r="O25" s="46">
        <v>0</v>
      </c>
      <c r="P25" s="46">
        <v>0</v>
      </c>
      <c r="Q25" s="46">
        <v>0</v>
      </c>
      <c r="R25" s="46">
        <v>0</v>
      </c>
      <c r="S25" s="46">
        <v>0</v>
      </c>
      <c r="T25" s="46">
        <v>0</v>
      </c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117</v>
      </c>
      <c r="M26" s="46">
        <v>0</v>
      </c>
      <c r="N26" s="46">
        <v>0</v>
      </c>
      <c r="O26" s="46">
        <v>0</v>
      </c>
      <c r="P26" s="46">
        <v>0</v>
      </c>
      <c r="Q26" s="46">
        <v>0</v>
      </c>
      <c r="R26" s="46">
        <v>0</v>
      </c>
      <c r="S26" s="46">
        <v>0</v>
      </c>
      <c r="T26" s="46">
        <v>0</v>
      </c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118</v>
      </c>
      <c r="M27" s="46">
        <v>0</v>
      </c>
      <c r="N27" s="46">
        <v>0</v>
      </c>
      <c r="O27" s="46">
        <v>0</v>
      </c>
      <c r="P27" s="46">
        <v>0</v>
      </c>
      <c r="Q27" s="46">
        <v>0</v>
      </c>
      <c r="R27" s="46">
        <v>0</v>
      </c>
      <c r="S27" s="46">
        <v>0</v>
      </c>
      <c r="T27" s="46">
        <v>0</v>
      </c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119</v>
      </c>
      <c r="M28" s="46">
        <v>0</v>
      </c>
      <c r="N28" s="46">
        <v>0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6">
        <v>0</v>
      </c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120</v>
      </c>
      <c r="M29" s="46">
        <v>0</v>
      </c>
      <c r="N29" s="46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6">
        <v>0</v>
      </c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121</v>
      </c>
      <c r="M30" s="46">
        <v>3925.5641465988724</v>
      </c>
      <c r="N30" s="46">
        <v>3958.0010281758528</v>
      </c>
      <c r="O30" s="46">
        <v>3951.731272766885</v>
      </c>
      <c r="P30" s="46">
        <v>3916.8048795932086</v>
      </c>
      <c r="Q30" s="46">
        <v>3825.0593147767786</v>
      </c>
      <c r="R30" s="46">
        <v>3706.7616698017268</v>
      </c>
      <c r="S30" s="46">
        <v>3636.015536040195</v>
      </c>
      <c r="T30" s="46">
        <v>3498.542732848839</v>
      </c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122</v>
      </c>
      <c r="M31" s="46">
        <v>0</v>
      </c>
      <c r="N31" s="46">
        <v>0</v>
      </c>
      <c r="O31" s="46">
        <v>0</v>
      </c>
      <c r="P31" s="46">
        <v>0</v>
      </c>
      <c r="Q31" s="46">
        <v>0</v>
      </c>
      <c r="R31" s="46">
        <v>0</v>
      </c>
      <c r="S31" s="46">
        <v>0</v>
      </c>
      <c r="T31" s="46">
        <v>0</v>
      </c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123</v>
      </c>
      <c r="M32" s="46">
        <v>0</v>
      </c>
      <c r="N32" s="46">
        <v>0</v>
      </c>
      <c r="O32" s="46">
        <v>0</v>
      </c>
      <c r="P32" s="46">
        <v>0</v>
      </c>
      <c r="Q32" s="46">
        <v>0</v>
      </c>
      <c r="R32" s="46">
        <v>0</v>
      </c>
      <c r="S32" s="46">
        <v>0</v>
      </c>
      <c r="T32" s="46">
        <v>0</v>
      </c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124</v>
      </c>
      <c r="M33" s="46">
        <v>0</v>
      </c>
      <c r="N33" s="46">
        <v>0</v>
      </c>
      <c r="O33" s="46">
        <v>0</v>
      </c>
      <c r="P33" s="46">
        <v>0</v>
      </c>
      <c r="Q33" s="46">
        <v>0</v>
      </c>
      <c r="R33" s="46">
        <v>0</v>
      </c>
      <c r="S33" s="46">
        <v>0</v>
      </c>
      <c r="T33" s="46">
        <v>0</v>
      </c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24</v>
      </c>
      <c r="M34" s="46">
        <v>0</v>
      </c>
      <c r="N34" s="46">
        <v>0</v>
      </c>
      <c r="O34" s="46">
        <v>0</v>
      </c>
      <c r="P34" s="46">
        <v>0</v>
      </c>
      <c r="Q34" s="46">
        <v>0</v>
      </c>
      <c r="R34" s="46">
        <v>0</v>
      </c>
      <c r="S34" s="46">
        <v>0</v>
      </c>
      <c r="T34" s="46">
        <v>0</v>
      </c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125</v>
      </c>
      <c r="M35" s="46">
        <v>0</v>
      </c>
      <c r="N35" s="46">
        <v>0</v>
      </c>
      <c r="O35" s="46">
        <v>0</v>
      </c>
      <c r="P35" s="46">
        <v>0</v>
      </c>
      <c r="Q35" s="46">
        <v>0</v>
      </c>
      <c r="R35" s="46">
        <v>0</v>
      </c>
      <c r="S35" s="46">
        <v>0</v>
      </c>
      <c r="T35" s="46">
        <v>0</v>
      </c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126</v>
      </c>
      <c r="M36" s="46">
        <v>0</v>
      </c>
      <c r="N36" s="46">
        <v>0</v>
      </c>
      <c r="O36" s="46">
        <v>0</v>
      </c>
      <c r="P36" s="46">
        <v>0</v>
      </c>
      <c r="Q36" s="46">
        <v>0</v>
      </c>
      <c r="R36" s="46">
        <v>0</v>
      </c>
      <c r="S36" s="46">
        <v>0</v>
      </c>
      <c r="T36" s="46">
        <v>0</v>
      </c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127</v>
      </c>
      <c r="M37" s="46">
        <v>0</v>
      </c>
      <c r="N37" s="46">
        <v>0</v>
      </c>
      <c r="O37" s="46">
        <v>0</v>
      </c>
      <c r="P37" s="46">
        <v>0</v>
      </c>
      <c r="Q37" s="46">
        <v>0</v>
      </c>
      <c r="R37" s="46">
        <v>0</v>
      </c>
      <c r="S37" s="46">
        <v>0</v>
      </c>
      <c r="T37" s="46">
        <v>0</v>
      </c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128</v>
      </c>
      <c r="M38" s="46">
        <v>0</v>
      </c>
      <c r="N38" s="46">
        <v>0</v>
      </c>
      <c r="O38" s="46">
        <v>0</v>
      </c>
      <c r="P38" s="46">
        <v>0</v>
      </c>
      <c r="Q38" s="46">
        <v>0</v>
      </c>
      <c r="R38" s="46">
        <v>0</v>
      </c>
      <c r="S38" s="46">
        <v>0</v>
      </c>
      <c r="T38" s="46">
        <v>0</v>
      </c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129</v>
      </c>
      <c r="M39" s="46">
        <v>0</v>
      </c>
      <c r="N39" s="46">
        <v>0</v>
      </c>
      <c r="O39" s="46">
        <v>0</v>
      </c>
      <c r="P39" s="46">
        <v>0</v>
      </c>
      <c r="Q39" s="46">
        <v>0</v>
      </c>
      <c r="R39" s="46">
        <v>0</v>
      </c>
      <c r="S39" s="46">
        <v>0</v>
      </c>
      <c r="T39" s="46">
        <v>0</v>
      </c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130</v>
      </c>
      <c r="M40" s="46">
        <v>0</v>
      </c>
      <c r="N40" s="46">
        <v>0</v>
      </c>
      <c r="O40" s="46">
        <v>0</v>
      </c>
      <c r="P40" s="46">
        <v>0</v>
      </c>
      <c r="Q40" s="46">
        <v>0</v>
      </c>
      <c r="R40" s="46">
        <v>0</v>
      </c>
      <c r="S40" s="46">
        <v>0</v>
      </c>
      <c r="T40" s="46">
        <v>0</v>
      </c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131</v>
      </c>
      <c r="M41" s="46">
        <v>0</v>
      </c>
      <c r="N41" s="46">
        <v>0</v>
      </c>
      <c r="O41" s="46">
        <v>0</v>
      </c>
      <c r="P41" s="46">
        <v>0</v>
      </c>
      <c r="Q41" s="46">
        <v>0</v>
      </c>
      <c r="R41" s="46">
        <v>0</v>
      </c>
      <c r="S41" s="46">
        <v>0</v>
      </c>
      <c r="T41" s="46">
        <v>0</v>
      </c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132</v>
      </c>
      <c r="M42" s="46">
        <v>0</v>
      </c>
      <c r="N42" s="46">
        <v>0</v>
      </c>
      <c r="O42" s="46">
        <v>0</v>
      </c>
      <c r="P42" s="46">
        <v>0</v>
      </c>
      <c r="Q42" s="46">
        <v>0</v>
      </c>
      <c r="R42" s="46">
        <v>0</v>
      </c>
      <c r="S42" s="46">
        <v>0</v>
      </c>
      <c r="T42" s="46">
        <v>0</v>
      </c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133</v>
      </c>
      <c r="M43" s="46">
        <v>0</v>
      </c>
      <c r="N43" s="46">
        <v>0</v>
      </c>
      <c r="O43" s="46">
        <v>0</v>
      </c>
      <c r="P43" s="46">
        <v>0</v>
      </c>
      <c r="Q43" s="46">
        <v>0</v>
      </c>
      <c r="R43" s="46">
        <v>0</v>
      </c>
      <c r="S43" s="46">
        <v>0</v>
      </c>
      <c r="T43" s="46">
        <v>0</v>
      </c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134</v>
      </c>
      <c r="M44" s="46">
        <v>0</v>
      </c>
      <c r="N44" s="46">
        <v>0</v>
      </c>
      <c r="O44" s="46">
        <v>0</v>
      </c>
      <c r="P44" s="46">
        <v>0</v>
      </c>
      <c r="Q44" s="46">
        <v>0</v>
      </c>
      <c r="R44" s="46">
        <v>0</v>
      </c>
      <c r="S44" s="46">
        <v>0</v>
      </c>
      <c r="T44" s="46">
        <v>0</v>
      </c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135</v>
      </c>
      <c r="M45" s="46">
        <v>0</v>
      </c>
      <c r="N45" s="46">
        <v>0</v>
      </c>
      <c r="O45" s="46">
        <v>0</v>
      </c>
      <c r="P45" s="46">
        <v>0</v>
      </c>
      <c r="Q45" s="46">
        <v>0</v>
      </c>
      <c r="R45" s="46">
        <v>0</v>
      </c>
      <c r="S45" s="46">
        <v>0</v>
      </c>
      <c r="T45" s="46">
        <v>0</v>
      </c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136</v>
      </c>
      <c r="M46" s="46">
        <v>0</v>
      </c>
      <c r="N46" s="46">
        <v>0</v>
      </c>
      <c r="O46" s="46">
        <v>0</v>
      </c>
      <c r="P46" s="46">
        <v>0</v>
      </c>
      <c r="Q46" s="46">
        <v>0</v>
      </c>
      <c r="R46" s="46">
        <v>0</v>
      </c>
      <c r="S46" s="46">
        <v>0</v>
      </c>
      <c r="T46" s="46">
        <v>0</v>
      </c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137</v>
      </c>
      <c r="M47" s="46">
        <v>0</v>
      </c>
      <c r="N47" s="46">
        <v>0</v>
      </c>
      <c r="O47" s="46">
        <v>0</v>
      </c>
      <c r="P47" s="46">
        <v>0</v>
      </c>
      <c r="Q47" s="46">
        <v>0</v>
      </c>
      <c r="R47" s="46">
        <v>0</v>
      </c>
      <c r="S47" s="46">
        <v>0</v>
      </c>
      <c r="T47" s="46">
        <v>0</v>
      </c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21</v>
      </c>
      <c r="M48" s="46">
        <v>0</v>
      </c>
      <c r="N48" s="46">
        <v>0</v>
      </c>
      <c r="O48" s="46">
        <v>0</v>
      </c>
      <c r="P48" s="46">
        <v>0</v>
      </c>
      <c r="Q48" s="46">
        <v>0</v>
      </c>
      <c r="R48" s="46">
        <v>0</v>
      </c>
      <c r="S48" s="46">
        <v>0</v>
      </c>
      <c r="T48" s="46">
        <v>0</v>
      </c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138</v>
      </c>
      <c r="M49" s="46">
        <v>0</v>
      </c>
      <c r="N49" s="46">
        <v>0</v>
      </c>
      <c r="O49" s="46">
        <v>0</v>
      </c>
      <c r="P49" s="46">
        <v>0</v>
      </c>
      <c r="Q49" s="46">
        <v>0</v>
      </c>
      <c r="R49" s="46">
        <v>0</v>
      </c>
      <c r="S49" s="46">
        <v>0</v>
      </c>
      <c r="T49" s="46">
        <v>0</v>
      </c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139</v>
      </c>
      <c r="M50" s="46">
        <v>0</v>
      </c>
      <c r="N50" s="46">
        <v>0</v>
      </c>
      <c r="O50" s="46">
        <v>0</v>
      </c>
      <c r="P50" s="46">
        <v>0</v>
      </c>
      <c r="Q50" s="46">
        <v>0</v>
      </c>
      <c r="R50" s="46">
        <v>0</v>
      </c>
      <c r="S50" s="46">
        <v>0</v>
      </c>
      <c r="T50" s="46">
        <v>0</v>
      </c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140</v>
      </c>
      <c r="M51" s="46">
        <v>0</v>
      </c>
      <c r="N51" s="46">
        <v>0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6">
        <v>0</v>
      </c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141</v>
      </c>
      <c r="M52" s="46">
        <v>0</v>
      </c>
      <c r="N52" s="46">
        <v>0</v>
      </c>
      <c r="O52" s="46">
        <v>0</v>
      </c>
      <c r="P52" s="46">
        <v>0</v>
      </c>
      <c r="Q52" s="46">
        <v>0</v>
      </c>
      <c r="R52" s="46">
        <v>0</v>
      </c>
      <c r="S52" s="46">
        <v>0</v>
      </c>
      <c r="T52" s="46">
        <v>0</v>
      </c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142</v>
      </c>
      <c r="M53" s="46">
        <v>0</v>
      </c>
      <c r="N53" s="46">
        <v>0</v>
      </c>
      <c r="O53" s="46">
        <v>0</v>
      </c>
      <c r="P53" s="46">
        <v>0</v>
      </c>
      <c r="Q53" s="46">
        <v>0</v>
      </c>
      <c r="R53" s="46">
        <v>0</v>
      </c>
      <c r="S53" s="46">
        <v>0</v>
      </c>
      <c r="T53" s="46">
        <v>0</v>
      </c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143</v>
      </c>
      <c r="M54" s="46">
        <v>0</v>
      </c>
      <c r="N54" s="46">
        <v>0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6">
        <v>0</v>
      </c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144</v>
      </c>
      <c r="M55" s="46">
        <v>0</v>
      </c>
      <c r="N55" s="46">
        <v>0</v>
      </c>
      <c r="O55" s="46">
        <v>0</v>
      </c>
      <c r="P55" s="46">
        <v>0</v>
      </c>
      <c r="Q55" s="46">
        <v>0</v>
      </c>
      <c r="R55" s="46">
        <v>0</v>
      </c>
      <c r="S55" s="46">
        <v>0</v>
      </c>
      <c r="T55" s="46">
        <v>0</v>
      </c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145</v>
      </c>
      <c r="M56" s="46">
        <v>0</v>
      </c>
      <c r="N56" s="46">
        <v>0</v>
      </c>
      <c r="O56" s="46">
        <v>0</v>
      </c>
      <c r="P56" s="46">
        <v>0</v>
      </c>
      <c r="Q56" s="46">
        <v>0</v>
      </c>
      <c r="R56" s="46">
        <v>0</v>
      </c>
      <c r="S56" s="46">
        <v>0</v>
      </c>
      <c r="T56" s="46">
        <v>0</v>
      </c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146</v>
      </c>
      <c r="M57" s="46">
        <v>0</v>
      </c>
      <c r="N57" s="46">
        <v>0</v>
      </c>
      <c r="O57" s="46">
        <v>0</v>
      </c>
      <c r="P57" s="46">
        <v>0</v>
      </c>
      <c r="Q57" s="46">
        <v>0</v>
      </c>
      <c r="R57" s="46">
        <v>0</v>
      </c>
      <c r="S57" s="46">
        <v>0</v>
      </c>
      <c r="T57" s="46">
        <v>0</v>
      </c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147</v>
      </c>
      <c r="M58" s="46">
        <v>0</v>
      </c>
      <c r="N58" s="46">
        <v>0</v>
      </c>
      <c r="O58" s="46">
        <v>0</v>
      </c>
      <c r="P58" s="46">
        <v>0</v>
      </c>
      <c r="Q58" s="46">
        <v>0</v>
      </c>
      <c r="R58" s="46">
        <v>0</v>
      </c>
      <c r="S58" s="46">
        <v>0</v>
      </c>
      <c r="T58" s="46">
        <v>0</v>
      </c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148</v>
      </c>
      <c r="M59" s="46">
        <v>0</v>
      </c>
      <c r="N59" s="46">
        <v>0</v>
      </c>
      <c r="O59" s="46">
        <v>0</v>
      </c>
      <c r="P59" s="46">
        <v>0</v>
      </c>
      <c r="Q59" s="46">
        <v>0</v>
      </c>
      <c r="R59" s="46">
        <v>0</v>
      </c>
      <c r="S59" s="46">
        <v>0</v>
      </c>
      <c r="T59" s="46">
        <v>0</v>
      </c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149</v>
      </c>
      <c r="M60" s="46">
        <v>0</v>
      </c>
      <c r="N60" s="46">
        <v>0</v>
      </c>
      <c r="O60" s="46">
        <v>0</v>
      </c>
      <c r="P60" s="46">
        <v>0</v>
      </c>
      <c r="Q60" s="46">
        <v>0</v>
      </c>
      <c r="R60" s="46">
        <v>0</v>
      </c>
      <c r="S60" s="46">
        <v>0</v>
      </c>
      <c r="T60" s="46">
        <v>0</v>
      </c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150</v>
      </c>
      <c r="M61" s="46">
        <v>0</v>
      </c>
      <c r="N61" s="46">
        <v>0</v>
      </c>
      <c r="O61" s="46">
        <v>0</v>
      </c>
      <c r="P61" s="46">
        <v>0</v>
      </c>
      <c r="Q61" s="46">
        <v>0</v>
      </c>
      <c r="R61" s="46">
        <v>0</v>
      </c>
      <c r="S61" s="46">
        <v>0</v>
      </c>
      <c r="T61" s="46">
        <v>0</v>
      </c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151</v>
      </c>
      <c r="M62" s="46">
        <v>0</v>
      </c>
      <c r="N62" s="46">
        <v>0</v>
      </c>
      <c r="O62" s="46">
        <v>0</v>
      </c>
      <c r="P62" s="46">
        <v>0</v>
      </c>
      <c r="Q62" s="46">
        <v>0</v>
      </c>
      <c r="R62" s="46">
        <v>0</v>
      </c>
      <c r="S62" s="46">
        <v>0</v>
      </c>
      <c r="T62" s="46">
        <v>0</v>
      </c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152</v>
      </c>
      <c r="M63" s="46">
        <v>0</v>
      </c>
      <c r="N63" s="46">
        <v>0</v>
      </c>
      <c r="O63" s="46">
        <v>0</v>
      </c>
      <c r="P63" s="46">
        <v>0</v>
      </c>
      <c r="Q63" s="46">
        <v>0</v>
      </c>
      <c r="R63" s="46">
        <v>0</v>
      </c>
      <c r="S63" s="46">
        <v>0</v>
      </c>
      <c r="T63" s="46">
        <v>0</v>
      </c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153</v>
      </c>
      <c r="M64" s="46">
        <v>0</v>
      </c>
      <c r="N64" s="46">
        <v>0</v>
      </c>
      <c r="O64" s="46">
        <v>0</v>
      </c>
      <c r="P64" s="46">
        <v>0</v>
      </c>
      <c r="Q64" s="46">
        <v>0</v>
      </c>
      <c r="R64" s="46">
        <v>0</v>
      </c>
      <c r="S64" s="46">
        <v>0</v>
      </c>
      <c r="T64" s="46">
        <v>0</v>
      </c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154</v>
      </c>
      <c r="M65" s="46">
        <v>0</v>
      </c>
      <c r="N65" s="46">
        <v>0</v>
      </c>
      <c r="O65" s="46">
        <v>0</v>
      </c>
      <c r="P65" s="46">
        <v>0</v>
      </c>
      <c r="Q65" s="46">
        <v>0</v>
      </c>
      <c r="R65" s="46">
        <v>0</v>
      </c>
      <c r="S65" s="46">
        <v>0</v>
      </c>
      <c r="T65" s="46">
        <v>0</v>
      </c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155</v>
      </c>
      <c r="M66" s="46">
        <v>0</v>
      </c>
      <c r="N66" s="46">
        <v>0</v>
      </c>
      <c r="O66" s="46">
        <v>0</v>
      </c>
      <c r="P66" s="46">
        <v>0</v>
      </c>
      <c r="Q66" s="46">
        <v>0</v>
      </c>
      <c r="R66" s="46">
        <v>0</v>
      </c>
      <c r="S66" s="46">
        <v>0</v>
      </c>
      <c r="T66" s="46">
        <v>0</v>
      </c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156</v>
      </c>
      <c r="M67" s="46">
        <v>0</v>
      </c>
      <c r="N67" s="46">
        <v>0</v>
      </c>
      <c r="O67" s="46">
        <v>0</v>
      </c>
      <c r="P67" s="46">
        <v>0</v>
      </c>
      <c r="Q67" s="46">
        <v>0</v>
      </c>
      <c r="R67" s="46">
        <v>0</v>
      </c>
      <c r="S67" s="46">
        <v>0</v>
      </c>
      <c r="T67" s="46">
        <v>0</v>
      </c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157</v>
      </c>
      <c r="M68" s="46">
        <v>0</v>
      </c>
      <c r="N68" s="46">
        <v>0</v>
      </c>
      <c r="O68" s="46">
        <v>0</v>
      </c>
      <c r="P68" s="46">
        <v>0</v>
      </c>
      <c r="Q68" s="46">
        <v>0</v>
      </c>
      <c r="R68" s="46">
        <v>0</v>
      </c>
      <c r="S68" s="46">
        <v>0</v>
      </c>
      <c r="T68" s="46">
        <v>0</v>
      </c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158</v>
      </c>
      <c r="M69" s="46">
        <v>0</v>
      </c>
      <c r="N69" s="46">
        <v>0</v>
      </c>
      <c r="O69" s="46">
        <v>0</v>
      </c>
      <c r="P69" s="46">
        <v>0</v>
      </c>
      <c r="Q69" s="46">
        <v>0</v>
      </c>
      <c r="R69" s="46">
        <v>0</v>
      </c>
      <c r="S69" s="46">
        <v>0</v>
      </c>
      <c r="T69" s="46">
        <v>0</v>
      </c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159</v>
      </c>
      <c r="M70" s="46">
        <v>0</v>
      </c>
      <c r="N70" s="46">
        <v>0</v>
      </c>
      <c r="O70" s="46">
        <v>0</v>
      </c>
      <c r="P70" s="46">
        <v>0</v>
      </c>
      <c r="Q70" s="46">
        <v>0</v>
      </c>
      <c r="R70" s="46">
        <v>0</v>
      </c>
      <c r="S70" s="46">
        <v>0</v>
      </c>
      <c r="T70" s="46">
        <v>0</v>
      </c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160</v>
      </c>
      <c r="M71" s="46">
        <v>0</v>
      </c>
      <c r="N71" s="46">
        <v>0</v>
      </c>
      <c r="O71" s="46">
        <v>0</v>
      </c>
      <c r="P71" s="46">
        <v>0</v>
      </c>
      <c r="Q71" s="46">
        <v>0</v>
      </c>
      <c r="R71" s="46">
        <v>0</v>
      </c>
      <c r="S71" s="46">
        <v>0</v>
      </c>
      <c r="T71" s="46">
        <v>0</v>
      </c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161</v>
      </c>
      <c r="M72" s="46">
        <v>0</v>
      </c>
      <c r="N72" s="46">
        <v>0</v>
      </c>
      <c r="O72" s="46">
        <v>0</v>
      </c>
      <c r="P72" s="46">
        <v>0</v>
      </c>
      <c r="Q72" s="46">
        <v>0</v>
      </c>
      <c r="R72" s="46">
        <v>0</v>
      </c>
      <c r="S72" s="46">
        <v>0</v>
      </c>
      <c r="T72" s="46">
        <v>0</v>
      </c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162</v>
      </c>
      <c r="M73" s="46">
        <v>0</v>
      </c>
      <c r="N73" s="46">
        <v>0</v>
      </c>
      <c r="O73" s="46">
        <v>0</v>
      </c>
      <c r="P73" s="46">
        <v>0</v>
      </c>
      <c r="Q73" s="46">
        <v>0</v>
      </c>
      <c r="R73" s="46">
        <v>0</v>
      </c>
      <c r="S73" s="46">
        <v>0</v>
      </c>
      <c r="T73" s="46">
        <v>0</v>
      </c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163</v>
      </c>
      <c r="M74" s="46">
        <v>0</v>
      </c>
      <c r="N74" s="46">
        <v>0</v>
      </c>
      <c r="O74" s="46">
        <v>0</v>
      </c>
      <c r="P74" s="46">
        <v>0</v>
      </c>
      <c r="Q74" s="46">
        <v>0</v>
      </c>
      <c r="R74" s="46">
        <v>0</v>
      </c>
      <c r="S74" s="46">
        <v>0</v>
      </c>
      <c r="T74" s="46">
        <v>0</v>
      </c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164</v>
      </c>
      <c r="M75" s="46">
        <v>0</v>
      </c>
      <c r="N75" s="46">
        <v>0</v>
      </c>
      <c r="O75" s="46">
        <v>0</v>
      </c>
      <c r="P75" s="46">
        <v>0</v>
      </c>
      <c r="Q75" s="46">
        <v>0</v>
      </c>
      <c r="R75" s="46">
        <v>0</v>
      </c>
      <c r="S75" s="46">
        <v>0</v>
      </c>
      <c r="T75" s="46">
        <v>0</v>
      </c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165</v>
      </c>
      <c r="M76" s="46">
        <v>0</v>
      </c>
      <c r="N76" s="46">
        <v>0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6">
        <v>0</v>
      </c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166</v>
      </c>
      <c r="M77" s="46">
        <v>0</v>
      </c>
      <c r="N77" s="46">
        <v>0</v>
      </c>
      <c r="O77" s="46">
        <v>0</v>
      </c>
      <c r="P77" s="46">
        <v>0</v>
      </c>
      <c r="Q77" s="46">
        <v>0</v>
      </c>
      <c r="R77" s="46">
        <v>0</v>
      </c>
      <c r="S77" s="46">
        <v>0</v>
      </c>
      <c r="T77" s="46">
        <v>0</v>
      </c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167</v>
      </c>
      <c r="M78" s="46">
        <v>0</v>
      </c>
      <c r="N78" s="46">
        <v>0</v>
      </c>
      <c r="O78" s="46">
        <v>0</v>
      </c>
      <c r="P78" s="46">
        <v>0</v>
      </c>
      <c r="Q78" s="46">
        <v>0</v>
      </c>
      <c r="R78" s="46">
        <v>0</v>
      </c>
      <c r="S78" s="46">
        <v>0</v>
      </c>
      <c r="T78" s="46">
        <v>0</v>
      </c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168</v>
      </c>
      <c r="M79" s="46">
        <v>0</v>
      </c>
      <c r="N79" s="46">
        <v>0</v>
      </c>
      <c r="O79" s="46">
        <v>0</v>
      </c>
      <c r="P79" s="46">
        <v>0</v>
      </c>
      <c r="Q79" s="46">
        <v>0</v>
      </c>
      <c r="R79" s="46">
        <v>0</v>
      </c>
      <c r="S79" s="46">
        <v>0</v>
      </c>
      <c r="T79" s="46">
        <v>0</v>
      </c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169</v>
      </c>
      <c r="M80" s="46"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170</v>
      </c>
      <c r="M81" s="46">
        <v>0</v>
      </c>
      <c r="N81" s="46">
        <v>0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6">
        <v>0</v>
      </c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171</v>
      </c>
      <c r="M82" s="46">
        <v>0</v>
      </c>
      <c r="N82" s="46">
        <v>0</v>
      </c>
      <c r="O82" s="46">
        <v>0</v>
      </c>
      <c r="P82" s="46">
        <v>0</v>
      </c>
      <c r="Q82" s="46">
        <v>0</v>
      </c>
      <c r="R82" s="46">
        <v>0</v>
      </c>
      <c r="S82" s="46">
        <v>0</v>
      </c>
      <c r="T82" s="46">
        <v>0</v>
      </c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6">
        <v>81</v>
      </c>
      <c r="L83" s="6" t="s">
        <v>172</v>
      </c>
      <c r="M83" s="46">
        <v>0</v>
      </c>
      <c r="N83" s="46">
        <v>0</v>
      </c>
      <c r="O83" s="46">
        <v>0</v>
      </c>
      <c r="P83" s="46">
        <v>0</v>
      </c>
      <c r="Q83" s="46">
        <v>0</v>
      </c>
      <c r="R83" s="46">
        <v>0</v>
      </c>
      <c r="S83" s="46">
        <v>0</v>
      </c>
      <c r="T83" s="46">
        <v>0</v>
      </c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173</v>
      </c>
      <c r="M84" s="46">
        <v>0</v>
      </c>
      <c r="N84" s="46">
        <v>0</v>
      </c>
      <c r="O84" s="46">
        <v>0</v>
      </c>
      <c r="P84" s="46">
        <v>0</v>
      </c>
      <c r="Q84" s="46">
        <v>0</v>
      </c>
      <c r="R84" s="46">
        <v>0</v>
      </c>
      <c r="S84" s="46">
        <v>0</v>
      </c>
      <c r="T84" s="46">
        <v>0</v>
      </c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174</v>
      </c>
      <c r="M85" s="46">
        <v>0</v>
      </c>
      <c r="N85" s="46">
        <v>0</v>
      </c>
      <c r="O85" s="46">
        <v>0</v>
      </c>
      <c r="P85" s="46">
        <v>0</v>
      </c>
      <c r="Q85" s="46">
        <v>0</v>
      </c>
      <c r="R85" s="46">
        <v>0</v>
      </c>
      <c r="S85" s="46">
        <v>0</v>
      </c>
      <c r="T85" s="46">
        <v>0</v>
      </c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175</v>
      </c>
      <c r="M86" s="46">
        <v>0</v>
      </c>
      <c r="N86" s="46">
        <v>0</v>
      </c>
      <c r="O86" s="46">
        <v>0</v>
      </c>
      <c r="P86" s="46">
        <v>0</v>
      </c>
      <c r="Q86" s="46">
        <v>0</v>
      </c>
      <c r="R86" s="46">
        <v>0</v>
      </c>
      <c r="S86" s="46">
        <v>0</v>
      </c>
      <c r="T86" s="46">
        <v>0</v>
      </c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176</v>
      </c>
      <c r="M87" s="46">
        <v>0</v>
      </c>
      <c r="N87" s="46">
        <v>0</v>
      </c>
      <c r="O87" s="46">
        <v>0</v>
      </c>
      <c r="P87" s="46">
        <v>0</v>
      </c>
      <c r="Q87" s="46">
        <v>0</v>
      </c>
      <c r="R87" s="46">
        <v>0</v>
      </c>
      <c r="S87" s="46">
        <v>0</v>
      </c>
      <c r="T87" s="46">
        <v>0</v>
      </c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177</v>
      </c>
      <c r="M88" s="46">
        <v>0</v>
      </c>
      <c r="N88" s="46">
        <v>0</v>
      </c>
      <c r="O88" s="46">
        <v>0</v>
      </c>
      <c r="P88" s="46">
        <v>0</v>
      </c>
      <c r="Q88" s="46">
        <v>0</v>
      </c>
      <c r="R88" s="46">
        <v>0</v>
      </c>
      <c r="S88" s="46">
        <v>0</v>
      </c>
      <c r="T88" s="46">
        <v>0</v>
      </c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178</v>
      </c>
      <c r="M89" s="46">
        <v>0</v>
      </c>
      <c r="N89" s="46">
        <v>0</v>
      </c>
      <c r="O89" s="46">
        <v>0</v>
      </c>
      <c r="P89" s="46">
        <v>0</v>
      </c>
      <c r="Q89" s="46">
        <v>0</v>
      </c>
      <c r="R89" s="46">
        <v>0</v>
      </c>
      <c r="S89" s="46">
        <v>0</v>
      </c>
      <c r="T89" s="46">
        <v>0</v>
      </c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179</v>
      </c>
      <c r="M90" s="46">
        <v>0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0</v>
      </c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180</v>
      </c>
      <c r="M91" s="46">
        <v>0</v>
      </c>
      <c r="N91" s="46">
        <v>0</v>
      </c>
      <c r="O91" s="46">
        <v>0</v>
      </c>
      <c r="P91" s="46">
        <v>0</v>
      </c>
      <c r="Q91" s="46">
        <v>0</v>
      </c>
      <c r="R91" s="46">
        <v>0</v>
      </c>
      <c r="S91" s="46">
        <v>0</v>
      </c>
      <c r="T91" s="46">
        <v>0</v>
      </c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181</v>
      </c>
      <c r="M92" s="46">
        <v>0</v>
      </c>
      <c r="N92" s="46">
        <v>0</v>
      </c>
      <c r="O92" s="46">
        <v>0</v>
      </c>
      <c r="P92" s="46">
        <v>0</v>
      </c>
      <c r="Q92" s="46">
        <v>0</v>
      </c>
      <c r="R92" s="46">
        <v>0</v>
      </c>
      <c r="S92" s="46">
        <v>0</v>
      </c>
      <c r="T92" s="46">
        <v>0</v>
      </c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182</v>
      </c>
      <c r="M93" s="46">
        <v>0</v>
      </c>
      <c r="N93" s="46">
        <v>0</v>
      </c>
      <c r="O93" s="46">
        <v>0</v>
      </c>
      <c r="P93" s="46">
        <v>0</v>
      </c>
      <c r="Q93" s="46">
        <v>0</v>
      </c>
      <c r="R93" s="46">
        <v>0</v>
      </c>
      <c r="S93" s="46">
        <v>0</v>
      </c>
      <c r="T93" s="46">
        <v>0</v>
      </c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183</v>
      </c>
      <c r="M94" s="46">
        <v>0</v>
      </c>
      <c r="N94" s="46">
        <v>0</v>
      </c>
      <c r="O94" s="46">
        <v>0</v>
      </c>
      <c r="P94" s="46">
        <v>0</v>
      </c>
      <c r="Q94" s="46">
        <v>0</v>
      </c>
      <c r="R94" s="46">
        <v>0</v>
      </c>
      <c r="S94" s="46">
        <v>0</v>
      </c>
      <c r="T94" s="46">
        <v>0</v>
      </c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184</v>
      </c>
      <c r="M95" s="46">
        <v>0</v>
      </c>
      <c r="N95" s="46">
        <v>0</v>
      </c>
      <c r="O95" s="46">
        <v>0</v>
      </c>
      <c r="P95" s="46">
        <v>0</v>
      </c>
      <c r="Q95" s="46">
        <v>0</v>
      </c>
      <c r="R95" s="46">
        <v>0</v>
      </c>
      <c r="S95" s="46">
        <v>0</v>
      </c>
      <c r="T95" s="46">
        <v>0</v>
      </c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185</v>
      </c>
      <c r="M96" s="46">
        <v>0</v>
      </c>
      <c r="N96" s="46">
        <v>0</v>
      </c>
      <c r="O96" s="46">
        <v>0</v>
      </c>
      <c r="P96" s="46">
        <v>0</v>
      </c>
      <c r="Q96" s="46">
        <v>0</v>
      </c>
      <c r="R96" s="46">
        <v>0</v>
      </c>
      <c r="S96" s="46">
        <v>0</v>
      </c>
      <c r="T96" s="46">
        <v>0</v>
      </c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186</v>
      </c>
      <c r="M97" s="46">
        <v>0</v>
      </c>
      <c r="N97" s="46">
        <v>0</v>
      </c>
      <c r="O97" s="46">
        <v>0</v>
      </c>
      <c r="P97" s="46">
        <v>0</v>
      </c>
      <c r="Q97" s="46">
        <v>0</v>
      </c>
      <c r="R97" s="46">
        <v>0</v>
      </c>
      <c r="S97" s="46">
        <v>0</v>
      </c>
      <c r="T97" s="46">
        <v>0</v>
      </c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187</v>
      </c>
      <c r="M98" s="46">
        <v>0</v>
      </c>
      <c r="N98" s="46">
        <v>0</v>
      </c>
      <c r="O98" s="46">
        <v>0</v>
      </c>
      <c r="P98" s="46">
        <v>0</v>
      </c>
      <c r="Q98" s="46">
        <v>0</v>
      </c>
      <c r="R98" s="46">
        <v>0</v>
      </c>
      <c r="S98" s="46">
        <v>0</v>
      </c>
      <c r="T98" s="46">
        <v>0</v>
      </c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188</v>
      </c>
      <c r="M99" s="46">
        <v>0</v>
      </c>
      <c r="N99" s="46">
        <v>0</v>
      </c>
      <c r="O99" s="46">
        <v>0</v>
      </c>
      <c r="P99" s="46">
        <v>0</v>
      </c>
      <c r="Q99" s="46">
        <v>0</v>
      </c>
      <c r="R99" s="46">
        <v>0</v>
      </c>
      <c r="S99" s="46">
        <v>0</v>
      </c>
      <c r="T99" s="46">
        <v>0</v>
      </c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189</v>
      </c>
      <c r="M100" s="46">
        <v>0</v>
      </c>
      <c r="N100" s="46">
        <v>0</v>
      </c>
      <c r="O100" s="46">
        <v>0</v>
      </c>
      <c r="P100" s="46">
        <v>0</v>
      </c>
      <c r="Q100" s="46">
        <v>0</v>
      </c>
      <c r="R100" s="46">
        <v>0</v>
      </c>
      <c r="S100" s="46">
        <v>0</v>
      </c>
      <c r="T100" s="46">
        <v>0</v>
      </c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190</v>
      </c>
      <c r="M101" s="46">
        <v>0</v>
      </c>
      <c r="N101" s="46">
        <v>0</v>
      </c>
      <c r="O101" s="46">
        <v>0</v>
      </c>
      <c r="P101" s="46">
        <v>0</v>
      </c>
      <c r="Q101" s="46">
        <v>0</v>
      </c>
      <c r="R101" s="46">
        <v>0</v>
      </c>
      <c r="S101" s="46">
        <v>0</v>
      </c>
      <c r="T101" s="46">
        <v>0</v>
      </c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191</v>
      </c>
      <c r="M102" s="46">
        <v>0</v>
      </c>
      <c r="N102" s="46">
        <v>0</v>
      </c>
      <c r="O102" s="46">
        <v>0</v>
      </c>
      <c r="P102" s="46">
        <v>0</v>
      </c>
      <c r="Q102" s="46">
        <v>0</v>
      </c>
      <c r="R102" s="46">
        <v>0</v>
      </c>
      <c r="S102" s="46">
        <v>0</v>
      </c>
      <c r="T102" s="46">
        <v>0</v>
      </c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192</v>
      </c>
      <c r="M103" s="46">
        <v>0</v>
      </c>
      <c r="N103" s="46">
        <v>0</v>
      </c>
      <c r="O103" s="46">
        <v>0</v>
      </c>
      <c r="P103" s="46">
        <v>0</v>
      </c>
      <c r="Q103" s="46">
        <v>0</v>
      </c>
      <c r="R103" s="46">
        <v>0</v>
      </c>
      <c r="S103" s="46">
        <v>0</v>
      </c>
      <c r="T103" s="46">
        <v>0</v>
      </c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193</v>
      </c>
      <c r="M104" s="46">
        <v>0</v>
      </c>
      <c r="N104" s="46">
        <v>0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6">
        <v>0</v>
      </c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194</v>
      </c>
      <c r="M105" s="46">
        <v>0</v>
      </c>
      <c r="N105" s="46">
        <v>0</v>
      </c>
      <c r="O105" s="46">
        <v>0</v>
      </c>
      <c r="P105" s="46">
        <v>0</v>
      </c>
      <c r="Q105" s="46">
        <v>0</v>
      </c>
      <c r="R105" s="46">
        <v>0</v>
      </c>
      <c r="S105" s="46">
        <v>0</v>
      </c>
      <c r="T105" s="46">
        <v>0</v>
      </c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195</v>
      </c>
      <c r="M106" s="46">
        <v>0</v>
      </c>
      <c r="N106" s="46">
        <v>0</v>
      </c>
      <c r="O106" s="46">
        <v>0</v>
      </c>
      <c r="P106" s="46">
        <v>0</v>
      </c>
      <c r="Q106" s="46">
        <v>0</v>
      </c>
      <c r="R106" s="46">
        <v>0</v>
      </c>
      <c r="S106" s="46">
        <v>0</v>
      </c>
      <c r="T106" s="46">
        <v>0</v>
      </c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196</v>
      </c>
      <c r="M107" s="46">
        <v>0</v>
      </c>
      <c r="N107" s="46">
        <v>0</v>
      </c>
      <c r="O107" s="46">
        <v>0</v>
      </c>
      <c r="P107" s="46">
        <v>0</v>
      </c>
      <c r="Q107" s="46">
        <v>0</v>
      </c>
      <c r="R107" s="46">
        <v>0</v>
      </c>
      <c r="S107" s="46">
        <v>0</v>
      </c>
      <c r="T107" s="46">
        <v>0</v>
      </c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197</v>
      </c>
      <c r="M108" s="46">
        <v>0</v>
      </c>
      <c r="N108" s="46">
        <v>0</v>
      </c>
      <c r="O108" s="46">
        <v>0</v>
      </c>
      <c r="P108" s="46">
        <v>0</v>
      </c>
      <c r="Q108" s="46">
        <v>0</v>
      </c>
      <c r="R108" s="46">
        <v>0</v>
      </c>
      <c r="S108" s="46">
        <v>0</v>
      </c>
      <c r="T108" s="46">
        <v>0</v>
      </c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198</v>
      </c>
      <c r="M109" s="46">
        <v>0</v>
      </c>
      <c r="N109" s="46">
        <v>0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6">
        <v>0</v>
      </c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199</v>
      </c>
      <c r="M110" s="46">
        <v>0</v>
      </c>
      <c r="N110" s="46">
        <v>0</v>
      </c>
      <c r="O110" s="46">
        <v>0</v>
      </c>
      <c r="P110" s="46">
        <v>0</v>
      </c>
      <c r="Q110" s="46">
        <v>0</v>
      </c>
      <c r="R110" s="46">
        <v>0</v>
      </c>
      <c r="S110" s="46">
        <v>0</v>
      </c>
      <c r="T110" s="46">
        <v>0</v>
      </c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200</v>
      </c>
      <c r="M111" s="46">
        <v>0</v>
      </c>
      <c r="N111" s="46">
        <v>0</v>
      </c>
      <c r="O111" s="46">
        <v>0</v>
      </c>
      <c r="P111" s="46">
        <v>0</v>
      </c>
      <c r="Q111" s="46">
        <v>0</v>
      </c>
      <c r="R111" s="46">
        <v>0</v>
      </c>
      <c r="S111" s="46">
        <v>0</v>
      </c>
      <c r="T111" s="46">
        <v>0</v>
      </c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201</v>
      </c>
      <c r="M112" s="46">
        <v>0</v>
      </c>
      <c r="N112" s="46">
        <v>0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6">
        <v>0</v>
      </c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202</v>
      </c>
      <c r="M113" s="46">
        <v>0</v>
      </c>
      <c r="N113" s="46">
        <v>0</v>
      </c>
      <c r="O113" s="46">
        <v>0</v>
      </c>
      <c r="P113" s="46">
        <v>0</v>
      </c>
      <c r="Q113" s="46">
        <v>0</v>
      </c>
      <c r="R113" s="46">
        <v>0</v>
      </c>
      <c r="S113" s="46">
        <v>0</v>
      </c>
      <c r="T113" s="46">
        <v>0</v>
      </c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203</v>
      </c>
      <c r="M114" s="46">
        <v>0</v>
      </c>
      <c r="N114" s="46">
        <v>0</v>
      </c>
      <c r="O114" s="46">
        <v>0</v>
      </c>
      <c r="P114" s="46">
        <v>0</v>
      </c>
      <c r="Q114" s="46">
        <v>0</v>
      </c>
      <c r="R114" s="46">
        <v>0</v>
      </c>
      <c r="S114" s="46">
        <v>0</v>
      </c>
      <c r="T114" s="46">
        <v>0</v>
      </c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204</v>
      </c>
      <c r="M115" s="46">
        <v>0</v>
      </c>
      <c r="N115" s="46">
        <v>0</v>
      </c>
      <c r="O115" s="46">
        <v>0</v>
      </c>
      <c r="P115" s="46">
        <v>0</v>
      </c>
      <c r="Q115" s="46">
        <v>0</v>
      </c>
      <c r="R115" s="46">
        <v>0</v>
      </c>
      <c r="S115" s="46">
        <v>0</v>
      </c>
      <c r="T115" s="46">
        <v>0</v>
      </c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205</v>
      </c>
      <c r="M116" s="46">
        <v>0</v>
      </c>
      <c r="N116" s="46">
        <v>0</v>
      </c>
      <c r="O116" s="46">
        <v>0</v>
      </c>
      <c r="P116" s="46">
        <v>0</v>
      </c>
      <c r="Q116" s="46">
        <v>0</v>
      </c>
      <c r="R116" s="46">
        <v>0</v>
      </c>
      <c r="S116" s="46">
        <v>0</v>
      </c>
      <c r="T116" s="46">
        <v>0</v>
      </c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206</v>
      </c>
      <c r="M117" s="46">
        <v>0</v>
      </c>
      <c r="N117" s="46">
        <v>0</v>
      </c>
      <c r="O117" s="46">
        <v>0</v>
      </c>
      <c r="P117" s="46">
        <v>0</v>
      </c>
      <c r="Q117" s="46">
        <v>0</v>
      </c>
      <c r="R117" s="46">
        <v>0</v>
      </c>
      <c r="S117" s="46">
        <v>0</v>
      </c>
      <c r="T117" s="46">
        <v>0</v>
      </c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207</v>
      </c>
      <c r="M118" s="46">
        <v>0</v>
      </c>
      <c r="N118" s="46">
        <v>0</v>
      </c>
      <c r="O118" s="46">
        <v>0</v>
      </c>
      <c r="P118" s="46">
        <v>0</v>
      </c>
      <c r="Q118" s="46">
        <v>0</v>
      </c>
      <c r="R118" s="46">
        <v>0</v>
      </c>
      <c r="S118" s="46">
        <v>0</v>
      </c>
      <c r="T118" s="46">
        <v>0</v>
      </c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208</v>
      </c>
      <c r="M119" s="46">
        <v>0</v>
      </c>
      <c r="N119" s="46">
        <v>0</v>
      </c>
      <c r="O119" s="46">
        <v>0</v>
      </c>
      <c r="P119" s="46">
        <v>0</v>
      </c>
      <c r="Q119" s="46">
        <v>0</v>
      </c>
      <c r="R119" s="46">
        <v>0</v>
      </c>
      <c r="S119" s="46">
        <v>0</v>
      </c>
      <c r="T119" s="46">
        <v>0</v>
      </c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209</v>
      </c>
      <c r="M120" s="46">
        <v>0</v>
      </c>
      <c r="N120" s="46">
        <v>0</v>
      </c>
      <c r="O120" s="46">
        <v>0</v>
      </c>
      <c r="P120" s="46">
        <v>0</v>
      </c>
      <c r="Q120" s="46">
        <v>0</v>
      </c>
      <c r="R120" s="46">
        <v>0</v>
      </c>
      <c r="S120" s="46">
        <v>0</v>
      </c>
      <c r="T120" s="46">
        <v>0</v>
      </c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210</v>
      </c>
      <c r="M121" s="46">
        <v>0</v>
      </c>
      <c r="N121" s="46">
        <v>0</v>
      </c>
      <c r="O121" s="46">
        <v>0</v>
      </c>
      <c r="P121" s="46">
        <v>0</v>
      </c>
      <c r="Q121" s="46">
        <v>0</v>
      </c>
      <c r="R121" s="46">
        <v>0</v>
      </c>
      <c r="S121" s="46">
        <v>0</v>
      </c>
      <c r="T121" s="46">
        <v>0</v>
      </c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211</v>
      </c>
      <c r="M122" s="46">
        <v>0</v>
      </c>
      <c r="N122" s="46">
        <v>0</v>
      </c>
      <c r="O122" s="46">
        <v>0</v>
      </c>
      <c r="P122" s="46">
        <v>0</v>
      </c>
      <c r="Q122" s="46">
        <v>0</v>
      </c>
      <c r="R122" s="46">
        <v>0</v>
      </c>
      <c r="S122" s="46">
        <v>0</v>
      </c>
      <c r="T122" s="46">
        <v>0</v>
      </c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212</v>
      </c>
      <c r="M123" s="46">
        <v>0</v>
      </c>
      <c r="N123" s="46">
        <v>0</v>
      </c>
      <c r="O123" s="46">
        <v>0</v>
      </c>
      <c r="P123" s="46">
        <v>0</v>
      </c>
      <c r="Q123" s="46">
        <v>0</v>
      </c>
      <c r="R123" s="46">
        <v>0</v>
      </c>
      <c r="S123" s="46">
        <v>0</v>
      </c>
      <c r="T123" s="46">
        <v>0</v>
      </c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213</v>
      </c>
      <c r="M124" s="46">
        <v>0</v>
      </c>
      <c r="N124" s="46">
        <v>0</v>
      </c>
      <c r="O124" s="46">
        <v>0</v>
      </c>
      <c r="P124" s="46">
        <v>0</v>
      </c>
      <c r="Q124" s="46">
        <v>0</v>
      </c>
      <c r="R124" s="46">
        <v>0</v>
      </c>
      <c r="S124" s="46">
        <v>0</v>
      </c>
      <c r="T124" s="46">
        <v>0</v>
      </c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214</v>
      </c>
      <c r="M125" s="46">
        <v>133729.30157165258</v>
      </c>
      <c r="N125" s="46">
        <v>131059.14280517565</v>
      </c>
      <c r="O125" s="46">
        <v>126930.3643454319</v>
      </c>
      <c r="P125" s="46">
        <v>122060.114530493</v>
      </c>
      <c r="Q125" s="46">
        <v>116270.562158186</v>
      </c>
      <c r="R125" s="46">
        <v>107881.80798698832</v>
      </c>
      <c r="S125" s="46">
        <v>100618.55231791324</v>
      </c>
      <c r="T125" s="46">
        <v>94449.048328641729</v>
      </c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215</v>
      </c>
      <c r="M126" s="46">
        <v>22672101.741192274</v>
      </c>
      <c r="N126" s="46">
        <v>13119077.355971057</v>
      </c>
      <c r="O126" s="46">
        <v>5640633.1712777419</v>
      </c>
      <c r="P126" s="46">
        <v>2826063.0841998542</v>
      </c>
      <c r="Q126" s="46">
        <v>1581800.9289096063</v>
      </c>
      <c r="R126" s="46">
        <v>375466.17764617235</v>
      </c>
      <c r="S126" s="46">
        <v>282189.91019891249</v>
      </c>
      <c r="T126" s="46">
        <v>244834.5952515791</v>
      </c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216</v>
      </c>
      <c r="M127" s="46">
        <v>0</v>
      </c>
      <c r="N127" s="46">
        <v>0</v>
      </c>
      <c r="O127" s="46">
        <v>0</v>
      </c>
      <c r="P127" s="46">
        <v>0</v>
      </c>
      <c r="Q127" s="46">
        <v>0</v>
      </c>
      <c r="R127" s="46">
        <v>0</v>
      </c>
      <c r="S127" s="46">
        <v>0</v>
      </c>
      <c r="T127" s="46">
        <v>0</v>
      </c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217</v>
      </c>
      <c r="M128" s="46">
        <v>0</v>
      </c>
      <c r="N128" s="46">
        <v>0</v>
      </c>
      <c r="O128" s="46">
        <v>0</v>
      </c>
      <c r="P128" s="46">
        <v>0</v>
      </c>
      <c r="Q128" s="46">
        <v>0</v>
      </c>
      <c r="R128" s="46">
        <v>0</v>
      </c>
      <c r="S128" s="46">
        <v>0</v>
      </c>
      <c r="T128" s="46">
        <v>0</v>
      </c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218</v>
      </c>
      <c r="M129" s="46">
        <v>0</v>
      </c>
      <c r="N129" s="46">
        <v>0</v>
      </c>
      <c r="O129" s="46">
        <v>0</v>
      </c>
      <c r="P129" s="46">
        <v>0</v>
      </c>
      <c r="Q129" s="46">
        <v>0</v>
      </c>
      <c r="R129" s="46">
        <v>0</v>
      </c>
      <c r="S129" s="46">
        <v>0</v>
      </c>
      <c r="T129" s="46">
        <v>0</v>
      </c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219</v>
      </c>
      <c r="M130" s="46">
        <v>0</v>
      </c>
      <c r="N130" s="46">
        <v>0</v>
      </c>
      <c r="O130" s="46">
        <v>0</v>
      </c>
      <c r="P130" s="46">
        <v>0</v>
      </c>
      <c r="Q130" s="46">
        <v>0</v>
      </c>
      <c r="R130" s="46">
        <v>0</v>
      </c>
      <c r="S130" s="46">
        <v>0</v>
      </c>
      <c r="T130" s="46">
        <v>0</v>
      </c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220</v>
      </c>
      <c r="M131" s="46">
        <v>0</v>
      </c>
      <c r="N131" s="46">
        <v>0</v>
      </c>
      <c r="O131" s="46">
        <v>0</v>
      </c>
      <c r="P131" s="46">
        <v>0</v>
      </c>
      <c r="Q131" s="46">
        <v>0</v>
      </c>
      <c r="R131" s="46">
        <v>0</v>
      </c>
      <c r="S131" s="46">
        <v>0</v>
      </c>
      <c r="T131" s="46">
        <v>0</v>
      </c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221</v>
      </c>
      <c r="M132" s="46">
        <v>0</v>
      </c>
      <c r="N132" s="46">
        <v>0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6">
        <v>0</v>
      </c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222</v>
      </c>
      <c r="M133" s="46">
        <v>0</v>
      </c>
      <c r="N133" s="46">
        <v>0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6">
        <v>0</v>
      </c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223</v>
      </c>
      <c r="M134" s="46">
        <v>0</v>
      </c>
      <c r="N134" s="46">
        <v>0</v>
      </c>
      <c r="O134" s="46">
        <v>0</v>
      </c>
      <c r="P134" s="46">
        <v>0</v>
      </c>
      <c r="Q134" s="46">
        <v>0</v>
      </c>
      <c r="R134" s="46">
        <v>0</v>
      </c>
      <c r="S134" s="46">
        <v>0</v>
      </c>
      <c r="T134" s="46">
        <v>0</v>
      </c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224</v>
      </c>
      <c r="M135" s="46">
        <v>0</v>
      </c>
      <c r="N135" s="46">
        <v>0</v>
      </c>
      <c r="O135" s="46">
        <v>0</v>
      </c>
      <c r="P135" s="46">
        <v>0</v>
      </c>
      <c r="Q135" s="46">
        <v>0</v>
      </c>
      <c r="R135" s="46">
        <v>0</v>
      </c>
      <c r="S135" s="46">
        <v>0</v>
      </c>
      <c r="T135" s="46">
        <v>0</v>
      </c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225</v>
      </c>
      <c r="M136" s="46">
        <v>0</v>
      </c>
      <c r="N136" s="46">
        <v>0</v>
      </c>
      <c r="O136" s="46">
        <v>0</v>
      </c>
      <c r="P136" s="46">
        <v>0</v>
      </c>
      <c r="Q136" s="46">
        <v>0</v>
      </c>
      <c r="R136" s="46">
        <v>0</v>
      </c>
      <c r="S136" s="46">
        <v>0</v>
      </c>
      <c r="T136" s="46">
        <v>0</v>
      </c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47</v>
      </c>
      <c r="M137" s="46">
        <v>0</v>
      </c>
      <c r="N137" s="46">
        <v>0</v>
      </c>
      <c r="O137" s="46">
        <v>0</v>
      </c>
      <c r="P137" s="46">
        <v>0</v>
      </c>
      <c r="Q137" s="46">
        <v>0</v>
      </c>
      <c r="R137" s="46">
        <v>0</v>
      </c>
      <c r="S137" s="46">
        <v>0</v>
      </c>
      <c r="T137" s="46">
        <v>0</v>
      </c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226</v>
      </c>
      <c r="M138" s="46">
        <v>0</v>
      </c>
      <c r="N138" s="46">
        <v>0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6">
        <v>0</v>
      </c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227</v>
      </c>
      <c r="M139" s="46">
        <v>0</v>
      </c>
      <c r="N139" s="46">
        <v>0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6">
        <v>0</v>
      </c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228</v>
      </c>
      <c r="M140" s="46">
        <v>0</v>
      </c>
      <c r="N140" s="46">
        <v>0</v>
      </c>
      <c r="O140" s="46">
        <v>0</v>
      </c>
      <c r="P140" s="46">
        <v>0</v>
      </c>
      <c r="Q140" s="46">
        <v>0</v>
      </c>
      <c r="R140" s="46">
        <v>0</v>
      </c>
      <c r="S140" s="46">
        <v>0</v>
      </c>
      <c r="T140" s="46">
        <v>0</v>
      </c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229</v>
      </c>
      <c r="M141" s="46">
        <v>0</v>
      </c>
      <c r="N141" s="46">
        <v>0</v>
      </c>
      <c r="O141" s="46">
        <v>0</v>
      </c>
      <c r="P141" s="46">
        <v>0</v>
      </c>
      <c r="Q141" s="46">
        <v>0</v>
      </c>
      <c r="R141" s="46">
        <v>0</v>
      </c>
      <c r="S141" s="46">
        <v>0</v>
      </c>
      <c r="T141" s="46">
        <v>0</v>
      </c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230</v>
      </c>
      <c r="M142" s="46">
        <v>0</v>
      </c>
      <c r="N142" s="46">
        <v>0</v>
      </c>
      <c r="O142" s="46">
        <v>0</v>
      </c>
      <c r="P142" s="46">
        <v>0</v>
      </c>
      <c r="Q142" s="46">
        <v>0</v>
      </c>
      <c r="R142" s="46">
        <v>0</v>
      </c>
      <c r="S142" s="46">
        <v>0</v>
      </c>
      <c r="T142" s="46">
        <v>0</v>
      </c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231</v>
      </c>
      <c r="M143" s="46">
        <v>0</v>
      </c>
      <c r="N143" s="46">
        <v>0</v>
      </c>
      <c r="O143" s="46">
        <v>0</v>
      </c>
      <c r="P143" s="46">
        <v>0</v>
      </c>
      <c r="Q143" s="46">
        <v>0</v>
      </c>
      <c r="R143" s="46">
        <v>0</v>
      </c>
      <c r="S143" s="46">
        <v>0</v>
      </c>
      <c r="T143" s="46">
        <v>0</v>
      </c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232</v>
      </c>
      <c r="M144" s="46">
        <v>0</v>
      </c>
      <c r="N144" s="46">
        <v>0</v>
      </c>
      <c r="O144" s="46">
        <v>0</v>
      </c>
      <c r="P144" s="46">
        <v>0</v>
      </c>
      <c r="Q144" s="46">
        <v>0</v>
      </c>
      <c r="R144" s="46">
        <v>0</v>
      </c>
      <c r="S144" s="46">
        <v>0</v>
      </c>
      <c r="T144" s="46">
        <v>0</v>
      </c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233</v>
      </c>
      <c r="M145" s="46">
        <v>0</v>
      </c>
      <c r="N145" s="46">
        <v>0</v>
      </c>
      <c r="O145" s="46">
        <v>0</v>
      </c>
      <c r="P145" s="46">
        <v>0</v>
      </c>
      <c r="Q145" s="46">
        <v>0</v>
      </c>
      <c r="R145" s="46">
        <v>0</v>
      </c>
      <c r="S145" s="46">
        <v>0</v>
      </c>
      <c r="T145" s="46">
        <v>0</v>
      </c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234</v>
      </c>
      <c r="M146" s="46">
        <v>0</v>
      </c>
      <c r="N146" s="46">
        <v>0</v>
      </c>
      <c r="O146" s="46">
        <v>0</v>
      </c>
      <c r="P146" s="46">
        <v>0</v>
      </c>
      <c r="Q146" s="46">
        <v>0</v>
      </c>
      <c r="R146" s="46">
        <v>0</v>
      </c>
      <c r="S146" s="46">
        <v>0</v>
      </c>
      <c r="T146" s="46">
        <v>0</v>
      </c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235</v>
      </c>
      <c r="M147" s="46">
        <v>0</v>
      </c>
      <c r="N147" s="46">
        <v>0</v>
      </c>
      <c r="O147" s="46">
        <v>0</v>
      </c>
      <c r="P147" s="46">
        <v>0</v>
      </c>
      <c r="Q147" s="46">
        <v>0</v>
      </c>
      <c r="R147" s="46">
        <v>0</v>
      </c>
      <c r="S147" s="46">
        <v>0</v>
      </c>
      <c r="T147" s="46">
        <v>0</v>
      </c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236</v>
      </c>
      <c r="M148" s="46">
        <v>0</v>
      </c>
      <c r="N148" s="46">
        <v>0</v>
      </c>
      <c r="O148" s="46">
        <v>0</v>
      </c>
      <c r="P148" s="46">
        <v>0</v>
      </c>
      <c r="Q148" s="46">
        <v>0</v>
      </c>
      <c r="R148" s="46">
        <v>0</v>
      </c>
      <c r="S148" s="46">
        <v>0</v>
      </c>
      <c r="T148" s="46">
        <v>0</v>
      </c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237</v>
      </c>
      <c r="M149" s="46">
        <v>0</v>
      </c>
      <c r="N149" s="46">
        <v>0</v>
      </c>
      <c r="O149" s="46">
        <v>0</v>
      </c>
      <c r="P149" s="46">
        <v>0</v>
      </c>
      <c r="Q149" s="46">
        <v>0</v>
      </c>
      <c r="R149" s="46">
        <v>0</v>
      </c>
      <c r="S149" s="46">
        <v>0</v>
      </c>
      <c r="T149" s="46">
        <v>0</v>
      </c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238</v>
      </c>
      <c r="M150" s="46">
        <v>0</v>
      </c>
      <c r="N150" s="46">
        <v>0</v>
      </c>
      <c r="O150" s="46">
        <v>0</v>
      </c>
      <c r="P150" s="46">
        <v>0</v>
      </c>
      <c r="Q150" s="46">
        <v>0</v>
      </c>
      <c r="R150" s="46">
        <v>0</v>
      </c>
      <c r="S150" s="46">
        <v>0</v>
      </c>
      <c r="T150" s="46">
        <v>0</v>
      </c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239</v>
      </c>
      <c r="M151" s="46">
        <v>0</v>
      </c>
      <c r="N151" s="46">
        <v>0</v>
      </c>
      <c r="O151" s="46">
        <v>0</v>
      </c>
      <c r="P151" s="46">
        <v>0</v>
      </c>
      <c r="Q151" s="46">
        <v>0</v>
      </c>
      <c r="R151" s="46">
        <v>0</v>
      </c>
      <c r="S151" s="46">
        <v>0</v>
      </c>
      <c r="T151" s="46">
        <v>0</v>
      </c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240</v>
      </c>
      <c r="M152" s="46">
        <v>0</v>
      </c>
      <c r="N152" s="46">
        <v>0</v>
      </c>
      <c r="O152" s="46">
        <v>0</v>
      </c>
      <c r="P152" s="46">
        <v>0</v>
      </c>
      <c r="Q152" s="46">
        <v>0</v>
      </c>
      <c r="R152" s="46">
        <v>0</v>
      </c>
      <c r="S152" s="46">
        <v>0</v>
      </c>
      <c r="T152" s="46">
        <v>0</v>
      </c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241</v>
      </c>
      <c r="M153" s="46">
        <v>0</v>
      </c>
      <c r="N153" s="46">
        <v>0</v>
      </c>
      <c r="O153" s="46">
        <v>0</v>
      </c>
      <c r="P153" s="46">
        <v>0</v>
      </c>
      <c r="Q153" s="46">
        <v>0</v>
      </c>
      <c r="R153" s="46">
        <v>0</v>
      </c>
      <c r="S153" s="46">
        <v>0</v>
      </c>
      <c r="T153" s="46">
        <v>0</v>
      </c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242</v>
      </c>
      <c r="M154" s="46">
        <v>0</v>
      </c>
      <c r="N154" s="46">
        <v>0</v>
      </c>
      <c r="O154" s="46">
        <v>0</v>
      </c>
      <c r="P154" s="46">
        <v>0</v>
      </c>
      <c r="Q154" s="46">
        <v>0</v>
      </c>
      <c r="R154" s="46">
        <v>0</v>
      </c>
      <c r="S154" s="46">
        <v>0</v>
      </c>
      <c r="T154" s="46">
        <v>0</v>
      </c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243</v>
      </c>
      <c r="M155" s="46">
        <v>0</v>
      </c>
      <c r="N155" s="46">
        <v>0</v>
      </c>
      <c r="O155" s="46">
        <v>0</v>
      </c>
      <c r="P155" s="46">
        <v>0</v>
      </c>
      <c r="Q155" s="46">
        <v>0</v>
      </c>
      <c r="R155" s="46">
        <v>0</v>
      </c>
      <c r="S155" s="46">
        <v>0</v>
      </c>
      <c r="T155" s="46">
        <v>0</v>
      </c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244</v>
      </c>
      <c r="M156" s="46">
        <v>0</v>
      </c>
      <c r="N156" s="46">
        <v>0</v>
      </c>
      <c r="O156" s="46">
        <v>0</v>
      </c>
      <c r="P156" s="46">
        <v>0</v>
      </c>
      <c r="Q156" s="46">
        <v>0</v>
      </c>
      <c r="R156" s="46">
        <v>0</v>
      </c>
      <c r="S156" s="46">
        <v>0</v>
      </c>
      <c r="T156" s="46">
        <v>0</v>
      </c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245</v>
      </c>
      <c r="M157" s="46">
        <v>0</v>
      </c>
      <c r="N157" s="46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6">
        <v>0</v>
      </c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246</v>
      </c>
      <c r="M158" s="46">
        <v>0</v>
      </c>
      <c r="N158" s="46">
        <v>0</v>
      </c>
      <c r="O158" s="46">
        <v>0</v>
      </c>
      <c r="P158" s="46">
        <v>0</v>
      </c>
      <c r="Q158" s="46">
        <v>0</v>
      </c>
      <c r="R158" s="46">
        <v>0</v>
      </c>
      <c r="S158" s="46">
        <v>0</v>
      </c>
      <c r="T158" s="46">
        <v>0</v>
      </c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247</v>
      </c>
      <c r="M159" s="46">
        <v>0</v>
      </c>
      <c r="N159" s="46">
        <v>0</v>
      </c>
      <c r="O159" s="46">
        <v>0</v>
      </c>
      <c r="P159" s="46">
        <v>0</v>
      </c>
      <c r="Q159" s="46">
        <v>0</v>
      </c>
      <c r="R159" s="46">
        <v>0</v>
      </c>
      <c r="S159" s="46">
        <v>0</v>
      </c>
      <c r="T159" s="46">
        <v>0</v>
      </c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51</v>
      </c>
      <c r="M160" s="46">
        <v>0</v>
      </c>
      <c r="N160" s="46">
        <v>0</v>
      </c>
      <c r="O160" s="46">
        <v>0</v>
      </c>
      <c r="P160" s="46">
        <v>0</v>
      </c>
      <c r="Q160" s="46">
        <v>0</v>
      </c>
      <c r="R160" s="46">
        <v>0</v>
      </c>
      <c r="S160" s="46">
        <v>0</v>
      </c>
      <c r="T160" s="46">
        <v>0</v>
      </c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248</v>
      </c>
      <c r="M161" s="46">
        <v>0</v>
      </c>
      <c r="N161" s="46">
        <v>0</v>
      </c>
      <c r="O161" s="46">
        <v>0</v>
      </c>
      <c r="P161" s="46">
        <v>0</v>
      </c>
      <c r="Q161" s="46">
        <v>0</v>
      </c>
      <c r="R161" s="46">
        <v>0</v>
      </c>
      <c r="S161" s="46">
        <v>0</v>
      </c>
      <c r="T161" s="46">
        <v>0</v>
      </c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249</v>
      </c>
      <c r="M162" s="46">
        <v>0</v>
      </c>
      <c r="N162" s="46">
        <v>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6">
        <v>0</v>
      </c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250</v>
      </c>
      <c r="M163" s="46">
        <v>0</v>
      </c>
      <c r="N163" s="46">
        <v>0</v>
      </c>
      <c r="O163" s="46">
        <v>0</v>
      </c>
      <c r="P163" s="46">
        <v>0</v>
      </c>
      <c r="Q163" s="46">
        <v>0</v>
      </c>
      <c r="R163" s="46">
        <v>0</v>
      </c>
      <c r="S163" s="46">
        <v>0</v>
      </c>
      <c r="T163" s="46">
        <v>0</v>
      </c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6">
        <v>162</v>
      </c>
      <c r="L164" s="6" t="s">
        <v>251</v>
      </c>
      <c r="M164" s="46">
        <v>0</v>
      </c>
      <c r="N164" s="46">
        <v>0</v>
      </c>
      <c r="O164" s="46">
        <v>0</v>
      </c>
      <c r="P164" s="46">
        <v>0</v>
      </c>
      <c r="Q164" s="46">
        <v>0</v>
      </c>
      <c r="R164" s="46">
        <v>0</v>
      </c>
      <c r="S164" s="46">
        <v>0</v>
      </c>
      <c r="T164" s="46">
        <v>0</v>
      </c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252</v>
      </c>
      <c r="M165" s="46">
        <v>0</v>
      </c>
      <c r="N165" s="46">
        <v>0</v>
      </c>
      <c r="O165" s="46">
        <v>0</v>
      </c>
      <c r="P165" s="46">
        <v>0</v>
      </c>
      <c r="Q165" s="46">
        <v>0</v>
      </c>
      <c r="R165" s="46">
        <v>0</v>
      </c>
      <c r="S165" s="46">
        <v>0</v>
      </c>
      <c r="T165" s="46">
        <v>0</v>
      </c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253</v>
      </c>
      <c r="M166" s="46">
        <v>0</v>
      </c>
      <c r="N166" s="46">
        <v>0</v>
      </c>
      <c r="O166" s="46">
        <v>0</v>
      </c>
      <c r="P166" s="46">
        <v>0</v>
      </c>
      <c r="Q166" s="46">
        <v>0</v>
      </c>
      <c r="R166" s="46">
        <v>0</v>
      </c>
      <c r="S166" s="46">
        <v>0</v>
      </c>
      <c r="T166" s="46">
        <v>0</v>
      </c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254</v>
      </c>
      <c r="M167" s="46">
        <v>0</v>
      </c>
      <c r="N167" s="46">
        <v>0</v>
      </c>
      <c r="O167" s="46">
        <v>0</v>
      </c>
      <c r="P167" s="46">
        <v>0</v>
      </c>
      <c r="Q167" s="46">
        <v>0</v>
      </c>
      <c r="R167" s="46">
        <v>0</v>
      </c>
      <c r="S167" s="46">
        <v>0</v>
      </c>
      <c r="T167" s="46">
        <v>0</v>
      </c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255</v>
      </c>
      <c r="M168" s="46">
        <v>0</v>
      </c>
      <c r="N168" s="46">
        <v>0</v>
      </c>
      <c r="O168" s="46">
        <v>0</v>
      </c>
      <c r="P168" s="46">
        <v>0</v>
      </c>
      <c r="Q168" s="46">
        <v>0</v>
      </c>
      <c r="R168" s="46">
        <v>0</v>
      </c>
      <c r="S168" s="46">
        <v>0</v>
      </c>
      <c r="T168" s="46">
        <v>0</v>
      </c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256</v>
      </c>
      <c r="M169" s="46">
        <v>0</v>
      </c>
      <c r="N169" s="46">
        <v>0</v>
      </c>
      <c r="O169" s="46">
        <v>0</v>
      </c>
      <c r="P169" s="46">
        <v>0</v>
      </c>
      <c r="Q169" s="46">
        <v>0</v>
      </c>
      <c r="R169" s="46">
        <v>0</v>
      </c>
      <c r="S169" s="46">
        <v>0</v>
      </c>
      <c r="T169" s="46">
        <v>0</v>
      </c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257</v>
      </c>
      <c r="M170" s="46">
        <v>0</v>
      </c>
      <c r="N170" s="46">
        <v>0</v>
      </c>
      <c r="O170" s="46">
        <v>0</v>
      </c>
      <c r="P170" s="46">
        <v>0</v>
      </c>
      <c r="Q170" s="46">
        <v>0</v>
      </c>
      <c r="R170" s="46">
        <v>0</v>
      </c>
      <c r="S170" s="46">
        <v>0</v>
      </c>
      <c r="T170" s="46">
        <v>0</v>
      </c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258</v>
      </c>
      <c r="M171" s="46">
        <v>0</v>
      </c>
      <c r="N171" s="46">
        <v>0</v>
      </c>
      <c r="O171" s="46">
        <v>0</v>
      </c>
      <c r="P171" s="46">
        <v>0</v>
      </c>
      <c r="Q171" s="46">
        <v>0</v>
      </c>
      <c r="R171" s="46">
        <v>0</v>
      </c>
      <c r="S171" s="46">
        <v>0</v>
      </c>
      <c r="T171" s="46">
        <v>0</v>
      </c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259</v>
      </c>
      <c r="M172" s="46">
        <v>0</v>
      </c>
      <c r="N172" s="46">
        <v>0</v>
      </c>
      <c r="O172" s="46">
        <v>0</v>
      </c>
      <c r="P172" s="46">
        <v>0</v>
      </c>
      <c r="Q172" s="46">
        <v>0</v>
      </c>
      <c r="R172" s="46">
        <v>0</v>
      </c>
      <c r="S172" s="46">
        <v>0</v>
      </c>
      <c r="T172" s="46">
        <v>0</v>
      </c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260</v>
      </c>
      <c r="M173" s="46">
        <v>0</v>
      </c>
      <c r="N173" s="46">
        <v>0</v>
      </c>
      <c r="O173" s="46">
        <v>0</v>
      </c>
      <c r="P173" s="46">
        <v>0</v>
      </c>
      <c r="Q173" s="46">
        <v>0</v>
      </c>
      <c r="R173" s="46">
        <v>0</v>
      </c>
      <c r="S173" s="46">
        <v>0</v>
      </c>
      <c r="T173" s="46">
        <v>0</v>
      </c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261</v>
      </c>
      <c r="M174" s="46">
        <v>0</v>
      </c>
      <c r="N174" s="46">
        <v>0</v>
      </c>
      <c r="O174" s="46">
        <v>0</v>
      </c>
      <c r="P174" s="46">
        <v>0</v>
      </c>
      <c r="Q174" s="46">
        <v>0</v>
      </c>
      <c r="R174" s="46">
        <v>0</v>
      </c>
      <c r="S174" s="46">
        <v>0</v>
      </c>
      <c r="T174" s="46">
        <v>0</v>
      </c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262</v>
      </c>
      <c r="M175" s="46">
        <v>0</v>
      </c>
      <c r="N175" s="46">
        <v>0</v>
      </c>
      <c r="O175" s="46">
        <v>0</v>
      </c>
      <c r="P175" s="46">
        <v>0</v>
      </c>
      <c r="Q175" s="46">
        <v>0</v>
      </c>
      <c r="R175" s="46">
        <v>0</v>
      </c>
      <c r="S175" s="46">
        <v>0</v>
      </c>
      <c r="T175" s="46">
        <v>0</v>
      </c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263</v>
      </c>
      <c r="M176" s="46">
        <v>0</v>
      </c>
      <c r="N176" s="46">
        <v>0</v>
      </c>
      <c r="O176" s="46">
        <v>0</v>
      </c>
      <c r="P176" s="46">
        <v>0</v>
      </c>
      <c r="Q176" s="46">
        <v>0</v>
      </c>
      <c r="R176" s="46">
        <v>0</v>
      </c>
      <c r="S176" s="46">
        <v>0</v>
      </c>
      <c r="T176" s="46">
        <v>0</v>
      </c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264</v>
      </c>
      <c r="M177" s="46">
        <v>0</v>
      </c>
      <c r="N177" s="46">
        <v>0</v>
      </c>
      <c r="O177" s="46">
        <v>0</v>
      </c>
      <c r="P177" s="46">
        <v>0</v>
      </c>
      <c r="Q177" s="46">
        <v>0</v>
      </c>
      <c r="R177" s="46">
        <v>0</v>
      </c>
      <c r="S177" s="46">
        <v>0</v>
      </c>
      <c r="T177" s="46">
        <v>0</v>
      </c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265</v>
      </c>
      <c r="M178" s="46">
        <v>0</v>
      </c>
      <c r="N178" s="46">
        <v>0</v>
      </c>
      <c r="O178" s="46">
        <v>0</v>
      </c>
      <c r="P178" s="46">
        <v>0</v>
      </c>
      <c r="Q178" s="46">
        <v>0</v>
      </c>
      <c r="R178" s="46">
        <v>0</v>
      </c>
      <c r="S178" s="46">
        <v>0</v>
      </c>
      <c r="T178" s="46">
        <v>0</v>
      </c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266</v>
      </c>
      <c r="M179" s="46">
        <v>0</v>
      </c>
      <c r="N179" s="46">
        <v>0</v>
      </c>
      <c r="O179" s="46">
        <v>0</v>
      </c>
      <c r="P179" s="46">
        <v>0</v>
      </c>
      <c r="Q179" s="46">
        <v>0</v>
      </c>
      <c r="R179" s="46">
        <v>0</v>
      </c>
      <c r="S179" s="46">
        <v>0</v>
      </c>
      <c r="T179" s="46">
        <v>0</v>
      </c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267</v>
      </c>
      <c r="M180" s="46">
        <v>0</v>
      </c>
      <c r="N180" s="46">
        <v>0</v>
      </c>
      <c r="O180" s="46">
        <v>0</v>
      </c>
      <c r="P180" s="46">
        <v>0</v>
      </c>
      <c r="Q180" s="46">
        <v>0</v>
      </c>
      <c r="R180" s="46">
        <v>0</v>
      </c>
      <c r="S180" s="46">
        <v>0</v>
      </c>
      <c r="T180" s="46">
        <v>0</v>
      </c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268</v>
      </c>
      <c r="M181" s="46">
        <v>0</v>
      </c>
      <c r="N181" s="46">
        <v>0</v>
      </c>
      <c r="O181" s="46">
        <v>0</v>
      </c>
      <c r="P181" s="46">
        <v>0</v>
      </c>
      <c r="Q181" s="46">
        <v>0</v>
      </c>
      <c r="R181" s="46">
        <v>0</v>
      </c>
      <c r="S181" s="46">
        <v>0</v>
      </c>
      <c r="T181" s="46">
        <v>0</v>
      </c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269</v>
      </c>
      <c r="M182" s="46">
        <v>0</v>
      </c>
      <c r="N182" s="46">
        <v>0</v>
      </c>
      <c r="O182" s="46">
        <v>0</v>
      </c>
      <c r="P182" s="46">
        <v>0</v>
      </c>
      <c r="Q182" s="46">
        <v>0</v>
      </c>
      <c r="R182" s="46">
        <v>0</v>
      </c>
      <c r="S182" s="46">
        <v>0</v>
      </c>
      <c r="T182" s="46">
        <v>0</v>
      </c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270</v>
      </c>
      <c r="M183" s="46">
        <v>0</v>
      </c>
      <c r="N183" s="46">
        <v>0</v>
      </c>
      <c r="O183" s="46">
        <v>0</v>
      </c>
      <c r="P183" s="46">
        <v>0</v>
      </c>
      <c r="Q183" s="46">
        <v>0</v>
      </c>
      <c r="R183" s="46">
        <v>0</v>
      </c>
      <c r="S183" s="46">
        <v>0</v>
      </c>
      <c r="T183" s="46">
        <v>0</v>
      </c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271</v>
      </c>
      <c r="M184" s="46">
        <v>0</v>
      </c>
      <c r="N184" s="46">
        <v>0</v>
      </c>
      <c r="O184" s="46">
        <v>0</v>
      </c>
      <c r="P184" s="46">
        <v>0</v>
      </c>
      <c r="Q184" s="46">
        <v>0</v>
      </c>
      <c r="R184" s="46">
        <v>0</v>
      </c>
      <c r="S184" s="46">
        <v>0</v>
      </c>
      <c r="T184" s="46">
        <v>0</v>
      </c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272</v>
      </c>
      <c r="M185" s="46">
        <v>0</v>
      </c>
      <c r="N185" s="46">
        <v>0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6">
        <v>0</v>
      </c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273</v>
      </c>
      <c r="M186" s="46">
        <v>0</v>
      </c>
      <c r="N186" s="46">
        <v>0</v>
      </c>
      <c r="O186" s="46">
        <v>0</v>
      </c>
      <c r="P186" s="46">
        <v>0</v>
      </c>
      <c r="Q186" s="46">
        <v>0</v>
      </c>
      <c r="R186" s="46">
        <v>0</v>
      </c>
      <c r="S186" s="46">
        <v>0</v>
      </c>
      <c r="T186" s="46">
        <v>0</v>
      </c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274</v>
      </c>
      <c r="M187" s="46">
        <v>0</v>
      </c>
      <c r="N187" s="46">
        <v>0</v>
      </c>
      <c r="O187" s="46">
        <v>0</v>
      </c>
      <c r="P187" s="46">
        <v>0</v>
      </c>
      <c r="Q187" s="46">
        <v>0</v>
      </c>
      <c r="R187" s="46">
        <v>0</v>
      </c>
      <c r="S187" s="46">
        <v>0</v>
      </c>
      <c r="T187" s="46">
        <v>0</v>
      </c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275</v>
      </c>
      <c r="M188" s="46">
        <v>0</v>
      </c>
      <c r="N188" s="46">
        <v>0</v>
      </c>
      <c r="O188" s="46">
        <v>0</v>
      </c>
      <c r="P188" s="46">
        <v>0</v>
      </c>
      <c r="Q188" s="46">
        <v>0</v>
      </c>
      <c r="R188" s="46">
        <v>0</v>
      </c>
      <c r="S188" s="46">
        <v>0</v>
      </c>
      <c r="T188" s="46">
        <v>0</v>
      </c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276</v>
      </c>
      <c r="M189" s="46">
        <v>0</v>
      </c>
      <c r="N189" s="46">
        <v>0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6">
        <v>0</v>
      </c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277</v>
      </c>
      <c r="M190" s="46">
        <v>0</v>
      </c>
      <c r="N190" s="46">
        <v>0</v>
      </c>
      <c r="O190" s="46">
        <v>0</v>
      </c>
      <c r="P190" s="46">
        <v>0</v>
      </c>
      <c r="Q190" s="46">
        <v>0</v>
      </c>
      <c r="R190" s="46">
        <v>0</v>
      </c>
      <c r="S190" s="46">
        <v>0</v>
      </c>
      <c r="T190" s="46">
        <v>0</v>
      </c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278</v>
      </c>
      <c r="M191" s="46">
        <v>0</v>
      </c>
      <c r="N191" s="46">
        <v>0</v>
      </c>
      <c r="O191" s="46">
        <v>0</v>
      </c>
      <c r="P191" s="46">
        <v>0</v>
      </c>
      <c r="Q191" s="46">
        <v>0</v>
      </c>
      <c r="R191" s="46">
        <v>0</v>
      </c>
      <c r="S191" s="46">
        <v>0</v>
      </c>
      <c r="T191" s="46">
        <v>0</v>
      </c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279</v>
      </c>
      <c r="M192" s="46">
        <v>0</v>
      </c>
      <c r="N192" s="46">
        <v>0</v>
      </c>
      <c r="O192" s="46">
        <v>0</v>
      </c>
      <c r="P192" s="46">
        <v>0</v>
      </c>
      <c r="Q192" s="46">
        <v>0</v>
      </c>
      <c r="R192" s="46">
        <v>0</v>
      </c>
      <c r="S192" s="46">
        <v>0</v>
      </c>
      <c r="T192" s="46">
        <v>0</v>
      </c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280</v>
      </c>
      <c r="M193" s="46">
        <v>0</v>
      </c>
      <c r="N193" s="46">
        <v>0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6">
        <v>0</v>
      </c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281</v>
      </c>
      <c r="M194" s="46">
        <v>0</v>
      </c>
      <c r="N194" s="46">
        <v>0</v>
      </c>
      <c r="O194" s="46">
        <v>0</v>
      </c>
      <c r="P194" s="46">
        <v>0</v>
      </c>
      <c r="Q194" s="46">
        <v>0</v>
      </c>
      <c r="R194" s="46">
        <v>0</v>
      </c>
      <c r="S194" s="46">
        <v>0</v>
      </c>
      <c r="T194" s="46">
        <v>0</v>
      </c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282</v>
      </c>
      <c r="M195" s="46">
        <v>0</v>
      </c>
      <c r="N195" s="46">
        <v>0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6">
        <v>0</v>
      </c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283</v>
      </c>
      <c r="M196" s="46">
        <v>0</v>
      </c>
      <c r="N196" s="46">
        <v>0</v>
      </c>
      <c r="O196" s="46">
        <v>0</v>
      </c>
      <c r="P196" s="46">
        <v>0</v>
      </c>
      <c r="Q196" s="46">
        <v>0</v>
      </c>
      <c r="R196" s="46">
        <v>0</v>
      </c>
      <c r="S196" s="46">
        <v>0</v>
      </c>
      <c r="T196" s="46">
        <v>0</v>
      </c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284</v>
      </c>
      <c r="M197" s="46">
        <v>0</v>
      </c>
      <c r="N197" s="46">
        <v>0</v>
      </c>
      <c r="O197" s="46">
        <v>0</v>
      </c>
      <c r="P197" s="46">
        <v>0</v>
      </c>
      <c r="Q197" s="46">
        <v>0</v>
      </c>
      <c r="R197" s="46">
        <v>0</v>
      </c>
      <c r="S197" s="46">
        <v>0</v>
      </c>
      <c r="T197" s="46">
        <v>0</v>
      </c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285</v>
      </c>
      <c r="M198" s="46">
        <v>0</v>
      </c>
      <c r="N198" s="46">
        <v>0</v>
      </c>
      <c r="O198" s="46">
        <v>0</v>
      </c>
      <c r="P198" s="46">
        <v>0</v>
      </c>
      <c r="Q198" s="46">
        <v>0</v>
      </c>
      <c r="R198" s="46">
        <v>0</v>
      </c>
      <c r="S198" s="46">
        <v>0</v>
      </c>
      <c r="T198" s="46">
        <v>0</v>
      </c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286</v>
      </c>
      <c r="M199" s="46">
        <v>0</v>
      </c>
      <c r="N199" s="46">
        <v>0</v>
      </c>
      <c r="O199" s="46">
        <v>0</v>
      </c>
      <c r="P199" s="46">
        <v>0</v>
      </c>
      <c r="Q199" s="46">
        <v>0</v>
      </c>
      <c r="R199" s="46">
        <v>0</v>
      </c>
      <c r="S199" s="46">
        <v>0</v>
      </c>
      <c r="T199" s="46">
        <v>0</v>
      </c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287</v>
      </c>
      <c r="M200" s="46">
        <v>0</v>
      </c>
      <c r="N200" s="46">
        <v>0</v>
      </c>
      <c r="O200" s="46">
        <v>0</v>
      </c>
      <c r="P200" s="46">
        <v>0</v>
      </c>
      <c r="Q200" s="46">
        <v>0</v>
      </c>
      <c r="R200" s="46">
        <v>0</v>
      </c>
      <c r="S200" s="46">
        <v>0</v>
      </c>
      <c r="T200" s="46">
        <v>0</v>
      </c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288</v>
      </c>
      <c r="M201" s="46">
        <v>0</v>
      </c>
      <c r="N201" s="46">
        <v>0</v>
      </c>
      <c r="O201" s="46">
        <v>0</v>
      </c>
      <c r="P201" s="46">
        <v>0</v>
      </c>
      <c r="Q201" s="46">
        <v>0</v>
      </c>
      <c r="R201" s="46">
        <v>0</v>
      </c>
      <c r="S201" s="46">
        <v>0</v>
      </c>
      <c r="T201" s="46">
        <v>0</v>
      </c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289</v>
      </c>
      <c r="M202" s="46">
        <v>0</v>
      </c>
      <c r="N202" s="46">
        <v>0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6">
        <v>0</v>
      </c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290</v>
      </c>
      <c r="M203" s="46">
        <v>0</v>
      </c>
      <c r="N203" s="46">
        <v>0</v>
      </c>
      <c r="O203" s="46">
        <v>0</v>
      </c>
      <c r="P203" s="46">
        <v>0</v>
      </c>
      <c r="Q203" s="46">
        <v>0</v>
      </c>
      <c r="R203" s="46">
        <v>0</v>
      </c>
      <c r="S203" s="46">
        <v>0</v>
      </c>
      <c r="T203" s="46">
        <v>0</v>
      </c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291</v>
      </c>
      <c r="M204" s="46">
        <v>0</v>
      </c>
      <c r="N204" s="46">
        <v>0</v>
      </c>
      <c r="O204" s="46">
        <v>0</v>
      </c>
      <c r="P204" s="46">
        <v>0</v>
      </c>
      <c r="Q204" s="46">
        <v>0</v>
      </c>
      <c r="R204" s="46">
        <v>0</v>
      </c>
      <c r="S204" s="46">
        <v>0</v>
      </c>
      <c r="T204" s="46">
        <v>0</v>
      </c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292</v>
      </c>
      <c r="M205" s="46">
        <v>0</v>
      </c>
      <c r="N205" s="46">
        <v>0</v>
      </c>
      <c r="O205" s="46">
        <v>0</v>
      </c>
      <c r="P205" s="46">
        <v>0</v>
      </c>
      <c r="Q205" s="46">
        <v>0</v>
      </c>
      <c r="R205" s="46">
        <v>0</v>
      </c>
      <c r="S205" s="46">
        <v>0</v>
      </c>
      <c r="T205" s="46">
        <v>0</v>
      </c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293</v>
      </c>
      <c r="M206" s="46">
        <v>0</v>
      </c>
      <c r="N206" s="46">
        <v>0</v>
      </c>
      <c r="O206" s="46">
        <v>0</v>
      </c>
      <c r="P206" s="46">
        <v>0</v>
      </c>
      <c r="Q206" s="46">
        <v>0</v>
      </c>
      <c r="R206" s="46">
        <v>0</v>
      </c>
      <c r="S206" s="46">
        <v>0</v>
      </c>
      <c r="T206" s="46">
        <v>0</v>
      </c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294</v>
      </c>
      <c r="M207" s="46">
        <v>0</v>
      </c>
      <c r="N207" s="46">
        <v>0</v>
      </c>
      <c r="O207" s="46">
        <v>0</v>
      </c>
      <c r="P207" s="46">
        <v>0</v>
      </c>
      <c r="Q207" s="46">
        <v>0</v>
      </c>
      <c r="R207" s="46">
        <v>0</v>
      </c>
      <c r="S207" s="46">
        <v>0</v>
      </c>
      <c r="T207" s="46">
        <v>0</v>
      </c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295</v>
      </c>
      <c r="M208" s="46">
        <v>0</v>
      </c>
      <c r="N208" s="46">
        <v>0</v>
      </c>
      <c r="O208" s="46">
        <v>0</v>
      </c>
      <c r="P208" s="46">
        <v>0</v>
      </c>
      <c r="Q208" s="46">
        <v>0</v>
      </c>
      <c r="R208" s="46">
        <v>0</v>
      </c>
      <c r="S208" s="46">
        <v>0</v>
      </c>
      <c r="T208" s="46">
        <v>0</v>
      </c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296</v>
      </c>
      <c r="M209" s="46">
        <v>0</v>
      </c>
      <c r="N209" s="46">
        <v>0</v>
      </c>
      <c r="O209" s="46">
        <v>0</v>
      </c>
      <c r="P209" s="46">
        <v>0</v>
      </c>
      <c r="Q209" s="46">
        <v>0</v>
      </c>
      <c r="R209" s="46">
        <v>0</v>
      </c>
      <c r="S209" s="46">
        <v>0</v>
      </c>
      <c r="T209" s="46">
        <v>0</v>
      </c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297</v>
      </c>
      <c r="M210" s="46">
        <v>0</v>
      </c>
      <c r="N210" s="46">
        <v>0</v>
      </c>
      <c r="O210" s="46">
        <v>0</v>
      </c>
      <c r="P210" s="46">
        <v>0</v>
      </c>
      <c r="Q210" s="46">
        <v>0</v>
      </c>
      <c r="R210" s="46">
        <v>0</v>
      </c>
      <c r="S210" s="46">
        <v>0</v>
      </c>
      <c r="T210" s="46">
        <v>0</v>
      </c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298</v>
      </c>
      <c r="M211" s="46">
        <v>0</v>
      </c>
      <c r="N211" s="46">
        <v>0</v>
      </c>
      <c r="O211" s="46">
        <v>0</v>
      </c>
      <c r="P211" s="46">
        <v>0</v>
      </c>
      <c r="Q211" s="46">
        <v>0</v>
      </c>
      <c r="R211" s="46">
        <v>0</v>
      </c>
      <c r="S211" s="46">
        <v>0</v>
      </c>
      <c r="T211" s="46">
        <v>0</v>
      </c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299</v>
      </c>
      <c r="M212" s="46">
        <v>0</v>
      </c>
      <c r="N212" s="46">
        <v>0</v>
      </c>
      <c r="O212" s="46">
        <v>0</v>
      </c>
      <c r="P212" s="46">
        <v>0</v>
      </c>
      <c r="Q212" s="46">
        <v>0</v>
      </c>
      <c r="R212" s="46">
        <v>0</v>
      </c>
      <c r="S212" s="46">
        <v>0</v>
      </c>
      <c r="T212" s="46">
        <v>0</v>
      </c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300</v>
      </c>
      <c r="M213" s="46">
        <v>0</v>
      </c>
      <c r="N213" s="46">
        <v>0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6">
        <v>0</v>
      </c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301</v>
      </c>
      <c r="M214" s="46">
        <v>0</v>
      </c>
      <c r="N214" s="46">
        <v>0</v>
      </c>
      <c r="O214" s="46">
        <v>0</v>
      </c>
      <c r="P214" s="46">
        <v>0</v>
      </c>
      <c r="Q214" s="46">
        <v>0</v>
      </c>
      <c r="R214" s="46">
        <v>0</v>
      </c>
      <c r="S214" s="46">
        <v>0</v>
      </c>
      <c r="T214" s="46">
        <v>0</v>
      </c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302</v>
      </c>
      <c r="M215" s="46">
        <v>0</v>
      </c>
      <c r="N215" s="46">
        <v>0</v>
      </c>
      <c r="O215" s="46">
        <v>0</v>
      </c>
      <c r="P215" s="46">
        <v>0</v>
      </c>
      <c r="Q215" s="46">
        <v>0</v>
      </c>
      <c r="R215" s="46">
        <v>0</v>
      </c>
      <c r="S215" s="46">
        <v>0</v>
      </c>
      <c r="T215" s="46">
        <v>0</v>
      </c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303</v>
      </c>
      <c r="M216" s="46">
        <v>0</v>
      </c>
      <c r="N216" s="46">
        <v>0</v>
      </c>
      <c r="O216" s="46">
        <v>0</v>
      </c>
      <c r="P216" s="46">
        <v>0</v>
      </c>
      <c r="Q216" s="46">
        <v>0</v>
      </c>
      <c r="R216" s="46">
        <v>0</v>
      </c>
      <c r="S216" s="46">
        <v>0</v>
      </c>
      <c r="T216" s="46">
        <v>0</v>
      </c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304</v>
      </c>
      <c r="M217" s="46">
        <v>0</v>
      </c>
      <c r="N217" s="46">
        <v>0</v>
      </c>
      <c r="O217" s="46">
        <v>0</v>
      </c>
      <c r="P217" s="46">
        <v>0</v>
      </c>
      <c r="Q217" s="46">
        <v>0</v>
      </c>
      <c r="R217" s="46">
        <v>0</v>
      </c>
      <c r="S217" s="46">
        <v>0</v>
      </c>
      <c r="T217" s="46">
        <v>0</v>
      </c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305</v>
      </c>
      <c r="M218" s="46">
        <v>0</v>
      </c>
      <c r="N218" s="46">
        <v>0</v>
      </c>
      <c r="O218" s="46">
        <v>0</v>
      </c>
      <c r="P218" s="46">
        <v>0</v>
      </c>
      <c r="Q218" s="46">
        <v>0</v>
      </c>
      <c r="R218" s="46">
        <v>0</v>
      </c>
      <c r="S218" s="46">
        <v>0</v>
      </c>
      <c r="T218" s="46">
        <v>0</v>
      </c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306</v>
      </c>
      <c r="M219" s="46">
        <v>0</v>
      </c>
      <c r="N219" s="46">
        <v>0</v>
      </c>
      <c r="O219" s="46">
        <v>0</v>
      </c>
      <c r="P219" s="46">
        <v>0</v>
      </c>
      <c r="Q219" s="46">
        <v>0</v>
      </c>
      <c r="R219" s="46">
        <v>0</v>
      </c>
      <c r="S219" s="46">
        <v>0</v>
      </c>
      <c r="T219" s="46">
        <v>0</v>
      </c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307</v>
      </c>
      <c r="M220" s="46">
        <v>0</v>
      </c>
      <c r="N220" s="46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6">
        <v>0</v>
      </c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308</v>
      </c>
      <c r="M221" s="46">
        <v>7315511.6549796257</v>
      </c>
      <c r="N221" s="46">
        <v>7249804.843345847</v>
      </c>
      <c r="O221" s="46">
        <v>6886540.6686053593</v>
      </c>
      <c r="P221" s="46">
        <v>6173743.9918102156</v>
      </c>
      <c r="Q221" s="46">
        <v>5500430.8158384245</v>
      </c>
      <c r="R221" s="46">
        <v>5737673.4545947919</v>
      </c>
      <c r="S221" s="46">
        <v>5482988.9176618131</v>
      </c>
      <c r="T221" s="46">
        <v>7540788.1274864534</v>
      </c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309</v>
      </c>
      <c r="M222" s="46">
        <v>19297.874684167466</v>
      </c>
      <c r="N222" s="46">
        <v>18995.568303827909</v>
      </c>
      <c r="O222" s="46">
        <v>17669.004572970152</v>
      </c>
      <c r="P222" s="46">
        <v>15214.993313205989</v>
      </c>
      <c r="Q222" s="46">
        <v>13054.442744469992</v>
      </c>
      <c r="R222" s="46">
        <v>13174.556164393625</v>
      </c>
      <c r="S222" s="46">
        <v>11744.796604880288</v>
      </c>
      <c r="T222" s="46">
        <v>15681.515973339609</v>
      </c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310</v>
      </c>
      <c r="M223" s="46">
        <v>0</v>
      </c>
      <c r="N223" s="46">
        <v>0</v>
      </c>
      <c r="O223" s="46">
        <v>0</v>
      </c>
      <c r="P223" s="46">
        <v>0</v>
      </c>
      <c r="Q223" s="46">
        <v>0</v>
      </c>
      <c r="R223" s="46">
        <v>0</v>
      </c>
      <c r="S223" s="46">
        <v>0</v>
      </c>
      <c r="T223" s="46">
        <v>0</v>
      </c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311</v>
      </c>
      <c r="M224" s="46">
        <v>0</v>
      </c>
      <c r="N224" s="46">
        <v>0</v>
      </c>
      <c r="O224" s="46">
        <v>0</v>
      </c>
      <c r="P224" s="46">
        <v>0</v>
      </c>
      <c r="Q224" s="46">
        <v>0</v>
      </c>
      <c r="R224" s="46">
        <v>0</v>
      </c>
      <c r="S224" s="46">
        <v>0</v>
      </c>
      <c r="T224" s="46">
        <v>0</v>
      </c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312</v>
      </c>
      <c r="M225" s="46">
        <v>0</v>
      </c>
      <c r="N225" s="46">
        <v>0</v>
      </c>
      <c r="O225" s="46">
        <v>0</v>
      </c>
      <c r="P225" s="46">
        <v>0</v>
      </c>
      <c r="Q225" s="46">
        <v>0</v>
      </c>
      <c r="R225" s="46">
        <v>0</v>
      </c>
      <c r="S225" s="46">
        <v>0</v>
      </c>
      <c r="T225" s="46">
        <v>0</v>
      </c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313</v>
      </c>
      <c r="M226" s="46">
        <v>0</v>
      </c>
      <c r="N226" s="46">
        <v>0</v>
      </c>
      <c r="O226" s="46">
        <v>0</v>
      </c>
      <c r="P226" s="46">
        <v>0</v>
      </c>
      <c r="Q226" s="46">
        <v>0</v>
      </c>
      <c r="R226" s="46">
        <v>0</v>
      </c>
      <c r="S226" s="46">
        <v>0</v>
      </c>
      <c r="T226" s="46">
        <v>0</v>
      </c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314</v>
      </c>
      <c r="M227" s="46">
        <v>0</v>
      </c>
      <c r="N227" s="46">
        <v>0</v>
      </c>
      <c r="O227" s="46">
        <v>0</v>
      </c>
      <c r="P227" s="46">
        <v>0</v>
      </c>
      <c r="Q227" s="46">
        <v>0</v>
      </c>
      <c r="R227" s="46">
        <v>0</v>
      </c>
      <c r="S227" s="46">
        <v>0</v>
      </c>
      <c r="T227" s="46">
        <v>0</v>
      </c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307</v>
      </c>
      <c r="M228" s="46">
        <v>0</v>
      </c>
      <c r="N228" s="46">
        <v>0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6">
        <v>0</v>
      </c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315</v>
      </c>
      <c r="M229" s="46">
        <v>0</v>
      </c>
      <c r="N229" s="46">
        <v>0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6">
        <v>0</v>
      </c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316</v>
      </c>
      <c r="M230" s="46">
        <v>0</v>
      </c>
      <c r="N230" s="46">
        <v>0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6">
        <v>0</v>
      </c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317</v>
      </c>
      <c r="M231" s="46">
        <v>0</v>
      </c>
      <c r="N231" s="46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6">
        <v>0</v>
      </c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318</v>
      </c>
      <c r="M232" s="46">
        <v>0</v>
      </c>
      <c r="N232" s="46">
        <v>0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6">
        <v>0</v>
      </c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319</v>
      </c>
      <c r="M233" s="46">
        <v>0</v>
      </c>
      <c r="N233" s="46">
        <v>0</v>
      </c>
      <c r="O233" s="46">
        <v>0</v>
      </c>
      <c r="P233" s="46">
        <v>0</v>
      </c>
      <c r="Q233" s="46">
        <v>0</v>
      </c>
      <c r="R233" s="46">
        <v>0</v>
      </c>
      <c r="S233" s="46">
        <v>0</v>
      </c>
      <c r="T233" s="46">
        <v>0</v>
      </c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320</v>
      </c>
      <c r="M234" s="46">
        <v>0</v>
      </c>
      <c r="N234" s="46">
        <v>0</v>
      </c>
      <c r="O234" s="46">
        <v>0</v>
      </c>
      <c r="P234" s="46">
        <v>0</v>
      </c>
      <c r="Q234" s="46">
        <v>0</v>
      </c>
      <c r="R234" s="46">
        <v>0</v>
      </c>
      <c r="S234" s="46">
        <v>0</v>
      </c>
      <c r="T234" s="46">
        <v>0</v>
      </c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321</v>
      </c>
      <c r="M235" s="46">
        <v>0</v>
      </c>
      <c r="N235" s="46">
        <v>0</v>
      </c>
      <c r="O235" s="46">
        <v>0</v>
      </c>
      <c r="P235" s="46">
        <v>0</v>
      </c>
      <c r="Q235" s="46">
        <v>0</v>
      </c>
      <c r="R235" s="46">
        <v>0</v>
      </c>
      <c r="S235" s="46">
        <v>0</v>
      </c>
      <c r="T235" s="46">
        <v>0</v>
      </c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322</v>
      </c>
      <c r="M236" s="46">
        <v>0</v>
      </c>
      <c r="N236" s="46">
        <v>0</v>
      </c>
      <c r="O236" s="46">
        <v>0</v>
      </c>
      <c r="P236" s="46">
        <v>0</v>
      </c>
      <c r="Q236" s="46">
        <v>0</v>
      </c>
      <c r="R236" s="46">
        <v>0</v>
      </c>
      <c r="S236" s="46">
        <v>0</v>
      </c>
      <c r="T236" s="46">
        <v>0</v>
      </c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323</v>
      </c>
      <c r="M237" s="46">
        <v>0</v>
      </c>
      <c r="N237" s="46">
        <v>0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6">
        <v>0</v>
      </c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324</v>
      </c>
      <c r="M238" s="46">
        <v>0</v>
      </c>
      <c r="N238" s="46">
        <v>0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6">
        <v>0</v>
      </c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325</v>
      </c>
      <c r="M239" s="46">
        <v>61246093.775381193</v>
      </c>
      <c r="N239" s="46">
        <v>48111004.869661622</v>
      </c>
      <c r="O239" s="46">
        <v>27010480.52650873</v>
      </c>
      <c r="P239" s="46">
        <v>17546281.951760847</v>
      </c>
      <c r="Q239" s="46">
        <v>14283973.861937933</v>
      </c>
      <c r="R239" s="46">
        <v>14903747.784447823</v>
      </c>
      <c r="S239" s="46">
        <v>13345511.808023818</v>
      </c>
      <c r="T239" s="46">
        <v>20748252.449019849</v>
      </c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326</v>
      </c>
      <c r="M240" s="46">
        <v>0</v>
      </c>
      <c r="N240" s="46">
        <v>0</v>
      </c>
      <c r="O240" s="46">
        <v>0</v>
      </c>
      <c r="P240" s="46">
        <v>0</v>
      </c>
      <c r="Q240" s="46">
        <v>0</v>
      </c>
      <c r="R240" s="46">
        <v>0</v>
      </c>
      <c r="S240" s="46">
        <v>0</v>
      </c>
      <c r="T240" s="46">
        <v>0</v>
      </c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327</v>
      </c>
      <c r="M241" s="46">
        <v>0</v>
      </c>
      <c r="N241" s="46">
        <v>0</v>
      </c>
      <c r="O241" s="46">
        <v>0</v>
      </c>
      <c r="P241" s="46">
        <v>0</v>
      </c>
      <c r="Q241" s="46">
        <v>0</v>
      </c>
      <c r="R241" s="46">
        <v>0</v>
      </c>
      <c r="S241" s="46">
        <v>0</v>
      </c>
      <c r="T241" s="46">
        <v>0</v>
      </c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328</v>
      </c>
      <c r="M242" s="46">
        <v>0</v>
      </c>
      <c r="N242" s="46">
        <v>0</v>
      </c>
      <c r="O242" s="46">
        <v>0</v>
      </c>
      <c r="P242" s="46">
        <v>0</v>
      </c>
      <c r="Q242" s="46">
        <v>0</v>
      </c>
      <c r="R242" s="46">
        <v>0</v>
      </c>
      <c r="S242" s="46">
        <v>0</v>
      </c>
      <c r="T242" s="46">
        <v>0</v>
      </c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329</v>
      </c>
      <c r="M243" s="46">
        <v>0</v>
      </c>
      <c r="N243" s="46">
        <v>0</v>
      </c>
      <c r="O243" s="46">
        <v>0</v>
      </c>
      <c r="P243" s="46">
        <v>0</v>
      </c>
      <c r="Q243" s="46">
        <v>0</v>
      </c>
      <c r="R243" s="46">
        <v>0</v>
      </c>
      <c r="S243" s="46">
        <v>0</v>
      </c>
      <c r="T243" s="46">
        <v>0</v>
      </c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330</v>
      </c>
      <c r="M244" s="46">
        <v>0</v>
      </c>
      <c r="N244" s="46">
        <v>0</v>
      </c>
      <c r="O244" s="46">
        <v>0</v>
      </c>
      <c r="P244" s="46">
        <v>0</v>
      </c>
      <c r="Q244" s="46">
        <v>0</v>
      </c>
      <c r="R244" s="46">
        <v>0</v>
      </c>
      <c r="S244" s="46">
        <v>0</v>
      </c>
      <c r="T244" s="46">
        <v>0</v>
      </c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331</v>
      </c>
      <c r="M245" s="46">
        <v>0</v>
      </c>
      <c r="N245" s="46">
        <v>0</v>
      </c>
      <c r="O245" s="46">
        <v>0</v>
      </c>
      <c r="P245" s="46">
        <v>0</v>
      </c>
      <c r="Q245" s="46">
        <v>0</v>
      </c>
      <c r="R245" s="46">
        <v>0</v>
      </c>
      <c r="S245" s="46">
        <v>0</v>
      </c>
      <c r="T245" s="46">
        <v>0</v>
      </c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332</v>
      </c>
      <c r="M246" s="46">
        <v>0</v>
      </c>
      <c r="N246" s="46">
        <v>0</v>
      </c>
      <c r="O246" s="46">
        <v>0</v>
      </c>
      <c r="P246" s="46">
        <v>0</v>
      </c>
      <c r="Q246" s="46">
        <v>0</v>
      </c>
      <c r="R246" s="46">
        <v>0</v>
      </c>
      <c r="S246" s="46">
        <v>0</v>
      </c>
      <c r="T246" s="46">
        <v>0</v>
      </c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333</v>
      </c>
      <c r="M247" s="46">
        <v>0</v>
      </c>
      <c r="N247" s="46">
        <v>0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6">
        <v>0</v>
      </c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334</v>
      </c>
      <c r="M248" s="46">
        <v>0</v>
      </c>
      <c r="N248" s="46">
        <v>0</v>
      </c>
      <c r="O248" s="46">
        <v>0</v>
      </c>
      <c r="P248" s="46">
        <v>0</v>
      </c>
      <c r="Q248" s="46">
        <v>0</v>
      </c>
      <c r="R248" s="46">
        <v>0</v>
      </c>
      <c r="S248" s="46">
        <v>0</v>
      </c>
      <c r="T248" s="46">
        <v>0</v>
      </c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335</v>
      </c>
      <c r="M249" s="46">
        <v>0</v>
      </c>
      <c r="N249" s="46">
        <v>0</v>
      </c>
      <c r="O249" s="46">
        <v>0</v>
      </c>
      <c r="P249" s="46">
        <v>0</v>
      </c>
      <c r="Q249" s="46">
        <v>0</v>
      </c>
      <c r="R249" s="46">
        <v>0</v>
      </c>
      <c r="S249" s="46">
        <v>0</v>
      </c>
      <c r="T249" s="46">
        <v>0</v>
      </c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336</v>
      </c>
      <c r="M250" s="46">
        <v>0</v>
      </c>
      <c r="N250" s="46">
        <v>0</v>
      </c>
      <c r="O250" s="46">
        <v>0</v>
      </c>
      <c r="P250" s="46">
        <v>0</v>
      </c>
      <c r="Q250" s="46">
        <v>0</v>
      </c>
      <c r="R250" s="46">
        <v>0</v>
      </c>
      <c r="S250" s="46">
        <v>0</v>
      </c>
      <c r="T250" s="46">
        <v>0</v>
      </c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337</v>
      </c>
      <c r="M251" s="46">
        <v>0</v>
      </c>
      <c r="N251" s="46">
        <v>0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6">
        <v>0</v>
      </c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338</v>
      </c>
      <c r="M252" s="46">
        <v>0</v>
      </c>
      <c r="N252" s="46">
        <v>0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6">
        <v>0</v>
      </c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339</v>
      </c>
      <c r="M253" s="46">
        <v>0</v>
      </c>
      <c r="N253" s="46">
        <v>0</v>
      </c>
      <c r="O253" s="46">
        <v>0</v>
      </c>
      <c r="P253" s="46">
        <v>0</v>
      </c>
      <c r="Q253" s="46">
        <v>0</v>
      </c>
      <c r="R253" s="46">
        <v>0</v>
      </c>
      <c r="S253" s="46">
        <v>0</v>
      </c>
      <c r="T253" s="46">
        <v>0</v>
      </c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340</v>
      </c>
      <c r="M254" s="46">
        <v>0</v>
      </c>
      <c r="N254" s="46">
        <v>0</v>
      </c>
      <c r="O254" s="46">
        <v>0</v>
      </c>
      <c r="P254" s="46">
        <v>0</v>
      </c>
      <c r="Q254" s="46">
        <v>0</v>
      </c>
      <c r="R254" s="46">
        <v>0</v>
      </c>
      <c r="S254" s="46">
        <v>0</v>
      </c>
      <c r="T254" s="46">
        <v>0</v>
      </c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341</v>
      </c>
      <c r="M255" s="46">
        <v>0</v>
      </c>
      <c r="N255" s="46">
        <v>0</v>
      </c>
      <c r="O255" s="46">
        <v>0</v>
      </c>
      <c r="P255" s="46">
        <v>0</v>
      </c>
      <c r="Q255" s="46">
        <v>0</v>
      </c>
      <c r="R255" s="46">
        <v>0</v>
      </c>
      <c r="S255" s="46">
        <v>0</v>
      </c>
      <c r="T255" s="46">
        <v>0</v>
      </c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342</v>
      </c>
      <c r="M256" s="46">
        <v>0</v>
      </c>
      <c r="N256" s="46">
        <v>0</v>
      </c>
      <c r="O256" s="46">
        <v>0</v>
      </c>
      <c r="P256" s="46">
        <v>0</v>
      </c>
      <c r="Q256" s="46">
        <v>0</v>
      </c>
      <c r="R256" s="46">
        <v>0</v>
      </c>
      <c r="S256" s="46">
        <v>0</v>
      </c>
      <c r="T256" s="46">
        <v>0</v>
      </c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343</v>
      </c>
      <c r="M257" s="46">
        <v>0</v>
      </c>
      <c r="N257" s="46">
        <v>0</v>
      </c>
      <c r="O257" s="46">
        <v>0</v>
      </c>
      <c r="P257" s="46">
        <v>0</v>
      </c>
      <c r="Q257" s="46">
        <v>0</v>
      </c>
      <c r="R257" s="46">
        <v>0</v>
      </c>
      <c r="S257" s="46">
        <v>0</v>
      </c>
      <c r="T257" s="46">
        <v>0</v>
      </c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344</v>
      </c>
      <c r="M258" s="46">
        <v>0</v>
      </c>
      <c r="N258" s="46">
        <v>0</v>
      </c>
      <c r="O258" s="46">
        <v>0</v>
      </c>
      <c r="P258" s="46">
        <v>0</v>
      </c>
      <c r="Q258" s="46">
        <v>0</v>
      </c>
      <c r="R258" s="46">
        <v>0</v>
      </c>
      <c r="S258" s="46">
        <v>0</v>
      </c>
      <c r="T258" s="46">
        <v>0</v>
      </c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345</v>
      </c>
      <c r="M259" s="46">
        <v>0</v>
      </c>
      <c r="N259" s="46">
        <v>0</v>
      </c>
      <c r="O259" s="46">
        <v>0</v>
      </c>
      <c r="P259" s="46">
        <v>0</v>
      </c>
      <c r="Q259" s="46">
        <v>0</v>
      </c>
      <c r="R259" s="46">
        <v>0</v>
      </c>
      <c r="S259" s="46">
        <v>0</v>
      </c>
      <c r="T259" s="46">
        <v>0</v>
      </c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346</v>
      </c>
      <c r="M260" s="46">
        <v>0</v>
      </c>
      <c r="N260" s="46">
        <v>0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6">
        <v>0</v>
      </c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347</v>
      </c>
      <c r="M261" s="46">
        <v>0</v>
      </c>
      <c r="N261" s="46">
        <v>0</v>
      </c>
      <c r="O261" s="46">
        <v>0</v>
      </c>
      <c r="P261" s="46">
        <v>0</v>
      </c>
      <c r="Q261" s="46">
        <v>0</v>
      </c>
      <c r="R261" s="46">
        <v>0</v>
      </c>
      <c r="S261" s="46">
        <v>0</v>
      </c>
      <c r="T261" s="46">
        <v>0</v>
      </c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348</v>
      </c>
      <c r="M262" s="46">
        <v>0</v>
      </c>
      <c r="N262" s="46">
        <v>0</v>
      </c>
      <c r="O262" s="46">
        <v>0</v>
      </c>
      <c r="P262" s="46">
        <v>0</v>
      </c>
      <c r="Q262" s="46">
        <v>0</v>
      </c>
      <c r="R262" s="46">
        <v>0</v>
      </c>
      <c r="S262" s="46">
        <v>0</v>
      </c>
      <c r="T262" s="46">
        <v>0</v>
      </c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349</v>
      </c>
      <c r="M263" s="46">
        <v>0</v>
      </c>
      <c r="N263" s="46">
        <v>0</v>
      </c>
      <c r="O263" s="46">
        <v>0</v>
      </c>
      <c r="P263" s="46">
        <v>0</v>
      </c>
      <c r="Q263" s="46">
        <v>0</v>
      </c>
      <c r="R263" s="46">
        <v>0</v>
      </c>
      <c r="S263" s="46">
        <v>0</v>
      </c>
      <c r="T263" s="46">
        <v>0</v>
      </c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350</v>
      </c>
      <c r="M264" s="46">
        <v>0</v>
      </c>
      <c r="N264" s="46">
        <v>0</v>
      </c>
      <c r="O264" s="46">
        <v>0</v>
      </c>
      <c r="P264" s="46">
        <v>0</v>
      </c>
      <c r="Q264" s="46">
        <v>0</v>
      </c>
      <c r="R264" s="46">
        <v>0</v>
      </c>
      <c r="S264" s="46">
        <v>0</v>
      </c>
      <c r="T264" s="46">
        <v>0</v>
      </c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351</v>
      </c>
      <c r="M265" s="46">
        <v>0</v>
      </c>
      <c r="N265" s="46">
        <v>0</v>
      </c>
      <c r="O265" s="46">
        <v>0</v>
      </c>
      <c r="P265" s="46">
        <v>0</v>
      </c>
      <c r="Q265" s="46">
        <v>0</v>
      </c>
      <c r="R265" s="46">
        <v>0</v>
      </c>
      <c r="S265" s="46">
        <v>0</v>
      </c>
      <c r="T265" s="46">
        <v>0</v>
      </c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352</v>
      </c>
      <c r="M266" s="46">
        <v>0</v>
      </c>
      <c r="N266" s="46">
        <v>0</v>
      </c>
      <c r="O266" s="46">
        <v>0</v>
      </c>
      <c r="P266" s="46">
        <v>0</v>
      </c>
      <c r="Q266" s="46">
        <v>0</v>
      </c>
      <c r="R266" s="46">
        <v>0</v>
      </c>
      <c r="S266" s="46">
        <v>0</v>
      </c>
      <c r="T266" s="46">
        <v>0</v>
      </c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353</v>
      </c>
      <c r="M267" s="46">
        <v>0</v>
      </c>
      <c r="N267" s="46">
        <v>0</v>
      </c>
      <c r="O267" s="46">
        <v>0</v>
      </c>
      <c r="P267" s="46">
        <v>0</v>
      </c>
      <c r="Q267" s="46">
        <v>0</v>
      </c>
      <c r="R267" s="46">
        <v>0</v>
      </c>
      <c r="S267" s="46">
        <v>0</v>
      </c>
      <c r="T267" s="46">
        <v>0</v>
      </c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354</v>
      </c>
      <c r="M268" s="46">
        <v>0</v>
      </c>
      <c r="N268" s="46">
        <v>0</v>
      </c>
      <c r="O268" s="46">
        <v>0</v>
      </c>
      <c r="P268" s="46">
        <v>0</v>
      </c>
      <c r="Q268" s="46">
        <v>0</v>
      </c>
      <c r="R268" s="46">
        <v>0</v>
      </c>
      <c r="S268" s="46">
        <v>0</v>
      </c>
      <c r="T268" s="46">
        <v>0</v>
      </c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355</v>
      </c>
      <c r="M269" s="46">
        <v>0</v>
      </c>
      <c r="N269" s="46">
        <v>0</v>
      </c>
      <c r="O269" s="46">
        <v>0</v>
      </c>
      <c r="P269" s="46">
        <v>0</v>
      </c>
      <c r="Q269" s="46">
        <v>0</v>
      </c>
      <c r="R269" s="46">
        <v>0</v>
      </c>
      <c r="S269" s="46">
        <v>0</v>
      </c>
      <c r="T269" s="46">
        <v>0</v>
      </c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356</v>
      </c>
      <c r="M270" s="46">
        <v>0</v>
      </c>
      <c r="N270" s="46">
        <v>0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6">
        <v>0</v>
      </c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357</v>
      </c>
      <c r="M271" s="46">
        <v>0</v>
      </c>
      <c r="N271" s="46">
        <v>0</v>
      </c>
      <c r="O271" s="46">
        <v>0</v>
      </c>
      <c r="P271" s="46">
        <v>0</v>
      </c>
      <c r="Q271" s="46">
        <v>0</v>
      </c>
      <c r="R271" s="46">
        <v>0</v>
      </c>
      <c r="S271" s="46">
        <v>0</v>
      </c>
      <c r="T271" s="46">
        <v>0</v>
      </c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358</v>
      </c>
      <c r="M272" s="46">
        <v>0</v>
      </c>
      <c r="N272" s="46">
        <v>0</v>
      </c>
      <c r="O272" s="46">
        <v>0</v>
      </c>
      <c r="P272" s="46">
        <v>0</v>
      </c>
      <c r="Q272" s="46">
        <v>0</v>
      </c>
      <c r="R272" s="46">
        <v>0</v>
      </c>
      <c r="S272" s="46">
        <v>0</v>
      </c>
      <c r="T272" s="46">
        <v>0</v>
      </c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359</v>
      </c>
      <c r="M273" s="46">
        <v>0</v>
      </c>
      <c r="N273" s="46">
        <v>0</v>
      </c>
      <c r="O273" s="46">
        <v>0</v>
      </c>
      <c r="P273" s="46">
        <v>0</v>
      </c>
      <c r="Q273" s="46">
        <v>0</v>
      </c>
      <c r="R273" s="46">
        <v>0</v>
      </c>
      <c r="S273" s="46">
        <v>0</v>
      </c>
      <c r="T273" s="46">
        <v>0</v>
      </c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360</v>
      </c>
      <c r="M274" s="46">
        <v>0</v>
      </c>
      <c r="N274" s="46">
        <v>0</v>
      </c>
      <c r="O274" s="46">
        <v>0</v>
      </c>
      <c r="P274" s="46">
        <v>0</v>
      </c>
      <c r="Q274" s="46">
        <v>0</v>
      </c>
      <c r="R274" s="46">
        <v>0</v>
      </c>
      <c r="S274" s="46">
        <v>0</v>
      </c>
      <c r="T274" s="46">
        <v>0</v>
      </c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361</v>
      </c>
      <c r="M275" s="46">
        <v>0</v>
      </c>
      <c r="N275" s="46">
        <v>0</v>
      </c>
      <c r="O275" s="46">
        <v>0</v>
      </c>
      <c r="P275" s="46">
        <v>0</v>
      </c>
      <c r="Q275" s="46">
        <v>0</v>
      </c>
      <c r="R275" s="46">
        <v>0</v>
      </c>
      <c r="S275" s="46">
        <v>0</v>
      </c>
      <c r="T275" s="46">
        <v>0</v>
      </c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362</v>
      </c>
      <c r="M276" s="46">
        <v>0</v>
      </c>
      <c r="N276" s="46">
        <v>0</v>
      </c>
      <c r="O276" s="46">
        <v>0</v>
      </c>
      <c r="P276" s="46">
        <v>0</v>
      </c>
      <c r="Q276" s="46">
        <v>0</v>
      </c>
      <c r="R276" s="46">
        <v>0</v>
      </c>
      <c r="S276" s="46">
        <v>0</v>
      </c>
      <c r="T276" s="46">
        <v>0</v>
      </c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363</v>
      </c>
      <c r="M277" s="46">
        <v>0</v>
      </c>
      <c r="N277" s="46">
        <v>0</v>
      </c>
      <c r="O277" s="46">
        <v>0</v>
      </c>
      <c r="P277" s="46">
        <v>0</v>
      </c>
      <c r="Q277" s="46">
        <v>0</v>
      </c>
      <c r="R277" s="46">
        <v>0</v>
      </c>
      <c r="S277" s="46">
        <v>0</v>
      </c>
      <c r="T277" s="46">
        <v>0</v>
      </c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364</v>
      </c>
      <c r="M278" s="46">
        <v>33501244.460013457</v>
      </c>
      <c r="N278" s="46">
        <v>28321996.303656571</v>
      </c>
      <c r="O278" s="46">
        <v>19594131.722727135</v>
      </c>
      <c r="P278" s="46">
        <v>11323026.721872812</v>
      </c>
      <c r="Q278" s="46">
        <v>6472036.3129154593</v>
      </c>
      <c r="R278" s="46">
        <v>1323259.4841710313</v>
      </c>
      <c r="S278" s="46">
        <v>1014668.678370429</v>
      </c>
      <c r="T278" s="46">
        <v>875596.71489827277</v>
      </c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365</v>
      </c>
      <c r="M279" s="46">
        <v>22672101.741192274</v>
      </c>
      <c r="N279" s="46">
        <v>22856653.527846176</v>
      </c>
      <c r="O279" s="46">
        <v>22810062.632367272</v>
      </c>
      <c r="P279" s="46">
        <v>22585831.058444161</v>
      </c>
      <c r="Q279" s="46">
        <v>22023595.78338889</v>
      </c>
      <c r="R279" s="46">
        <v>21269871.057094242</v>
      </c>
      <c r="S279" s="46">
        <v>20769182.739776149</v>
      </c>
      <c r="T279" s="46">
        <v>19940118.826804996</v>
      </c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366</v>
      </c>
      <c r="M280" s="46">
        <v>0</v>
      </c>
      <c r="N280" s="46">
        <v>0</v>
      </c>
      <c r="O280" s="46">
        <v>0</v>
      </c>
      <c r="P280" s="46">
        <v>0</v>
      </c>
      <c r="Q280" s="46">
        <v>0</v>
      </c>
      <c r="R280" s="46">
        <v>0</v>
      </c>
      <c r="S280" s="46">
        <v>0</v>
      </c>
      <c r="T280" s="46">
        <v>0</v>
      </c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367</v>
      </c>
      <c r="M281" s="46">
        <v>0</v>
      </c>
      <c r="N281" s="46">
        <v>0</v>
      </c>
      <c r="O281" s="46">
        <v>0</v>
      </c>
      <c r="P281" s="46">
        <v>0</v>
      </c>
      <c r="Q281" s="46">
        <v>0</v>
      </c>
      <c r="R281" s="46">
        <v>0</v>
      </c>
      <c r="S281" s="46">
        <v>0</v>
      </c>
      <c r="T281" s="46">
        <v>0</v>
      </c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368</v>
      </c>
      <c r="M282" s="46">
        <v>0</v>
      </c>
      <c r="N282" s="46">
        <v>0</v>
      </c>
      <c r="O282" s="46">
        <v>0</v>
      </c>
      <c r="P282" s="46">
        <v>0</v>
      </c>
      <c r="Q282" s="46">
        <v>0</v>
      </c>
      <c r="R282" s="46">
        <v>0</v>
      </c>
      <c r="S282" s="46">
        <v>0</v>
      </c>
      <c r="T282" s="46">
        <v>0</v>
      </c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369</v>
      </c>
      <c r="M283" s="46">
        <v>0</v>
      </c>
      <c r="N283" s="46">
        <v>0</v>
      </c>
      <c r="O283" s="46">
        <v>0</v>
      </c>
      <c r="P283" s="46">
        <v>0</v>
      </c>
      <c r="Q283" s="46">
        <v>0</v>
      </c>
      <c r="R283" s="46">
        <v>0</v>
      </c>
      <c r="S283" s="46">
        <v>0</v>
      </c>
      <c r="T283" s="46">
        <v>0</v>
      </c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370</v>
      </c>
      <c r="M284" s="46">
        <v>219902.57198230896</v>
      </c>
      <c r="N284" s="46">
        <v>215839.90373826493</v>
      </c>
      <c r="O284" s="46">
        <v>208612.30432024942</v>
      </c>
      <c r="P284" s="46">
        <v>198355.9757418498</v>
      </c>
      <c r="Q284" s="46">
        <v>186486.73650770038</v>
      </c>
      <c r="R284" s="46">
        <v>171340.00638839346</v>
      </c>
      <c r="S284" s="46">
        <v>156870.31609582287</v>
      </c>
      <c r="T284" s="46">
        <v>150438.86518244527</v>
      </c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371</v>
      </c>
      <c r="M285" s="46">
        <v>0</v>
      </c>
      <c r="N285" s="46">
        <v>0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6">
        <v>0</v>
      </c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372</v>
      </c>
      <c r="M286" s="46">
        <v>0</v>
      </c>
      <c r="N286" s="46">
        <v>0</v>
      </c>
      <c r="O286" s="46">
        <v>0</v>
      </c>
      <c r="P286" s="46">
        <v>0</v>
      </c>
      <c r="Q286" s="46">
        <v>0</v>
      </c>
      <c r="R286" s="46">
        <v>0</v>
      </c>
      <c r="S286" s="46">
        <v>0</v>
      </c>
      <c r="T286" s="46">
        <v>0</v>
      </c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373</v>
      </c>
      <c r="M287" s="46">
        <v>0</v>
      </c>
      <c r="N287" s="46">
        <v>0</v>
      </c>
      <c r="O287" s="46">
        <v>0</v>
      </c>
      <c r="P287" s="46">
        <v>0</v>
      </c>
      <c r="Q287" s="46">
        <v>0</v>
      </c>
      <c r="R287" s="46">
        <v>0</v>
      </c>
      <c r="S287" s="46">
        <v>0</v>
      </c>
      <c r="T287" s="46">
        <v>0</v>
      </c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374</v>
      </c>
      <c r="M288" s="46">
        <v>0</v>
      </c>
      <c r="N288" s="46">
        <v>0</v>
      </c>
      <c r="O288" s="46">
        <v>0</v>
      </c>
      <c r="P288" s="46">
        <v>0</v>
      </c>
      <c r="Q288" s="46">
        <v>0</v>
      </c>
      <c r="R288" s="46">
        <v>0</v>
      </c>
      <c r="S288" s="46">
        <v>0</v>
      </c>
      <c r="T288" s="46">
        <v>0</v>
      </c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375</v>
      </c>
      <c r="M289" s="46">
        <v>0</v>
      </c>
      <c r="N289" s="46">
        <v>0</v>
      </c>
      <c r="O289" s="46">
        <v>0</v>
      </c>
      <c r="P289" s="46">
        <v>0</v>
      </c>
      <c r="Q289" s="46">
        <v>0</v>
      </c>
      <c r="R289" s="46">
        <v>0</v>
      </c>
      <c r="S289" s="46">
        <v>0</v>
      </c>
      <c r="T289" s="46">
        <v>0</v>
      </c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376</v>
      </c>
      <c r="M290" s="46">
        <v>0</v>
      </c>
      <c r="N290" s="46">
        <v>0</v>
      </c>
      <c r="O290" s="46">
        <v>0</v>
      </c>
      <c r="P290" s="46">
        <v>0</v>
      </c>
      <c r="Q290" s="46">
        <v>0</v>
      </c>
      <c r="R290" s="46">
        <v>0</v>
      </c>
      <c r="S290" s="46">
        <v>0</v>
      </c>
      <c r="T290" s="46">
        <v>0</v>
      </c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377</v>
      </c>
      <c r="M291" s="46">
        <v>0</v>
      </c>
      <c r="N291" s="46">
        <v>0</v>
      </c>
      <c r="O291" s="46">
        <v>0</v>
      </c>
      <c r="P291" s="46">
        <v>0</v>
      </c>
      <c r="Q291" s="46">
        <v>0</v>
      </c>
      <c r="R291" s="46">
        <v>0</v>
      </c>
      <c r="S291" s="46">
        <v>0</v>
      </c>
      <c r="T291" s="46">
        <v>0</v>
      </c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378</v>
      </c>
      <c r="M292" s="46">
        <v>0</v>
      </c>
      <c r="N292" s="46">
        <v>0</v>
      </c>
      <c r="O292" s="46">
        <v>0</v>
      </c>
      <c r="P292" s="46">
        <v>0</v>
      </c>
      <c r="Q292" s="46">
        <v>0</v>
      </c>
      <c r="R292" s="46">
        <v>0</v>
      </c>
      <c r="S292" s="46">
        <v>0</v>
      </c>
      <c r="T292" s="46">
        <v>0</v>
      </c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28">
        <v>291</v>
      </c>
      <c r="L293" s="28" t="s">
        <v>379</v>
      </c>
      <c r="M293" s="52">
        <v>0</v>
      </c>
      <c r="N293" s="52">
        <v>0</v>
      </c>
      <c r="O293" s="52">
        <v>0</v>
      </c>
      <c r="P293" s="52">
        <v>0</v>
      </c>
      <c r="Q293" s="52">
        <v>0</v>
      </c>
      <c r="R293" s="52">
        <v>0</v>
      </c>
      <c r="S293" s="52">
        <v>0</v>
      </c>
      <c r="T293" s="52">
        <v>0</v>
      </c>
      <c r="U293" s="28"/>
      <c r="V293" s="28"/>
      <c r="W293" s="29"/>
      <c r="X293" s="29"/>
      <c r="Y293" s="29"/>
      <c r="Z293" s="29"/>
      <c r="AA293" s="29"/>
      <c r="AB293" s="29"/>
      <c r="AC293" s="29"/>
      <c r="AD293" s="19"/>
      <c r="AE293" s="19"/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380</v>
      </c>
      <c r="M294" s="46">
        <v>0</v>
      </c>
      <c r="N294" s="46">
        <v>0</v>
      </c>
      <c r="O294" s="46">
        <v>0</v>
      </c>
      <c r="P294" s="46">
        <v>0</v>
      </c>
      <c r="Q294" s="46">
        <v>0</v>
      </c>
      <c r="R294" s="46">
        <v>0</v>
      </c>
      <c r="S294" s="46">
        <v>0</v>
      </c>
      <c r="T294" s="46">
        <v>0</v>
      </c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381</v>
      </c>
      <c r="M295" s="46">
        <v>0</v>
      </c>
      <c r="N295" s="46">
        <v>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6">
        <v>0</v>
      </c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382</v>
      </c>
      <c r="M296" s="46">
        <v>0</v>
      </c>
      <c r="N296" s="46">
        <v>0</v>
      </c>
      <c r="O296" s="46">
        <v>0</v>
      </c>
      <c r="P296" s="46">
        <v>0</v>
      </c>
      <c r="Q296" s="46">
        <v>0</v>
      </c>
      <c r="R296" s="46">
        <v>0</v>
      </c>
      <c r="S296" s="46">
        <v>0</v>
      </c>
      <c r="T296" s="46">
        <v>0</v>
      </c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383</v>
      </c>
      <c r="M297" s="46">
        <v>0</v>
      </c>
      <c r="N297" s="46">
        <v>0</v>
      </c>
      <c r="O297" s="46">
        <v>0</v>
      </c>
      <c r="P297" s="46">
        <v>0</v>
      </c>
      <c r="Q297" s="46">
        <v>0</v>
      </c>
      <c r="R297" s="46">
        <v>0</v>
      </c>
      <c r="S297" s="46">
        <v>0</v>
      </c>
      <c r="T297" s="46">
        <v>0</v>
      </c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384</v>
      </c>
      <c r="M298" s="46">
        <v>0</v>
      </c>
      <c r="N298" s="46">
        <v>0</v>
      </c>
      <c r="O298" s="46">
        <v>0</v>
      </c>
      <c r="P298" s="46">
        <v>0</v>
      </c>
      <c r="Q298" s="46">
        <v>0</v>
      </c>
      <c r="R298" s="46">
        <v>0</v>
      </c>
      <c r="S298" s="46">
        <v>0</v>
      </c>
      <c r="T298" s="46">
        <v>0</v>
      </c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385</v>
      </c>
      <c r="M299" s="46">
        <v>0</v>
      </c>
      <c r="N299" s="46">
        <v>0</v>
      </c>
      <c r="O299" s="46">
        <v>0</v>
      </c>
      <c r="P299" s="46">
        <v>0</v>
      </c>
      <c r="Q299" s="46">
        <v>0</v>
      </c>
      <c r="R299" s="46">
        <v>0</v>
      </c>
      <c r="S299" s="46">
        <v>0</v>
      </c>
      <c r="T299" s="46">
        <v>0</v>
      </c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386</v>
      </c>
      <c r="M300" s="46">
        <v>0</v>
      </c>
      <c r="N300" s="46">
        <v>0</v>
      </c>
      <c r="O300" s="46">
        <v>0</v>
      </c>
      <c r="P300" s="46">
        <v>0</v>
      </c>
      <c r="Q300" s="46">
        <v>0</v>
      </c>
      <c r="R300" s="46">
        <v>0</v>
      </c>
      <c r="S300" s="46">
        <v>0</v>
      </c>
      <c r="T300" s="46">
        <v>0</v>
      </c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387</v>
      </c>
      <c r="M301" s="46">
        <v>0</v>
      </c>
      <c r="N301" s="46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6">
        <v>0</v>
      </c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388</v>
      </c>
      <c r="M302" s="46">
        <v>0</v>
      </c>
      <c r="N302" s="46">
        <v>0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6">
        <v>0</v>
      </c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389</v>
      </c>
      <c r="M303" s="46">
        <v>0</v>
      </c>
      <c r="N303" s="46">
        <v>0</v>
      </c>
      <c r="O303" s="46">
        <v>0</v>
      </c>
      <c r="P303" s="46">
        <v>0</v>
      </c>
      <c r="Q303" s="46">
        <v>0</v>
      </c>
      <c r="R303" s="46">
        <v>0</v>
      </c>
      <c r="S303" s="46">
        <v>0</v>
      </c>
      <c r="T303" s="46">
        <v>0</v>
      </c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390</v>
      </c>
      <c r="M304" s="46">
        <v>0</v>
      </c>
      <c r="N304" s="46">
        <v>0</v>
      </c>
      <c r="O304" s="46">
        <v>0</v>
      </c>
      <c r="P304" s="46">
        <v>0</v>
      </c>
      <c r="Q304" s="46">
        <v>0</v>
      </c>
      <c r="R304" s="46">
        <v>0</v>
      </c>
      <c r="S304" s="46">
        <v>0</v>
      </c>
      <c r="T304" s="46">
        <v>0</v>
      </c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391</v>
      </c>
      <c r="M305" s="46">
        <v>0</v>
      </c>
      <c r="N305" s="46">
        <v>0</v>
      </c>
      <c r="O305" s="46">
        <v>0</v>
      </c>
      <c r="P305" s="46">
        <v>0</v>
      </c>
      <c r="Q305" s="46">
        <v>0</v>
      </c>
      <c r="R305" s="46">
        <v>0</v>
      </c>
      <c r="S305" s="46">
        <v>0</v>
      </c>
      <c r="T305" s="46">
        <v>0</v>
      </c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392</v>
      </c>
      <c r="M306" s="46">
        <v>0</v>
      </c>
      <c r="N306" s="46">
        <v>0</v>
      </c>
      <c r="O306" s="46">
        <v>0</v>
      </c>
      <c r="P306" s="46">
        <v>0</v>
      </c>
      <c r="Q306" s="46">
        <v>0</v>
      </c>
      <c r="R306" s="46">
        <v>0</v>
      </c>
      <c r="S306" s="46">
        <v>0</v>
      </c>
      <c r="T306" s="46">
        <v>0</v>
      </c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393</v>
      </c>
      <c r="M307" s="46">
        <v>0</v>
      </c>
      <c r="N307" s="46">
        <v>0</v>
      </c>
      <c r="O307" s="46">
        <v>0</v>
      </c>
      <c r="P307" s="46">
        <v>0</v>
      </c>
      <c r="Q307" s="46">
        <v>0</v>
      </c>
      <c r="R307" s="46">
        <v>0</v>
      </c>
      <c r="S307" s="46">
        <v>0</v>
      </c>
      <c r="T307" s="46">
        <v>0</v>
      </c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394</v>
      </c>
      <c r="M308" s="46">
        <v>0</v>
      </c>
      <c r="N308" s="46">
        <v>0</v>
      </c>
      <c r="O308" s="46">
        <v>0</v>
      </c>
      <c r="P308" s="46">
        <v>0</v>
      </c>
      <c r="Q308" s="46">
        <v>0</v>
      </c>
      <c r="R308" s="46">
        <v>0</v>
      </c>
      <c r="S308" s="46">
        <v>0</v>
      </c>
      <c r="T308" s="46">
        <v>0</v>
      </c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395</v>
      </c>
      <c r="M309" s="46">
        <v>0</v>
      </c>
      <c r="N309" s="46">
        <v>0</v>
      </c>
      <c r="O309" s="46">
        <v>0</v>
      </c>
      <c r="P309" s="46">
        <v>0</v>
      </c>
      <c r="Q309" s="46">
        <v>0</v>
      </c>
      <c r="R309" s="46">
        <v>0</v>
      </c>
      <c r="S309" s="46">
        <v>0</v>
      </c>
      <c r="T309" s="46">
        <v>0</v>
      </c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396</v>
      </c>
      <c r="M310" s="46">
        <v>0</v>
      </c>
      <c r="N310" s="46">
        <v>0</v>
      </c>
      <c r="O310" s="46">
        <v>0</v>
      </c>
      <c r="P310" s="46">
        <v>0</v>
      </c>
      <c r="Q310" s="46">
        <v>0</v>
      </c>
      <c r="R310" s="46">
        <v>0</v>
      </c>
      <c r="S310" s="46">
        <v>0</v>
      </c>
      <c r="T310" s="46">
        <v>0</v>
      </c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397</v>
      </c>
      <c r="M311" s="46">
        <v>0</v>
      </c>
      <c r="N311" s="46">
        <v>0</v>
      </c>
      <c r="O311" s="46">
        <v>0</v>
      </c>
      <c r="P311" s="46">
        <v>0</v>
      </c>
      <c r="Q311" s="46">
        <v>0</v>
      </c>
      <c r="R311" s="46">
        <v>0</v>
      </c>
      <c r="S311" s="46">
        <v>0</v>
      </c>
      <c r="T311" s="46">
        <v>0</v>
      </c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398</v>
      </c>
      <c r="M312" s="46">
        <v>0</v>
      </c>
      <c r="N312" s="46">
        <v>0</v>
      </c>
      <c r="O312" s="46">
        <v>0</v>
      </c>
      <c r="P312" s="46">
        <v>0</v>
      </c>
      <c r="Q312" s="46">
        <v>0</v>
      </c>
      <c r="R312" s="46">
        <v>0</v>
      </c>
      <c r="S312" s="46">
        <v>0</v>
      </c>
      <c r="T312" s="46">
        <v>0</v>
      </c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399</v>
      </c>
      <c r="M313" s="46">
        <v>0</v>
      </c>
      <c r="N313" s="46">
        <v>0</v>
      </c>
      <c r="O313" s="46">
        <v>0</v>
      </c>
      <c r="P313" s="46">
        <v>0</v>
      </c>
      <c r="Q313" s="46">
        <v>0</v>
      </c>
      <c r="R313" s="46">
        <v>0</v>
      </c>
      <c r="S313" s="46">
        <v>0</v>
      </c>
      <c r="T313" s="46">
        <v>0</v>
      </c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400</v>
      </c>
      <c r="M314" s="46">
        <v>0</v>
      </c>
      <c r="N314" s="46">
        <v>0</v>
      </c>
      <c r="O314" s="46">
        <v>0</v>
      </c>
      <c r="P314" s="46">
        <v>0</v>
      </c>
      <c r="Q314" s="46">
        <v>0</v>
      </c>
      <c r="R314" s="46">
        <v>0</v>
      </c>
      <c r="S314" s="46">
        <v>0</v>
      </c>
      <c r="T314" s="46">
        <v>0</v>
      </c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401</v>
      </c>
      <c r="M315" s="46">
        <v>0</v>
      </c>
      <c r="N315" s="46">
        <v>0</v>
      </c>
      <c r="O315" s="46">
        <v>0</v>
      </c>
      <c r="P315" s="46">
        <v>0</v>
      </c>
      <c r="Q315" s="46">
        <v>0</v>
      </c>
      <c r="R315" s="46">
        <v>0</v>
      </c>
      <c r="S315" s="46">
        <v>0</v>
      </c>
      <c r="T315" s="46">
        <v>0</v>
      </c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402</v>
      </c>
      <c r="M316" s="46">
        <v>0</v>
      </c>
      <c r="N316" s="46">
        <v>0</v>
      </c>
      <c r="O316" s="46">
        <v>0</v>
      </c>
      <c r="P316" s="46">
        <v>0</v>
      </c>
      <c r="Q316" s="46">
        <v>0</v>
      </c>
      <c r="R316" s="46">
        <v>0</v>
      </c>
      <c r="S316" s="46">
        <v>0</v>
      </c>
      <c r="T316" s="46">
        <v>0</v>
      </c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403</v>
      </c>
      <c r="M317" s="46">
        <v>0</v>
      </c>
      <c r="N317" s="46">
        <v>0</v>
      </c>
      <c r="O317" s="46">
        <v>0</v>
      </c>
      <c r="P317" s="46">
        <v>0</v>
      </c>
      <c r="Q317" s="46">
        <v>0</v>
      </c>
      <c r="R317" s="46">
        <v>0</v>
      </c>
      <c r="S317" s="46">
        <v>0</v>
      </c>
      <c r="T317" s="46">
        <v>0</v>
      </c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404</v>
      </c>
      <c r="M318" s="46">
        <v>0</v>
      </c>
      <c r="N318" s="46">
        <v>0</v>
      </c>
      <c r="O318" s="46">
        <v>0</v>
      </c>
      <c r="P318" s="46">
        <v>0</v>
      </c>
      <c r="Q318" s="46">
        <v>0</v>
      </c>
      <c r="R318" s="46">
        <v>0</v>
      </c>
      <c r="S318" s="46">
        <v>0</v>
      </c>
      <c r="T318" s="46">
        <v>0</v>
      </c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405</v>
      </c>
      <c r="M319" s="46">
        <v>0</v>
      </c>
      <c r="N319" s="46">
        <v>0</v>
      </c>
      <c r="O319" s="46">
        <v>0</v>
      </c>
      <c r="P319" s="46">
        <v>0</v>
      </c>
      <c r="Q319" s="46">
        <v>0</v>
      </c>
      <c r="R319" s="46">
        <v>0</v>
      </c>
      <c r="S319" s="46">
        <v>0</v>
      </c>
      <c r="T319" s="46">
        <v>0</v>
      </c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406</v>
      </c>
      <c r="M320" s="46">
        <v>0</v>
      </c>
      <c r="N320" s="46">
        <v>0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6">
        <v>0</v>
      </c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407</v>
      </c>
      <c r="M321" s="46">
        <v>0</v>
      </c>
      <c r="N321" s="46">
        <v>0</v>
      </c>
      <c r="O321" s="46">
        <v>0</v>
      </c>
      <c r="P321" s="46">
        <v>0</v>
      </c>
      <c r="Q321" s="46">
        <v>0</v>
      </c>
      <c r="R321" s="46">
        <v>0</v>
      </c>
      <c r="S321" s="46">
        <v>0</v>
      </c>
      <c r="T321" s="46">
        <v>0</v>
      </c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408</v>
      </c>
      <c r="M322" s="46">
        <v>0</v>
      </c>
      <c r="N322" s="46">
        <v>0</v>
      </c>
      <c r="O322" s="46">
        <v>0</v>
      </c>
      <c r="P322" s="46">
        <v>0</v>
      </c>
      <c r="Q322" s="46">
        <v>0</v>
      </c>
      <c r="R322" s="46">
        <v>0</v>
      </c>
      <c r="S322" s="46">
        <v>0</v>
      </c>
      <c r="T322" s="46">
        <v>0</v>
      </c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409</v>
      </c>
      <c r="M323" s="46">
        <v>0</v>
      </c>
      <c r="N323" s="46">
        <v>0</v>
      </c>
      <c r="O323" s="46">
        <v>0</v>
      </c>
      <c r="P323" s="46">
        <v>0</v>
      </c>
      <c r="Q323" s="46">
        <v>0</v>
      </c>
      <c r="R323" s="46">
        <v>0</v>
      </c>
      <c r="S323" s="46">
        <v>0</v>
      </c>
      <c r="T323" s="46">
        <v>0</v>
      </c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410</v>
      </c>
      <c r="M324" s="46">
        <v>0</v>
      </c>
      <c r="N324" s="46">
        <v>0</v>
      </c>
      <c r="O324" s="46">
        <v>0</v>
      </c>
      <c r="P324" s="46">
        <v>0</v>
      </c>
      <c r="Q324" s="46">
        <v>0</v>
      </c>
      <c r="R324" s="46">
        <v>0</v>
      </c>
      <c r="S324" s="46">
        <v>0</v>
      </c>
      <c r="T324" s="46">
        <v>0</v>
      </c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411</v>
      </c>
      <c r="M325" s="46">
        <v>0</v>
      </c>
      <c r="N325" s="46">
        <v>0</v>
      </c>
      <c r="O325" s="46">
        <v>0</v>
      </c>
      <c r="P325" s="46">
        <v>0</v>
      </c>
      <c r="Q325" s="46">
        <v>0</v>
      </c>
      <c r="R325" s="46">
        <v>0</v>
      </c>
      <c r="S325" s="46">
        <v>0</v>
      </c>
      <c r="T325" s="46">
        <v>0</v>
      </c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412</v>
      </c>
      <c r="M326" s="46">
        <v>0</v>
      </c>
      <c r="N326" s="46">
        <v>0</v>
      </c>
      <c r="O326" s="46">
        <v>0</v>
      </c>
      <c r="P326" s="46">
        <v>0</v>
      </c>
      <c r="Q326" s="46">
        <v>0</v>
      </c>
      <c r="R326" s="46">
        <v>0</v>
      </c>
      <c r="S326" s="46">
        <v>0</v>
      </c>
      <c r="T326" s="46">
        <v>0</v>
      </c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413</v>
      </c>
      <c r="M327" s="46">
        <v>0</v>
      </c>
      <c r="N327" s="46">
        <v>0</v>
      </c>
      <c r="O327" s="46">
        <v>0</v>
      </c>
      <c r="P327" s="46">
        <v>0</v>
      </c>
      <c r="Q327" s="46">
        <v>0</v>
      </c>
      <c r="R327" s="46">
        <v>0</v>
      </c>
      <c r="S327" s="46">
        <v>0</v>
      </c>
      <c r="T327" s="46">
        <v>0</v>
      </c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414</v>
      </c>
      <c r="M328" s="46">
        <v>0</v>
      </c>
      <c r="N328" s="46">
        <v>0</v>
      </c>
      <c r="O328" s="46">
        <v>0</v>
      </c>
      <c r="P328" s="46">
        <v>0</v>
      </c>
      <c r="Q328" s="46">
        <v>0</v>
      </c>
      <c r="R328" s="46">
        <v>0</v>
      </c>
      <c r="S328" s="46">
        <v>0</v>
      </c>
      <c r="T328" s="46">
        <v>0</v>
      </c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415</v>
      </c>
      <c r="M329" s="46">
        <v>0</v>
      </c>
      <c r="N329" s="46">
        <v>0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6">
        <v>0</v>
      </c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416</v>
      </c>
      <c r="M330" s="46">
        <v>0</v>
      </c>
      <c r="N330" s="46">
        <v>0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6">
        <v>0</v>
      </c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417</v>
      </c>
      <c r="M331" s="46">
        <v>0</v>
      </c>
      <c r="N331" s="46">
        <v>0</v>
      </c>
      <c r="O331" s="46">
        <v>0</v>
      </c>
      <c r="P331" s="46">
        <v>0</v>
      </c>
      <c r="Q331" s="46">
        <v>0</v>
      </c>
      <c r="R331" s="46">
        <v>0</v>
      </c>
      <c r="S331" s="46">
        <v>0</v>
      </c>
      <c r="T331" s="46">
        <v>0</v>
      </c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418</v>
      </c>
      <c r="M332" s="46">
        <v>0</v>
      </c>
      <c r="N332" s="46">
        <v>0</v>
      </c>
      <c r="O332" s="46">
        <v>0</v>
      </c>
      <c r="P332" s="46">
        <v>0</v>
      </c>
      <c r="Q332" s="46">
        <v>0</v>
      </c>
      <c r="R332" s="46">
        <v>0</v>
      </c>
      <c r="S332" s="46">
        <v>0</v>
      </c>
      <c r="T332" s="46">
        <v>0</v>
      </c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419</v>
      </c>
      <c r="M333" s="46">
        <v>0</v>
      </c>
      <c r="N333" s="46">
        <v>0</v>
      </c>
      <c r="O333" s="46">
        <v>0</v>
      </c>
      <c r="P333" s="46">
        <v>0</v>
      </c>
      <c r="Q333" s="46">
        <v>0</v>
      </c>
      <c r="R333" s="46">
        <v>0</v>
      </c>
      <c r="S333" s="46">
        <v>0</v>
      </c>
      <c r="T333" s="46">
        <v>0</v>
      </c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420</v>
      </c>
      <c r="M334" s="46">
        <v>0</v>
      </c>
      <c r="N334" s="46">
        <v>0</v>
      </c>
      <c r="O334" s="46">
        <v>0</v>
      </c>
      <c r="P334" s="46">
        <v>0</v>
      </c>
      <c r="Q334" s="46">
        <v>0</v>
      </c>
      <c r="R334" s="46">
        <v>0</v>
      </c>
      <c r="S334" s="46">
        <v>0</v>
      </c>
      <c r="T334" s="46">
        <v>0</v>
      </c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421</v>
      </c>
      <c r="M335" s="46">
        <v>0</v>
      </c>
      <c r="N335" s="46">
        <v>0</v>
      </c>
      <c r="O335" s="46">
        <v>0</v>
      </c>
      <c r="P335" s="46">
        <v>0</v>
      </c>
      <c r="Q335" s="46">
        <v>0</v>
      </c>
      <c r="R335" s="46">
        <v>0</v>
      </c>
      <c r="S335" s="46">
        <v>0</v>
      </c>
      <c r="T335" s="46">
        <v>0</v>
      </c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422</v>
      </c>
      <c r="M336" s="46">
        <v>0</v>
      </c>
      <c r="N336" s="46">
        <v>0</v>
      </c>
      <c r="O336" s="46">
        <v>0</v>
      </c>
      <c r="P336" s="46">
        <v>0</v>
      </c>
      <c r="Q336" s="46">
        <v>0</v>
      </c>
      <c r="R336" s="46">
        <v>0</v>
      </c>
      <c r="S336" s="46">
        <v>0</v>
      </c>
      <c r="T336" s="46">
        <v>0</v>
      </c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423</v>
      </c>
      <c r="M337" s="46">
        <v>0</v>
      </c>
      <c r="N337" s="46">
        <v>0</v>
      </c>
      <c r="O337" s="46">
        <v>0</v>
      </c>
      <c r="P337" s="46">
        <v>0</v>
      </c>
      <c r="Q337" s="46">
        <v>0</v>
      </c>
      <c r="R337" s="46">
        <v>0</v>
      </c>
      <c r="S337" s="46">
        <v>0</v>
      </c>
      <c r="T337" s="46">
        <v>0</v>
      </c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424</v>
      </c>
      <c r="M338" s="46">
        <v>0</v>
      </c>
      <c r="N338" s="46">
        <v>0</v>
      </c>
      <c r="O338" s="46">
        <v>0</v>
      </c>
      <c r="P338" s="46">
        <v>0</v>
      </c>
      <c r="Q338" s="46">
        <v>0</v>
      </c>
      <c r="R338" s="46">
        <v>0</v>
      </c>
      <c r="S338" s="46">
        <v>0</v>
      </c>
      <c r="T338" s="46">
        <v>0</v>
      </c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425</v>
      </c>
      <c r="M339" s="46">
        <v>0</v>
      </c>
      <c r="N339" s="46">
        <v>0</v>
      </c>
      <c r="O339" s="46">
        <v>0</v>
      </c>
      <c r="P339" s="46">
        <v>0</v>
      </c>
      <c r="Q339" s="46">
        <v>0</v>
      </c>
      <c r="R339" s="46">
        <v>0</v>
      </c>
      <c r="S339" s="46">
        <v>0</v>
      </c>
      <c r="T339" s="46">
        <v>0</v>
      </c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426</v>
      </c>
      <c r="M340" s="46">
        <v>0</v>
      </c>
      <c r="N340" s="46">
        <v>0</v>
      </c>
      <c r="O340" s="46">
        <v>0</v>
      </c>
      <c r="P340" s="46">
        <v>0</v>
      </c>
      <c r="Q340" s="46">
        <v>0</v>
      </c>
      <c r="R340" s="46">
        <v>0</v>
      </c>
      <c r="S340" s="46">
        <v>0</v>
      </c>
      <c r="T340" s="46">
        <v>0</v>
      </c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427</v>
      </c>
      <c r="M341" s="46">
        <v>0</v>
      </c>
      <c r="N341" s="46">
        <v>0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6">
        <v>0</v>
      </c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428</v>
      </c>
      <c r="M342" s="46">
        <v>0</v>
      </c>
      <c r="N342" s="46">
        <v>0</v>
      </c>
      <c r="O342" s="46">
        <v>0</v>
      </c>
      <c r="P342" s="46">
        <v>0</v>
      </c>
      <c r="Q342" s="46">
        <v>0</v>
      </c>
      <c r="R342" s="46">
        <v>0</v>
      </c>
      <c r="S342" s="46">
        <v>0</v>
      </c>
      <c r="T342" s="46">
        <v>0</v>
      </c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429</v>
      </c>
      <c r="M343" s="46">
        <v>0</v>
      </c>
      <c r="N343" s="46">
        <v>0</v>
      </c>
      <c r="O343" s="46">
        <v>0</v>
      </c>
      <c r="P343" s="46">
        <v>0</v>
      </c>
      <c r="Q343" s="46">
        <v>0</v>
      </c>
      <c r="R343" s="46">
        <v>0</v>
      </c>
      <c r="S343" s="46">
        <v>0</v>
      </c>
      <c r="T343" s="46">
        <v>0</v>
      </c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430</v>
      </c>
      <c r="M344" s="46">
        <v>0</v>
      </c>
      <c r="N344" s="46">
        <v>0</v>
      </c>
      <c r="O344" s="46">
        <v>0</v>
      </c>
      <c r="P344" s="46">
        <v>0</v>
      </c>
      <c r="Q344" s="46">
        <v>0</v>
      </c>
      <c r="R344" s="46">
        <v>0</v>
      </c>
      <c r="S344" s="46">
        <v>0</v>
      </c>
      <c r="T344" s="46">
        <v>0</v>
      </c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431</v>
      </c>
      <c r="M345" s="46">
        <v>0</v>
      </c>
      <c r="N345" s="46">
        <v>0</v>
      </c>
      <c r="O345" s="46">
        <v>0</v>
      </c>
      <c r="P345" s="46">
        <v>0</v>
      </c>
      <c r="Q345" s="46">
        <v>0</v>
      </c>
      <c r="R345" s="46">
        <v>0</v>
      </c>
      <c r="S345" s="46">
        <v>0</v>
      </c>
      <c r="T345" s="46">
        <v>0</v>
      </c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432</v>
      </c>
      <c r="M346" s="46">
        <v>0</v>
      </c>
      <c r="N346" s="46">
        <v>0</v>
      </c>
      <c r="O346" s="46">
        <v>0</v>
      </c>
      <c r="P346" s="46">
        <v>0</v>
      </c>
      <c r="Q346" s="46">
        <v>0</v>
      </c>
      <c r="R346" s="46">
        <v>0</v>
      </c>
      <c r="S346" s="46">
        <v>0</v>
      </c>
      <c r="T346" s="46">
        <v>0</v>
      </c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433</v>
      </c>
      <c r="M347" s="46">
        <v>0</v>
      </c>
      <c r="N347" s="46">
        <v>0</v>
      </c>
      <c r="O347" s="46">
        <v>0</v>
      </c>
      <c r="P347" s="46">
        <v>0</v>
      </c>
      <c r="Q347" s="46">
        <v>0</v>
      </c>
      <c r="R347" s="46">
        <v>0</v>
      </c>
      <c r="S347" s="46">
        <v>0</v>
      </c>
      <c r="T347" s="46">
        <v>0</v>
      </c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434</v>
      </c>
      <c r="M348" s="46">
        <v>0</v>
      </c>
      <c r="N348" s="46">
        <v>0</v>
      </c>
      <c r="O348" s="46">
        <v>0</v>
      </c>
      <c r="P348" s="46">
        <v>0</v>
      </c>
      <c r="Q348" s="46">
        <v>0</v>
      </c>
      <c r="R348" s="46">
        <v>0</v>
      </c>
      <c r="S348" s="46">
        <v>0</v>
      </c>
      <c r="T348" s="46">
        <v>0</v>
      </c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435</v>
      </c>
      <c r="M349" s="46">
        <v>0</v>
      </c>
      <c r="N349" s="46">
        <v>0</v>
      </c>
      <c r="O349" s="46">
        <v>0</v>
      </c>
      <c r="P349" s="46">
        <v>0</v>
      </c>
      <c r="Q349" s="46">
        <v>0</v>
      </c>
      <c r="R349" s="46">
        <v>0</v>
      </c>
      <c r="S349" s="46">
        <v>0</v>
      </c>
      <c r="T349" s="46">
        <v>0</v>
      </c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436</v>
      </c>
      <c r="M350" s="46">
        <v>0</v>
      </c>
      <c r="N350" s="46">
        <v>0</v>
      </c>
      <c r="O350" s="46">
        <v>0</v>
      </c>
      <c r="P350" s="46">
        <v>0</v>
      </c>
      <c r="Q350" s="46">
        <v>0</v>
      </c>
      <c r="R350" s="46">
        <v>0</v>
      </c>
      <c r="S350" s="46">
        <v>0</v>
      </c>
      <c r="T350" s="46">
        <v>0</v>
      </c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437</v>
      </c>
      <c r="M351" s="46">
        <v>0</v>
      </c>
      <c r="N351" s="46">
        <v>0</v>
      </c>
      <c r="O351" s="46">
        <v>0</v>
      </c>
      <c r="P351" s="46">
        <v>0</v>
      </c>
      <c r="Q351" s="46">
        <v>0</v>
      </c>
      <c r="R351" s="46">
        <v>0</v>
      </c>
      <c r="S351" s="46">
        <v>0</v>
      </c>
      <c r="T351" s="46">
        <v>0</v>
      </c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438</v>
      </c>
      <c r="M352" s="46">
        <v>0</v>
      </c>
      <c r="N352" s="46">
        <v>0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6">
        <v>0</v>
      </c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439</v>
      </c>
      <c r="M353" s="46">
        <v>0</v>
      </c>
      <c r="N353" s="46">
        <v>0</v>
      </c>
      <c r="O353" s="46">
        <v>0</v>
      </c>
      <c r="P353" s="46">
        <v>0</v>
      </c>
      <c r="Q353" s="46">
        <v>0</v>
      </c>
      <c r="R353" s="46">
        <v>0</v>
      </c>
      <c r="S353" s="46">
        <v>0</v>
      </c>
      <c r="T353" s="46">
        <v>0</v>
      </c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440</v>
      </c>
      <c r="M354" s="46">
        <v>0</v>
      </c>
      <c r="N354" s="46">
        <v>0</v>
      </c>
      <c r="O354" s="46">
        <v>0</v>
      </c>
      <c r="P354" s="46">
        <v>0</v>
      </c>
      <c r="Q354" s="46">
        <v>0</v>
      </c>
      <c r="R354" s="46">
        <v>0</v>
      </c>
      <c r="S354" s="46">
        <v>0</v>
      </c>
      <c r="T354" s="46">
        <v>0</v>
      </c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441</v>
      </c>
      <c r="M355" s="46">
        <v>0</v>
      </c>
      <c r="N355" s="46">
        <v>0</v>
      </c>
      <c r="O355" s="46">
        <v>0</v>
      </c>
      <c r="P355" s="46">
        <v>0</v>
      </c>
      <c r="Q355" s="46">
        <v>0</v>
      </c>
      <c r="R355" s="46">
        <v>0</v>
      </c>
      <c r="S355" s="46">
        <v>0</v>
      </c>
      <c r="T355" s="46">
        <v>0</v>
      </c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442</v>
      </c>
      <c r="M356" s="46">
        <v>0</v>
      </c>
      <c r="N356" s="46">
        <v>0</v>
      </c>
      <c r="O356" s="46">
        <v>0</v>
      </c>
      <c r="P356" s="46">
        <v>0</v>
      </c>
      <c r="Q356" s="46">
        <v>0</v>
      </c>
      <c r="R356" s="46">
        <v>0</v>
      </c>
      <c r="S356" s="46">
        <v>0</v>
      </c>
      <c r="T356" s="46">
        <v>0</v>
      </c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443</v>
      </c>
      <c r="M357" s="46">
        <v>0</v>
      </c>
      <c r="N357" s="46">
        <v>0</v>
      </c>
      <c r="O357" s="46">
        <v>0</v>
      </c>
      <c r="P357" s="46">
        <v>0</v>
      </c>
      <c r="Q357" s="46">
        <v>0</v>
      </c>
      <c r="R357" s="46">
        <v>0</v>
      </c>
      <c r="S357" s="46">
        <v>0</v>
      </c>
      <c r="T357" s="46">
        <v>0</v>
      </c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444</v>
      </c>
      <c r="M358" s="46">
        <v>0</v>
      </c>
      <c r="N358" s="46">
        <v>0</v>
      </c>
      <c r="O358" s="46">
        <v>0</v>
      </c>
      <c r="P358" s="46">
        <v>0</v>
      </c>
      <c r="Q358" s="46">
        <v>0</v>
      </c>
      <c r="R358" s="46">
        <v>0</v>
      </c>
      <c r="S358" s="46">
        <v>0</v>
      </c>
      <c r="T358" s="46">
        <v>0</v>
      </c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445</v>
      </c>
      <c r="M359" s="46">
        <v>0</v>
      </c>
      <c r="N359" s="46">
        <v>0</v>
      </c>
      <c r="O359" s="46">
        <v>0</v>
      </c>
      <c r="P359" s="46">
        <v>0</v>
      </c>
      <c r="Q359" s="46">
        <v>0</v>
      </c>
      <c r="R359" s="46">
        <v>0</v>
      </c>
      <c r="S359" s="46">
        <v>0</v>
      </c>
      <c r="T359" s="46">
        <v>0</v>
      </c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446</v>
      </c>
      <c r="M360" s="46">
        <v>0</v>
      </c>
      <c r="N360" s="46">
        <v>0</v>
      </c>
      <c r="O360" s="46">
        <v>0</v>
      </c>
      <c r="P360" s="46">
        <v>0</v>
      </c>
      <c r="Q360" s="46">
        <v>0</v>
      </c>
      <c r="R360" s="46">
        <v>0</v>
      </c>
      <c r="S360" s="46">
        <v>0</v>
      </c>
      <c r="T360" s="46">
        <v>0</v>
      </c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447</v>
      </c>
      <c r="M361" s="46">
        <v>0</v>
      </c>
      <c r="N361" s="46">
        <v>0</v>
      </c>
      <c r="O361" s="46">
        <v>0</v>
      </c>
      <c r="P361" s="46">
        <v>0</v>
      </c>
      <c r="Q361" s="46">
        <v>0</v>
      </c>
      <c r="R361" s="46">
        <v>0</v>
      </c>
      <c r="S361" s="46">
        <v>0</v>
      </c>
      <c r="T361" s="46">
        <v>0</v>
      </c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448</v>
      </c>
      <c r="M362" s="46">
        <v>0</v>
      </c>
      <c r="N362" s="46">
        <v>0</v>
      </c>
      <c r="O362" s="46">
        <v>0</v>
      </c>
      <c r="P362" s="46">
        <v>0</v>
      </c>
      <c r="Q362" s="46">
        <v>0</v>
      </c>
      <c r="R362" s="46">
        <v>0</v>
      </c>
      <c r="S362" s="46">
        <v>0</v>
      </c>
      <c r="T362" s="46">
        <v>0</v>
      </c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449</v>
      </c>
      <c r="M363" s="46">
        <v>0</v>
      </c>
      <c r="N363" s="46">
        <v>0</v>
      </c>
      <c r="O363" s="46">
        <v>0</v>
      </c>
      <c r="P363" s="46">
        <v>0</v>
      </c>
      <c r="Q363" s="46">
        <v>0</v>
      </c>
      <c r="R363" s="46">
        <v>0</v>
      </c>
      <c r="S363" s="46">
        <v>0</v>
      </c>
      <c r="T363" s="46">
        <v>0</v>
      </c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450</v>
      </c>
      <c r="M364" s="46">
        <v>0</v>
      </c>
      <c r="N364" s="46">
        <v>0</v>
      </c>
      <c r="O364" s="46">
        <v>0</v>
      </c>
      <c r="P364" s="46">
        <v>0</v>
      </c>
      <c r="Q364" s="46">
        <v>0</v>
      </c>
      <c r="R364" s="46">
        <v>0</v>
      </c>
      <c r="S364" s="46">
        <v>0</v>
      </c>
      <c r="T364" s="46">
        <v>0</v>
      </c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451</v>
      </c>
      <c r="M365" s="46">
        <v>0</v>
      </c>
      <c r="N365" s="46">
        <v>0</v>
      </c>
      <c r="O365" s="46">
        <v>0</v>
      </c>
      <c r="P365" s="46">
        <v>0</v>
      </c>
      <c r="Q365" s="46">
        <v>0</v>
      </c>
      <c r="R365" s="46">
        <v>0</v>
      </c>
      <c r="S365" s="46">
        <v>0</v>
      </c>
      <c r="T365" s="46">
        <v>0</v>
      </c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452</v>
      </c>
      <c r="M366" s="46">
        <v>0</v>
      </c>
      <c r="N366" s="46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6">
        <v>0</v>
      </c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453</v>
      </c>
      <c r="M367" s="46">
        <v>0</v>
      </c>
      <c r="N367" s="46">
        <v>0</v>
      </c>
      <c r="O367" s="46">
        <v>0</v>
      </c>
      <c r="P367" s="46">
        <v>0</v>
      </c>
      <c r="Q367" s="46">
        <v>0</v>
      </c>
      <c r="R367" s="46">
        <v>0</v>
      </c>
      <c r="S367" s="46">
        <v>0</v>
      </c>
      <c r="T367" s="46">
        <v>0</v>
      </c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454</v>
      </c>
      <c r="M368" s="46">
        <v>0</v>
      </c>
      <c r="N368" s="46">
        <v>0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6">
        <v>0</v>
      </c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455</v>
      </c>
      <c r="M369" s="46">
        <v>0</v>
      </c>
      <c r="N369" s="46">
        <v>0</v>
      </c>
      <c r="O369" s="46">
        <v>0</v>
      </c>
      <c r="P369" s="46">
        <v>0</v>
      </c>
      <c r="Q369" s="46">
        <v>0</v>
      </c>
      <c r="R369" s="46">
        <v>0</v>
      </c>
      <c r="S369" s="46">
        <v>0</v>
      </c>
      <c r="T369" s="46">
        <v>0</v>
      </c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456</v>
      </c>
      <c r="M370" s="46">
        <v>0</v>
      </c>
      <c r="N370" s="46">
        <v>0</v>
      </c>
      <c r="O370" s="46">
        <v>0</v>
      </c>
      <c r="P370" s="46">
        <v>0</v>
      </c>
      <c r="Q370" s="46">
        <v>0</v>
      </c>
      <c r="R370" s="46">
        <v>0</v>
      </c>
      <c r="S370" s="46">
        <v>0</v>
      </c>
      <c r="T370" s="46">
        <v>0</v>
      </c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457</v>
      </c>
      <c r="M371" s="46">
        <v>0</v>
      </c>
      <c r="N371" s="46">
        <v>0</v>
      </c>
      <c r="O371" s="46">
        <v>0</v>
      </c>
      <c r="P371" s="46">
        <v>0</v>
      </c>
      <c r="Q371" s="46">
        <v>0</v>
      </c>
      <c r="R371" s="46">
        <v>0</v>
      </c>
      <c r="S371" s="46">
        <v>0</v>
      </c>
      <c r="T371" s="46">
        <v>0</v>
      </c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458</v>
      </c>
      <c r="M372" s="46">
        <v>0</v>
      </c>
      <c r="N372" s="46">
        <v>0</v>
      </c>
      <c r="O372" s="46">
        <v>0</v>
      </c>
      <c r="P372" s="46">
        <v>0</v>
      </c>
      <c r="Q372" s="46">
        <v>0</v>
      </c>
      <c r="R372" s="46">
        <v>0</v>
      </c>
      <c r="S372" s="46">
        <v>0</v>
      </c>
      <c r="T372" s="46">
        <v>0</v>
      </c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459</v>
      </c>
      <c r="M373" s="46">
        <v>0</v>
      </c>
      <c r="N373" s="46">
        <v>0</v>
      </c>
      <c r="O373" s="46">
        <v>0</v>
      </c>
      <c r="P373" s="46">
        <v>0</v>
      </c>
      <c r="Q373" s="46">
        <v>0</v>
      </c>
      <c r="R373" s="46">
        <v>0</v>
      </c>
      <c r="S373" s="46">
        <v>0</v>
      </c>
      <c r="T373" s="46">
        <v>0</v>
      </c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460</v>
      </c>
      <c r="M374" s="46">
        <v>0</v>
      </c>
      <c r="N374" s="46">
        <v>0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6">
        <v>0</v>
      </c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461</v>
      </c>
      <c r="M375" s="46">
        <v>0</v>
      </c>
      <c r="N375" s="46">
        <v>0</v>
      </c>
      <c r="O375" s="46">
        <v>0</v>
      </c>
      <c r="P375" s="46">
        <v>0</v>
      </c>
      <c r="Q375" s="46">
        <v>0</v>
      </c>
      <c r="R375" s="46">
        <v>0</v>
      </c>
      <c r="S375" s="46">
        <v>0</v>
      </c>
      <c r="T375" s="46">
        <v>0</v>
      </c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462</v>
      </c>
      <c r="M376" s="46">
        <v>0</v>
      </c>
      <c r="N376" s="46">
        <v>0</v>
      </c>
      <c r="O376" s="46">
        <v>0</v>
      </c>
      <c r="P376" s="46">
        <v>0</v>
      </c>
      <c r="Q376" s="46">
        <v>0</v>
      </c>
      <c r="R376" s="46">
        <v>0</v>
      </c>
      <c r="S376" s="46">
        <v>0</v>
      </c>
      <c r="T376" s="46">
        <v>0</v>
      </c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463</v>
      </c>
      <c r="M377" s="46">
        <v>0</v>
      </c>
      <c r="N377" s="46">
        <v>0</v>
      </c>
      <c r="O377" s="46">
        <v>0</v>
      </c>
      <c r="P377" s="46">
        <v>0</v>
      </c>
      <c r="Q377" s="46">
        <v>0</v>
      </c>
      <c r="R377" s="46">
        <v>0</v>
      </c>
      <c r="S377" s="46">
        <v>0</v>
      </c>
      <c r="T377" s="46">
        <v>0</v>
      </c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464</v>
      </c>
      <c r="M378" s="46">
        <v>0</v>
      </c>
      <c r="N378" s="46">
        <v>0</v>
      </c>
      <c r="O378" s="46">
        <v>0</v>
      </c>
      <c r="P378" s="46">
        <v>0</v>
      </c>
      <c r="Q378" s="46">
        <v>0</v>
      </c>
      <c r="R378" s="46">
        <v>0</v>
      </c>
      <c r="S378" s="46">
        <v>0</v>
      </c>
      <c r="T378" s="46">
        <v>0</v>
      </c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465</v>
      </c>
      <c r="M379" s="46">
        <v>0</v>
      </c>
      <c r="N379" s="46">
        <v>0</v>
      </c>
      <c r="O379" s="46">
        <v>0</v>
      </c>
      <c r="P379" s="46">
        <v>0</v>
      </c>
      <c r="Q379" s="46">
        <v>0</v>
      </c>
      <c r="R379" s="46">
        <v>0</v>
      </c>
      <c r="S379" s="46">
        <v>0</v>
      </c>
      <c r="T379" s="46">
        <v>0</v>
      </c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466</v>
      </c>
      <c r="M380" s="46">
        <v>0</v>
      </c>
      <c r="N380" s="46">
        <v>0</v>
      </c>
      <c r="O380" s="46">
        <v>0</v>
      </c>
      <c r="P380" s="46">
        <v>0</v>
      </c>
      <c r="Q380" s="46">
        <v>0</v>
      </c>
      <c r="R380" s="46">
        <v>0</v>
      </c>
      <c r="S380" s="46">
        <v>0</v>
      </c>
      <c r="T380" s="46">
        <v>0</v>
      </c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467</v>
      </c>
      <c r="M381" s="46">
        <v>0</v>
      </c>
      <c r="N381" s="46">
        <v>0</v>
      </c>
      <c r="O381" s="46">
        <v>0</v>
      </c>
      <c r="P381" s="46">
        <v>0</v>
      </c>
      <c r="Q381" s="46">
        <v>0</v>
      </c>
      <c r="R381" s="46">
        <v>0</v>
      </c>
      <c r="S381" s="46">
        <v>0</v>
      </c>
      <c r="T381" s="46">
        <v>0</v>
      </c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468</v>
      </c>
      <c r="M382" s="46">
        <v>0</v>
      </c>
      <c r="N382" s="46">
        <v>0</v>
      </c>
      <c r="O382" s="46">
        <v>0</v>
      </c>
      <c r="P382" s="46">
        <v>0</v>
      </c>
      <c r="Q382" s="46">
        <v>0</v>
      </c>
      <c r="R382" s="46">
        <v>0</v>
      </c>
      <c r="S382" s="46">
        <v>0</v>
      </c>
      <c r="T382" s="46">
        <v>0</v>
      </c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469</v>
      </c>
      <c r="M383" s="46">
        <v>0</v>
      </c>
      <c r="N383" s="46">
        <v>0</v>
      </c>
      <c r="O383" s="46">
        <v>0</v>
      </c>
      <c r="P383" s="46">
        <v>0</v>
      </c>
      <c r="Q383" s="46">
        <v>0</v>
      </c>
      <c r="R383" s="46">
        <v>0</v>
      </c>
      <c r="S383" s="46">
        <v>0</v>
      </c>
      <c r="T383" s="46">
        <v>0</v>
      </c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470</v>
      </c>
      <c r="M384" s="46">
        <v>0</v>
      </c>
      <c r="N384" s="46">
        <v>0</v>
      </c>
      <c r="O384" s="46">
        <v>0</v>
      </c>
      <c r="P384" s="46">
        <v>0</v>
      </c>
      <c r="Q384" s="46">
        <v>0</v>
      </c>
      <c r="R384" s="46">
        <v>0</v>
      </c>
      <c r="S384" s="46">
        <v>0</v>
      </c>
      <c r="T384" s="46">
        <v>0</v>
      </c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471</v>
      </c>
      <c r="M385" s="46">
        <v>0</v>
      </c>
      <c r="N385" s="46">
        <v>0</v>
      </c>
      <c r="O385" s="46">
        <v>0</v>
      </c>
      <c r="P385" s="46">
        <v>0</v>
      </c>
      <c r="Q385" s="46">
        <v>0</v>
      </c>
      <c r="R385" s="46">
        <v>0</v>
      </c>
      <c r="S385" s="46">
        <v>0</v>
      </c>
      <c r="T385" s="46">
        <v>0</v>
      </c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472</v>
      </c>
      <c r="M386" s="46">
        <v>0</v>
      </c>
      <c r="N386" s="46">
        <v>0</v>
      </c>
      <c r="O386" s="46">
        <v>0</v>
      </c>
      <c r="P386" s="46">
        <v>0</v>
      </c>
      <c r="Q386" s="46">
        <v>0</v>
      </c>
      <c r="R386" s="46">
        <v>0</v>
      </c>
      <c r="S386" s="46">
        <v>0</v>
      </c>
      <c r="T386" s="46">
        <v>0</v>
      </c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473</v>
      </c>
      <c r="M387" s="46">
        <v>0</v>
      </c>
      <c r="N387" s="46">
        <v>0</v>
      </c>
      <c r="O387" s="46">
        <v>0</v>
      </c>
      <c r="P387" s="46">
        <v>0</v>
      </c>
      <c r="Q387" s="46">
        <v>0</v>
      </c>
      <c r="R387" s="46">
        <v>0</v>
      </c>
      <c r="S387" s="46">
        <v>0</v>
      </c>
      <c r="T387" s="46">
        <v>0</v>
      </c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474</v>
      </c>
      <c r="M388" s="46">
        <v>0</v>
      </c>
      <c r="N388" s="46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6">
        <v>0</v>
      </c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475</v>
      </c>
      <c r="M389" s="46">
        <v>0</v>
      </c>
      <c r="N389" s="46">
        <v>0</v>
      </c>
      <c r="O389" s="46">
        <v>0</v>
      </c>
      <c r="P389" s="46">
        <v>0</v>
      </c>
      <c r="Q389" s="46">
        <v>0</v>
      </c>
      <c r="R389" s="46">
        <v>0</v>
      </c>
      <c r="S389" s="46">
        <v>0</v>
      </c>
      <c r="T389" s="46">
        <v>0</v>
      </c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476</v>
      </c>
      <c r="M390" s="46">
        <v>0</v>
      </c>
      <c r="N390" s="46">
        <v>0</v>
      </c>
      <c r="O390" s="46">
        <v>0</v>
      </c>
      <c r="P390" s="46">
        <v>0</v>
      </c>
      <c r="Q390" s="46">
        <v>0</v>
      </c>
      <c r="R390" s="46">
        <v>0</v>
      </c>
      <c r="S390" s="46">
        <v>0</v>
      </c>
      <c r="T390" s="46">
        <v>0</v>
      </c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477</v>
      </c>
      <c r="M391" s="46">
        <v>0</v>
      </c>
      <c r="N391" s="46">
        <v>0</v>
      </c>
      <c r="O391" s="46">
        <v>0</v>
      </c>
      <c r="P391" s="46">
        <v>0</v>
      </c>
      <c r="Q391" s="46">
        <v>0</v>
      </c>
      <c r="R391" s="46">
        <v>0</v>
      </c>
      <c r="S391" s="46">
        <v>0</v>
      </c>
      <c r="T391" s="46">
        <v>0</v>
      </c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6">
        <v>390</v>
      </c>
      <c r="L392" s="6" t="s">
        <v>478</v>
      </c>
      <c r="M392" s="46">
        <v>0</v>
      </c>
      <c r="N392" s="46">
        <v>0</v>
      </c>
      <c r="O392" s="46">
        <v>0</v>
      </c>
      <c r="P392" s="46">
        <v>0</v>
      </c>
      <c r="Q392" s="46">
        <v>0</v>
      </c>
      <c r="R392" s="46">
        <v>0</v>
      </c>
      <c r="S392" s="46">
        <v>0</v>
      </c>
      <c r="T392" s="46">
        <v>0</v>
      </c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M393" s="46"/>
      <c r="N393" s="46"/>
      <c r="O393" s="46"/>
      <c r="P393" s="46"/>
      <c r="Q393" s="46"/>
      <c r="R393" s="46"/>
      <c r="S393" s="46"/>
      <c r="T393" s="46"/>
    </row>
  </sheetData>
  <autoFilter ref="K2:AC393"/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545D5-67E4-DF43-83E8-24AEC07BDD5E}">
  <dimension ref="A1:AQ393"/>
  <sheetViews>
    <sheetView zoomScale="120" zoomScaleNormal="120" workbookViewId="0">
      <selection activeCell="F25" sqref="F25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3" width="14.7109375" style="6" customWidth="true"/>
    <col min="11" max="11" width="6.83203125" style="6" customWidth="true"/>
    <col min="12" max="12" width="21.5" style="6" customWidth="true"/>
    <col min="13" max="13" width="14.7109375" style="6" customWidth="true"/>
    <col min="21" max="21" width="7" style="6" customWidth="true"/>
    <col min="22" max="22" width="25.1640625" style="6" customWidth="true"/>
    <col min="23" max="29" width="5.6640625" style="6" customWidth="true"/>
    <col min="30" max="43" width="10.83203125" style="6" outlineLevel="1"/>
    <col min="44" max="16384" width="10.83203125" style="6"/>
    <col min="4" max="4" width="14.7109375" style="6" customWidth="true"/>
    <col min="5" max="5" width="14.7109375" style="6" customWidth="true"/>
    <col min="6" max="6" width="14.7109375" style="6" customWidth="true"/>
    <col min="7" max="7" width="14.7109375" style="6" customWidth="true"/>
    <col min="8" max="8" width="14.7109375" style="6" customWidth="true"/>
    <col min="9" max="9" width="14.7109375" style="6" customWidth="true"/>
    <col min="10" max="10" width="14.7109375" style="6" customWidth="true"/>
    <col min="14" max="14" width="14.7109375" style="6" customWidth="true"/>
    <col min="15" max="15" width="14.7109375" style="6" customWidth="true"/>
    <col min="16" max="16" width="14.7109375" style="6" customWidth="true"/>
    <col min="17" max="17" width="14.7109375" style="6" customWidth="true"/>
    <col min="18" max="18" width="14.7109375" style="6" customWidth="true"/>
    <col min="19" max="19" width="14.7109375" style="6" customWidth="true"/>
    <col min="20" max="20" width="14.7109375" style="6" customWidth="true"/>
  </cols>
  <sheetData>
    <row r="1">
      <c r="A1" s="6" t="str" cm="1">
        <f t="array" aca="true" ref="A1" ca="true">RIGHT(CELL("filename",A1),LEN(CELL("filename",A1))-FIND("]", CELL("filename",A1)))</f>
        <v>FinalDemand</v>
      </c>
      <c r="B1" s="13" t="s">
        <v>479</v>
      </c>
      <c r="C1" s="7" t="s">
        <v>15</v>
      </c>
      <c r="D1" s="7"/>
      <c r="E1" s="7"/>
      <c r="F1" s="7"/>
      <c r="G1" s="7"/>
      <c r="H1" s="7"/>
      <c r="I1" s="7"/>
      <c r="J1" s="7"/>
      <c r="K1" s="6" t="str" cm="1">
        <f t="array" aca="true" ref="K1" ca="true">RIGHT(CELL("filename",K1),LEN(CELL("filename",K1))-FIND("]", CELL("filename",K1)))</f>
        <v>FinalDemand</v>
      </c>
      <c r="L1" s="13" t="s">
        <v>479</v>
      </c>
      <c r="M1" s="7" t="s">
        <v>15</v>
      </c>
      <c r="N1" s="7"/>
      <c r="O1" s="7"/>
      <c r="P1" s="7"/>
      <c r="Q1" s="7"/>
      <c r="R1" s="7"/>
      <c r="S1" s="7"/>
      <c r="T1" s="7"/>
      <c r="V1" s="13"/>
      <c r="W1" s="7"/>
      <c r="X1" s="7"/>
      <c r="Y1" s="7"/>
      <c r="Z1" s="7"/>
      <c r="AA1" s="7"/>
      <c r="AB1" s="7"/>
      <c r="AC1" s="7"/>
    </row>
    <row r="2" ht="16" thickBot="true">
      <c r="A2" s="15" t="s">
        <v>0</v>
      </c>
      <c r="B2" s="16" t="s">
        <v>83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0</v>
      </c>
      <c r="L2" s="16" t="s">
        <v>83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18">
        <v>2050</v>
      </c>
      <c r="V2" s="7"/>
      <c r="W2" s="31"/>
      <c r="X2" s="32"/>
      <c r="Y2" s="32"/>
      <c r="Z2" s="32"/>
      <c r="AA2" s="32"/>
      <c r="AB2" s="32"/>
      <c r="AC2" s="32"/>
      <c r="AD2" s="31"/>
      <c r="AE2" s="32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ht="16" thickTop="true">
      <c r="A3" s="6">
        <v>1</v>
      </c>
      <c r="B3" s="7" t="s">
        <v>84</v>
      </c>
      <c r="C3" s="46">
        <v>47658199</v>
      </c>
      <c r="D3" s="46">
        <v>46972583.023963451</v>
      </c>
      <c r="E3" s="46">
        <v>45913732.796544969</v>
      </c>
      <c r="F3" s="46">
        <v>44651384.314237222</v>
      </c>
      <c r="G3" s="46">
        <v>43161715.79308822</v>
      </c>
      <c r="H3" s="46">
        <v>41446137.147675827</v>
      </c>
      <c r="I3" s="46">
        <v>40655200.935273781</v>
      </c>
      <c r="J3" s="46">
        <v>39149860.355571546</v>
      </c>
      <c r="K3" s="6">
        <v>1</v>
      </c>
      <c r="L3" s="7" t="s">
        <v>16</v>
      </c>
      <c r="M3" s="46">
        <v>7</v>
      </c>
      <c r="N3" s="46">
        <v>6.9181155437460706</v>
      </c>
      <c r="O3" s="46">
        <v>6.7823844002913187</v>
      </c>
      <c r="P3" s="46">
        <v>6.609214283208523</v>
      </c>
      <c r="Q3" s="46">
        <v>6.4140974767763854</v>
      </c>
      <c r="R3" s="46">
        <v>6.182967238867036</v>
      </c>
      <c r="S3" s="46">
        <v>6.0695759147406223</v>
      </c>
      <c r="T3" s="46">
        <v>5.8532997148631019</v>
      </c>
      <c r="V3" s="7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 s="6">
        <v>2</v>
      </c>
      <c r="B4" s="7" t="s">
        <v>85</v>
      </c>
      <c r="C4" s="46">
        <v>65355527</v>
      </c>
      <c r="D4" s="46">
        <v>29404394.32122498</v>
      </c>
      <c r="E4" s="46">
        <v>14056744.740712915</v>
      </c>
      <c r="F4" s="46">
        <v>8225304.2197624575</v>
      </c>
      <c r="G4" s="46">
        <v>5843930.7776139881</v>
      </c>
      <c r="H4" s="46">
        <v>4655501.4488588963</v>
      </c>
      <c r="I4" s="46">
        <v>3353023.8301826837</v>
      </c>
      <c r="J4" s="46">
        <v>3583970.2443847936</v>
      </c>
      <c r="K4" s="6">
        <v>2</v>
      </c>
      <c r="L4" s="7" t="s">
        <v>94</v>
      </c>
      <c r="M4" s="46">
        <v>0</v>
      </c>
      <c r="N4" s="46">
        <v>4.8192837925742113e-05</v>
      </c>
      <c r="O4" s="46">
        <v>8.4913730566477815e-05</v>
      </c>
      <c r="P4" s="46">
        <v>9.9292549039693318e-05</v>
      </c>
      <c r="Q4" s="46">
        <v>0.00012285722967189772</v>
      </c>
      <c r="R4" s="46">
        <v>0.00011900436820412585</v>
      </c>
      <c r="S4" s="46">
        <v>0.00012596906764963419</v>
      </c>
      <c r="T4" s="46">
        <v>0.00014593476659001124</v>
      </c>
      <c r="V4" s="7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 s="6">
        <v>3</v>
      </c>
      <c r="B5" s="7" t="s">
        <v>86</v>
      </c>
      <c r="C5" s="46">
        <v>3705056</v>
      </c>
      <c r="D5" s="46">
        <v>3630378.8109052167</v>
      </c>
      <c r="E5" s="46">
        <v>3514540.097784461</v>
      </c>
      <c r="F5" s="46">
        <v>3358809.8756569969</v>
      </c>
      <c r="G5" s="46">
        <v>3168192.8866442554</v>
      </c>
      <c r="H5" s="46">
        <v>2913578.5929783331</v>
      </c>
      <c r="I5" s="46">
        <v>2708672.0895727053</v>
      </c>
      <c r="J5" s="46">
        <v>2593430.8742908835</v>
      </c>
      <c r="K5" s="6">
        <v>3</v>
      </c>
      <c r="L5" s="7" t="s">
        <v>95</v>
      </c>
      <c r="M5" s="46">
        <v>94226</v>
      </c>
      <c r="N5" s="46">
        <v>93651.246869727504</v>
      </c>
      <c r="O5" s="46">
        <v>91753.439472987026</v>
      </c>
      <c r="P5" s="46">
        <v>89668.383562207804</v>
      </c>
      <c r="Q5" s="46">
        <v>87249.485758361945</v>
      </c>
      <c r="R5" s="46">
        <v>84361.37785830065</v>
      </c>
      <c r="S5" s="46">
        <v>82757.484055047942</v>
      </c>
      <c r="T5" s="46">
        <v>79699.485572345249</v>
      </c>
      <c r="V5" s="7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 s="6">
        <v>4</v>
      </c>
      <c r="B6" s="7" t="s">
        <v>87</v>
      </c>
      <c r="C6" s="46">
        <v>23713541</v>
      </c>
      <c r="D6" s="46">
        <v>21117342.244130962</v>
      </c>
      <c r="E6" s="46">
        <v>16402930.262809053</v>
      </c>
      <c r="F6" s="46">
        <v>12293081.398528175</v>
      </c>
      <c r="G6" s="46">
        <v>9771208.0534079727</v>
      </c>
      <c r="H6" s="46">
        <v>7977543.1502112476</v>
      </c>
      <c r="I6" s="46">
        <v>6302100.5363051835</v>
      </c>
      <c r="J6" s="46">
        <v>7168473.8180552023</v>
      </c>
      <c r="K6" s="6">
        <v>4</v>
      </c>
      <c r="L6" s="7" t="s">
        <v>96</v>
      </c>
      <c r="M6" s="46">
        <v>2610</v>
      </c>
      <c r="N6" s="46">
        <v>2604.0801522746174</v>
      </c>
      <c r="O6" s="46">
        <v>2566.831294401778</v>
      </c>
      <c r="P6" s="46">
        <v>2522.1922933136593</v>
      </c>
      <c r="Q6" s="46">
        <v>2463.9341104420969</v>
      </c>
      <c r="R6" s="46">
        <v>2387.5409712983364</v>
      </c>
      <c r="S6" s="46">
        <v>2342.9270609378345</v>
      </c>
      <c r="T6" s="46">
        <v>2259.4563544874309</v>
      </c>
      <c r="V6" s="7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 s="6">
        <v>5</v>
      </c>
      <c r="B7" s="7" t="s">
        <v>88</v>
      </c>
      <c r="C7" s="46">
        <v>9090458</v>
      </c>
      <c r="D7" s="46">
        <v>7387709.1203714907</v>
      </c>
      <c r="E7" s="46">
        <v>4909909.8217690289</v>
      </c>
      <c r="F7" s="46">
        <v>3125731.5534058423</v>
      </c>
      <c r="G7" s="46">
        <v>2318549.064508786</v>
      </c>
      <c r="H7" s="46">
        <v>1513386.2375805532</v>
      </c>
      <c r="I7" s="46">
        <v>1154290.4404340461</v>
      </c>
      <c r="J7" s="46">
        <v>1145219.1128023528</v>
      </c>
      <c r="K7" s="6">
        <v>5</v>
      </c>
      <c r="L7" s="7" t="s">
        <v>97</v>
      </c>
      <c r="M7" s="46">
        <v>1598232</v>
      </c>
      <c r="N7" s="46">
        <v>1583309.437187654</v>
      </c>
      <c r="O7" s="46">
        <v>1551351.5371710823</v>
      </c>
      <c r="P7" s="46">
        <v>1517607.6511181444</v>
      </c>
      <c r="Q7" s="46">
        <v>1477037.1084876223</v>
      </c>
      <c r="R7" s="46">
        <v>1429618.9681635245</v>
      </c>
      <c r="S7" s="46">
        <v>1402329.4528706193</v>
      </c>
      <c r="T7" s="46">
        <v>1350053.8942715791</v>
      </c>
      <c r="V7" s="7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 s="6">
        <v>6</v>
      </c>
      <c r="B8" s="7" t="s">
        <v>89</v>
      </c>
      <c r="C8" s="46">
        <v>8765583</v>
      </c>
      <c r="D8" s="46">
        <v>8182452.3442694638</v>
      </c>
      <c r="E8" s="46">
        <v>6484926.0929855052</v>
      </c>
      <c r="F8" s="46">
        <v>4746056.6948201582</v>
      </c>
      <c r="G8" s="46">
        <v>3747915.7887329464</v>
      </c>
      <c r="H8" s="46">
        <v>3041747.4723143121</v>
      </c>
      <c r="I8" s="46">
        <v>2474902.2073692456</v>
      </c>
      <c r="J8" s="46">
        <v>2524056.9260036931</v>
      </c>
      <c r="K8" s="6">
        <v>6</v>
      </c>
      <c r="L8" s="7" t="s">
        <v>98</v>
      </c>
      <c r="M8" s="46">
        <v>693186</v>
      </c>
      <c r="N8" s="46">
        <v>691588.2297913325</v>
      </c>
      <c r="O8" s="46">
        <v>680328.85354790895</v>
      </c>
      <c r="P8" s="46">
        <v>669296.63192254328</v>
      </c>
      <c r="Q8" s="46">
        <v>654490.82841510931</v>
      </c>
      <c r="R8" s="46">
        <v>636705.41317087167</v>
      </c>
      <c r="S8" s="46">
        <v>624567.25180754636</v>
      </c>
      <c r="T8" s="46">
        <v>601270.60592070851</v>
      </c>
      <c r="V8" s="7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 s="6">
        <v>7</v>
      </c>
      <c r="B9" s="7" t="s">
        <v>90</v>
      </c>
      <c r="C9" s="46">
        <v>15688565</v>
      </c>
      <c r="D9" s="46">
        <v>15479639.435024172</v>
      </c>
      <c r="E9" s="46">
        <v>14634311.243656522</v>
      </c>
      <c r="F9" s="46">
        <v>13180539.426422678</v>
      </c>
      <c r="G9" s="46">
        <v>11564252.293412317</v>
      </c>
      <c r="H9" s="46">
        <v>9889085.0023998916</v>
      </c>
      <c r="I9" s="46">
        <v>8236374.8498648135</v>
      </c>
      <c r="J9" s="46">
        <v>8047997.6793086445</v>
      </c>
      <c r="K9" s="6">
        <v>7</v>
      </c>
      <c r="L9" s="7" t="s">
        <v>99</v>
      </c>
      <c r="M9" s="46">
        <v>0</v>
      </c>
      <c r="N9" s="46">
        <v>4.8417035598900022e-05</v>
      </c>
      <c r="O9" s="46">
        <v>8.5168244353721578e-05</v>
      </c>
      <c r="P9" s="46">
        <v>9.9506045531624416e-05</v>
      </c>
      <c r="Q9" s="46">
        <v>0.00012302272334294625</v>
      </c>
      <c r="R9" s="46">
        <v>0.0001191653368181539</v>
      </c>
      <c r="S9" s="46">
        <v>0.00012632667823279098</v>
      </c>
      <c r="T9" s="46">
        <v>0.00014627483123792198</v>
      </c>
      <c r="V9" s="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 s="6">
        <v>8</v>
      </c>
      <c r="B10" s="7" t="s">
        <v>91</v>
      </c>
      <c r="C10" s="46">
        <v>11319765</v>
      </c>
      <c r="D10" s="46">
        <v>10812968.880118189</v>
      </c>
      <c r="E10" s="46">
        <v>9632665.4630754236</v>
      </c>
      <c r="F10" s="46">
        <v>7944850.9469759976</v>
      </c>
      <c r="G10" s="46">
        <v>6479747.8991415445</v>
      </c>
      <c r="H10" s="46">
        <v>5142878.2843558043</v>
      </c>
      <c r="I10" s="46">
        <v>3929550.1805946464</v>
      </c>
      <c r="J10" s="46">
        <v>3942362.4492568541</v>
      </c>
      <c r="K10" s="6">
        <v>8</v>
      </c>
      <c r="L10" s="7" t="s">
        <v>100</v>
      </c>
      <c r="M10" s="46">
        <v>0</v>
      </c>
      <c r="N10" s="46">
        <v>4.8155282917689272e-05</v>
      </c>
      <c r="O10" s="46">
        <v>8.4870294779456845e-05</v>
      </c>
      <c r="P10" s="46">
        <v>9.9256326260488989e-05</v>
      </c>
      <c r="Q10" s="46">
        <v>0.00012282884320657762</v>
      </c>
      <c r="R10" s="46">
        <v>0.00011897655008674515</v>
      </c>
      <c r="S10" s="46">
        <v>0.00012590665327961515</v>
      </c>
      <c r="T10" s="46">
        <v>0.00014587203729239662</v>
      </c>
      <c r="V10" s="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 s="6">
        <v>9</v>
      </c>
      <c r="B11" s="7" t="s">
        <v>92</v>
      </c>
      <c r="C11" s="46">
        <v>96905680</v>
      </c>
      <c r="D11" s="46">
        <v>87711411.613462403</v>
      </c>
      <c r="E11" s="46">
        <v>65929654.590327665</v>
      </c>
      <c r="F11" s="46">
        <v>50945000.660057567</v>
      </c>
      <c r="G11" s="46">
        <v>41099527.256435826</v>
      </c>
      <c r="H11" s="46">
        <v>32762914.73899167</v>
      </c>
      <c r="I11" s="46">
        <v>26053672.963021651</v>
      </c>
      <c r="J11" s="46">
        <v>26204913.744714465</v>
      </c>
      <c r="K11" s="6">
        <v>9</v>
      </c>
      <c r="L11" s="7" t="s">
        <v>101</v>
      </c>
      <c r="M11" s="46">
        <v>2549</v>
      </c>
      <c r="N11" s="46">
        <v>2519.32831035565</v>
      </c>
      <c r="O11" s="46">
        <v>2469.9568893022129</v>
      </c>
      <c r="P11" s="46">
        <v>2407.0540095116589</v>
      </c>
      <c r="Q11" s="46">
        <v>2335.8014449238858</v>
      </c>
      <c r="R11" s="46">
        <v>2251.5741252981161</v>
      </c>
      <c r="S11" s="46">
        <v>2210.2372720693843</v>
      </c>
      <c r="T11" s="46">
        <v>2131.5816192974157</v>
      </c>
      <c r="V11" s="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4">
        <v>10</v>
      </c>
      <c r="B12" s="25" t="s">
        <v>93</v>
      </c>
      <c r="C12" s="47">
        <v>23414040</v>
      </c>
      <c r="D12" s="47">
        <v>21068745.815116096</v>
      </c>
      <c r="E12" s="47">
        <v>18608056.416822229</v>
      </c>
      <c r="F12" s="47">
        <v>16820669.603742093</v>
      </c>
      <c r="G12" s="47">
        <v>15343243.492108267</v>
      </c>
      <c r="H12" s="47">
        <v>14275237.231516963</v>
      </c>
      <c r="I12" s="47">
        <v>13316654.53593515</v>
      </c>
      <c r="J12" s="47">
        <v>14262780.491299447</v>
      </c>
      <c r="K12" s="6">
        <v>10</v>
      </c>
      <c r="L12" s="7" t="s">
        <v>102</v>
      </c>
      <c r="M12" s="46">
        <v>0</v>
      </c>
      <c r="N12" s="46">
        <v>4.8321189441038222e-05</v>
      </c>
      <c r="O12" s="46">
        <v>8.5063603413670778e-05</v>
      </c>
      <c r="P12" s="46">
        <v>9.9417043008370967e-05</v>
      </c>
      <c r="Q12" s="46">
        <v>0.00012295343681906559</v>
      </c>
      <c r="R12" s="46">
        <v>0.00011909786959899194</v>
      </c>
      <c r="S12" s="46">
        <v>0.00012615745378017002</v>
      </c>
      <c r="T12" s="46">
        <v>0.00014611351822694003</v>
      </c>
      <c r="V12" s="7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6" t="s">
        <v>103</v>
      </c>
      <c r="C13" s="48">
        <f>SUM(C3:C12)</f>
        <v>305616414</v>
      </c>
      <c r="D13" s="48">
        <f t="shared" ref="D13:J13" si="0">SUM(D3:D12)</f>
        <v>281818337.4006955</v>
      </c>
      <c r="E13" s="48">
        <f t="shared" si="0"/>
        <v>243764406.81656051</v>
      </c>
      <c r="F13" s="48">
        <f t="shared" si="0"/>
        <v>208558927.3163285</v>
      </c>
      <c r="G13" s="48">
        <f t="shared" si="0"/>
        <v>178478966.31367975</v>
      </c>
      <c r="H13" s="48">
        <f t="shared" si="0"/>
        <v>148453494.66696739</v>
      </c>
      <c r="I13" s="48">
        <f t="shared" si="0"/>
        <v>133216081.13546711</v>
      </c>
      <c r="J13" s="48">
        <f t="shared" si="0"/>
        <v>115814198.7688579</v>
      </c>
      <c r="K13" s="6">
        <v>11</v>
      </c>
      <c r="L13" s="6" t="s">
        <v>104</v>
      </c>
      <c r="M13" s="46">
        <v>6109</v>
      </c>
      <c r="N13" s="46">
        <v>6012.5642378446728</v>
      </c>
      <c r="O13" s="46">
        <v>5860.2799863976888</v>
      </c>
      <c r="P13" s="46">
        <v>5699.4133313656666</v>
      </c>
      <c r="Q13" s="46">
        <v>5523.4371462051886</v>
      </c>
      <c r="R13" s="46">
        <v>5301.0165322872008</v>
      </c>
      <c r="S13" s="46">
        <v>5193.0926624737049</v>
      </c>
      <c r="T13" s="46">
        <v>5011.3456916618352</v>
      </c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273688</v>
      </c>
      <c r="N14" s="46">
        <v>268844.96788805875</v>
      </c>
      <c r="O14" s="46">
        <v>261012.94347049965</v>
      </c>
      <c r="P14" s="46">
        <v>253565.41781651747</v>
      </c>
      <c r="Q14" s="46">
        <v>245744.47173709876</v>
      </c>
      <c r="R14" s="46">
        <v>236609.4327138892</v>
      </c>
      <c r="S14" s="46">
        <v>232103.8979233299</v>
      </c>
      <c r="T14" s="46">
        <v>223613.10488539783</v>
      </c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K15" s="6">
        <v>13</v>
      </c>
      <c r="L15" s="6" t="s">
        <v>106</v>
      </c>
      <c r="M15" s="46">
        <v>0</v>
      </c>
      <c r="N15" s="46">
        <v>4.8133574683800759e-05</v>
      </c>
      <c r="O15" s="46">
        <v>8.4845761431101877e-05</v>
      </c>
      <c r="P15" s="46">
        <v>9.923520544860261e-05</v>
      </c>
      <c r="Q15" s="46">
        <v>0.00012281196791513914</v>
      </c>
      <c r="R15" s="46">
        <v>0.00011895987959656183</v>
      </c>
      <c r="S15" s="46">
        <v>0.00012586431225556141</v>
      </c>
      <c r="T15" s="46">
        <v>0.00014582911533563741</v>
      </c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107</v>
      </c>
      <c r="M16" s="46">
        <v>2132</v>
      </c>
      <c r="N16" s="46">
        <v>2111.1251985822778</v>
      </c>
      <c r="O16" s="46">
        <v>2073.0258724568671</v>
      </c>
      <c r="P16" s="46">
        <v>2017.0686411214351</v>
      </c>
      <c r="Q16" s="46">
        <v>1950.5866139715481</v>
      </c>
      <c r="R16" s="46">
        <v>1867.3414491302999</v>
      </c>
      <c r="S16" s="46">
        <v>1830.3432055137118</v>
      </c>
      <c r="T16" s="46">
        <v>1766.6969816769424</v>
      </c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108</v>
      </c>
      <c r="M17" s="46">
        <v>0</v>
      </c>
      <c r="N17" s="46">
        <v>4.8806537716770016e-05</v>
      </c>
      <c r="O17" s="46">
        <v>8.5728434145591916e-05</v>
      </c>
      <c r="P17" s="46">
        <v>9.9975702587323068e-05</v>
      </c>
      <c r="Q17" s="46">
        <v>0.00012338033299257056</v>
      </c>
      <c r="R17" s="46">
        <v>0.00011951303098422723</v>
      </c>
      <c r="S17" s="46">
        <v>0.0001271472599296971</v>
      </c>
      <c r="T17" s="46">
        <v>0.00014697818930853285</v>
      </c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109</v>
      </c>
      <c r="M18" s="46">
        <v>0</v>
      </c>
      <c r="N18" s="46">
        <v>4.8780314483790982e-05</v>
      </c>
      <c r="O18" s="46">
        <v>8.5674410402584157e-05</v>
      </c>
      <c r="P18" s="46">
        <v>9.9931293104314639e-05</v>
      </c>
      <c r="Q18" s="46">
        <v>0.00012334716348653293</v>
      </c>
      <c r="R18" s="46">
        <v>0.00011948065995257283</v>
      </c>
      <c r="S18" s="46">
        <v>0.00012708527909773733</v>
      </c>
      <c r="T18" s="46">
        <v>0.00014692364104189006</v>
      </c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110</v>
      </c>
      <c r="M19" s="46">
        <v>233175</v>
      </c>
      <c r="N19" s="46">
        <v>230139.55264786503</v>
      </c>
      <c r="O19" s="46">
        <v>224793.72924259186</v>
      </c>
      <c r="P19" s="46">
        <v>218960.52381821419</v>
      </c>
      <c r="Q19" s="46">
        <v>212386.36440701981</v>
      </c>
      <c r="R19" s="46">
        <v>204785.35543289161</v>
      </c>
      <c r="S19" s="46">
        <v>200878.06710412959</v>
      </c>
      <c r="T19" s="46">
        <v>193702.17957470706</v>
      </c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111</v>
      </c>
      <c r="M20" s="46">
        <v>0</v>
      </c>
      <c r="N20" s="46">
        <v>4.8827636150924756e-05</v>
      </c>
      <c r="O20" s="46">
        <v>8.5755453399376848e-05</v>
      </c>
      <c r="P20" s="46">
        <v>9.9999749810968634e-05</v>
      </c>
      <c r="Q20" s="46">
        <v>0.00012339857419495776</v>
      </c>
      <c r="R20" s="46">
        <v>0.00011953182020268587</v>
      </c>
      <c r="S20" s="46">
        <v>0.00012724328284407504</v>
      </c>
      <c r="T20" s="46">
        <v>0.00014706484580075642</v>
      </c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112</v>
      </c>
      <c r="M21" s="46">
        <v>395</v>
      </c>
      <c r="N21" s="46">
        <v>389.80400096364281</v>
      </c>
      <c r="O21" s="46">
        <v>380.64656301309515</v>
      </c>
      <c r="P21" s="46">
        <v>370.0289594104521</v>
      </c>
      <c r="Q21" s="46">
        <v>358.88896864745726</v>
      </c>
      <c r="R21" s="46">
        <v>344.89540479133814</v>
      </c>
      <c r="S21" s="46">
        <v>338.51453116346755</v>
      </c>
      <c r="T21" s="46">
        <v>326.45618551115848</v>
      </c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113</v>
      </c>
      <c r="M22" s="46">
        <v>411830</v>
      </c>
      <c r="N22" s="46">
        <v>403603.94295544724</v>
      </c>
      <c r="O22" s="46">
        <v>389765.32627608348</v>
      </c>
      <c r="P22" s="46">
        <v>373285.09075511567</v>
      </c>
      <c r="Q22" s="46">
        <v>353789.25056989753</v>
      </c>
      <c r="R22" s="46">
        <v>328487.60999627266</v>
      </c>
      <c r="S22" s="46">
        <v>305279.41112195357</v>
      </c>
      <c r="T22" s="46">
        <v>292609.49060336815</v>
      </c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114</v>
      </c>
      <c r="M23" s="46">
        <v>0</v>
      </c>
      <c r="N23" s="46">
        <v>4.9682934287893974e-05</v>
      </c>
      <c r="O23" s="46">
        <v>8.7038719647446387e-05</v>
      </c>
      <c r="P23" s="46">
        <v>0.00010092296351922169</v>
      </c>
      <c r="Q23" s="46">
        <v>0.00012407593117536663</v>
      </c>
      <c r="R23" s="46">
        <v>0.00012018100579550362</v>
      </c>
      <c r="S23" s="46">
        <v>0.00012692180403243495</v>
      </c>
      <c r="T23" s="46">
        <v>0.00014650224776686664</v>
      </c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115</v>
      </c>
      <c r="M24" s="46">
        <v>0</v>
      </c>
      <c r="N24" s="46">
        <v>4.8170277236950635e-05</v>
      </c>
      <c r="O24" s="46">
        <v>8.4888832183409332e-05</v>
      </c>
      <c r="P24" s="46">
        <v>9.9270271527902718e-05</v>
      </c>
      <c r="Q24" s="46">
        <v>0.00012283895919446008</v>
      </c>
      <c r="R24" s="46">
        <v>0.00011898621268911173</v>
      </c>
      <c r="S24" s="46">
        <v>0.00012591196592411268</v>
      </c>
      <c r="T24" s="46">
        <v>0.00014587379522588173</v>
      </c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116</v>
      </c>
      <c r="M25" s="46">
        <v>0</v>
      </c>
      <c r="N25" s="46">
        <v>5.4558571403398991e-05</v>
      </c>
      <c r="O25" s="46">
        <v>9.4571989485666213e-05</v>
      </c>
      <c r="P25" s="46">
        <v>0.00010687773413125191</v>
      </c>
      <c r="Q25" s="46">
        <v>0.00012865543037885208</v>
      </c>
      <c r="R25" s="46">
        <v>0.00012452207714379101</v>
      </c>
      <c r="S25" s="46">
        <v>0.0001315694617267267</v>
      </c>
      <c r="T25" s="46">
        <v>0.00015055426971790907</v>
      </c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117</v>
      </c>
      <c r="M26" s="46">
        <v>174150</v>
      </c>
      <c r="N26" s="46">
        <v>175630.85874344752</v>
      </c>
      <c r="O26" s="46">
        <v>175088.41557530017</v>
      </c>
      <c r="P26" s="46">
        <v>173015.04128260011</v>
      </c>
      <c r="Q26" s="46">
        <v>168799.86989725361</v>
      </c>
      <c r="R26" s="46">
        <v>163833.5827171253</v>
      </c>
      <c r="S26" s="46">
        <v>160710.37870430236</v>
      </c>
      <c r="T26" s="46">
        <v>155041.58090822189</v>
      </c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118</v>
      </c>
      <c r="M27" s="46">
        <v>113423</v>
      </c>
      <c r="N27" s="46">
        <v>113010.12054413671</v>
      </c>
      <c r="O27" s="46">
        <v>110955.27271254719</v>
      </c>
      <c r="P27" s="46">
        <v>108859.37802207026</v>
      </c>
      <c r="Q27" s="46">
        <v>106253.76119018225</v>
      </c>
      <c r="R27" s="46">
        <v>102897.66983228434</v>
      </c>
      <c r="S27" s="46">
        <v>100944.55827090358</v>
      </c>
      <c r="T27" s="46">
        <v>97199.161433654765</v>
      </c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119</v>
      </c>
      <c r="M28" s="46">
        <v>201535</v>
      </c>
      <c r="N28" s="46">
        <v>200482.39105072973</v>
      </c>
      <c r="O28" s="46">
        <v>196648.58115907892</v>
      </c>
      <c r="P28" s="46">
        <v>193130.26052202098</v>
      </c>
      <c r="Q28" s="46">
        <v>188565.74813433422</v>
      </c>
      <c r="R28" s="46">
        <v>182816.79453037577</v>
      </c>
      <c r="S28" s="46">
        <v>179333.28258508776</v>
      </c>
      <c r="T28" s="46">
        <v>172966.01461963804</v>
      </c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120</v>
      </c>
      <c r="M29" s="46">
        <v>14584</v>
      </c>
      <c r="N29" s="46">
        <v>14543.978209409403</v>
      </c>
      <c r="O29" s="46">
        <v>14305.649085820793</v>
      </c>
      <c r="P29" s="46">
        <v>14049.144345863055</v>
      </c>
      <c r="Q29" s="46">
        <v>13718.521173342642</v>
      </c>
      <c r="R29" s="46">
        <v>13252.149042715728</v>
      </c>
      <c r="S29" s="46">
        <v>12992.775060988521</v>
      </c>
      <c r="T29" s="46">
        <v>12539.849752904003</v>
      </c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121</v>
      </c>
      <c r="M30" s="46">
        <v>14</v>
      </c>
      <c r="N30" s="46">
        <v>14.115681803969798</v>
      </c>
      <c r="O30" s="46">
        <v>14.093321559060389</v>
      </c>
      <c r="P30" s="46">
        <v>13.968761244626318</v>
      </c>
      <c r="Q30" s="46">
        <v>13.641562946633185</v>
      </c>
      <c r="R30" s="46">
        <v>13.219670202609212</v>
      </c>
      <c r="S30" s="46">
        <v>12.967363569556335</v>
      </c>
      <c r="T30" s="46">
        <v>12.477085185913953</v>
      </c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122</v>
      </c>
      <c r="M31" s="46">
        <v>14</v>
      </c>
      <c r="N31" s="46">
        <v>13.948311095304492</v>
      </c>
      <c r="O31" s="46">
        <v>13.810846596193327</v>
      </c>
      <c r="P31" s="46">
        <v>13.718151460345666</v>
      </c>
      <c r="Q31" s="46">
        <v>13.431989024659408</v>
      </c>
      <c r="R31" s="46">
        <v>12.957813020364608</v>
      </c>
      <c r="S31" s="46">
        <v>12.710370376022887</v>
      </c>
      <c r="T31" s="46">
        <v>12.229757384905232</v>
      </c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123</v>
      </c>
      <c r="M32" s="46">
        <v>0</v>
      </c>
      <c r="N32" s="46">
        <v>4.908026376009763e-05</v>
      </c>
      <c r="O32" s="46">
        <v>8.6014152905225381e-05</v>
      </c>
      <c r="P32" s="46">
        <v>0.00010011643483138114</v>
      </c>
      <c r="Q32" s="46">
        <v>0.0001234853578261577</v>
      </c>
      <c r="R32" s="46">
        <v>0.00011962180230301306</v>
      </c>
      <c r="S32" s="46">
        <v>0.00012635353653521421</v>
      </c>
      <c r="T32" s="46">
        <v>0.00014603132493243586</v>
      </c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124</v>
      </c>
      <c r="M33" s="46">
        <v>-6148</v>
      </c>
      <c r="N33" s="46">
        <v>6.5123203391892568e-05</v>
      </c>
      <c r="O33" s="46">
        <v>0.00011296815949852124</v>
      </c>
      <c r="P33" s="46">
        <v>0.00012278913604582298</v>
      </c>
      <c r="Q33" s="46">
        <v>0.0001592038399343644</v>
      </c>
      <c r="R33" s="46">
        <v>0.00015421972683059629</v>
      </c>
      <c r="S33" s="46">
        <v>0.00016585811475114677</v>
      </c>
      <c r="T33" s="46">
        <v>0.0001888032489713526</v>
      </c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24</v>
      </c>
      <c r="M34" s="46">
        <v>1484100</v>
      </c>
      <c r="N34" s="46">
        <v>1462002.5560327277</v>
      </c>
      <c r="O34" s="46">
        <v>1424796.1528889397</v>
      </c>
      <c r="P34" s="46">
        <v>1384473.6969116952</v>
      </c>
      <c r="Q34" s="46">
        <v>1341160.3827996787</v>
      </c>
      <c r="R34" s="46">
        <v>1290722.6096612986</v>
      </c>
      <c r="S34" s="46">
        <v>1266085.9247548918</v>
      </c>
      <c r="T34" s="46">
        <v>1219127.4284630022</v>
      </c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125</v>
      </c>
      <c r="M35" s="46">
        <v>1214520</v>
      </c>
      <c r="N35" s="46">
        <v>1201292.6490020615</v>
      </c>
      <c r="O35" s="46">
        <v>1177644.3618170207</v>
      </c>
      <c r="P35" s="46">
        <v>1149327.3612665734</v>
      </c>
      <c r="Q35" s="46">
        <v>1115018.2565139811</v>
      </c>
      <c r="R35" s="46">
        <v>1075658.4143028732</v>
      </c>
      <c r="S35" s="46">
        <v>1055129.9675174651</v>
      </c>
      <c r="T35" s="46">
        <v>1016029.8761706147</v>
      </c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126</v>
      </c>
      <c r="M36" s="46">
        <v>1256103</v>
      </c>
      <c r="N36" s="46">
        <v>1273353.7914757207</v>
      </c>
      <c r="O36" s="46">
        <v>1276975.607881377</v>
      </c>
      <c r="P36" s="46">
        <v>1264912.3252079685</v>
      </c>
      <c r="Q36" s="46">
        <v>1231513.5241697803</v>
      </c>
      <c r="R36" s="46">
        <v>1189201.1170431236</v>
      </c>
      <c r="S36" s="46">
        <v>1166509.4104437591</v>
      </c>
      <c r="T36" s="46">
        <v>1123362.3142130375</v>
      </c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127</v>
      </c>
      <c r="M37" s="46">
        <v>1431775</v>
      </c>
      <c r="N37" s="46">
        <v>1447866.5407801748</v>
      </c>
      <c r="O37" s="46">
        <v>1447784.3111528456</v>
      </c>
      <c r="P37" s="46">
        <v>1431728.5924073928</v>
      </c>
      <c r="Q37" s="46">
        <v>1396067.5015139594</v>
      </c>
      <c r="R37" s="46">
        <v>1354138.9760844985</v>
      </c>
      <c r="S37" s="46">
        <v>1328304.1423681979</v>
      </c>
      <c r="T37" s="46">
        <v>1278547.8950739033</v>
      </c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128</v>
      </c>
      <c r="M38" s="46">
        <v>380050</v>
      </c>
      <c r="N38" s="46">
        <v>379162.89405953599</v>
      </c>
      <c r="O38" s="46">
        <v>372852.54366805393</v>
      </c>
      <c r="P38" s="46">
        <v>366355.94770824525</v>
      </c>
      <c r="Q38" s="46">
        <v>357835.58291057131</v>
      </c>
      <c r="R38" s="46">
        <v>347494.6345422648</v>
      </c>
      <c r="S38" s="46">
        <v>340873.81416160212</v>
      </c>
      <c r="T38" s="46">
        <v>328638.73051633144</v>
      </c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129</v>
      </c>
      <c r="M39" s="46">
        <v>106106</v>
      </c>
      <c r="N39" s="46">
        <v>107296.21103347729</v>
      </c>
      <c r="O39" s="46">
        <v>107307.07503365923</v>
      </c>
      <c r="P39" s="46">
        <v>106116.7160091086</v>
      </c>
      <c r="Q39" s="46">
        <v>103475.09363985152</v>
      </c>
      <c r="R39" s="46">
        <v>100356.29103063316</v>
      </c>
      <c r="S39" s="46">
        <v>98442.608655775926</v>
      </c>
      <c r="T39" s="46">
        <v>95094.106958668795</v>
      </c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130</v>
      </c>
      <c r="M40" s="46">
        <v>295487</v>
      </c>
      <c r="N40" s="46">
        <v>294678.7620836714</v>
      </c>
      <c r="O40" s="46">
        <v>289848.13447413681</v>
      </c>
      <c r="P40" s="46">
        <v>284966.80128557998</v>
      </c>
      <c r="Q40" s="46">
        <v>278312.06054147554</v>
      </c>
      <c r="R40" s="46">
        <v>269764.9678086288</v>
      </c>
      <c r="S40" s="46">
        <v>264628.66533890704</v>
      </c>
      <c r="T40" s="46">
        <v>255032.19567996054</v>
      </c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131</v>
      </c>
      <c r="M41" s="46">
        <v>883302</v>
      </c>
      <c r="N41" s="46">
        <v>893438.29218623403</v>
      </c>
      <c r="O41" s="46">
        <v>893320.32457401464</v>
      </c>
      <c r="P41" s="46">
        <v>883324.91205634526</v>
      </c>
      <c r="Q41" s="46">
        <v>861332.64768712956</v>
      </c>
      <c r="R41" s="46">
        <v>835419.2776682399</v>
      </c>
      <c r="S41" s="46">
        <v>819486.67290671682</v>
      </c>
      <c r="T41" s="46">
        <v>789031.77223293413</v>
      </c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132</v>
      </c>
      <c r="M42" s="46">
        <v>1309229</v>
      </c>
      <c r="N42" s="46">
        <v>1304519.0364992165</v>
      </c>
      <c r="O42" s="46">
        <v>1282451.5448254952</v>
      </c>
      <c r="P42" s="46">
        <v>1256875.9595770747</v>
      </c>
      <c r="Q42" s="46">
        <v>1224537.9050972401</v>
      </c>
      <c r="R42" s="46">
        <v>1187189.7528275452</v>
      </c>
      <c r="S42" s="46">
        <v>1164529.4389800425</v>
      </c>
      <c r="T42" s="46">
        <v>1121168.286355305</v>
      </c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133</v>
      </c>
      <c r="M43" s="46">
        <v>19529</v>
      </c>
      <c r="N43" s="46">
        <v>19287.375801400416</v>
      </c>
      <c r="O43" s="46">
        <v>18842.667748155018</v>
      </c>
      <c r="P43" s="46">
        <v>18316.453695712207</v>
      </c>
      <c r="Q43" s="46">
        <v>17728.164285130653</v>
      </c>
      <c r="R43" s="46">
        <v>17023.777155985299</v>
      </c>
      <c r="S43" s="46">
        <v>16700.060685705874</v>
      </c>
      <c r="T43" s="46">
        <v>16169.60137768248</v>
      </c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134</v>
      </c>
      <c r="M44" s="46">
        <v>715661</v>
      </c>
      <c r="N44" s="46">
        <v>704456.30685857451</v>
      </c>
      <c r="O44" s="46">
        <v>687044.71501754667</v>
      </c>
      <c r="P44" s="46">
        <v>668257.15212963801</v>
      </c>
      <c r="Q44" s="46">
        <v>646770.42333620216</v>
      </c>
      <c r="R44" s="46">
        <v>621489.66679350706</v>
      </c>
      <c r="S44" s="46">
        <v>609633.46874318656</v>
      </c>
      <c r="T44" s="46">
        <v>587245.69527093787</v>
      </c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135</v>
      </c>
      <c r="M45" s="46">
        <v>1679952</v>
      </c>
      <c r="N45" s="46">
        <v>1656964.0777891476</v>
      </c>
      <c r="O45" s="46">
        <v>1617634.6013339136</v>
      </c>
      <c r="P45" s="46">
        <v>1570107.9994996323</v>
      </c>
      <c r="Q45" s="46">
        <v>1517945.0546477463</v>
      </c>
      <c r="R45" s="46">
        <v>1459143.3622183735</v>
      </c>
      <c r="S45" s="46">
        <v>1431295.9840226001</v>
      </c>
      <c r="T45" s="46">
        <v>1378128.3761731463</v>
      </c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136</v>
      </c>
      <c r="M46" s="46">
        <v>2968393</v>
      </c>
      <c r="N46" s="46">
        <v>2920872.3291317797</v>
      </c>
      <c r="O46" s="46">
        <v>2849429.6344820578</v>
      </c>
      <c r="P46" s="46">
        <v>2768231.015334697</v>
      </c>
      <c r="Q46" s="46">
        <v>2678812.822716299</v>
      </c>
      <c r="R46" s="46">
        <v>2577089.7381403269</v>
      </c>
      <c r="S46" s="46">
        <v>2527901.7438865905</v>
      </c>
      <c r="T46" s="46">
        <v>2433740.8873041477</v>
      </c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137</v>
      </c>
      <c r="M47" s="46">
        <v>962549</v>
      </c>
      <c r="N47" s="46">
        <v>969976.37501616706</v>
      </c>
      <c r="O47" s="46">
        <v>967437.59288064868</v>
      </c>
      <c r="P47" s="46">
        <v>956059.89887467388</v>
      </c>
      <c r="Q47" s="46">
        <v>932755.09242491075</v>
      </c>
      <c r="R47" s="46">
        <v>905470.84165491106</v>
      </c>
      <c r="S47" s="46">
        <v>888189.48367045168</v>
      </c>
      <c r="T47" s="46">
        <v>855220.57128448342</v>
      </c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21</v>
      </c>
      <c r="M48" s="46">
        <v>20998</v>
      </c>
      <c r="N48" s="46">
        <v>20775.10542128114</v>
      </c>
      <c r="O48" s="46">
        <v>20307.716971542017</v>
      </c>
      <c r="P48" s="46">
        <v>19778.855513946433</v>
      </c>
      <c r="Q48" s="46">
        <v>19191.416069597446</v>
      </c>
      <c r="R48" s="46">
        <v>18491.234692361635</v>
      </c>
      <c r="S48" s="46">
        <v>18139.539829475649</v>
      </c>
      <c r="T48" s="46">
        <v>17537.519321468113</v>
      </c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138</v>
      </c>
      <c r="M49" s="46">
        <v>4166</v>
      </c>
      <c r="N49" s="46">
        <v>4128.8501650086937</v>
      </c>
      <c r="O49" s="46">
        <v>4046.7623864675288</v>
      </c>
      <c r="P49" s="46">
        <v>3948.367281522444</v>
      </c>
      <c r="Q49" s="46">
        <v>3834.232735130282</v>
      </c>
      <c r="R49" s="46">
        <v>3683.5615117271632</v>
      </c>
      <c r="S49" s="46">
        <v>3608.2482384244549</v>
      </c>
      <c r="T49" s="46">
        <v>3486.3400574799853</v>
      </c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139</v>
      </c>
      <c r="M50" s="46">
        <v>1608</v>
      </c>
      <c r="N50" s="46">
        <v>1593.9897662116705</v>
      </c>
      <c r="O50" s="46">
        <v>1563.2407843087126</v>
      </c>
      <c r="P50" s="46">
        <v>1526.4330602069808</v>
      </c>
      <c r="Q50" s="46">
        <v>1484.0386059923812</v>
      </c>
      <c r="R50" s="46">
        <v>1429.0121523148057</v>
      </c>
      <c r="S50" s="46">
        <v>1401.0782358181539</v>
      </c>
      <c r="T50" s="46">
        <v>1351.3540722138657</v>
      </c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140</v>
      </c>
      <c r="M51" s="46">
        <v>100439</v>
      </c>
      <c r="N51" s="46">
        <v>99205.470573543949</v>
      </c>
      <c r="O51" s="46">
        <v>96889.239297703622</v>
      </c>
      <c r="P51" s="46">
        <v>94568.635504781923</v>
      </c>
      <c r="Q51" s="46">
        <v>91899.455921175933</v>
      </c>
      <c r="R51" s="46">
        <v>88696.72934488504</v>
      </c>
      <c r="S51" s="46">
        <v>87006.227158213151</v>
      </c>
      <c r="T51" s="46">
        <v>84100.363318202886</v>
      </c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141</v>
      </c>
      <c r="M52" s="46">
        <v>985039</v>
      </c>
      <c r="N52" s="46">
        <v>972521.44438481517</v>
      </c>
      <c r="O52" s="46">
        <v>950374.51418998255</v>
      </c>
      <c r="P52" s="46">
        <v>926646.80443701567</v>
      </c>
      <c r="Q52" s="46">
        <v>899089.75276607741</v>
      </c>
      <c r="R52" s="46">
        <v>866887.40709419234</v>
      </c>
      <c r="S52" s="46">
        <v>850348.13164791348</v>
      </c>
      <c r="T52" s="46">
        <v>819567.59303177497</v>
      </c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142</v>
      </c>
      <c r="M53" s="46">
        <v>230568</v>
      </c>
      <c r="N53" s="46">
        <v>228390.09088127181</v>
      </c>
      <c r="O53" s="46">
        <v>223814.60244579444</v>
      </c>
      <c r="P53" s="46">
        <v>218124.85212691204</v>
      </c>
      <c r="Q53" s="46">
        <v>211119.93313772022</v>
      </c>
      <c r="R53" s="46">
        <v>202776.3983779047</v>
      </c>
      <c r="S53" s="46">
        <v>198915.04405031449</v>
      </c>
      <c r="T53" s="46">
        <v>191808.33756472671</v>
      </c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143</v>
      </c>
      <c r="M54" s="46">
        <v>165217</v>
      </c>
      <c r="N54" s="46">
        <v>163733.04600488284</v>
      </c>
      <c r="O54" s="46">
        <v>160486.20546922897</v>
      </c>
      <c r="P54" s="46">
        <v>156356.29469058779</v>
      </c>
      <c r="Q54" s="46">
        <v>151333.19843340729</v>
      </c>
      <c r="R54" s="46">
        <v>145313.97457711861</v>
      </c>
      <c r="S54" s="46">
        <v>142550.93104681157</v>
      </c>
      <c r="T54" s="46">
        <v>137617.50760079318</v>
      </c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144</v>
      </c>
      <c r="M55" s="46">
        <v>2485369</v>
      </c>
      <c r="N55" s="46">
        <v>2449052.4804424797</v>
      </c>
      <c r="O55" s="46">
        <v>2396746.8344075708</v>
      </c>
      <c r="P55" s="46">
        <v>2334309.3359136074</v>
      </c>
      <c r="Q55" s="46">
        <v>2255412.1227562409</v>
      </c>
      <c r="R55" s="46">
        <v>2164617.8593997043</v>
      </c>
      <c r="S55" s="46">
        <v>2123303.3924928438</v>
      </c>
      <c r="T55" s="46">
        <v>2044018.2316007609</v>
      </c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145</v>
      </c>
      <c r="M56" s="46">
        <v>1105326</v>
      </c>
      <c r="N56" s="46">
        <v>1093287.1642398273</v>
      </c>
      <c r="O56" s="46">
        <v>1071396.2630492849</v>
      </c>
      <c r="P56" s="46">
        <v>1044321.1174884951</v>
      </c>
      <c r="Q56" s="46">
        <v>1010722.3270743741</v>
      </c>
      <c r="R56" s="46">
        <v>971266.75450042682</v>
      </c>
      <c r="S56" s="46">
        <v>952734.73488623614</v>
      </c>
      <c r="T56" s="46">
        <v>917470.45475064288</v>
      </c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146</v>
      </c>
      <c r="M57" s="46">
        <v>175793</v>
      </c>
      <c r="N57" s="46">
        <v>173753.60094636399</v>
      </c>
      <c r="O57" s="46">
        <v>169623.24889108993</v>
      </c>
      <c r="P57" s="46">
        <v>165621.28050062701</v>
      </c>
      <c r="Q57" s="46">
        <v>161046.53364240701</v>
      </c>
      <c r="R57" s="46">
        <v>154963.83501638073</v>
      </c>
      <c r="S57" s="46">
        <v>152019.78126934252</v>
      </c>
      <c r="T57" s="46">
        <v>147111.23810732053</v>
      </c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147</v>
      </c>
      <c r="M58" s="46">
        <v>289170</v>
      </c>
      <c r="N58" s="46">
        <v>285702.94190977857</v>
      </c>
      <c r="O58" s="46">
        <v>278961.90688358049</v>
      </c>
      <c r="P58" s="46">
        <v>272461.45258886111</v>
      </c>
      <c r="Q58" s="46">
        <v>264964.42767213925</v>
      </c>
      <c r="R58" s="46">
        <v>254889.41790823973</v>
      </c>
      <c r="S58" s="46">
        <v>250034.59641741923</v>
      </c>
      <c r="T58" s="46">
        <v>241526.08245003383</v>
      </c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148</v>
      </c>
      <c r="M59" s="46">
        <v>117678</v>
      </c>
      <c r="N59" s="46">
        <v>116389.13327424416</v>
      </c>
      <c r="O59" s="46">
        <v>113739.85949874113</v>
      </c>
      <c r="P59" s="46">
        <v>111104.87023777301</v>
      </c>
      <c r="Q59" s="46">
        <v>108042.0199977814</v>
      </c>
      <c r="R59" s="46">
        <v>103832.51449149831</v>
      </c>
      <c r="S59" s="46">
        <v>101823.12820545108</v>
      </c>
      <c r="T59" s="46">
        <v>98500.975957274073</v>
      </c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149</v>
      </c>
      <c r="M60" s="46">
        <v>1198376</v>
      </c>
      <c r="N60" s="46">
        <v>1182385.8762112348</v>
      </c>
      <c r="O60" s="46">
        <v>1154130.739180191</v>
      </c>
      <c r="P60" s="46">
        <v>1127538.5487452499</v>
      </c>
      <c r="Q60" s="46">
        <v>1096371.6313289274</v>
      </c>
      <c r="R60" s="46">
        <v>1055812.3294211188</v>
      </c>
      <c r="S60" s="46">
        <v>1035678.1531266577</v>
      </c>
      <c r="T60" s="46">
        <v>998131.95953728107</v>
      </c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150</v>
      </c>
      <c r="M61" s="46">
        <v>425249</v>
      </c>
      <c r="N61" s="46">
        <v>418097.07714515133</v>
      </c>
      <c r="O61" s="46">
        <v>408069.89159174135</v>
      </c>
      <c r="P61" s="46">
        <v>397484.90237783431</v>
      </c>
      <c r="Q61" s="46">
        <v>384515.63755739818</v>
      </c>
      <c r="R61" s="46">
        <v>368773.74750097957</v>
      </c>
      <c r="S61" s="46">
        <v>361750.71982485329</v>
      </c>
      <c r="T61" s="46">
        <v>349009.20575625781</v>
      </c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151</v>
      </c>
      <c r="M62" s="46">
        <v>2305506</v>
      </c>
      <c r="N62" s="46">
        <v>2273353.8937816038</v>
      </c>
      <c r="O62" s="46">
        <v>2224881.758962933</v>
      </c>
      <c r="P62" s="46">
        <v>2162026.7856874429</v>
      </c>
      <c r="Q62" s="46">
        <v>2086917.5880202495</v>
      </c>
      <c r="R62" s="46">
        <v>2000725.6821987224</v>
      </c>
      <c r="S62" s="46">
        <v>1962543.9535187001</v>
      </c>
      <c r="T62" s="46">
        <v>1889544.0448655696</v>
      </c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152</v>
      </c>
      <c r="M63" s="46">
        <v>6385</v>
      </c>
      <c r="N63" s="46">
        <v>6482.3923004564258</v>
      </c>
      <c r="O63" s="46">
        <v>6485.5545090126825</v>
      </c>
      <c r="P63" s="46">
        <v>6330.4634673893561</v>
      </c>
      <c r="Q63" s="46">
        <v>6070.3899560657801</v>
      </c>
      <c r="R63" s="46">
        <v>5719.5564541023195</v>
      </c>
      <c r="S63" s="46">
        <v>5608.4987930405914</v>
      </c>
      <c r="T63" s="46">
        <v>5411.3318401836059</v>
      </c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153</v>
      </c>
      <c r="M64" s="46">
        <v>160183</v>
      </c>
      <c r="N64" s="46">
        <v>155187.73798689723</v>
      </c>
      <c r="O64" s="46">
        <v>146504.78803135216</v>
      </c>
      <c r="P64" s="46">
        <v>134565.90017748723</v>
      </c>
      <c r="Q64" s="46">
        <v>121367.62737417512</v>
      </c>
      <c r="R64" s="46">
        <v>104858.86543349305</v>
      </c>
      <c r="S64" s="46">
        <v>87073.927045363729</v>
      </c>
      <c r="T64" s="46">
        <v>82905.987995586751</v>
      </c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154</v>
      </c>
      <c r="M65" s="46">
        <v>19716</v>
      </c>
      <c r="N65" s="46">
        <v>19314.101488265722</v>
      </c>
      <c r="O65" s="46">
        <v>18711.281379638145</v>
      </c>
      <c r="P65" s="46">
        <v>18055.798808160118</v>
      </c>
      <c r="Q65" s="46">
        <v>17327.225623427359</v>
      </c>
      <c r="R65" s="46">
        <v>16485.574657041998</v>
      </c>
      <c r="S65" s="46">
        <v>15833.006481592942</v>
      </c>
      <c r="T65" s="46">
        <v>15241.434765534475</v>
      </c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155</v>
      </c>
      <c r="M66" s="46">
        <v>3286851</v>
      </c>
      <c r="N66" s="46">
        <v>3214323.4991755136</v>
      </c>
      <c r="O66" s="46">
        <v>3099434.5597079261</v>
      </c>
      <c r="P66" s="46">
        <v>2929505.597238664</v>
      </c>
      <c r="Q66" s="46">
        <v>2726683.063596135</v>
      </c>
      <c r="R66" s="46">
        <v>2499655.5958563117</v>
      </c>
      <c r="S66" s="46">
        <v>2301608.7208170267</v>
      </c>
      <c r="T66" s="46">
        <v>2286579.3173601558</v>
      </c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156</v>
      </c>
      <c r="M67" s="46">
        <v>5466</v>
      </c>
      <c r="N67" s="46">
        <v>5369.8421872212293</v>
      </c>
      <c r="O67" s="46">
        <v>5242.859217704261</v>
      </c>
      <c r="P67" s="46">
        <v>5161.8952779688834</v>
      </c>
      <c r="Q67" s="46">
        <v>5052.3922209457314</v>
      </c>
      <c r="R67" s="46">
        <v>4898.7905163063579</v>
      </c>
      <c r="S67" s="46">
        <v>4800.4916365412637</v>
      </c>
      <c r="T67" s="46">
        <v>4616.214680826899</v>
      </c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157</v>
      </c>
      <c r="M68" s="46">
        <v>4470</v>
      </c>
      <c r="N68" s="46">
        <v>4391.3696353117002</v>
      </c>
      <c r="O68" s="46">
        <v>4287.6042514292294</v>
      </c>
      <c r="P68" s="46">
        <v>4221.5830360064474</v>
      </c>
      <c r="Q68" s="46">
        <v>4132.4348517765548</v>
      </c>
      <c r="R68" s="46">
        <v>4008.3153003906646</v>
      </c>
      <c r="S68" s="46">
        <v>3929.6916386661692</v>
      </c>
      <c r="T68" s="46">
        <v>3780.7804755408033</v>
      </c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158</v>
      </c>
      <c r="M69" s="46">
        <v>4863</v>
      </c>
      <c r="N69" s="46">
        <v>4777.5625810410747</v>
      </c>
      <c r="O69" s="46">
        <v>4664.9846812786218</v>
      </c>
      <c r="P69" s="46">
        <v>4593.7918819800625</v>
      </c>
      <c r="Q69" s="46">
        <v>4497.6239939555089</v>
      </c>
      <c r="R69" s="46">
        <v>4363.8257596942549</v>
      </c>
      <c r="S69" s="46">
        <v>4280.201305927515</v>
      </c>
      <c r="T69" s="46">
        <v>4118.2083101079206</v>
      </c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159</v>
      </c>
      <c r="M70" s="46">
        <v>8118</v>
      </c>
      <c r="N70" s="46">
        <v>7974.872750142169</v>
      </c>
      <c r="O70" s="46">
        <v>7785.2738360448129</v>
      </c>
      <c r="P70" s="46">
        <v>7662.957087065527</v>
      </c>
      <c r="Q70" s="46">
        <v>7497.5724385808107</v>
      </c>
      <c r="R70" s="46">
        <v>7265.2714783082538</v>
      </c>
      <c r="S70" s="46">
        <v>7112.6575082434138</v>
      </c>
      <c r="T70" s="46">
        <v>6838.91316487524</v>
      </c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160</v>
      </c>
      <c r="M71" s="46">
        <v>608</v>
      </c>
      <c r="N71" s="46">
        <v>597.31785435016582</v>
      </c>
      <c r="O71" s="46">
        <v>583.24163350523668</v>
      </c>
      <c r="P71" s="46">
        <v>574.33747186020628</v>
      </c>
      <c r="Q71" s="46">
        <v>562.3077413469714</v>
      </c>
      <c r="R71" s="46">
        <v>545.56890469076518</v>
      </c>
      <c r="S71" s="46">
        <v>535.09765788870789</v>
      </c>
      <c r="T71" s="46">
        <v>514.84166563612087</v>
      </c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161</v>
      </c>
      <c r="M72" s="46">
        <v>0</v>
      </c>
      <c r="N72" s="46">
        <v>4.9372879809705315e-05</v>
      </c>
      <c r="O72" s="46">
        <v>8.6353986265640126e-05</v>
      </c>
      <c r="P72" s="46">
        <v>0.00010038697969109146</v>
      </c>
      <c r="Q72" s="46">
        <v>0.00012368397451321202</v>
      </c>
      <c r="R72" s="46">
        <v>0.00011981163307427053</v>
      </c>
      <c r="S72" s="46">
        <v>0.00012656762456929961</v>
      </c>
      <c r="T72" s="46">
        <v>0.00014620522875826057</v>
      </c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162</v>
      </c>
      <c r="M73" s="46">
        <v>57005</v>
      </c>
      <c r="N73" s="46">
        <v>55832.652034673767</v>
      </c>
      <c r="O73" s="46">
        <v>54317.308453206875</v>
      </c>
      <c r="P73" s="46">
        <v>52746.369323968378</v>
      </c>
      <c r="Q73" s="46">
        <v>50877.00329741132</v>
      </c>
      <c r="R73" s="46">
        <v>48506.380899369768</v>
      </c>
      <c r="S73" s="46">
        <v>47097.686608456679</v>
      </c>
      <c r="T73" s="46">
        <v>45233.043102546668</v>
      </c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163</v>
      </c>
      <c r="M74" s="46">
        <v>1463822</v>
      </c>
      <c r="N74" s="46">
        <v>1432813.6446938203</v>
      </c>
      <c r="O74" s="46">
        <v>1382164.6331692212</v>
      </c>
      <c r="P74" s="46">
        <v>1311939.8704988989</v>
      </c>
      <c r="Q74" s="46">
        <v>1225635.8464981969</v>
      </c>
      <c r="R74" s="46">
        <v>1112352.2705401278</v>
      </c>
      <c r="S74" s="46">
        <v>1014032.1294883706</v>
      </c>
      <c r="T74" s="46">
        <v>978814.25740027137</v>
      </c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164</v>
      </c>
      <c r="M75" s="46">
        <v>1685464</v>
      </c>
      <c r="N75" s="46">
        <v>1651770.306228362</v>
      </c>
      <c r="O75" s="46">
        <v>1600967.052903922</v>
      </c>
      <c r="P75" s="46">
        <v>1533189.6487267856</v>
      </c>
      <c r="Q75" s="46">
        <v>1450592.5138049664</v>
      </c>
      <c r="R75" s="46">
        <v>1337398.7962919255</v>
      </c>
      <c r="S75" s="46">
        <v>1249830.4655458401</v>
      </c>
      <c r="T75" s="46">
        <v>1188454.4597184542</v>
      </c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165</v>
      </c>
      <c r="M76" s="46">
        <v>555770</v>
      </c>
      <c r="N76" s="46">
        <v>545794.85998303455</v>
      </c>
      <c r="O76" s="46">
        <v>531408.41171131784</v>
      </c>
      <c r="P76" s="46">
        <v>513680.35643131257</v>
      </c>
      <c r="Q76" s="46">
        <v>491964.52634109184</v>
      </c>
      <c r="R76" s="46">
        <v>463827.52614627953</v>
      </c>
      <c r="S76" s="46">
        <v>444809.4945384945</v>
      </c>
      <c r="T76" s="46">
        <v>426162.15717215813</v>
      </c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166</v>
      </c>
      <c r="M77" s="46">
        <v>173121</v>
      </c>
      <c r="N77" s="46">
        <v>170348.2157884448</v>
      </c>
      <c r="O77" s="46">
        <v>166494.89050391555</v>
      </c>
      <c r="P77" s="46">
        <v>162484.53432552781</v>
      </c>
      <c r="Q77" s="46">
        <v>156973.93493263875</v>
      </c>
      <c r="R77" s="46">
        <v>149486.30574594624</v>
      </c>
      <c r="S77" s="46">
        <v>144810.48060430036</v>
      </c>
      <c r="T77" s="46">
        <v>138711.90636027069</v>
      </c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167</v>
      </c>
      <c r="M78" s="46">
        <v>44171</v>
      </c>
      <c r="N78" s="46">
        <v>43036.047639149096</v>
      </c>
      <c r="O78" s="46">
        <v>42042.68454067655</v>
      </c>
      <c r="P78" s="46">
        <v>41051.197152856999</v>
      </c>
      <c r="Q78" s="46">
        <v>39542.520757510982</v>
      </c>
      <c r="R78" s="46">
        <v>37516.48338150786</v>
      </c>
      <c r="S78" s="46">
        <v>36468.088817483236</v>
      </c>
      <c r="T78" s="46">
        <v>35026.291517355327</v>
      </c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168</v>
      </c>
      <c r="M79" s="46">
        <v>391700</v>
      </c>
      <c r="N79" s="46">
        <v>388896.82924232184</v>
      </c>
      <c r="O79" s="46">
        <v>381986.98222883535</v>
      </c>
      <c r="P79" s="46">
        <v>372155.84482279391</v>
      </c>
      <c r="Q79" s="46">
        <v>356389.35158444365</v>
      </c>
      <c r="R79" s="46">
        <v>334506.9218525911</v>
      </c>
      <c r="S79" s="46">
        <v>315037.82538296509</v>
      </c>
      <c r="T79" s="46">
        <v>300634.09337702621</v>
      </c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169</v>
      </c>
      <c r="M80" s="46">
        <v>36</v>
      </c>
      <c r="N80" s="46">
        <v>35.862917870750927</v>
      </c>
      <c r="O80" s="46">
        <v>35.506997372888648</v>
      </c>
      <c r="P80" s="46">
        <v>35.267130934637102</v>
      </c>
      <c r="Q80" s="46">
        <v>34.529313537937696</v>
      </c>
      <c r="R80" s="46">
        <v>33.30693305296672</v>
      </c>
      <c r="S80" s="46">
        <v>32.668330796059394</v>
      </c>
      <c r="T80" s="46">
        <v>31.432285246281808</v>
      </c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170</v>
      </c>
      <c r="M81" s="46">
        <v>41</v>
      </c>
      <c r="N81" s="46">
        <v>40.843990907640226</v>
      </c>
      <c r="O81" s="46">
        <v>40.438903671795551</v>
      </c>
      <c r="P81" s="46">
        <v>40.166263967055599</v>
      </c>
      <c r="Q81" s="46">
        <v>39.326625915895455</v>
      </c>
      <c r="R81" s="46">
        <v>37.935285846027199</v>
      </c>
      <c r="S81" s="46">
        <v>37.209657752585002</v>
      </c>
      <c r="T81" s="46">
        <v>35.802275813009409</v>
      </c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171</v>
      </c>
      <c r="M82" s="46">
        <v>0</v>
      </c>
      <c r="N82" s="46">
        <v>4.9150991960426786e-05</v>
      </c>
      <c r="O82" s="46">
        <v>8.6090667735229113e-05</v>
      </c>
      <c r="P82" s="46">
        <v>0.00010017910792737433</v>
      </c>
      <c r="Q82" s="46">
        <v>0.00012353248382012275</v>
      </c>
      <c r="R82" s="46">
        <v>0.0001196677111990461</v>
      </c>
      <c r="S82" s="46">
        <v>0.00012643596812044567</v>
      </c>
      <c r="T82" s="46">
        <v>0.00014613035773198635</v>
      </c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6">
        <v>81</v>
      </c>
      <c r="L83" s="6" t="s">
        <v>172</v>
      </c>
      <c r="M83" s="46">
        <v>47270</v>
      </c>
      <c r="N83" s="46">
        <v>46999.698299941032</v>
      </c>
      <c r="O83" s="46">
        <v>46305.153238036961</v>
      </c>
      <c r="P83" s="46">
        <v>45531.287191777592</v>
      </c>
      <c r="Q83" s="46">
        <v>44105.962628615358</v>
      </c>
      <c r="R83" s="46">
        <v>42626.778871214119</v>
      </c>
      <c r="S83" s="46">
        <v>41247.280846536334</v>
      </c>
      <c r="T83" s="46">
        <v>40850.702370014886</v>
      </c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173</v>
      </c>
      <c r="M84" s="46">
        <v>103812</v>
      </c>
      <c r="N84" s="46">
        <v>101076.05879534602</v>
      </c>
      <c r="O84" s="46">
        <v>98562.513042036066</v>
      </c>
      <c r="P84" s="46">
        <v>95890.42860769236</v>
      </c>
      <c r="Q84" s="46">
        <v>91974.363771547854</v>
      </c>
      <c r="R84" s="46">
        <v>87000.341442089833</v>
      </c>
      <c r="S84" s="46">
        <v>83861.340618896182</v>
      </c>
      <c r="T84" s="46">
        <v>81001.102164679483</v>
      </c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174</v>
      </c>
      <c r="M85" s="46">
        <v>9172</v>
      </c>
      <c r="N85" s="46">
        <v>8938.9859942989642</v>
      </c>
      <c r="O85" s="46">
        <v>8739.7385183679125</v>
      </c>
      <c r="P85" s="46">
        <v>8547.3392825609662</v>
      </c>
      <c r="Q85" s="46">
        <v>8253.4783268018255</v>
      </c>
      <c r="R85" s="46">
        <v>7884.372950543242</v>
      </c>
      <c r="S85" s="46">
        <v>7731.6170120463003</v>
      </c>
      <c r="T85" s="46">
        <v>7475.674602435678</v>
      </c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175</v>
      </c>
      <c r="M86" s="46">
        <v>0</v>
      </c>
      <c r="N86" s="46">
        <v>5.0031218246557236e-05</v>
      </c>
      <c r="O86" s="46">
        <v>8.7374542638632657e-05</v>
      </c>
      <c r="P86" s="46">
        <v>0.00010118319548202885</v>
      </c>
      <c r="Q86" s="46">
        <v>0.00012426779446708558</v>
      </c>
      <c r="R86" s="46">
        <v>0.000120363823745361</v>
      </c>
      <c r="S86" s="46">
        <v>0.00012710532077060669</v>
      </c>
      <c r="T86" s="46">
        <v>0.00014666887165834573</v>
      </c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176</v>
      </c>
      <c r="M87" s="46">
        <v>24208</v>
      </c>
      <c r="N87" s="46">
        <v>24046.64983903848</v>
      </c>
      <c r="O87" s="46">
        <v>23712.743636291663</v>
      </c>
      <c r="P87" s="46">
        <v>23313.033770066031</v>
      </c>
      <c r="Q87" s="46">
        <v>22623.496572243159</v>
      </c>
      <c r="R87" s="46">
        <v>21820.533015926867</v>
      </c>
      <c r="S87" s="46">
        <v>21338.98272707365</v>
      </c>
      <c r="T87" s="46">
        <v>20718.414178001731</v>
      </c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177</v>
      </c>
      <c r="M88" s="46">
        <v>-138828</v>
      </c>
      <c r="N88" s="46">
        <v>4.8533841770600169e-05</v>
      </c>
      <c r="O88" s="46">
        <v>8.5366389383336984e-05</v>
      </c>
      <c r="P88" s="46">
        <v>9.9701737055927575e-05</v>
      </c>
      <c r="Q88" s="46">
        <v>0.00012377116319353386</v>
      </c>
      <c r="R88" s="46">
        <v>0.00011998501224557463</v>
      </c>
      <c r="S88" s="46">
        <v>0.00012783971850322559</v>
      </c>
      <c r="T88" s="46">
        <v>0.0001475124242234926</v>
      </c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178</v>
      </c>
      <c r="M89" s="46">
        <v>38156</v>
      </c>
      <c r="N89" s="46">
        <v>37299.913652011252</v>
      </c>
      <c r="O89" s="46">
        <v>35971.297319869191</v>
      </c>
      <c r="P89" s="46">
        <v>34412.181596584262</v>
      </c>
      <c r="Q89" s="46">
        <v>32921.975333402377</v>
      </c>
      <c r="R89" s="46">
        <v>33145.096227748611</v>
      </c>
      <c r="S89" s="46">
        <v>33381.981383387421</v>
      </c>
      <c r="T89" s="46">
        <v>37096.812874162293</v>
      </c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179</v>
      </c>
      <c r="M90" s="46">
        <v>12</v>
      </c>
      <c r="N90" s="46">
        <v>11.772491424816382</v>
      </c>
      <c r="O90" s="46">
        <v>11.446821042782837</v>
      </c>
      <c r="P90" s="46">
        <v>11.1245427890751</v>
      </c>
      <c r="Q90" s="46">
        <v>10.767890333123542</v>
      </c>
      <c r="R90" s="46">
        <v>10.352962615887526</v>
      </c>
      <c r="S90" s="46">
        <v>10.155448789719443</v>
      </c>
      <c r="T90" s="46">
        <v>9.7719500955299878</v>
      </c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180</v>
      </c>
      <c r="M91" s="46">
        <v>0</v>
      </c>
      <c r="N91" s="46">
        <v>4.7904232626222295e-05</v>
      </c>
      <c r="O91" s="46">
        <v>8.481380810595363e-05</v>
      </c>
      <c r="P91" s="46">
        <v>9.9176519805712986e-05</v>
      </c>
      <c r="Q91" s="46">
        <v>0.00012278353109947436</v>
      </c>
      <c r="R91" s="46">
        <v>0.00011894374708845397</v>
      </c>
      <c r="S91" s="46">
        <v>0.00012545195510645554</v>
      </c>
      <c r="T91" s="46">
        <v>0.00014512269098130066</v>
      </c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181</v>
      </c>
      <c r="M92" s="46">
        <v>760</v>
      </c>
      <c r="N92" s="46">
        <v>757.09251108816034</v>
      </c>
      <c r="O92" s="46">
        <v>749.54400682599282</v>
      </c>
      <c r="P92" s="46">
        <v>744.40922913858788</v>
      </c>
      <c r="Q92" s="46">
        <v>728.77490898758401</v>
      </c>
      <c r="R92" s="46">
        <v>703.1225644606759</v>
      </c>
      <c r="S92" s="46">
        <v>689.69241491135995</v>
      </c>
      <c r="T92" s="46">
        <v>664.06997810484404</v>
      </c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182</v>
      </c>
      <c r="M93" s="46">
        <v>255</v>
      </c>
      <c r="N93" s="46">
        <v>250.29841789265191</v>
      </c>
      <c r="O93" s="46">
        <v>243.67185027138126</v>
      </c>
      <c r="P93" s="46">
        <v>235.43113921327989</v>
      </c>
      <c r="Q93" s="46">
        <v>226.24288939218528</v>
      </c>
      <c r="R93" s="46">
        <v>215.70976254952575</v>
      </c>
      <c r="S93" s="46">
        <v>211.59023346296803</v>
      </c>
      <c r="T93" s="46">
        <v>203.61889950392961</v>
      </c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183</v>
      </c>
      <c r="M94" s="46">
        <v>14338</v>
      </c>
      <c r="N94" s="46">
        <v>14082.127248623266</v>
      </c>
      <c r="O94" s="46">
        <v>13710.303865259346</v>
      </c>
      <c r="P94" s="46">
        <v>13316.672590404776</v>
      </c>
      <c r="Q94" s="46">
        <v>12874.195649339024</v>
      </c>
      <c r="R94" s="46">
        <v>12391.71651944495</v>
      </c>
      <c r="S94" s="46">
        <v>12143.540877350759</v>
      </c>
      <c r="T94" s="46">
        <v>11778.085463647243</v>
      </c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184</v>
      </c>
      <c r="M95" s="46">
        <v>201245</v>
      </c>
      <c r="N95" s="46">
        <v>197631.45012998756</v>
      </c>
      <c r="O95" s="46">
        <v>191526.17647825944</v>
      </c>
      <c r="P95" s="46">
        <v>181545.82699229906</v>
      </c>
      <c r="Q95" s="46">
        <v>170861.7480161858</v>
      </c>
      <c r="R95" s="46">
        <v>165036.57295465493</v>
      </c>
      <c r="S95" s="46">
        <v>158629.34629229139</v>
      </c>
      <c r="T95" s="46">
        <v>166142.46909188168</v>
      </c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185</v>
      </c>
      <c r="M96" s="46">
        <v>44146</v>
      </c>
      <c r="N96" s="46">
        <v>43323.543216087128</v>
      </c>
      <c r="O96" s="46">
        <v>42096.650299728353</v>
      </c>
      <c r="P96" s="46">
        <v>40731.422897135511</v>
      </c>
      <c r="Q96" s="46">
        <v>39252.341459709154</v>
      </c>
      <c r="R96" s="46">
        <v>38114.520423361908</v>
      </c>
      <c r="S96" s="46">
        <v>37482.861313335568</v>
      </c>
      <c r="T96" s="46">
        <v>37461.595004235234</v>
      </c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186</v>
      </c>
      <c r="M97" s="46">
        <v>42974</v>
      </c>
      <c r="N97" s="46">
        <v>42561.617569323207</v>
      </c>
      <c r="O97" s="46">
        <v>41629.295689916929</v>
      </c>
      <c r="P97" s="46">
        <v>40512.756943168104</v>
      </c>
      <c r="Q97" s="46">
        <v>39174.702612377041</v>
      </c>
      <c r="R97" s="46">
        <v>37961.923492705639</v>
      </c>
      <c r="S97" s="46">
        <v>37170.513205149735</v>
      </c>
      <c r="T97" s="46">
        <v>36484.087884427812</v>
      </c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187</v>
      </c>
      <c r="M98" s="46">
        <v>7071</v>
      </c>
      <c r="N98" s="46">
        <v>6936.9329463225031</v>
      </c>
      <c r="O98" s="46">
        <v>6736.9874058324604</v>
      </c>
      <c r="P98" s="46">
        <v>6544.2687863377751</v>
      </c>
      <c r="Q98" s="46">
        <v>6331.2997312721154</v>
      </c>
      <c r="R98" s="46">
        <v>6069.5938666180882</v>
      </c>
      <c r="S98" s="46">
        <v>5917.1914639345841</v>
      </c>
      <c r="T98" s="46">
        <v>5671.076006058971</v>
      </c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188</v>
      </c>
      <c r="M99" s="46">
        <v>5</v>
      </c>
      <c r="N99" s="46">
        <v>4.9128887473246197</v>
      </c>
      <c r="O99" s="46">
        <v>4.7857004309076192</v>
      </c>
      <c r="P99" s="46">
        <v>4.6570280523817917</v>
      </c>
      <c r="Q99" s="46">
        <v>4.511997818840813</v>
      </c>
      <c r="R99" s="46">
        <v>4.3401540571174042</v>
      </c>
      <c r="S99" s="46">
        <v>4.2573084383196536</v>
      </c>
      <c r="T99" s="46">
        <v>4.0964055097779104</v>
      </c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189</v>
      </c>
      <c r="M100" s="46">
        <v>0</v>
      </c>
      <c r="N100" s="46">
        <v>4.774469893283264e-05</v>
      </c>
      <c r="O100" s="46">
        <v>8.4629908443045539e-05</v>
      </c>
      <c r="P100" s="46">
        <v>9.9032575247322524e-05</v>
      </c>
      <c r="Q100" s="46">
        <v>0.00012267125073903325</v>
      </c>
      <c r="R100" s="46">
        <v>0.00011883334115302543</v>
      </c>
      <c r="S100" s="46">
        <v>0.00012531192574763094</v>
      </c>
      <c r="T100" s="46">
        <v>0.00014493673044514951</v>
      </c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190</v>
      </c>
      <c r="M101" s="46">
        <v>4</v>
      </c>
      <c r="N101" s="46">
        <v>3.9847887054092728</v>
      </c>
      <c r="O101" s="46">
        <v>3.945290242227788</v>
      </c>
      <c r="P101" s="46">
        <v>3.9187364973231906</v>
      </c>
      <c r="Q101" s="46">
        <v>3.8368763796969527</v>
      </c>
      <c r="R101" s="46">
        <v>3.7012119231791942</v>
      </c>
      <c r="S101" s="46">
        <v>3.6305659728310671</v>
      </c>
      <c r="T101" s="46">
        <v>3.493300564236975</v>
      </c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191</v>
      </c>
      <c r="M102" s="46">
        <v>11142</v>
      </c>
      <c r="N102" s="46">
        <v>11005.037703068931</v>
      </c>
      <c r="O102" s="46">
        <v>10753.507913040594</v>
      </c>
      <c r="P102" s="46">
        <v>10472.614224381598</v>
      </c>
      <c r="Q102" s="46">
        <v>10145.261009925336</v>
      </c>
      <c r="R102" s="46">
        <v>9788.911981204019</v>
      </c>
      <c r="S102" s="46">
        <v>9588.2342545905958</v>
      </c>
      <c r="T102" s="46">
        <v>9288.1204149915411</v>
      </c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192</v>
      </c>
      <c r="M103" s="46">
        <v>0</v>
      </c>
      <c r="N103" s="46">
        <v>4.8098683884393532e-05</v>
      </c>
      <c r="O103" s="46">
        <v>8.5087573962380249e-05</v>
      </c>
      <c r="P103" s="46">
        <v>9.938978749419337e-05</v>
      </c>
      <c r="Q103" s="46">
        <v>0.00012294595992099543</v>
      </c>
      <c r="R103" s="46">
        <v>0.0001191025451159672</v>
      </c>
      <c r="S103" s="46">
        <v>0.00012567944496142501</v>
      </c>
      <c r="T103" s="46">
        <v>0.00014539486576607016</v>
      </c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193</v>
      </c>
      <c r="M104" s="46">
        <v>0</v>
      </c>
      <c r="N104" s="46">
        <v>4.844930160480066e-05</v>
      </c>
      <c r="O104" s="46">
        <v>8.5428343337070603e-05</v>
      </c>
      <c r="P104" s="46">
        <v>9.9652705851477813e-05</v>
      </c>
      <c r="Q104" s="46">
        <v>0.00012314241734127178</v>
      </c>
      <c r="R104" s="46">
        <v>0.00011929144361713391</v>
      </c>
      <c r="S104" s="46">
        <v>0.0001259173050919945</v>
      </c>
      <c r="T104" s="46">
        <v>0.00014562709184251076</v>
      </c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194</v>
      </c>
      <c r="M105" s="46">
        <v>0</v>
      </c>
      <c r="N105" s="46">
        <v>4.8663888324504008e-05</v>
      </c>
      <c r="O105" s="46">
        <v>8.5602904943738188e-05</v>
      </c>
      <c r="P105" s="46">
        <v>9.9788617557717489e-05</v>
      </c>
      <c r="Q105" s="46">
        <v>0.00012324233232849553</v>
      </c>
      <c r="R105" s="46">
        <v>0.00011938737085787361</v>
      </c>
      <c r="S105" s="46">
        <v>0.00012604698518662124</v>
      </c>
      <c r="T105" s="46">
        <v>0.00014575838233711657</v>
      </c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195</v>
      </c>
      <c r="M106" s="46">
        <v>0</v>
      </c>
      <c r="N106" s="46">
        <v>4.9238274372861899e-05</v>
      </c>
      <c r="O106" s="46">
        <v>8.6129331692699242e-05</v>
      </c>
      <c r="P106" s="46">
        <v>0.00010020712995053473</v>
      </c>
      <c r="Q106" s="46">
        <v>0.00012355078580170462</v>
      </c>
      <c r="R106" s="46">
        <v>0.0001196831127097754</v>
      </c>
      <c r="S106" s="46">
        <v>0.00012639907927592398</v>
      </c>
      <c r="T106" s="46">
        <v>0.00014605864608024732</v>
      </c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196</v>
      </c>
      <c r="M107" s="46">
        <v>141</v>
      </c>
      <c r="N107" s="46">
        <v>139.06941093489002</v>
      </c>
      <c r="O107" s="46">
        <v>135.73722739850257</v>
      </c>
      <c r="P107" s="46">
        <v>132.14784314242337</v>
      </c>
      <c r="Q107" s="46">
        <v>128.00155843092674</v>
      </c>
      <c r="R107" s="46">
        <v>123.1756348463617</v>
      </c>
      <c r="S107" s="46">
        <v>120.8170244326694</v>
      </c>
      <c r="T107" s="46">
        <v>116.24298165111179</v>
      </c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197</v>
      </c>
      <c r="M108" s="46">
        <v>0</v>
      </c>
      <c r="N108" s="46">
        <v>4.939162180845719e-05</v>
      </c>
      <c r="O108" s="46">
        <v>8.6342546503459221e-05</v>
      </c>
      <c r="P108" s="46">
        <v>0.00010037694615976755</v>
      </c>
      <c r="Q108" s="46">
        <v>0.00012367619558429911</v>
      </c>
      <c r="R108" s="46">
        <v>0.00011980349072745618</v>
      </c>
      <c r="S108" s="46">
        <v>0.00012653970094013198</v>
      </c>
      <c r="T108" s="46">
        <v>0.00014617709366757824</v>
      </c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198</v>
      </c>
      <c r="M109" s="46">
        <v>0</v>
      </c>
      <c r="N109" s="46">
        <v>4.9526915094072471e-05</v>
      </c>
      <c r="O109" s="46">
        <v>8.6709582149532491e-05</v>
      </c>
      <c r="P109" s="46">
        <v>0.00010066640048099661</v>
      </c>
      <c r="Q109" s="46">
        <v>0.00012388857156796776</v>
      </c>
      <c r="R109" s="46">
        <v>0.00012000524167192036</v>
      </c>
      <c r="S109" s="46">
        <v>0.00012676010118939333</v>
      </c>
      <c r="T109" s="46">
        <v>0.00014636856445343353</v>
      </c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199</v>
      </c>
      <c r="M110" s="46">
        <v>0</v>
      </c>
      <c r="N110" s="46">
        <v>4.9755397546654532e-05</v>
      </c>
      <c r="O110" s="46">
        <v>8.7088265325011423e-05</v>
      </c>
      <c r="P110" s="46">
        <v>0.00010096121411321668</v>
      </c>
      <c r="Q110" s="46">
        <v>0.00012410316318063627</v>
      </c>
      <c r="R110" s="46">
        <v>0.00012020591767182163</v>
      </c>
      <c r="S110" s="46">
        <v>0.00012693940853671844</v>
      </c>
      <c r="T110" s="46">
        <v>0.00014650545182210478</v>
      </c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200</v>
      </c>
      <c r="M111" s="46">
        <v>0</v>
      </c>
      <c r="N111" s="46">
        <v>4.9698129819657226e-05</v>
      </c>
      <c r="O111" s="46">
        <v>8.6882672575129175e-05</v>
      </c>
      <c r="P111" s="46">
        <v>0.00010080065604653389</v>
      </c>
      <c r="Q111" s="46">
        <v>0.00012398588865034915</v>
      </c>
      <c r="R111" s="46">
        <v>0.00012009564732030078</v>
      </c>
      <c r="S111" s="46">
        <v>0.00012683616290027315</v>
      </c>
      <c r="T111" s="46">
        <v>0.00014641958169756724</v>
      </c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201</v>
      </c>
      <c r="M112" s="46">
        <v>0</v>
      </c>
      <c r="N112" s="46">
        <v>5.0677594511009584e-05</v>
      </c>
      <c r="O112" s="46">
        <v>8.8928015873755597e-05</v>
      </c>
      <c r="P112" s="46">
        <v>0.00010239270454144659</v>
      </c>
      <c r="Q112" s="46">
        <v>0.00012515737909845053</v>
      </c>
      <c r="R112" s="46">
        <v>0.00012120313668956724</v>
      </c>
      <c r="S112" s="46">
        <v>0.00012791948851117093</v>
      </c>
      <c r="T112" s="46">
        <v>0.00014736156714652442</v>
      </c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202</v>
      </c>
      <c r="M113" s="46">
        <v>0</v>
      </c>
      <c r="N113" s="46">
        <v>4.9263380403622318e-05</v>
      </c>
      <c r="O113" s="46">
        <v>8.6156972560170317e-05</v>
      </c>
      <c r="P113" s="46">
        <v>0.00010022882423786282</v>
      </c>
      <c r="Q113" s="46">
        <v>0.00012356689760882532</v>
      </c>
      <c r="R113" s="46">
        <v>0.00011969862150453087</v>
      </c>
      <c r="S113" s="46">
        <v>0.00012641529991884093</v>
      </c>
      <c r="T113" s="46">
        <v>0.00014607377554345173</v>
      </c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203</v>
      </c>
      <c r="M114" s="46">
        <v>0</v>
      </c>
      <c r="N114" s="46">
        <v>5.4544991119477923e-05</v>
      </c>
      <c r="O114" s="46">
        <v>9.4861721308091881e-05</v>
      </c>
      <c r="P114" s="46">
        <v>0.0001071387388082379</v>
      </c>
      <c r="Q114" s="46">
        <v>0.00012879000685749522</v>
      </c>
      <c r="R114" s="46">
        <v>0.0001246456740461052</v>
      </c>
      <c r="S114" s="46">
        <v>0.00013159655056641607</v>
      </c>
      <c r="T114" s="46">
        <v>0.00015049510945922497</v>
      </c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204</v>
      </c>
      <c r="M115" s="46">
        <v>0</v>
      </c>
      <c r="N115" s="46">
        <v>7.5180827333580979e-05</v>
      </c>
      <c r="O115" s="46">
        <v>0.00012864772841256669</v>
      </c>
      <c r="P115" s="46">
        <v>0.00013858367518995279</v>
      </c>
      <c r="Q115" s="46">
        <v>0.00017897727609686941</v>
      </c>
      <c r="R115" s="46">
        <v>0.00017304552592121839</v>
      </c>
      <c r="S115" s="46">
        <v>0.00018345122587195385</v>
      </c>
      <c r="T115" s="46">
        <v>0.00020554810736016991</v>
      </c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205</v>
      </c>
      <c r="M116" s="46">
        <v>0</v>
      </c>
      <c r="N116" s="46">
        <v>5.0243306975942963e-05</v>
      </c>
      <c r="O116" s="46">
        <v>8.7834789712239815e-05</v>
      </c>
      <c r="P116" s="46">
        <v>0.00010154069004419272</v>
      </c>
      <c r="Q116" s="46">
        <v>0.00012453142106453024</v>
      </c>
      <c r="R116" s="46">
        <v>0.00012061233010031341</v>
      </c>
      <c r="S116" s="46">
        <v>0.00012736824130152972</v>
      </c>
      <c r="T116" s="46">
        <v>0.00014689965074030862</v>
      </c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206</v>
      </c>
      <c r="M117" s="46">
        <v>609977</v>
      </c>
      <c r="N117" s="46">
        <v>606077.59908733051</v>
      </c>
      <c r="O117" s="46">
        <v>588249.13390898856</v>
      </c>
      <c r="P117" s="46">
        <v>561380.2324843104</v>
      </c>
      <c r="Q117" s="46">
        <v>527087.5663391368</v>
      </c>
      <c r="R117" s="46">
        <v>483232.88037478091</v>
      </c>
      <c r="S117" s="46">
        <v>431947.95150796836</v>
      </c>
      <c r="T117" s="46">
        <v>411646.44001505116</v>
      </c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207</v>
      </c>
      <c r="M118" s="46">
        <v>271637</v>
      </c>
      <c r="N118" s="46">
        <v>266564.89827687893</v>
      </c>
      <c r="O118" s="46">
        <v>257158.49742339732</v>
      </c>
      <c r="P118" s="46">
        <v>243938.71854978523</v>
      </c>
      <c r="Q118" s="46">
        <v>227997.66010150546</v>
      </c>
      <c r="R118" s="46">
        <v>205118.57692088082</v>
      </c>
      <c r="S118" s="46">
        <v>183198.88498454017</v>
      </c>
      <c r="T118" s="46">
        <v>171160.62064913003</v>
      </c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208</v>
      </c>
      <c r="M119" s="46">
        <v>1432069</v>
      </c>
      <c r="N119" s="46">
        <v>1373284.6602453538</v>
      </c>
      <c r="O119" s="46">
        <v>1241644.2185904428</v>
      </c>
      <c r="P119" s="46">
        <v>1042876.904755958</v>
      </c>
      <c r="Q119" s="46">
        <v>858729.4934416879</v>
      </c>
      <c r="R119" s="46">
        <v>703694.99722473929</v>
      </c>
      <c r="S119" s="46">
        <v>526357.51372773794</v>
      </c>
      <c r="T119" s="46">
        <v>542871.33805987705</v>
      </c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209</v>
      </c>
      <c r="M120" s="46">
        <v>4834</v>
      </c>
      <c r="N120" s="46">
        <v>4814.9117998498505</v>
      </c>
      <c r="O120" s="46">
        <v>4765.382428121984</v>
      </c>
      <c r="P120" s="46">
        <v>4729.6110161714259</v>
      </c>
      <c r="Q120" s="46">
        <v>4625.6379711754562</v>
      </c>
      <c r="R120" s="46">
        <v>4451.5129693784766</v>
      </c>
      <c r="S120" s="46">
        <v>4351.1263164411339</v>
      </c>
      <c r="T120" s="46">
        <v>4177.8980478547228</v>
      </c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210</v>
      </c>
      <c r="M121" s="46">
        <v>445</v>
      </c>
      <c r="N121" s="46">
        <v>436.55952084060578</v>
      </c>
      <c r="O121" s="46">
        <v>424.47374582095631</v>
      </c>
      <c r="P121" s="46">
        <v>412.50593918183267</v>
      </c>
      <c r="Q121" s="46">
        <v>399.2560965144994</v>
      </c>
      <c r="R121" s="46">
        <v>383.80966005035032</v>
      </c>
      <c r="S121" s="46">
        <v>376.40499012164076</v>
      </c>
      <c r="T121" s="46">
        <v>362.13573706001642</v>
      </c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211</v>
      </c>
      <c r="M122" s="46">
        <v>31930</v>
      </c>
      <c r="N122" s="46">
        <v>31307.909500876689</v>
      </c>
      <c r="O122" s="46">
        <v>30400.879113326777</v>
      </c>
      <c r="P122" s="46">
        <v>29467.603950670076</v>
      </c>
      <c r="Q122" s="46">
        <v>28428.535591894582</v>
      </c>
      <c r="R122" s="46">
        <v>27211.525375680249</v>
      </c>
      <c r="S122" s="46">
        <v>26479.745209316668</v>
      </c>
      <c r="T122" s="46">
        <v>25504.362758123527</v>
      </c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212</v>
      </c>
      <c r="M123" s="46">
        <v>6448</v>
      </c>
      <c r="N123" s="46">
        <v>6334.2687339369077</v>
      </c>
      <c r="O123" s="46">
        <v>6170.3516309902625</v>
      </c>
      <c r="P123" s="46">
        <v>5999.5130102500834</v>
      </c>
      <c r="Q123" s="46">
        <v>5804.9069689127991</v>
      </c>
      <c r="R123" s="46">
        <v>5570.3452988791414</v>
      </c>
      <c r="S123" s="46">
        <v>5450.4086862239737</v>
      </c>
      <c r="T123" s="46">
        <v>5237.7838394071059</v>
      </c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213</v>
      </c>
      <c r="M124" s="46">
        <v>3157</v>
      </c>
      <c r="N124" s="46">
        <v>3194.9865868717739</v>
      </c>
      <c r="O124" s="46">
        <v>3188.2546831251939</v>
      </c>
      <c r="P124" s="46">
        <v>3108.3544446973801</v>
      </c>
      <c r="Q124" s="46">
        <v>2975.6076305380429</v>
      </c>
      <c r="R124" s="46">
        <v>2805.8139804702964</v>
      </c>
      <c r="S124" s="46">
        <v>2751.657917085824</v>
      </c>
      <c r="T124" s="46">
        <v>2648.7558545370325</v>
      </c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214</v>
      </c>
      <c r="M125" s="46">
        <v>160836</v>
      </c>
      <c r="N125" s="46">
        <v>157624.6046639152</v>
      </c>
      <c r="O125" s="46">
        <v>152658.92994231693</v>
      </c>
      <c r="P125" s="46">
        <v>146801.48890262219</v>
      </c>
      <c r="Q125" s="46">
        <v>139838.40426515817</v>
      </c>
      <c r="R125" s="46">
        <v>129749.26411395625</v>
      </c>
      <c r="S125" s="46">
        <v>121013.75906710279</v>
      </c>
      <c r="T125" s="46">
        <v>113593.70727623324</v>
      </c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215</v>
      </c>
      <c r="M126" s="46">
        <v>5088280</v>
      </c>
      <c r="N126" s="46">
        <v>2944303.0774494922</v>
      </c>
      <c r="O126" s="46">
        <v>1265922.3781006101</v>
      </c>
      <c r="P126" s="46">
        <v>634250.87070539198</v>
      </c>
      <c r="Q126" s="46">
        <v>355002.2014910432</v>
      </c>
      <c r="R126" s="46">
        <v>84265.546450083901</v>
      </c>
      <c r="S126" s="46">
        <v>63331.635181318386</v>
      </c>
      <c r="T126" s="46">
        <v>54948.014460576946</v>
      </c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216</v>
      </c>
      <c r="M127" s="46">
        <v>-1496</v>
      </c>
      <c r="N127" s="46">
        <v>18189.880500873856</v>
      </c>
      <c r="O127" s="46">
        <v>18066.991375828977</v>
      </c>
      <c r="P127" s="46">
        <v>17677.574784065939</v>
      </c>
      <c r="Q127" s="46">
        <v>16860.964871254175</v>
      </c>
      <c r="R127" s="46">
        <v>15153.163507298563</v>
      </c>
      <c r="S127" s="46">
        <v>13625.677065018212</v>
      </c>
      <c r="T127" s="46">
        <v>12239.45573866359</v>
      </c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217</v>
      </c>
      <c r="M128" s="46">
        <v>5</v>
      </c>
      <c r="N128" s="46">
        <v>4.9815307389853682</v>
      </c>
      <c r="O128" s="46">
        <v>4.9324156908708972</v>
      </c>
      <c r="P128" s="46">
        <v>4.8992682685420625</v>
      </c>
      <c r="Q128" s="46">
        <v>4.797015760300039</v>
      </c>
      <c r="R128" s="46">
        <v>4.6276045377209662</v>
      </c>
      <c r="S128" s="46">
        <v>4.5391094635300897</v>
      </c>
      <c r="T128" s="46">
        <v>4.367468637748555</v>
      </c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218</v>
      </c>
      <c r="M129" s="46">
        <v>373606</v>
      </c>
      <c r="N129" s="46">
        <v>361815.94056716684</v>
      </c>
      <c r="O129" s="46">
        <v>349203.65438792011</v>
      </c>
      <c r="P129" s="46">
        <v>333382.71531549731</v>
      </c>
      <c r="Q129" s="46">
        <v>312688.4489096764</v>
      </c>
      <c r="R129" s="46">
        <v>275404.6956125896</v>
      </c>
      <c r="S129" s="46">
        <v>243283.40970141476</v>
      </c>
      <c r="T129" s="46">
        <v>219440.83730398252</v>
      </c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219</v>
      </c>
      <c r="M130" s="46">
        <v>4796</v>
      </c>
      <c r="N130" s="46">
        <v>4696.8655232548263</v>
      </c>
      <c r="O130" s="46">
        <v>4561.2696641115417</v>
      </c>
      <c r="P130" s="46">
        <v>4430.6576776486318</v>
      </c>
      <c r="Q130" s="46">
        <v>4282.3660851326822</v>
      </c>
      <c r="R130" s="46">
        <v>4097.4737995382138</v>
      </c>
      <c r="S130" s="46">
        <v>4014.8483334115008</v>
      </c>
      <c r="T130" s="46">
        <v>3863.4508532028781</v>
      </c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220</v>
      </c>
      <c r="M131" s="46">
        <v>518591</v>
      </c>
      <c r="N131" s="46">
        <v>505287.24337277457</v>
      </c>
      <c r="O131" s="46">
        <v>483662.63589965965</v>
      </c>
      <c r="P131" s="46">
        <v>455210.22334842838</v>
      </c>
      <c r="Q131" s="46">
        <v>423426.90370929521</v>
      </c>
      <c r="R131" s="46">
        <v>393147.9707761071</v>
      </c>
      <c r="S131" s="46">
        <v>359075.28262765496</v>
      </c>
      <c r="T131" s="46">
        <v>364161.29695814208</v>
      </c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221</v>
      </c>
      <c r="M132" s="46">
        <v>290866</v>
      </c>
      <c r="N132" s="46">
        <v>284854.1716092928</v>
      </c>
      <c r="O132" s="46">
        <v>276159.62232623866</v>
      </c>
      <c r="P132" s="46">
        <v>266433.11781920213</v>
      </c>
      <c r="Q132" s="46">
        <v>255052.18581277467</v>
      </c>
      <c r="R132" s="46">
        <v>242503.63582492105</v>
      </c>
      <c r="S132" s="46">
        <v>233383.04518716148</v>
      </c>
      <c r="T132" s="46">
        <v>228587.20647475775</v>
      </c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222</v>
      </c>
      <c r="M133" s="46">
        <v>821387</v>
      </c>
      <c r="N133" s="46">
        <v>804214.71577495267</v>
      </c>
      <c r="O133" s="46">
        <v>782239.18968214316</v>
      </c>
      <c r="P133" s="46">
        <v>747990.12127222493</v>
      </c>
      <c r="Q133" s="46">
        <v>703521.51235809689</v>
      </c>
      <c r="R133" s="46">
        <v>653791.97825568635</v>
      </c>
      <c r="S133" s="46">
        <v>613095.86013263173</v>
      </c>
      <c r="T133" s="46">
        <v>606297.0480998928</v>
      </c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223</v>
      </c>
      <c r="M134" s="46">
        <v>1809</v>
      </c>
      <c r="N134" s="46">
        <v>1802.0881530668416</v>
      </c>
      <c r="O134" s="46">
        <v>1783.7571438054686</v>
      </c>
      <c r="P134" s="46">
        <v>1770.6212971996115</v>
      </c>
      <c r="Q134" s="46">
        <v>1732.6900696084983</v>
      </c>
      <c r="R134" s="46">
        <v>1673.8370213091139</v>
      </c>
      <c r="S134" s="46">
        <v>1642.5321478406556</v>
      </c>
      <c r="T134" s="46">
        <v>1587.7902311126836</v>
      </c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224</v>
      </c>
      <c r="M135" s="46">
        <v>0</v>
      </c>
      <c r="N135" s="46">
        <v>4.7903852527725449e-05</v>
      </c>
      <c r="O135" s="46">
        <v>8.4840058608976241e-05</v>
      </c>
      <c r="P135" s="46">
        <v>9.9197135636416248e-05</v>
      </c>
      <c r="Q135" s="46">
        <v>0.00012280185615947683</v>
      </c>
      <c r="R135" s="46">
        <v>0.00011896225309559481</v>
      </c>
      <c r="S135" s="46">
        <v>0.00012548620188938944</v>
      </c>
      <c r="T135" s="46">
        <v>0.00014515338594758606</v>
      </c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225</v>
      </c>
      <c r="M136" s="46">
        <v>16287</v>
      </c>
      <c r="N136" s="46">
        <v>16462.797475481551</v>
      </c>
      <c r="O136" s="46">
        <v>16380.774432356013</v>
      </c>
      <c r="P136" s="46">
        <v>15883.506404360194</v>
      </c>
      <c r="Q136" s="46">
        <v>15135.274362602102</v>
      </c>
      <c r="R136" s="46">
        <v>14402.289772340508</v>
      </c>
      <c r="S136" s="46">
        <v>14146.008208355437</v>
      </c>
      <c r="T136" s="46">
        <v>14097.567465244188</v>
      </c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47</v>
      </c>
      <c r="M137" s="46">
        <v>319</v>
      </c>
      <c r="N137" s="46">
        <v>317.79612705393833</v>
      </c>
      <c r="O137" s="46">
        <v>314.60150968203823</v>
      </c>
      <c r="P137" s="46">
        <v>312.36210491291445</v>
      </c>
      <c r="Q137" s="46">
        <v>305.70867661752516</v>
      </c>
      <c r="R137" s="46">
        <v>294.92249283153012</v>
      </c>
      <c r="S137" s="46">
        <v>289.12206768984447</v>
      </c>
      <c r="T137" s="46">
        <v>278.56950578982361</v>
      </c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226</v>
      </c>
      <c r="M138" s="46">
        <v>0</v>
      </c>
      <c r="N138" s="46">
        <v>4.7604485048666e-05</v>
      </c>
      <c r="O138" s="46">
        <v>8.4237691157476073e-05</v>
      </c>
      <c r="P138" s="46">
        <v>9.8727773312017508e-05</v>
      </c>
      <c r="Q138" s="46">
        <v>0.00012243221809461941</v>
      </c>
      <c r="R138" s="46">
        <v>0.00011859704320346007</v>
      </c>
      <c r="S138" s="46">
        <v>0.000125000248470298</v>
      </c>
      <c r="T138" s="46">
        <v>0.00014442449788906002</v>
      </c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227</v>
      </c>
      <c r="M139" s="46">
        <v>1206</v>
      </c>
      <c r="N139" s="46">
        <v>1200.6434331194496</v>
      </c>
      <c r="O139" s="46">
        <v>1186.6426311691998</v>
      </c>
      <c r="P139" s="46">
        <v>1174.261255674101</v>
      </c>
      <c r="Q139" s="46">
        <v>1144.0883486560308</v>
      </c>
      <c r="R139" s="46">
        <v>1095.433170249848</v>
      </c>
      <c r="S139" s="46">
        <v>1060.5737734663164</v>
      </c>
      <c r="T139" s="46">
        <v>1018.0642859257473</v>
      </c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228</v>
      </c>
      <c r="M140" s="46">
        <v>21998</v>
      </c>
      <c r="N140" s="46">
        <v>21516.183223877932</v>
      </c>
      <c r="O140" s="46">
        <v>20893.82598121429</v>
      </c>
      <c r="P140" s="46">
        <v>20229.642540757639</v>
      </c>
      <c r="Q140" s="46">
        <v>19480.660126983366</v>
      </c>
      <c r="R140" s="46">
        <v>18825.928117279396</v>
      </c>
      <c r="S140" s="46">
        <v>18459.797505894428</v>
      </c>
      <c r="T140" s="46">
        <v>18357.86815439444</v>
      </c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229</v>
      </c>
      <c r="M141" s="46">
        <v>3</v>
      </c>
      <c r="N141" s="46">
        <v>2.9885910404709164</v>
      </c>
      <c r="O141" s="46">
        <v>2.9589660817844692</v>
      </c>
      <c r="P141" s="46">
        <v>2.9390485758980507</v>
      </c>
      <c r="Q141" s="46">
        <v>2.8776521338422776</v>
      </c>
      <c r="R141" s="46">
        <v>2.7759149131531022</v>
      </c>
      <c r="S141" s="46">
        <v>2.7229363605657095</v>
      </c>
      <c r="T141" s="46">
        <v>2.6200106374058629</v>
      </c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230</v>
      </c>
      <c r="M142" s="46">
        <v>179</v>
      </c>
      <c r="N142" s="46">
        <v>178.31729313977016</v>
      </c>
      <c r="O142" s="46">
        <v>176.54471177973045</v>
      </c>
      <c r="P142" s="46">
        <v>175.34616478004929</v>
      </c>
      <c r="Q142" s="46">
        <v>171.6730623343893</v>
      </c>
      <c r="R142" s="46">
        <v>165.61133140400906</v>
      </c>
      <c r="S142" s="46">
        <v>162.44453995828323</v>
      </c>
      <c r="T142" s="46">
        <v>156.34722473899186</v>
      </c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231</v>
      </c>
      <c r="M143" s="46">
        <v>0</v>
      </c>
      <c r="N143" s="46">
        <v>5.0306743964333283e-05</v>
      </c>
      <c r="O143" s="46">
        <v>8.8086452814068017e-05</v>
      </c>
      <c r="P143" s="46">
        <v>0.0001017368196014269</v>
      </c>
      <c r="Q143" s="46">
        <v>0.00012467473150825164</v>
      </c>
      <c r="R143" s="46">
        <v>0.00012074726402300615</v>
      </c>
      <c r="S143" s="46">
        <v>0.00012749540521378449</v>
      </c>
      <c r="T143" s="46">
        <v>0.00014700669963633905</v>
      </c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232</v>
      </c>
      <c r="M144" s="46">
        <v>689</v>
      </c>
      <c r="N144" s="46">
        <v>686.36006356349719</v>
      </c>
      <c r="O144" s="46">
        <v>679.50665117888195</v>
      </c>
      <c r="P144" s="46">
        <v>674.83188706831618</v>
      </c>
      <c r="Q144" s="46">
        <v>660.63404908965606</v>
      </c>
      <c r="R144" s="46">
        <v>637.36443983103572</v>
      </c>
      <c r="S144" s="46">
        <v>625.1475265564668</v>
      </c>
      <c r="T144" s="46">
        <v>601.9616683463737</v>
      </c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233</v>
      </c>
      <c r="M145" s="46">
        <v>92978</v>
      </c>
      <c r="N145" s="46">
        <v>90566.814341474557</v>
      </c>
      <c r="O145" s="46">
        <v>84969.616404545493</v>
      </c>
      <c r="P145" s="46">
        <v>75909.208329096073</v>
      </c>
      <c r="Q145" s="46">
        <v>67410.0458621945</v>
      </c>
      <c r="R145" s="46">
        <v>67583.957909169054</v>
      </c>
      <c r="S145" s="46">
        <v>60561.982801374055</v>
      </c>
      <c r="T145" s="46">
        <v>75519.957852793639</v>
      </c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234</v>
      </c>
      <c r="M146" s="46">
        <v>0</v>
      </c>
      <c r="N146" s="46">
        <v>4.7523861722645923e-05</v>
      </c>
      <c r="O146" s="46">
        <v>8.4399504349742013e-05</v>
      </c>
      <c r="P146" s="46">
        <v>9.8855294189238713e-05</v>
      </c>
      <c r="Q146" s="46">
        <v>0.00012252305894773231</v>
      </c>
      <c r="R146" s="46">
        <v>0.00011867937155029207</v>
      </c>
      <c r="S146" s="46">
        <v>0.00012506870939894124</v>
      </c>
      <c r="T146" s="46">
        <v>0.00014445122494837449</v>
      </c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235</v>
      </c>
      <c r="M147" s="46">
        <v>0</v>
      </c>
      <c r="N147" s="46">
        <v>4.8325350463616456e-05</v>
      </c>
      <c r="O147" s="46">
        <v>8.5316631583385439e-05</v>
      </c>
      <c r="P147" s="46">
        <v>9.9567470253414365e-05</v>
      </c>
      <c r="Q147" s="46">
        <v>0.0001230787782457712</v>
      </c>
      <c r="R147" s="46">
        <v>0.00011923077396941618</v>
      </c>
      <c r="S147" s="46">
        <v>0.00012582702463847096</v>
      </c>
      <c r="T147" s="46">
        <v>0.00014554255149429681</v>
      </c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236</v>
      </c>
      <c r="M148" s="46">
        <v>0</v>
      </c>
      <c r="N148" s="46">
        <v>4.7514438175413697e-05</v>
      </c>
      <c r="O148" s="46">
        <v>8.4560305582062113e-05</v>
      </c>
      <c r="P148" s="46">
        <v>9.8976836497686123e-05</v>
      </c>
      <c r="Q148" s="46">
        <v>0.000122609914085396</v>
      </c>
      <c r="R148" s="46">
        <v>0.00011875945199560677</v>
      </c>
      <c r="S148" s="46">
        <v>0.00012513691527085298</v>
      </c>
      <c r="T148" s="46">
        <v>0.00014450788989922627</v>
      </c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237</v>
      </c>
      <c r="M149" s="46">
        <v>0</v>
      </c>
      <c r="N149" s="46">
        <v>4.7903466803975559e-05</v>
      </c>
      <c r="O149" s="46">
        <v>8.4843749418442085e-05</v>
      </c>
      <c r="P149" s="46">
        <v>9.919977644693646e-05</v>
      </c>
      <c r="Q149" s="46">
        <v>0.00012280043759080938</v>
      </c>
      <c r="R149" s="46">
        <v>0.00011895918344630618</v>
      </c>
      <c r="S149" s="46">
        <v>0.0001254563919571873</v>
      </c>
      <c r="T149" s="46">
        <v>0.00014509647950059919</v>
      </c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238</v>
      </c>
      <c r="M150" s="46">
        <v>-34627</v>
      </c>
      <c r="N150" s="46">
        <v>7.2762014597550144e-05</v>
      </c>
      <c r="O150" s="46">
        <v>0.0001245720284063952</v>
      </c>
      <c r="P150" s="46">
        <v>0.00013473016006101664</v>
      </c>
      <c r="Q150" s="46">
        <v>0.00017621904257661712</v>
      </c>
      <c r="R150" s="46">
        <v>0.00017042563414880425</v>
      </c>
      <c r="S150" s="46">
        <v>0.0001811473426253527</v>
      </c>
      <c r="T150" s="46">
        <v>0.00020367950925439355</v>
      </c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239</v>
      </c>
      <c r="M151" s="46">
        <v>0</v>
      </c>
      <c r="N151" s="46">
        <v>4.7519227106063688e-05</v>
      </c>
      <c r="O151" s="46">
        <v>8.4452728358327221e-05</v>
      </c>
      <c r="P151" s="46">
        <v>9.889388765788821e-05</v>
      </c>
      <c r="Q151" s="46">
        <v>0.00012255153299001913</v>
      </c>
      <c r="R151" s="46">
        <v>0.00011870628477267824</v>
      </c>
      <c r="S151" s="46">
        <v>0.00012509154804668583</v>
      </c>
      <c r="T151" s="46">
        <v>0.00014450451281576213</v>
      </c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240</v>
      </c>
      <c r="M152" s="46">
        <v>0</v>
      </c>
      <c r="N152" s="46">
        <v>4.7611515056672539e-05</v>
      </c>
      <c r="O152" s="46">
        <v>8.4491136021781852e-05</v>
      </c>
      <c r="P152" s="46">
        <v>9.8923821727040715e-05</v>
      </c>
      <c r="Q152" s="46">
        <v>0.00012257866007969037</v>
      </c>
      <c r="R152" s="46">
        <v>0.0001187376963182475</v>
      </c>
      <c r="S152" s="46">
        <v>0.00012516020228057844</v>
      </c>
      <c r="T152" s="46">
        <v>0.00014467662840228439</v>
      </c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241</v>
      </c>
      <c r="M153" s="46">
        <v>0</v>
      </c>
      <c r="N153" s="46">
        <v>4.759765293906146e-05</v>
      </c>
      <c r="O153" s="46">
        <v>8.4472906696259197e-05</v>
      </c>
      <c r="P153" s="46">
        <v>9.8909480062264786e-05</v>
      </c>
      <c r="Q153" s="46">
        <v>0.00012256684181809633</v>
      </c>
      <c r="R153" s="46">
        <v>0.0001187253902601043</v>
      </c>
      <c r="S153" s="46">
        <v>0.00012514185389368788</v>
      </c>
      <c r="T153" s="46">
        <v>0.00014464056774988492</v>
      </c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242</v>
      </c>
      <c r="M154" s="46">
        <v>0</v>
      </c>
      <c r="N154" s="46">
        <v>4.7771855550932942e-05</v>
      </c>
      <c r="O154" s="46">
        <v>8.4667372965364533e-05</v>
      </c>
      <c r="P154" s="46">
        <v>9.9061539650868607e-05</v>
      </c>
      <c r="Q154" s="46">
        <v>0.00012269125590645634</v>
      </c>
      <c r="R154" s="46">
        <v>0.00011885177540106278</v>
      </c>
      <c r="S154" s="46">
        <v>0.00012532214663860309</v>
      </c>
      <c r="T154" s="46">
        <v>0.00014493182784620348</v>
      </c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243</v>
      </c>
      <c r="M155" s="46">
        <v>0</v>
      </c>
      <c r="N155" s="46">
        <v>4.7731913598270374e-05</v>
      </c>
      <c r="O155" s="46">
        <v>8.4618588227208352e-05</v>
      </c>
      <c r="P155" s="46">
        <v>9.9023490599496497e-05</v>
      </c>
      <c r="Q155" s="46">
        <v>0.00012266158608510331</v>
      </c>
      <c r="R155" s="46">
        <v>0.00011882229046713377</v>
      </c>
      <c r="S155" s="46">
        <v>0.00012528465301260929</v>
      </c>
      <c r="T155" s="46">
        <v>0.00014487473671190383</v>
      </c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244</v>
      </c>
      <c r="M156" s="46">
        <v>0</v>
      </c>
      <c r="N156" s="46">
        <v>4.836578439607819e-05</v>
      </c>
      <c r="O156" s="46">
        <v>8.5399167658813468e-05</v>
      </c>
      <c r="P156" s="46">
        <v>9.9632555010801678e-05</v>
      </c>
      <c r="Q156" s="46">
        <v>0.00012312751844892957</v>
      </c>
      <c r="R156" s="46">
        <v>0.00011927849744690949</v>
      </c>
      <c r="S156" s="46">
        <v>0.00012592517636751566</v>
      </c>
      <c r="T156" s="46">
        <v>0.00014564893062148451</v>
      </c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245</v>
      </c>
      <c r="M157" s="46">
        <v>37</v>
      </c>
      <c r="N157" s="46">
        <v>36.859156248817655</v>
      </c>
      <c r="O157" s="46">
        <v>36.493474544602115</v>
      </c>
      <c r="P157" s="46">
        <v>36.247208791404894</v>
      </c>
      <c r="Q157" s="46">
        <v>35.489458306495443</v>
      </c>
      <c r="R157" s="46">
        <v>34.235664424743739</v>
      </c>
      <c r="S157" s="46">
        <v>33.582370208271449</v>
      </c>
      <c r="T157" s="46">
        <v>32.316397831145096</v>
      </c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246</v>
      </c>
      <c r="M158" s="46">
        <v>0</v>
      </c>
      <c r="N158" s="46">
        <v>4.7700577715109842e-05</v>
      </c>
      <c r="O158" s="46">
        <v>8.4587582098962505e-05</v>
      </c>
      <c r="P158" s="46">
        <v>9.8999048947984099e-05</v>
      </c>
      <c r="Q158" s="46">
        <v>0.00012263973452749708</v>
      </c>
      <c r="R158" s="46">
        <v>0.00011879965176317322</v>
      </c>
      <c r="S158" s="46">
        <v>0.00012524653738435755</v>
      </c>
      <c r="T158" s="46">
        <v>0.00014482340623454414</v>
      </c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247</v>
      </c>
      <c r="M159" s="46">
        <v>0</v>
      </c>
      <c r="N159" s="46">
        <v>4.8360027515375989e-05</v>
      </c>
      <c r="O159" s="46">
        <v>8.5320710532887277e-05</v>
      </c>
      <c r="P159" s="46">
        <v>9.9570546374451701e-05</v>
      </c>
      <c r="Q159" s="46">
        <v>0.00012307805416969983</v>
      </c>
      <c r="R159" s="46">
        <v>0.00011922849121627656</v>
      </c>
      <c r="S159" s="46">
        <v>0.0001257932155384557</v>
      </c>
      <c r="T159" s="46">
        <v>0.00014549873250747287</v>
      </c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51</v>
      </c>
      <c r="M160" s="46">
        <v>0</v>
      </c>
      <c r="N160" s="46">
        <v>4.7526904256134982e-05</v>
      </c>
      <c r="O160" s="46">
        <v>8.465428852735879e-05</v>
      </c>
      <c r="P160" s="46">
        <v>9.9045666176241081e-05</v>
      </c>
      <c r="Q160" s="46">
        <v>0.00012265822345254121</v>
      </c>
      <c r="R160" s="46">
        <v>0.00011880249977234751</v>
      </c>
      <c r="S160" s="46">
        <v>0.00012518971904015364</v>
      </c>
      <c r="T160" s="46">
        <v>0.00014454248306366012</v>
      </c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248</v>
      </c>
      <c r="M161" s="46">
        <v>0</v>
      </c>
      <c r="N161" s="46">
        <v>4.7512741421995591e-05</v>
      </c>
      <c r="O161" s="46">
        <v>8.4689754985193424e-05</v>
      </c>
      <c r="P161" s="46">
        <v>9.9076733366074883e-05</v>
      </c>
      <c r="Q161" s="46">
        <v>0.00012268220740859932</v>
      </c>
      <c r="R161" s="46">
        <v>0.00011882689799064658</v>
      </c>
      <c r="S161" s="46">
        <v>0.00012519865094619869</v>
      </c>
      <c r="T161" s="46">
        <v>0.00014455535374701875</v>
      </c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249</v>
      </c>
      <c r="M162" s="46">
        <v>0</v>
      </c>
      <c r="N162" s="46">
        <v>4.9691144217094507e-05</v>
      </c>
      <c r="O162" s="46">
        <v>8.6677150263478334e-05</v>
      </c>
      <c r="P162" s="46">
        <v>0.0001006387266133966</v>
      </c>
      <c r="Q162" s="46">
        <v>0.00012386608408654413</v>
      </c>
      <c r="R162" s="46">
        <v>0.00011998331249421759</v>
      </c>
      <c r="S162" s="46">
        <v>0.00012666328643559345</v>
      </c>
      <c r="T162" s="46">
        <v>0.00014628197122923506</v>
      </c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250</v>
      </c>
      <c r="M163" s="46">
        <v>168356</v>
      </c>
      <c r="N163" s="46">
        <v>163773.15872068951</v>
      </c>
      <c r="O163" s="46">
        <v>148816.06146298847</v>
      </c>
      <c r="P163" s="46">
        <v>125905.89165345162</v>
      </c>
      <c r="Q163" s="46">
        <v>111307.89455523965</v>
      </c>
      <c r="R163" s="46">
        <v>146709.49186567002</v>
      </c>
      <c r="S163" s="46">
        <v>180083.79024995086</v>
      </c>
      <c r="T163" s="46">
        <v>492439.834947692</v>
      </c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6">
        <v>162</v>
      </c>
      <c r="L164" s="6" t="s">
        <v>251</v>
      </c>
      <c r="M164" s="46">
        <v>-6657</v>
      </c>
      <c r="N164" s="46">
        <v>7.3895636436375155e-05</v>
      </c>
      <c r="O164" s="46">
        <v>0.00012692586288658825</v>
      </c>
      <c r="P164" s="46">
        <v>0.00013702199688309742</v>
      </c>
      <c r="Q164" s="46">
        <v>0.00017786043778173058</v>
      </c>
      <c r="R164" s="46">
        <v>0.00017198589745588108</v>
      </c>
      <c r="S164" s="46">
        <v>0.00018256847331442694</v>
      </c>
      <c r="T164" s="46">
        <v>0.00020486007362300972</v>
      </c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252</v>
      </c>
      <c r="M165" s="46">
        <v>0</v>
      </c>
      <c r="N165" s="46">
        <v>4.7527610308106333e-05</v>
      </c>
      <c r="O165" s="46">
        <v>8.460212224343189e-05</v>
      </c>
      <c r="P165" s="46">
        <v>9.9009213442586685e-05</v>
      </c>
      <c r="Q165" s="46">
        <v>0.0001226348683838631</v>
      </c>
      <c r="R165" s="46">
        <v>0.00011878607499347116</v>
      </c>
      <c r="S165" s="46">
        <v>0.00012516973298040579</v>
      </c>
      <c r="T165" s="46">
        <v>0.00014459780475333819</v>
      </c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253</v>
      </c>
      <c r="M166" s="46">
        <v>0</v>
      </c>
      <c r="N166" s="46">
        <v>4.9035953040656024e-05</v>
      </c>
      <c r="O166" s="46">
        <v>8.6001880038815697e-05</v>
      </c>
      <c r="P166" s="46">
        <v>0.00010010651697560056</v>
      </c>
      <c r="Q166" s="46">
        <v>0.0001234757784218971</v>
      </c>
      <c r="R166" s="46">
        <v>0.00011961170535478941</v>
      </c>
      <c r="S166" s="46">
        <v>0.00012630941585569432</v>
      </c>
      <c r="T166" s="46">
        <v>0.00014597899432312292</v>
      </c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254</v>
      </c>
      <c r="M167" s="46">
        <v>0</v>
      </c>
      <c r="N167" s="46">
        <v>4.7511032918297489e-05</v>
      </c>
      <c r="O167" s="46">
        <v>8.4761269854180434e-05</v>
      </c>
      <c r="P167" s="46">
        <v>9.9131593792757365e-05</v>
      </c>
      <c r="Q167" s="46">
        <v>0.00012272233115457007</v>
      </c>
      <c r="R167" s="46">
        <v>0.00011886558706687083</v>
      </c>
      <c r="S167" s="46">
        <v>0.00012523182888146266</v>
      </c>
      <c r="T167" s="46">
        <v>0.00014458741730929129</v>
      </c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255</v>
      </c>
      <c r="M168" s="46">
        <v>7178</v>
      </c>
      <c r="N168" s="46">
        <v>7149.249575755839</v>
      </c>
      <c r="O168" s="46">
        <v>7074.7195649469586</v>
      </c>
      <c r="P168" s="46">
        <v>7029.5541497513941</v>
      </c>
      <c r="Q168" s="46">
        <v>6876.3558732414212</v>
      </c>
      <c r="R168" s="46">
        <v>6655.8171443123974</v>
      </c>
      <c r="S168" s="46">
        <v>6540.8338766264596</v>
      </c>
      <c r="T168" s="46">
        <v>6345.830979794333</v>
      </c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256</v>
      </c>
      <c r="M169" s="46">
        <v>80</v>
      </c>
      <c r="N169" s="46">
        <v>79.704290650878647</v>
      </c>
      <c r="O169" s="46">
        <v>78.91794418249296</v>
      </c>
      <c r="P169" s="46">
        <v>78.386888273225225</v>
      </c>
      <c r="Q169" s="46">
        <v>76.750433890402064</v>
      </c>
      <c r="R169" s="46">
        <v>74.046101417998244</v>
      </c>
      <c r="S169" s="46">
        <v>72.634706256724442</v>
      </c>
      <c r="T169" s="46">
        <v>69.901453148163355</v>
      </c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257</v>
      </c>
      <c r="M170" s="46">
        <v>0</v>
      </c>
      <c r="N170" s="46">
        <v>4.9157369145254061e-05</v>
      </c>
      <c r="O170" s="46">
        <v>8.6105930323416533e-05</v>
      </c>
      <c r="P170" s="46">
        <v>0.00010018955372985205</v>
      </c>
      <c r="Q170" s="46">
        <v>0.00012353783130597041</v>
      </c>
      <c r="R170" s="46">
        <v>0.0001196719685708859</v>
      </c>
      <c r="S170" s="46">
        <v>0.00012639451181175614</v>
      </c>
      <c r="T170" s="46">
        <v>0.00014605746639328597</v>
      </c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258</v>
      </c>
      <c r="M171" s="46">
        <v>0</v>
      </c>
      <c r="N171" s="46">
        <v>4.7704038575212478e-05</v>
      </c>
      <c r="O171" s="46">
        <v>8.4619878298713757e-05</v>
      </c>
      <c r="P171" s="46">
        <v>9.9024969111823633e-05</v>
      </c>
      <c r="Q171" s="46">
        <v>0.00012265962107213727</v>
      </c>
      <c r="R171" s="46">
        <v>0.00011881930013307774</v>
      </c>
      <c r="S171" s="46">
        <v>0.00012526440540215852</v>
      </c>
      <c r="T171" s="46">
        <v>0.00014485236795368112</v>
      </c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259</v>
      </c>
      <c r="M172" s="46">
        <v>0</v>
      </c>
      <c r="N172" s="46">
        <v>4.8153186108304702e-05</v>
      </c>
      <c r="O172" s="46">
        <v>8.5115343101407542e-05</v>
      </c>
      <c r="P172" s="46">
        <v>9.941088444905471e-05</v>
      </c>
      <c r="Q172" s="46">
        <v>0.00012296027592897056</v>
      </c>
      <c r="R172" s="46">
        <v>0.00011911541305117494</v>
      </c>
      <c r="S172" s="46">
        <v>0.0001256707041864202</v>
      </c>
      <c r="T172" s="46">
        <v>0.00014537304116174325</v>
      </c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260</v>
      </c>
      <c r="M173" s="46">
        <v>28739</v>
      </c>
      <c r="N173" s="46">
        <v>28606.949595356393</v>
      </c>
      <c r="O173" s="46">
        <v>28255.376187148475</v>
      </c>
      <c r="P173" s="46">
        <v>27940.648884636485</v>
      </c>
      <c r="Q173" s="46">
        <v>27226.151790632452</v>
      </c>
      <c r="R173" s="46">
        <v>26495.754549708308</v>
      </c>
      <c r="S173" s="46">
        <v>26026.98732458712</v>
      </c>
      <c r="T173" s="46">
        <v>25867.872957298932</v>
      </c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261</v>
      </c>
      <c r="M174" s="46">
        <v>51908</v>
      </c>
      <c r="N174" s="46">
        <v>51571.702976109533</v>
      </c>
      <c r="O174" s="46">
        <v>50708.531049295474</v>
      </c>
      <c r="P174" s="46">
        <v>49688.478867806902</v>
      </c>
      <c r="Q174" s="46">
        <v>48069.753574431859</v>
      </c>
      <c r="R174" s="46">
        <v>47454.028193823397</v>
      </c>
      <c r="S174" s="46">
        <v>46774.936163208113</v>
      </c>
      <c r="T174" s="46">
        <v>48898.939960624179</v>
      </c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262</v>
      </c>
      <c r="M175" s="46">
        <v>599</v>
      </c>
      <c r="N175" s="46">
        <v>596.77084823289761</v>
      </c>
      <c r="O175" s="46">
        <v>590.84513289823724</v>
      </c>
      <c r="P175" s="46">
        <v>586.78959503417468</v>
      </c>
      <c r="Q175" s="46">
        <v>574.47051602045576</v>
      </c>
      <c r="R175" s="46">
        <v>554.37032591615377</v>
      </c>
      <c r="S175" s="46">
        <v>543.83795928601546</v>
      </c>
      <c r="T175" s="46">
        <v>523.85621696077874</v>
      </c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263</v>
      </c>
      <c r="M176" s="46">
        <v>5390</v>
      </c>
      <c r="N176" s="46">
        <v>5368.6144798899268</v>
      </c>
      <c r="O176" s="46">
        <v>5312.8504151740926</v>
      </c>
      <c r="P176" s="46">
        <v>5271.7122705027305</v>
      </c>
      <c r="Q176" s="46">
        <v>5156.5611642559998</v>
      </c>
      <c r="R176" s="46">
        <v>4982.8463322582884</v>
      </c>
      <c r="S176" s="46">
        <v>4888.8947470552484</v>
      </c>
      <c r="T176" s="46">
        <v>4735.5970488549574</v>
      </c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264</v>
      </c>
      <c r="M177" s="46">
        <v>58343</v>
      </c>
      <c r="N177" s="46">
        <v>57038.896797565176</v>
      </c>
      <c r="O177" s="46">
        <v>55318.42485263753</v>
      </c>
      <c r="P177" s="46">
        <v>53429.838911014594</v>
      </c>
      <c r="Q177" s="46">
        <v>51348.557085602188</v>
      </c>
      <c r="R177" s="46">
        <v>49953.674589571092</v>
      </c>
      <c r="S177" s="46">
        <v>49154.390706034246</v>
      </c>
      <c r="T177" s="46">
        <v>49951.611402179595</v>
      </c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265</v>
      </c>
      <c r="M178" s="46">
        <v>134436</v>
      </c>
      <c r="N178" s="46">
        <v>131271.36005582561</v>
      </c>
      <c r="O178" s="46">
        <v>126849.91951323707</v>
      </c>
      <c r="P178" s="46">
        <v>121628.87925616381</v>
      </c>
      <c r="Q178" s="46">
        <v>116016.27338778246</v>
      </c>
      <c r="R178" s="46">
        <v>113565.88777928622</v>
      </c>
      <c r="S178" s="46">
        <v>111413.42523301786</v>
      </c>
      <c r="T178" s="46">
        <v>117596.12324468384</v>
      </c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266</v>
      </c>
      <c r="M179" s="46">
        <v>0</v>
      </c>
      <c r="N179" s="46">
        <v>5.0299962949792307e-05</v>
      </c>
      <c r="O179" s="46">
        <v>8.7744859152522352e-05</v>
      </c>
      <c r="P179" s="46">
        <v>0.00010146845926665697</v>
      </c>
      <c r="Q179" s="46">
        <v>0.0001244768621301197</v>
      </c>
      <c r="R179" s="46">
        <v>0.00012056196826688831</v>
      </c>
      <c r="S179" s="46">
        <v>0.00012726376904883749</v>
      </c>
      <c r="T179" s="46">
        <v>0.00014682112981265286</v>
      </c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267</v>
      </c>
      <c r="M180" s="46">
        <v>0</v>
      </c>
      <c r="N180" s="46">
        <v>4.935508348962349e-05</v>
      </c>
      <c r="O180" s="46">
        <v>8.6247312287860247e-05</v>
      </c>
      <c r="P180" s="46">
        <v>0.00010030090033901647</v>
      </c>
      <c r="Q180" s="46">
        <v>0.00012361824472554347</v>
      </c>
      <c r="R180" s="46">
        <v>0.00011974804913129661</v>
      </c>
      <c r="S180" s="46">
        <v>0.00012642191449411053</v>
      </c>
      <c r="T180" s="46">
        <v>0.00014607084975049546</v>
      </c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268</v>
      </c>
      <c r="M181" s="46">
        <v>0</v>
      </c>
      <c r="N181" s="46">
        <v>4.9725236841828663e-05</v>
      </c>
      <c r="O181" s="46">
        <v>8.6809007247216474e-05</v>
      </c>
      <c r="P181" s="46">
        <v>0.0001007410828707452</v>
      </c>
      <c r="Q181" s="46">
        <v>0.00012394222777190983</v>
      </c>
      <c r="R181" s="46">
        <v>0.00012005572554001228</v>
      </c>
      <c r="S181" s="46">
        <v>0.00012677816694748359</v>
      </c>
      <c r="T181" s="46">
        <v>0.00014638050497843216</v>
      </c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269</v>
      </c>
      <c r="M182" s="46">
        <v>12619</v>
      </c>
      <c r="N182" s="46">
        <v>12546.113901232202</v>
      </c>
      <c r="O182" s="46">
        <v>12305.290888780288</v>
      </c>
      <c r="P182" s="46">
        <v>12038.560983019972</v>
      </c>
      <c r="Q182" s="46">
        <v>11724.098572037215</v>
      </c>
      <c r="R182" s="46">
        <v>11398.1898963027</v>
      </c>
      <c r="S182" s="46">
        <v>11178.783828427197</v>
      </c>
      <c r="T182" s="46">
        <v>10842.223625238203</v>
      </c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270</v>
      </c>
      <c r="M183" s="46">
        <v>0</v>
      </c>
      <c r="N183" s="46">
        <v>4.9549169555038273e-05</v>
      </c>
      <c r="O183" s="46">
        <v>8.6561356473738969e-05</v>
      </c>
      <c r="P183" s="46">
        <v>0.00010054702653281665</v>
      </c>
      <c r="Q183" s="46">
        <v>0.00012379996577267333</v>
      </c>
      <c r="R183" s="46">
        <v>0.00011992151017746559</v>
      </c>
      <c r="S183" s="46">
        <v>0.00012663229790446992</v>
      </c>
      <c r="T183" s="46">
        <v>0.00014625364241632369</v>
      </c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271</v>
      </c>
      <c r="M184" s="46">
        <v>0</v>
      </c>
      <c r="N184" s="46">
        <v>4.9600733098823948e-05</v>
      </c>
      <c r="O184" s="46">
        <v>8.6651520230027386e-05</v>
      </c>
      <c r="P184" s="46">
        <v>0.00010061777018971202</v>
      </c>
      <c r="Q184" s="46">
        <v>0.00012385210809348968</v>
      </c>
      <c r="R184" s="46">
        <v>0.00011997116617454271</v>
      </c>
      <c r="S184" s="46">
        <v>0.00012669788512664266</v>
      </c>
      <c r="T184" s="46">
        <v>0.00014631149110067894</v>
      </c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272</v>
      </c>
      <c r="M185" s="46">
        <v>0</v>
      </c>
      <c r="N185" s="46">
        <v>4.8738934720406199e-05</v>
      </c>
      <c r="O185" s="46">
        <v>8.5661886954263214e-05</v>
      </c>
      <c r="P185" s="46">
        <v>9.9836634407353972e-05</v>
      </c>
      <c r="Q185" s="46">
        <v>0.00012327551976362952</v>
      </c>
      <c r="R185" s="46">
        <v>0.00011941861297439591</v>
      </c>
      <c r="S185" s="46">
        <v>0.00012602625996527349</v>
      </c>
      <c r="T185" s="46">
        <v>0.00014573006685227665</v>
      </c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273</v>
      </c>
      <c r="M186" s="46">
        <v>672</v>
      </c>
      <c r="N186" s="46">
        <v>668.2784000101733</v>
      </c>
      <c r="O186" s="46">
        <v>655.86488756376059</v>
      </c>
      <c r="P186" s="46">
        <v>642.45206709980926</v>
      </c>
      <c r="Q186" s="46">
        <v>626.44743694596673</v>
      </c>
      <c r="R186" s="46">
        <v>608.04124416485661</v>
      </c>
      <c r="S186" s="46">
        <v>596.44533954082317</v>
      </c>
      <c r="T186" s="46">
        <v>574.21902200153272</v>
      </c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274</v>
      </c>
      <c r="M187" s="46">
        <v>0</v>
      </c>
      <c r="N187" s="46">
        <v>4.9699826333041075e-05</v>
      </c>
      <c r="O187" s="46">
        <v>8.6745770140428478e-05</v>
      </c>
      <c r="P187" s="46">
        <v>0.00010069206616928369</v>
      </c>
      <c r="Q187" s="46">
        <v>0.00012390637151460203</v>
      </c>
      <c r="R187" s="46">
        <v>0.00012002209981957938</v>
      </c>
      <c r="S187" s="46">
        <v>0.00012674688094200035</v>
      </c>
      <c r="T187" s="46">
        <v>0.00014635312246294896</v>
      </c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275</v>
      </c>
      <c r="M188" s="46">
        <v>0</v>
      </c>
      <c r="N188" s="46">
        <v>5.005621985312889e-05</v>
      </c>
      <c r="O188" s="46">
        <v>8.7363673863705325e-05</v>
      </c>
      <c r="P188" s="46">
        <v>0.00010117267195742742</v>
      </c>
      <c r="Q188" s="46">
        <v>0.00012425958762856876</v>
      </c>
      <c r="R188" s="46">
        <v>0.00012035622258738857</v>
      </c>
      <c r="S188" s="46">
        <v>0.00012707693452108086</v>
      </c>
      <c r="T188" s="46">
        <v>0.00014664952478718704</v>
      </c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276</v>
      </c>
      <c r="M189" s="46">
        <v>7048</v>
      </c>
      <c r="N189" s="46">
        <v>6868.9653762426997</v>
      </c>
      <c r="O189" s="46">
        <v>6628.6549832401906</v>
      </c>
      <c r="P189" s="46">
        <v>6408.7469568352863</v>
      </c>
      <c r="Q189" s="46">
        <v>6190.4434404708891</v>
      </c>
      <c r="R189" s="46">
        <v>5952.1934081555746</v>
      </c>
      <c r="S189" s="46">
        <v>5837.3440256902068</v>
      </c>
      <c r="T189" s="46">
        <v>5631.3273667851654</v>
      </c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277</v>
      </c>
      <c r="M190" s="46">
        <v>0</v>
      </c>
      <c r="N190" s="46">
        <v>5.0000568944599287e-05</v>
      </c>
      <c r="O190" s="46">
        <v>8.7156317766390394e-05</v>
      </c>
      <c r="P190" s="46">
        <v>0.00010101106832698365</v>
      </c>
      <c r="Q190" s="46">
        <v>0.00012413972815241399</v>
      </c>
      <c r="R190" s="46">
        <v>0.00012024260326795258</v>
      </c>
      <c r="S190" s="46">
        <v>0.00012694995977747853</v>
      </c>
      <c r="T190" s="46">
        <v>0.00014653075615512335</v>
      </c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278</v>
      </c>
      <c r="M191" s="46">
        <v>0</v>
      </c>
      <c r="N191" s="46">
        <v>5.0730037596662285e-05</v>
      </c>
      <c r="O191" s="46">
        <v>8.8714070522801172e-05</v>
      </c>
      <c r="P191" s="46">
        <v>0.00010222362445224745</v>
      </c>
      <c r="Q191" s="46">
        <v>0.00012503536718885599</v>
      </c>
      <c r="R191" s="46">
        <v>0.00012109077489056692</v>
      </c>
      <c r="S191" s="46">
        <v>0.00012779701290859403</v>
      </c>
      <c r="T191" s="46">
        <v>0.0001473268221514956</v>
      </c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279</v>
      </c>
      <c r="M192" s="46">
        <v>0</v>
      </c>
      <c r="N192" s="46">
        <v>4.9978151526835941e-05</v>
      </c>
      <c r="O192" s="46">
        <v>8.7134785502691412e-05</v>
      </c>
      <c r="P192" s="46">
        <v>0.00010099464913180934</v>
      </c>
      <c r="Q192" s="46">
        <v>0.00012412780972057355</v>
      </c>
      <c r="R192" s="46">
        <v>0.00012023128205441159</v>
      </c>
      <c r="S192" s="46">
        <v>0.00012694316219239422</v>
      </c>
      <c r="T192" s="46">
        <v>0.00014652533141761267</v>
      </c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280</v>
      </c>
      <c r="M193" s="46">
        <v>0</v>
      </c>
      <c r="N193" s="46">
        <v>5.0074906757833853e-05</v>
      </c>
      <c r="O193" s="46">
        <v>8.7364924688378262e-05</v>
      </c>
      <c r="P193" s="46">
        <v>0.00010117306826261795</v>
      </c>
      <c r="Q193" s="46">
        <v>0.0001242591914695722</v>
      </c>
      <c r="R193" s="46">
        <v>0.00012035579272566035</v>
      </c>
      <c r="S193" s="46">
        <v>0.00012705945820033163</v>
      </c>
      <c r="T193" s="46">
        <v>0.00014662882169127876</v>
      </c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281</v>
      </c>
      <c r="M194" s="46">
        <v>0</v>
      </c>
      <c r="N194" s="46">
        <v>4.9719285465214045e-05</v>
      </c>
      <c r="O194" s="46">
        <v>8.6791709387220477e-05</v>
      </c>
      <c r="P194" s="46">
        <v>0.00010072716144390986</v>
      </c>
      <c r="Q194" s="46">
        <v>0.00012393182838815422</v>
      </c>
      <c r="R194" s="46">
        <v>0.00012004581256150417</v>
      </c>
      <c r="S194" s="46">
        <v>0.00012676038922837621</v>
      </c>
      <c r="T194" s="46">
        <v>0.0001463628177733321</v>
      </c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282</v>
      </c>
      <c r="M195" s="46">
        <v>757</v>
      </c>
      <c r="N195" s="46">
        <v>741.29388229056394</v>
      </c>
      <c r="O195" s="46">
        <v>721.67445656897667</v>
      </c>
      <c r="P195" s="46">
        <v>702.12072298956002</v>
      </c>
      <c r="Q195" s="46">
        <v>679.43356417595317</v>
      </c>
      <c r="R195" s="46">
        <v>652.10397722858306</v>
      </c>
      <c r="S195" s="46">
        <v>639.66129540117447</v>
      </c>
      <c r="T195" s="46">
        <v>615.73909276859695</v>
      </c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283</v>
      </c>
      <c r="M196" s="46">
        <v>0</v>
      </c>
      <c r="N196" s="46">
        <v>5.1714081971510878e-05</v>
      </c>
      <c r="O196" s="46">
        <v>9.0899028581949522e-05</v>
      </c>
      <c r="P196" s="46">
        <v>0.00010393769796446092</v>
      </c>
      <c r="Q196" s="46">
        <v>0.0001263227390972325</v>
      </c>
      <c r="R196" s="46">
        <v>0.00012230960988859823</v>
      </c>
      <c r="S196" s="46">
        <v>0.00012906879282127503</v>
      </c>
      <c r="T196" s="46">
        <v>0.00014840266382323193</v>
      </c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284</v>
      </c>
      <c r="M197" s="46">
        <v>0</v>
      </c>
      <c r="N197" s="46">
        <v>4.9571033744429746e-05</v>
      </c>
      <c r="O197" s="46">
        <v>8.6579885937051963e-05</v>
      </c>
      <c r="P197" s="46">
        <v>0.00010056170796016386</v>
      </c>
      <c r="Q197" s="46">
        <v>0.00012381054690649711</v>
      </c>
      <c r="R197" s="46">
        <v>0.00011993147030659166</v>
      </c>
      <c r="S197" s="46">
        <v>0.00012663520403816429</v>
      </c>
      <c r="T197" s="46">
        <v>0.00014625372250895877</v>
      </c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285</v>
      </c>
      <c r="M198" s="46">
        <v>0</v>
      </c>
      <c r="N198" s="46">
        <v>4.8879234050613503e-05</v>
      </c>
      <c r="O198" s="46">
        <v>8.5776742328110968e-05</v>
      </c>
      <c r="P198" s="46">
        <v>9.9926560686028915e-05</v>
      </c>
      <c r="Q198" s="46">
        <v>0.00012334166678331626</v>
      </c>
      <c r="R198" s="46">
        <v>0.0001194821264017026</v>
      </c>
      <c r="S198" s="46">
        <v>0.0001261085070990912</v>
      </c>
      <c r="T198" s="46">
        <v>0.00014580249231643081</v>
      </c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286</v>
      </c>
      <c r="M199" s="46">
        <v>0</v>
      </c>
      <c r="N199" s="46">
        <v>4.9605146161708981e-05</v>
      </c>
      <c r="O199" s="46">
        <v>8.6657359865804427e-05</v>
      </c>
      <c r="P199" s="46">
        <v>0.00010062231017244662</v>
      </c>
      <c r="Q199" s="46">
        <v>0.00012385559201552195</v>
      </c>
      <c r="R199" s="46">
        <v>0.00011997451520565421</v>
      </c>
      <c r="S199" s="46">
        <v>0.00012670262977880262</v>
      </c>
      <c r="T199" s="46">
        <v>0.00014631591787658677</v>
      </c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287</v>
      </c>
      <c r="M200" s="46">
        <v>0</v>
      </c>
      <c r="N200" s="46">
        <v>5.0119705628669426e-05</v>
      </c>
      <c r="O200" s="46">
        <v>8.7338641576871826e-05</v>
      </c>
      <c r="P200" s="46">
        <v>0.00010115251739790357</v>
      </c>
      <c r="Q200" s="46">
        <v>0.00012424387675362051</v>
      </c>
      <c r="R200" s="46">
        <v>0.00012034182842000613</v>
      </c>
      <c r="S200" s="46">
        <v>0.0001270425604753062</v>
      </c>
      <c r="T200" s="46">
        <v>0.00014661463355394199</v>
      </c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288</v>
      </c>
      <c r="M201" s="46">
        <v>46</v>
      </c>
      <c r="N201" s="46">
        <v>44.835701611957965</v>
      </c>
      <c r="O201" s="46">
        <v>43.277462273588263</v>
      </c>
      <c r="P201" s="46">
        <v>41.860725816147422</v>
      </c>
      <c r="Q201" s="46">
        <v>40.453590866593736</v>
      </c>
      <c r="R201" s="46">
        <v>38.881518126174001</v>
      </c>
      <c r="S201" s="46">
        <v>38.139248600080442</v>
      </c>
      <c r="T201" s="46">
        <v>36.697625406588649</v>
      </c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289</v>
      </c>
      <c r="M202" s="46">
        <v>16818</v>
      </c>
      <c r="N202" s="46">
        <v>16389.823849964341</v>
      </c>
      <c r="O202" s="46">
        <v>15813.54689468612</v>
      </c>
      <c r="P202" s="46">
        <v>15283.194131643604</v>
      </c>
      <c r="Q202" s="46">
        <v>14755.123584611129</v>
      </c>
      <c r="R202" s="46">
        <v>14173.301732634569</v>
      </c>
      <c r="S202" s="46">
        <v>13880.386883304051</v>
      </c>
      <c r="T202" s="46">
        <v>13386.750276724611</v>
      </c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290</v>
      </c>
      <c r="M203" s="46">
        <v>5</v>
      </c>
      <c r="N203" s="46">
        <v>4.8734484285559727</v>
      </c>
      <c r="O203" s="46">
        <v>4.7040810408856135</v>
      </c>
      <c r="P203" s="46">
        <v>4.5501001374811683</v>
      </c>
      <c r="Q203" s="46">
        <v>4.3971631195804202</v>
      </c>
      <c r="R203" s="46">
        <v>4.2262894735602012</v>
      </c>
      <c r="S203" s="46">
        <v>4.1456258471282847</v>
      </c>
      <c r="T203" s="46">
        <v>3.9888916436257125</v>
      </c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291</v>
      </c>
      <c r="M204" s="46">
        <v>49807</v>
      </c>
      <c r="N204" s="46">
        <v>48840.545573775307</v>
      </c>
      <c r="O204" s="46">
        <v>47422.010959880892</v>
      </c>
      <c r="P204" s="46">
        <v>45959.48237651847</v>
      </c>
      <c r="Q204" s="46">
        <v>44359.577281248668</v>
      </c>
      <c r="R204" s="46">
        <v>42687.557905302274</v>
      </c>
      <c r="S204" s="46">
        <v>41759.841845425704</v>
      </c>
      <c r="T204" s="46">
        <v>40635.961620086215</v>
      </c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292</v>
      </c>
      <c r="M205" s="46">
        <v>20</v>
      </c>
      <c r="N205" s="46">
        <v>19.728941939918204</v>
      </c>
      <c r="O205" s="46">
        <v>19.333010978395677</v>
      </c>
      <c r="P205" s="46">
        <v>18.71789345957534</v>
      </c>
      <c r="Q205" s="46">
        <v>18.000532784868103</v>
      </c>
      <c r="R205" s="46">
        <v>17.265191861117685</v>
      </c>
      <c r="S205" s="46">
        <v>16.935664273484683</v>
      </c>
      <c r="T205" s="46">
        <v>16.295438481132582</v>
      </c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293</v>
      </c>
      <c r="M206" s="46">
        <v>34420</v>
      </c>
      <c r="N206" s="46">
        <v>33541.738597626369</v>
      </c>
      <c r="O206" s="46">
        <v>32358.837361283768</v>
      </c>
      <c r="P206" s="46">
        <v>31267.992370465014</v>
      </c>
      <c r="Q206" s="46">
        <v>30184.448168209838</v>
      </c>
      <c r="R206" s="46">
        <v>29020.390748611258</v>
      </c>
      <c r="S206" s="46">
        <v>28438.412068983143</v>
      </c>
      <c r="T206" s="46">
        <v>27491.606865700542</v>
      </c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294</v>
      </c>
      <c r="M207" s="46">
        <v>0</v>
      </c>
      <c r="N207" s="46">
        <v>4.9287800870305055e-05</v>
      </c>
      <c r="O207" s="46">
        <v>8.619655767367891e-05</v>
      </c>
      <c r="P207" s="46">
        <v>0.00010025985754783716</v>
      </c>
      <c r="Q207" s="46">
        <v>0.00012358892651691402</v>
      </c>
      <c r="R207" s="46">
        <v>0.00011972040201047355</v>
      </c>
      <c r="S207" s="46">
        <v>0.00012642345918203161</v>
      </c>
      <c r="T207" s="46">
        <v>0.00014607764474244839</v>
      </c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295</v>
      </c>
      <c r="M208" s="46">
        <v>251</v>
      </c>
      <c r="N208" s="46">
        <v>244.64697277546873</v>
      </c>
      <c r="O208" s="46">
        <v>236.14439835553725</v>
      </c>
      <c r="P208" s="46">
        <v>228.41381472868426</v>
      </c>
      <c r="Q208" s="46">
        <v>220.73577988398125</v>
      </c>
      <c r="R208" s="46">
        <v>212.15803172560859</v>
      </c>
      <c r="S208" s="46">
        <v>208.10806932811204</v>
      </c>
      <c r="T208" s="46">
        <v>200.24249242776517</v>
      </c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296</v>
      </c>
      <c r="M209" s="46">
        <v>1279</v>
      </c>
      <c r="N209" s="46">
        <v>1246.6171592916503</v>
      </c>
      <c r="O209" s="46">
        <v>1203.2674483805956</v>
      </c>
      <c r="P209" s="46">
        <v>1163.8273996184973</v>
      </c>
      <c r="Q209" s="46">
        <v>1124.6606726715049</v>
      </c>
      <c r="R209" s="46">
        <v>1080.9672721659188</v>
      </c>
      <c r="S209" s="46">
        <v>1060.2915871215585</v>
      </c>
      <c r="T209" s="46">
        <v>1020.397850918083</v>
      </c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297</v>
      </c>
      <c r="M210" s="46">
        <v>232</v>
      </c>
      <c r="N210" s="46">
        <v>226.12727488954602</v>
      </c>
      <c r="O210" s="46">
        <v>218.26688365175647</v>
      </c>
      <c r="P210" s="46">
        <v>211.11856329364724</v>
      </c>
      <c r="Q210" s="46">
        <v>204.01892715474781</v>
      </c>
      <c r="R210" s="46">
        <v>196.08927182124916</v>
      </c>
      <c r="S210" s="46">
        <v>192.34155597250717</v>
      </c>
      <c r="T210" s="46">
        <v>185.07913968807341</v>
      </c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298</v>
      </c>
      <c r="M211" s="46">
        <v>0</v>
      </c>
      <c r="N211" s="46">
        <v>5.0820640439821304e-05</v>
      </c>
      <c r="O211" s="46">
        <v>8.9034921018675024e-05</v>
      </c>
      <c r="P211" s="46">
        <v>0.00010247685208088785</v>
      </c>
      <c r="Q211" s="46">
        <v>0.00012522328018356726</v>
      </c>
      <c r="R211" s="46">
        <v>0.00012126933816972735</v>
      </c>
      <c r="S211" s="46">
        <v>0.00012799689879153868</v>
      </c>
      <c r="T211" s="46">
        <v>0.00014749854624736042</v>
      </c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299</v>
      </c>
      <c r="M212" s="46">
        <v>36726</v>
      </c>
      <c r="N212" s="46">
        <v>35788.693867778769</v>
      </c>
      <c r="O212" s="46">
        <v>34525.852901467842</v>
      </c>
      <c r="P212" s="46">
        <v>33359.611574431015</v>
      </c>
      <c r="Q212" s="46">
        <v>32195.666939912575</v>
      </c>
      <c r="R212" s="46">
        <v>30896.243496065676</v>
      </c>
      <c r="S212" s="46">
        <v>30218.071956350817</v>
      </c>
      <c r="T212" s="46">
        <v>29114.53744034141</v>
      </c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300</v>
      </c>
      <c r="M213" s="46">
        <v>32428</v>
      </c>
      <c r="N213" s="46">
        <v>31590.055118556025</v>
      </c>
      <c r="O213" s="46">
        <v>30449.127574631624</v>
      </c>
      <c r="P213" s="46">
        <v>29373.927685154023</v>
      </c>
      <c r="Q213" s="46">
        <v>28305.969655926725</v>
      </c>
      <c r="R213" s="46">
        <v>27244.519544975563</v>
      </c>
      <c r="S213" s="46">
        <v>26670.717300937969</v>
      </c>
      <c r="T213" s="46">
        <v>26015.998196090375</v>
      </c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301</v>
      </c>
      <c r="M214" s="46">
        <v>85760</v>
      </c>
      <c r="N214" s="46">
        <v>83468.100017383287</v>
      </c>
      <c r="O214" s="46">
        <v>80272.42985205556</v>
      </c>
      <c r="P214" s="46">
        <v>77111.635530738669</v>
      </c>
      <c r="Q214" s="46">
        <v>73994.135558064096</v>
      </c>
      <c r="R214" s="46">
        <v>71526.900176057679</v>
      </c>
      <c r="S214" s="46">
        <v>69930.471996727007</v>
      </c>
      <c r="T214" s="46">
        <v>69898.286068425805</v>
      </c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302</v>
      </c>
      <c r="M215" s="46">
        <v>109</v>
      </c>
      <c r="N215" s="46">
        <v>108.39782709821242</v>
      </c>
      <c r="O215" s="46">
        <v>106.38816158037812</v>
      </c>
      <c r="P215" s="46">
        <v>104.22010908859276</v>
      </c>
      <c r="Q215" s="46">
        <v>101.6309662508998</v>
      </c>
      <c r="R215" s="46">
        <v>98.632702763403827</v>
      </c>
      <c r="S215" s="46">
        <v>96.750283395589676</v>
      </c>
      <c r="T215" s="46">
        <v>93.099464569281366</v>
      </c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303</v>
      </c>
      <c r="M216" s="46">
        <v>0</v>
      </c>
      <c r="N216" s="46">
        <v>4.9050061038848563e-05</v>
      </c>
      <c r="O216" s="46">
        <v>8.5925330277351517e-05</v>
      </c>
      <c r="P216" s="46">
        <v>0.00010004326686236057</v>
      </c>
      <c r="Q216" s="46">
        <v>0.0001234279843361811</v>
      </c>
      <c r="R216" s="46">
        <v>0.00011956559933959588</v>
      </c>
      <c r="S216" s="46">
        <v>0.00012621239912577481</v>
      </c>
      <c r="T216" s="46">
        <v>0.00014589521405288628</v>
      </c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304</v>
      </c>
      <c r="M217" s="46">
        <v>0</v>
      </c>
      <c r="N217" s="46">
        <v>5.0060021655516327e-05</v>
      </c>
      <c r="O217" s="46">
        <v>8.7327945142598204e-05</v>
      </c>
      <c r="P217" s="46">
        <v>0.00010114457364731363</v>
      </c>
      <c r="Q217" s="46">
        <v>0.00012423839960213064</v>
      </c>
      <c r="R217" s="46">
        <v>0.00012033631138908519</v>
      </c>
      <c r="S217" s="46">
        <v>0.00012704709818559844</v>
      </c>
      <c r="T217" s="46">
        <v>0.00014662229917115072</v>
      </c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305</v>
      </c>
      <c r="M218" s="46">
        <v>6495</v>
      </c>
      <c r="N218" s="46">
        <v>6470.8818238681406</v>
      </c>
      <c r="O218" s="46">
        <v>6406.7202639336465</v>
      </c>
      <c r="P218" s="46">
        <v>6362.9415473484405</v>
      </c>
      <c r="Q218" s="46">
        <v>6229.5074870244753</v>
      </c>
      <c r="R218" s="46">
        <v>6010.9593057886459</v>
      </c>
      <c r="S218" s="46">
        <v>5896.4211688868836</v>
      </c>
      <c r="T218" s="46">
        <v>5678.0310424162744</v>
      </c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306</v>
      </c>
      <c r="M219" s="46">
        <v>1381</v>
      </c>
      <c r="N219" s="46">
        <v>1352.1490694613262</v>
      </c>
      <c r="O219" s="46">
        <v>1312.1777830369081</v>
      </c>
      <c r="P219" s="46">
        <v>1273.8337545455317</v>
      </c>
      <c r="Q219" s="46">
        <v>1231.5321488188397</v>
      </c>
      <c r="R219" s="46">
        <v>1179.3876137742625</v>
      </c>
      <c r="S219" s="46">
        <v>1156.8169390060114</v>
      </c>
      <c r="T219" s="46">
        <v>1114.2471889187364</v>
      </c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307</v>
      </c>
      <c r="M220" s="46">
        <v>32</v>
      </c>
      <c r="N220" s="46">
        <v>31.82327651076001</v>
      </c>
      <c r="O220" s="46">
        <v>31.233439873708178</v>
      </c>
      <c r="P220" s="46">
        <v>30.597254670107482</v>
      </c>
      <c r="Q220" s="46">
        <v>29.837420007228591</v>
      </c>
      <c r="R220" s="46">
        <v>28.956696245498776</v>
      </c>
      <c r="S220" s="46">
        <v>28.404008620054697</v>
      </c>
      <c r="T220" s="46">
        <v>27.330375768543171</v>
      </c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308</v>
      </c>
      <c r="M221" s="46">
        <v>775218</v>
      </c>
      <c r="N221" s="46">
        <v>768255.1099789798</v>
      </c>
      <c r="O221" s="46">
        <v>729760.34156147868</v>
      </c>
      <c r="P221" s="46">
        <v>654225.93737313396</v>
      </c>
      <c r="Q221" s="46">
        <v>582875.56322736898</v>
      </c>
      <c r="R221" s="46">
        <v>608015.94610219414</v>
      </c>
      <c r="S221" s="46">
        <v>581027.26141905016</v>
      </c>
      <c r="T221" s="46">
        <v>799090.33931134851</v>
      </c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309</v>
      </c>
      <c r="M222" s="46">
        <v>1671629</v>
      </c>
      <c r="N222" s="46">
        <v>1645442.483581421</v>
      </c>
      <c r="O222" s="46">
        <v>1530532.2958461188</v>
      </c>
      <c r="P222" s="46">
        <v>1317959.8517150627</v>
      </c>
      <c r="Q222" s="46">
        <v>1130807.6888072644</v>
      </c>
      <c r="R222" s="46">
        <v>1141212.2063678564</v>
      </c>
      <c r="S222" s="46">
        <v>1017362.9441135747</v>
      </c>
      <c r="T222" s="46">
        <v>1358371.18304557</v>
      </c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310</v>
      </c>
      <c r="M223" s="46">
        <v>0</v>
      </c>
      <c r="N223" s="46">
        <v>5.7398359477165843e-05</v>
      </c>
      <c r="O223" s="46">
        <v>9.9076808261078995e-05</v>
      </c>
      <c r="P223" s="46">
        <v>0.00011057220656720076</v>
      </c>
      <c r="Q223" s="46">
        <v>0.00013197758019182758</v>
      </c>
      <c r="R223" s="46">
        <v>0.00012771160556810778</v>
      </c>
      <c r="S223" s="46">
        <v>0.00013559189396891087</v>
      </c>
      <c r="T223" s="46">
        <v>0.00015528404697079704</v>
      </c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311</v>
      </c>
      <c r="M224" s="46">
        <v>82</v>
      </c>
      <c r="N224" s="46">
        <v>81.547170164075183</v>
      </c>
      <c r="O224" s="46">
        <v>80.035776419972507</v>
      </c>
      <c r="P224" s="46">
        <v>78.405671009373577</v>
      </c>
      <c r="Q224" s="46">
        <v>76.458716790552813</v>
      </c>
      <c r="R224" s="46">
        <v>74.201713566814945</v>
      </c>
      <c r="S224" s="46">
        <v>72.785488568114886</v>
      </c>
      <c r="T224" s="46">
        <v>70.033660189665568</v>
      </c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312</v>
      </c>
      <c r="M225" s="46">
        <v>74208</v>
      </c>
      <c r="N225" s="46">
        <v>72596.255794558907</v>
      </c>
      <c r="O225" s="46">
        <v>70493.31705427212</v>
      </c>
      <c r="P225" s="46">
        <v>68240.262980435946</v>
      </c>
      <c r="Q225" s="46">
        <v>65669.300799748031</v>
      </c>
      <c r="R225" s="46">
        <v>62974.106778875532</v>
      </c>
      <c r="S225" s="46">
        <v>61322.225308836205</v>
      </c>
      <c r="T225" s="46">
        <v>60042.644376639138</v>
      </c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313</v>
      </c>
      <c r="M226" s="46">
        <v>163856</v>
      </c>
      <c r="N226" s="46">
        <v>160154.82215168781</v>
      </c>
      <c r="O226" s="46">
        <v>155150.67204643076</v>
      </c>
      <c r="P226" s="46">
        <v>149510.1017615681</v>
      </c>
      <c r="Q226" s="46">
        <v>143168.37914721345</v>
      </c>
      <c r="R226" s="46">
        <v>137457.97395738441</v>
      </c>
      <c r="S226" s="46">
        <v>133175.61650965145</v>
      </c>
      <c r="T226" s="46">
        <v>132790.94127222738</v>
      </c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314</v>
      </c>
      <c r="M227" s="46">
        <v>356294</v>
      </c>
      <c r="N227" s="46">
        <v>344685.74966243422</v>
      </c>
      <c r="O227" s="46">
        <v>324104.12155130494</v>
      </c>
      <c r="P227" s="46">
        <v>296101.29406932206</v>
      </c>
      <c r="Q227" s="46">
        <v>271463.35853625392</v>
      </c>
      <c r="R227" s="46">
        <v>285933.73762163677</v>
      </c>
      <c r="S227" s="46">
        <v>282974.50230629585</v>
      </c>
      <c r="T227" s="46">
        <v>386798.29606688599</v>
      </c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307</v>
      </c>
      <c r="M228" s="46">
        <v>87742</v>
      </c>
      <c r="N228" s="46">
        <v>86059.989578425826</v>
      </c>
      <c r="O228" s="46">
        <v>83620.369953750647</v>
      </c>
      <c r="P228" s="46">
        <v>81154.930104266386</v>
      </c>
      <c r="Q228" s="46">
        <v>78459.282455889028</v>
      </c>
      <c r="R228" s="46">
        <v>75542.511961887125</v>
      </c>
      <c r="S228" s="46">
        <v>74079.690625781092</v>
      </c>
      <c r="T228" s="46">
        <v>71764.642405587962</v>
      </c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315</v>
      </c>
      <c r="M229" s="46">
        <v>61237</v>
      </c>
      <c r="N229" s="46">
        <v>60082.452159204753</v>
      </c>
      <c r="O229" s="46">
        <v>58413.927523245438</v>
      </c>
      <c r="P229" s="46">
        <v>56287.904650063901</v>
      </c>
      <c r="Q229" s="46">
        <v>53955.751340115741</v>
      </c>
      <c r="R229" s="46">
        <v>51528.249773812073</v>
      </c>
      <c r="S229" s="46">
        <v>50469.687883313789</v>
      </c>
      <c r="T229" s="46">
        <v>49149.811762413425</v>
      </c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316</v>
      </c>
      <c r="M230" s="46">
        <v>1898410</v>
      </c>
      <c r="N230" s="46">
        <v>1856610.0302124005</v>
      </c>
      <c r="O230" s="46">
        <v>1790435.0900890396</v>
      </c>
      <c r="P230" s="46">
        <v>1699127.7183377538</v>
      </c>
      <c r="Q230" s="46">
        <v>1603147.6526971143</v>
      </c>
      <c r="R230" s="46">
        <v>1529955.6284847918</v>
      </c>
      <c r="S230" s="46">
        <v>1468456.0571911463</v>
      </c>
      <c r="T230" s="46">
        <v>1503845.3242237116</v>
      </c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317</v>
      </c>
      <c r="M231" s="46">
        <v>361561</v>
      </c>
      <c r="N231" s="46">
        <v>352288.42798454349</v>
      </c>
      <c r="O231" s="46">
        <v>336546.25844685826</v>
      </c>
      <c r="P231" s="46">
        <v>313730.52017157141</v>
      </c>
      <c r="Q231" s="46">
        <v>291216.87412795931</v>
      </c>
      <c r="R231" s="46">
        <v>283453.16463595547</v>
      </c>
      <c r="S231" s="46">
        <v>271474.89794206596</v>
      </c>
      <c r="T231" s="46">
        <v>304287.11045992753</v>
      </c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318</v>
      </c>
      <c r="M232" s="46">
        <v>162924</v>
      </c>
      <c r="N232" s="46">
        <v>158725.34327827083</v>
      </c>
      <c r="O232" s="46">
        <v>153021.23847582572</v>
      </c>
      <c r="P232" s="46">
        <v>147655.78418070285</v>
      </c>
      <c r="Q232" s="46">
        <v>142314.19655066819</v>
      </c>
      <c r="R232" s="46">
        <v>136670.59908019091</v>
      </c>
      <c r="S232" s="46">
        <v>133550.61816616447</v>
      </c>
      <c r="T232" s="46">
        <v>129528.28339750673</v>
      </c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319</v>
      </c>
      <c r="M233" s="46">
        <v>917</v>
      </c>
      <c r="N233" s="46">
        <v>900.14810596355005</v>
      </c>
      <c r="O233" s="46">
        <v>876.21602285485153</v>
      </c>
      <c r="P233" s="46">
        <v>846.2570830508763</v>
      </c>
      <c r="Q233" s="46">
        <v>813.04137922504913</v>
      </c>
      <c r="R233" s="46">
        <v>775.15757813765549</v>
      </c>
      <c r="S233" s="46">
        <v>760.30671915255675</v>
      </c>
      <c r="T233" s="46">
        <v>731.73573145499768</v>
      </c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320</v>
      </c>
      <c r="M234" s="46">
        <v>105343</v>
      </c>
      <c r="N234" s="46">
        <v>102646.50946583439</v>
      </c>
      <c r="O234" s="46">
        <v>99004.90040007513</v>
      </c>
      <c r="P234" s="46">
        <v>95626.016093804283</v>
      </c>
      <c r="Q234" s="46">
        <v>92269.795066397463</v>
      </c>
      <c r="R234" s="46">
        <v>88710.811476467075</v>
      </c>
      <c r="S234" s="46">
        <v>86881.891457239457</v>
      </c>
      <c r="T234" s="46">
        <v>84126.891914056658</v>
      </c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321</v>
      </c>
      <c r="M235" s="46">
        <v>266254</v>
      </c>
      <c r="N235" s="46">
        <v>259006.98976482128</v>
      </c>
      <c r="O235" s="46">
        <v>248646.29456197808</v>
      </c>
      <c r="P235" s="46">
        <v>237924.59092111193</v>
      </c>
      <c r="Q235" s="46">
        <v>227212.93135106631</v>
      </c>
      <c r="R235" s="46">
        <v>218280.52557918112</v>
      </c>
      <c r="S235" s="46">
        <v>211107.40355424388</v>
      </c>
      <c r="T235" s="46">
        <v>211532.04624353666</v>
      </c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322</v>
      </c>
      <c r="M236" s="46">
        <v>425991</v>
      </c>
      <c r="N236" s="46">
        <v>414302.63288477296</v>
      </c>
      <c r="O236" s="46">
        <v>397682.72727231315</v>
      </c>
      <c r="P236" s="46">
        <v>380541.64374361734</v>
      </c>
      <c r="Q236" s="46">
        <v>363427.79457946855</v>
      </c>
      <c r="R236" s="46">
        <v>348522.19798392308</v>
      </c>
      <c r="S236" s="46">
        <v>336525.4927998351</v>
      </c>
      <c r="T236" s="46">
        <v>335832.56779297965</v>
      </c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323</v>
      </c>
      <c r="M237" s="46">
        <v>0</v>
      </c>
      <c r="N237" s="46">
        <v>6.4977060269769628e-05</v>
      </c>
      <c r="O237" s="46">
        <v>0.00011267712518319915</v>
      </c>
      <c r="P237" s="46">
        <v>0.00012254505250038051</v>
      </c>
      <c r="Q237" s="46">
        <v>0.00015749479663278648</v>
      </c>
      <c r="R237" s="46">
        <v>0.00015259879378357396</v>
      </c>
      <c r="S237" s="46">
        <v>0.00016405173389390075</v>
      </c>
      <c r="T237" s="46">
        <v>0.00018723313319864818</v>
      </c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324</v>
      </c>
      <c r="M238" s="46">
        <v>167998</v>
      </c>
      <c r="N238" s="46">
        <v>163598.36750880629</v>
      </c>
      <c r="O238" s="46">
        <v>157531.37708620288</v>
      </c>
      <c r="P238" s="46">
        <v>151653.55117162308</v>
      </c>
      <c r="Q238" s="46">
        <v>145755.11611329138</v>
      </c>
      <c r="R238" s="46">
        <v>139657.89356942222</v>
      </c>
      <c r="S238" s="46">
        <v>135763.67868697763</v>
      </c>
      <c r="T238" s="46">
        <v>132346.98667659971</v>
      </c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325</v>
      </c>
      <c r="M239" s="46">
        <v>5372068</v>
      </c>
      <c r="N239" s="46">
        <v>4219952.2251334758</v>
      </c>
      <c r="O239" s="46">
        <v>2369165.5933722053</v>
      </c>
      <c r="P239" s="46">
        <v>1539033.9853791813</v>
      </c>
      <c r="Q239" s="46">
        <v>1252887.7217537388</v>
      </c>
      <c r="R239" s="46">
        <v>1307249.8443171894</v>
      </c>
      <c r="S239" s="46">
        <v>1170572.5623978488</v>
      </c>
      <c r="T239" s="46">
        <v>1819887.8682138033</v>
      </c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326</v>
      </c>
      <c r="M240" s="46">
        <v>287642</v>
      </c>
      <c r="N240" s="46">
        <v>279032.42363785976</v>
      </c>
      <c r="O240" s="46">
        <v>266141.04949246068</v>
      </c>
      <c r="P240" s="46">
        <v>249565.45968147513</v>
      </c>
      <c r="Q240" s="46">
        <v>232078.95513721782</v>
      </c>
      <c r="R240" s="46">
        <v>226850.89493686307</v>
      </c>
      <c r="S240" s="46">
        <v>218488.64078396448</v>
      </c>
      <c r="T240" s="46">
        <v>252875.28685052512</v>
      </c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327</v>
      </c>
      <c r="M241" s="46">
        <v>71826</v>
      </c>
      <c r="N241" s="46">
        <v>70374.584925042116</v>
      </c>
      <c r="O241" s="46">
        <v>68903.236322172437</v>
      </c>
      <c r="P241" s="46">
        <v>67637.39307194532</v>
      </c>
      <c r="Q241" s="46">
        <v>65238.736173961181</v>
      </c>
      <c r="R241" s="46">
        <v>61586.241509678483</v>
      </c>
      <c r="S241" s="46">
        <v>60215.322915981182</v>
      </c>
      <c r="T241" s="46">
        <v>58875.522042724624</v>
      </c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328</v>
      </c>
      <c r="M242" s="46">
        <v>3084</v>
      </c>
      <c r="N242" s="46">
        <v>3020.0433456103688</v>
      </c>
      <c r="O242" s="46">
        <v>2932.2601220032816</v>
      </c>
      <c r="P242" s="46">
        <v>2847.6857409127606</v>
      </c>
      <c r="Q242" s="46">
        <v>2752.5257552598664</v>
      </c>
      <c r="R242" s="46">
        <v>2636.5274467221793</v>
      </c>
      <c r="S242" s="46">
        <v>2585.8943763739867</v>
      </c>
      <c r="T242" s="46">
        <v>2493.8023245058321</v>
      </c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329</v>
      </c>
      <c r="M243" s="46">
        <v>7544</v>
      </c>
      <c r="N243" s="46">
        <v>7387.1262117823871</v>
      </c>
      <c r="O243" s="46">
        <v>7171.3602838685129</v>
      </c>
      <c r="P243" s="46">
        <v>6962.2596891884186</v>
      </c>
      <c r="Q243" s="46">
        <v>6726.9070046785982</v>
      </c>
      <c r="R243" s="46">
        <v>6443.4635446271022</v>
      </c>
      <c r="S243" s="46">
        <v>6316.6130883430833</v>
      </c>
      <c r="T243" s="46">
        <v>6100.0368200371749</v>
      </c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330</v>
      </c>
      <c r="M244" s="46">
        <v>0</v>
      </c>
      <c r="N244" s="46">
        <v>4.8373108508485162e-05</v>
      </c>
      <c r="O244" s="46">
        <v>8.5353355870149762e-05</v>
      </c>
      <c r="P244" s="46">
        <v>9.9595636761996983e-05</v>
      </c>
      <c r="Q244" s="46">
        <v>0.00012309755780604581</v>
      </c>
      <c r="R244" s="46">
        <v>0.0001192480191988868</v>
      </c>
      <c r="S244" s="46">
        <v>0.00012583135033498836</v>
      </c>
      <c r="T244" s="46">
        <v>0.00014554229334544442</v>
      </c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331</v>
      </c>
      <c r="M245" s="46">
        <v>10388</v>
      </c>
      <c r="N245" s="46">
        <v>10187.9530291429</v>
      </c>
      <c r="O245" s="46">
        <v>10002.731488570415</v>
      </c>
      <c r="P245" s="46">
        <v>9864.4344201115364</v>
      </c>
      <c r="Q245" s="46">
        <v>9543.7146856133331</v>
      </c>
      <c r="R245" s="46">
        <v>8991.9301410817916</v>
      </c>
      <c r="S245" s="46">
        <v>8812.7257611894474</v>
      </c>
      <c r="T245" s="46">
        <v>8501.6944564853802</v>
      </c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332</v>
      </c>
      <c r="M246" s="46">
        <v>124</v>
      </c>
      <c r="N246" s="46">
        <v>121.62747555551994</v>
      </c>
      <c r="O246" s="46">
        <v>119.45884778763298</v>
      </c>
      <c r="P246" s="46">
        <v>117.89053952761014</v>
      </c>
      <c r="Q246" s="46">
        <v>114.14280615571711</v>
      </c>
      <c r="R246" s="46">
        <v>107.52989859414897</v>
      </c>
      <c r="S246" s="46">
        <v>105.47618720535914</v>
      </c>
      <c r="T246" s="46">
        <v>101.49720574294513</v>
      </c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333</v>
      </c>
      <c r="M247" s="46">
        <v>1575</v>
      </c>
      <c r="N247" s="46">
        <v>1544.8003928562887</v>
      </c>
      <c r="O247" s="46">
        <v>1517.0883541088199</v>
      </c>
      <c r="P247" s="46">
        <v>1496.8550502077228</v>
      </c>
      <c r="Q247" s="46">
        <v>1449.0003267947911</v>
      </c>
      <c r="R247" s="46">
        <v>1365.3907536951533</v>
      </c>
      <c r="S247" s="46">
        <v>1339.2705436496833</v>
      </c>
      <c r="T247" s="46">
        <v>1290.1849250070934</v>
      </c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334</v>
      </c>
      <c r="M248" s="46">
        <v>0</v>
      </c>
      <c r="N248" s="46">
        <v>4.9382008162717412e-05</v>
      </c>
      <c r="O248" s="46">
        <v>8.629716931124374e-05</v>
      </c>
      <c r="P248" s="46">
        <v>0.00010033885737906035</v>
      </c>
      <c r="Q248" s="46">
        <v>0.00012364696300925913</v>
      </c>
      <c r="R248" s="46">
        <v>0.00011977608195378942</v>
      </c>
      <c r="S248" s="46">
        <v>0.00012647166669242912</v>
      </c>
      <c r="T248" s="46">
        <v>0.00014611773796206385</v>
      </c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335</v>
      </c>
      <c r="M249" s="46">
        <v>0</v>
      </c>
      <c r="N249" s="46">
        <v>4.9631389978672307e-05</v>
      </c>
      <c r="O249" s="46">
        <v>8.668752507087364e-05</v>
      </c>
      <c r="P249" s="46">
        <v>0.00010064730229712741</v>
      </c>
      <c r="Q249" s="46">
        <v>0.00012387437871079482</v>
      </c>
      <c r="R249" s="46">
        <v>0.00011999239573466314</v>
      </c>
      <c r="S249" s="46">
        <v>0.0001267327305614401</v>
      </c>
      <c r="T249" s="46">
        <v>0.00014634531643619345</v>
      </c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336</v>
      </c>
      <c r="M250" s="46">
        <v>0</v>
      </c>
      <c r="N250" s="46">
        <v>6.2606364329151297e-05</v>
      </c>
      <c r="O250" s="46">
        <v>0.00010910656472350739</v>
      </c>
      <c r="P250" s="46">
        <v>0.00011916126605996008</v>
      </c>
      <c r="Q250" s="46">
        <v>0.00014070668586422256</v>
      </c>
      <c r="R250" s="46">
        <v>0.0001365423228148398</v>
      </c>
      <c r="S250" s="46">
        <v>0.00014841475198390923</v>
      </c>
      <c r="T250" s="46">
        <v>0.00017301361256935664</v>
      </c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337</v>
      </c>
      <c r="M251" s="46">
        <v>0</v>
      </c>
      <c r="N251" s="46">
        <v>6.0101004494716529e-05</v>
      </c>
      <c r="O251" s="46">
        <v>0.00010614463810794083</v>
      </c>
      <c r="P251" s="46">
        <v>0.00011644677062872091</v>
      </c>
      <c r="Q251" s="46">
        <v>0.00013680409269803208</v>
      </c>
      <c r="R251" s="46">
        <v>0.00013251541823268556</v>
      </c>
      <c r="S251" s="46">
        <v>0.00014373209758180742</v>
      </c>
      <c r="T251" s="46">
        <v>0.00016701477307878699</v>
      </c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338</v>
      </c>
      <c r="M252" s="46">
        <v>145323</v>
      </c>
      <c r="N252" s="46">
        <v>141823.35027043396</v>
      </c>
      <c r="O252" s="46">
        <v>136200.15416111983</v>
      </c>
      <c r="P252" s="46">
        <v>127906.87490552365</v>
      </c>
      <c r="Q252" s="46">
        <v>121028.75314971621</v>
      </c>
      <c r="R252" s="46">
        <v>115342.62811489524</v>
      </c>
      <c r="S252" s="46">
        <v>112046.95976351654</v>
      </c>
      <c r="T252" s="46">
        <v>109377.94238933135</v>
      </c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339</v>
      </c>
      <c r="M253" s="46">
        <v>35</v>
      </c>
      <c r="N253" s="46">
        <v>34.707912457228581</v>
      </c>
      <c r="O253" s="46">
        <v>34.081542602196087</v>
      </c>
      <c r="P253" s="46">
        <v>33.027024164786461</v>
      </c>
      <c r="Q253" s="46">
        <v>31.671959312811769</v>
      </c>
      <c r="R253" s="46">
        <v>30.113676805049998</v>
      </c>
      <c r="S253" s="46">
        <v>29.53887177412745</v>
      </c>
      <c r="T253" s="46">
        <v>28.422692473713163</v>
      </c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340</v>
      </c>
      <c r="M254" s="46">
        <v>285726</v>
      </c>
      <c r="N254" s="46">
        <v>279954.23226491781</v>
      </c>
      <c r="O254" s="46">
        <v>271183.86349042429</v>
      </c>
      <c r="P254" s="46">
        <v>261572.74379464838</v>
      </c>
      <c r="Q254" s="46">
        <v>250992.18506435363</v>
      </c>
      <c r="R254" s="46">
        <v>239915.99216895716</v>
      </c>
      <c r="S254" s="46">
        <v>231718.42764171484</v>
      </c>
      <c r="T254" s="46">
        <v>226524.16170916686</v>
      </c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341</v>
      </c>
      <c r="M255" s="46">
        <v>259488</v>
      </c>
      <c r="N255" s="46">
        <v>253860.18806321331</v>
      </c>
      <c r="O255" s="46">
        <v>245001.62725337764</v>
      </c>
      <c r="P255" s="46">
        <v>234705.29876425499</v>
      </c>
      <c r="Q255" s="46">
        <v>223478.73834720565</v>
      </c>
      <c r="R255" s="46">
        <v>213241.67949828855</v>
      </c>
      <c r="S255" s="46">
        <v>203696.718450763</v>
      </c>
      <c r="T255" s="46">
        <v>203079.30506693033</v>
      </c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342</v>
      </c>
      <c r="M256" s="46">
        <v>373899</v>
      </c>
      <c r="N256" s="46">
        <v>367231.61617185397</v>
      </c>
      <c r="O256" s="46">
        <v>360325.30256349256</v>
      </c>
      <c r="P256" s="46">
        <v>350833.34341940569</v>
      </c>
      <c r="Q256" s="46">
        <v>337222.49442909035</v>
      </c>
      <c r="R256" s="46">
        <v>321251.24650310958</v>
      </c>
      <c r="S256" s="46">
        <v>314842.88281661406</v>
      </c>
      <c r="T256" s="46">
        <v>307700.23425040668</v>
      </c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343</v>
      </c>
      <c r="M257" s="46">
        <v>452288</v>
      </c>
      <c r="N257" s="46">
        <v>443743.21010148671</v>
      </c>
      <c r="O257" s="46">
        <v>434097.90552677773</v>
      </c>
      <c r="P257" s="46">
        <v>420162.9195068212</v>
      </c>
      <c r="Q257" s="46">
        <v>401119.48439880175</v>
      </c>
      <c r="R257" s="46">
        <v>380834.28252428863</v>
      </c>
      <c r="S257" s="46">
        <v>369179.38597939286</v>
      </c>
      <c r="T257" s="46">
        <v>366175.66198311502</v>
      </c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344</v>
      </c>
      <c r="M258" s="46">
        <v>16471</v>
      </c>
      <c r="N258" s="46">
        <v>16052.305373551826</v>
      </c>
      <c r="O258" s="46">
        <v>15489.779761686259</v>
      </c>
      <c r="P258" s="46">
        <v>14973.99362075401</v>
      </c>
      <c r="Q258" s="46">
        <v>14460.304229777114</v>
      </c>
      <c r="R258" s="46">
        <v>13888.696542542739</v>
      </c>
      <c r="S258" s="46">
        <v>13603.520668737408</v>
      </c>
      <c r="T258" s="46">
        <v>13102.317868405384</v>
      </c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345</v>
      </c>
      <c r="M259" s="46">
        <v>45971</v>
      </c>
      <c r="N259" s="46">
        <v>45079.881229465122</v>
      </c>
      <c r="O259" s="46">
        <v>43772.225484641276</v>
      </c>
      <c r="P259" s="46">
        <v>42422.386610720008</v>
      </c>
      <c r="Q259" s="46">
        <v>40933.098119783885</v>
      </c>
      <c r="R259" s="46">
        <v>39261.817302637035</v>
      </c>
      <c r="S259" s="46">
        <v>38285.661456967398</v>
      </c>
      <c r="T259" s="46">
        <v>37024.613233603879</v>
      </c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346</v>
      </c>
      <c r="M260" s="46">
        <v>4430</v>
      </c>
      <c r="N260" s="46">
        <v>4484.3578026753739</v>
      </c>
      <c r="O260" s="46">
        <v>4520.17685864346</v>
      </c>
      <c r="P260" s="46">
        <v>4527.1060210621472</v>
      </c>
      <c r="Q260" s="46">
        <v>4438.4886947334471</v>
      </c>
      <c r="R260" s="46">
        <v>4306.7855997114511</v>
      </c>
      <c r="S260" s="46">
        <v>4217.004049471996</v>
      </c>
      <c r="T260" s="46">
        <v>4055.4351915571069</v>
      </c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347</v>
      </c>
      <c r="M261" s="46">
        <v>0</v>
      </c>
      <c r="N261" s="46">
        <v>5.084166604820173e-05</v>
      </c>
      <c r="O261" s="46">
        <v>8.9095365541811257e-05</v>
      </c>
      <c r="P261" s="46">
        <v>0.00010252366870650833</v>
      </c>
      <c r="Q261" s="46">
        <v>0.00012526679463831469</v>
      </c>
      <c r="R261" s="46">
        <v>0.00012130890894944585</v>
      </c>
      <c r="S261" s="46">
        <v>0.00012809229930283865</v>
      </c>
      <c r="T261" s="46">
        <v>0.00014759711358517459</v>
      </c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348</v>
      </c>
      <c r="M262" s="46">
        <v>376425</v>
      </c>
      <c r="N262" s="46">
        <v>366088.49179630959</v>
      </c>
      <c r="O262" s="46">
        <v>349929.02535401151</v>
      </c>
      <c r="P262" s="46">
        <v>328685.63634927338</v>
      </c>
      <c r="Q262" s="46">
        <v>306215.12348522694</v>
      </c>
      <c r="R262" s="46">
        <v>295002.6371811321</v>
      </c>
      <c r="S262" s="46">
        <v>277110.42100542033</v>
      </c>
      <c r="T262" s="46">
        <v>299759.51889183221</v>
      </c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349</v>
      </c>
      <c r="M263" s="46">
        <v>104116</v>
      </c>
      <c r="N263" s="46">
        <v>102509.96510539087</v>
      </c>
      <c r="O263" s="46">
        <v>99799.366894874998</v>
      </c>
      <c r="P263" s="46">
        <v>96207.646325859649</v>
      </c>
      <c r="Q263" s="46">
        <v>92016.001545752675</v>
      </c>
      <c r="R263" s="46">
        <v>86944.222069845593</v>
      </c>
      <c r="S263" s="46">
        <v>82879.669536069079</v>
      </c>
      <c r="T263" s="46">
        <v>79685.40311559847</v>
      </c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350</v>
      </c>
      <c r="M264" s="46">
        <v>0</v>
      </c>
      <c r="N264" s="46">
        <v>4.880588505077627e-05</v>
      </c>
      <c r="O264" s="46">
        <v>8.5800610156187062e-05</v>
      </c>
      <c r="P264" s="46">
        <v>9.9948598546512185e-05</v>
      </c>
      <c r="Q264" s="46">
        <v>0.00012336089699028623</v>
      </c>
      <c r="R264" s="46">
        <v>0.00011950193526627735</v>
      </c>
      <c r="S264" s="46">
        <v>0.00012622810815605189</v>
      </c>
      <c r="T264" s="46">
        <v>0.00014592789941088248</v>
      </c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351</v>
      </c>
      <c r="M265" s="46">
        <v>0</v>
      </c>
      <c r="N265" s="46">
        <v>4.8548940212303206e-05</v>
      </c>
      <c r="O265" s="46">
        <v>8.5569310821639714e-05</v>
      </c>
      <c r="P265" s="46">
        <v>9.9766195295937157e-05</v>
      </c>
      <c r="Q265" s="46">
        <v>0.00012322626069669789</v>
      </c>
      <c r="R265" s="46">
        <v>0.00011937331336349815</v>
      </c>
      <c r="S265" s="46">
        <v>0.00012607149088102136</v>
      </c>
      <c r="T265" s="46">
        <v>0.00014579469842001199</v>
      </c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352</v>
      </c>
      <c r="M266" s="46">
        <v>0</v>
      </c>
      <c r="N266" s="46">
        <v>4.8578913204140665e-05</v>
      </c>
      <c r="O266" s="46">
        <v>8.5580153738333063e-05</v>
      </c>
      <c r="P266" s="46">
        <v>9.9774616397823026e-05</v>
      </c>
      <c r="Q266" s="46">
        <v>0.0001232331157192464</v>
      </c>
      <c r="R266" s="46">
        <v>0.00011938014949613694</v>
      </c>
      <c r="S266" s="46">
        <v>0.00012609125991598763</v>
      </c>
      <c r="T266" s="46">
        <v>0.00014581803327968769</v>
      </c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353</v>
      </c>
      <c r="M267" s="46">
        <v>0</v>
      </c>
      <c r="N267" s="46">
        <v>4.8477847792049125e-05</v>
      </c>
      <c r="O267" s="46">
        <v>8.5513814974325715e-05</v>
      </c>
      <c r="P267" s="46">
        <v>9.9722026969859443e-05</v>
      </c>
      <c r="Q267" s="46">
        <v>0.00012319341943714586</v>
      </c>
      <c r="R267" s="46">
        <v>0.00011934178958440453</v>
      </c>
      <c r="S267" s="46">
        <v>0.00012602221669753892</v>
      </c>
      <c r="T267" s="46">
        <v>0.00014575090185875634</v>
      </c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354</v>
      </c>
      <c r="M268" s="46">
        <v>0</v>
      </c>
      <c r="N268" s="46">
        <v>4.9224605671753096e-05</v>
      </c>
      <c r="O268" s="46">
        <v>8.6204214353383801e-05</v>
      </c>
      <c r="P268" s="46">
        <v>0.00010026810395685569</v>
      </c>
      <c r="Q268" s="46">
        <v>0.00012359598770766078</v>
      </c>
      <c r="R268" s="46">
        <v>0.0001197271956037675</v>
      </c>
      <c r="S268" s="46">
        <v>0.00012645372552199646</v>
      </c>
      <c r="T268" s="46">
        <v>0.00014610658518858033</v>
      </c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355</v>
      </c>
      <c r="M269" s="46">
        <v>0</v>
      </c>
      <c r="N269" s="46">
        <v>4.7748512591217672e-05</v>
      </c>
      <c r="O269" s="46">
        <v>8.4631157060548889e-05</v>
      </c>
      <c r="P269" s="46">
        <v>9.9034298407637577e-05</v>
      </c>
      <c r="Q269" s="46">
        <v>0.00012267806827847186</v>
      </c>
      <c r="R269" s="46">
        <v>0.0001188406120734431</v>
      </c>
      <c r="S269" s="46">
        <v>0.00012534537953166631</v>
      </c>
      <c r="T269" s="46">
        <v>0.0001449730615702353</v>
      </c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356</v>
      </c>
      <c r="M270" s="46">
        <v>0</v>
      </c>
      <c r="N270" s="46">
        <v>4.7747119885753223e-05</v>
      </c>
      <c r="O270" s="46">
        <v>8.4584379879112313e-05</v>
      </c>
      <c r="P270" s="46">
        <v>9.8996969137790322e-05</v>
      </c>
      <c r="Q270" s="46">
        <v>0.00012264481405180655</v>
      </c>
      <c r="R270" s="46">
        <v>0.00011880615630420431</v>
      </c>
      <c r="S270" s="46">
        <v>0.00012528833629299392</v>
      </c>
      <c r="T270" s="46">
        <v>0.00014488351369302264</v>
      </c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357</v>
      </c>
      <c r="M271" s="46">
        <v>0</v>
      </c>
      <c r="N271" s="46">
        <v>4.7675798572004293e-05</v>
      </c>
      <c r="O271" s="46">
        <v>8.4354363466246493e-05</v>
      </c>
      <c r="P271" s="46">
        <v>9.8819371095853554e-05</v>
      </c>
      <c r="Q271" s="46">
        <v>0.00012251386258299639</v>
      </c>
      <c r="R271" s="46">
        <v>0.00011867976493560504</v>
      </c>
      <c r="S271" s="46">
        <v>0.00012514890033411447</v>
      </c>
      <c r="T271" s="46">
        <v>0.00014473823700870381</v>
      </c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358</v>
      </c>
      <c r="M272" s="46">
        <v>0</v>
      </c>
      <c r="N272" s="46">
        <v>4.7896437530467304e-05</v>
      </c>
      <c r="O272" s="46">
        <v>8.4835510629021254e-05</v>
      </c>
      <c r="P272" s="46">
        <v>9.9193675274842551e-05</v>
      </c>
      <c r="Q272" s="46">
        <v>0.00012280476959595235</v>
      </c>
      <c r="R272" s="46">
        <v>0.00011896715168761001</v>
      </c>
      <c r="S272" s="46">
        <v>0.00012553065573126144</v>
      </c>
      <c r="T272" s="46">
        <v>0.00014523217905752656</v>
      </c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359</v>
      </c>
      <c r="M273" s="46">
        <v>0</v>
      </c>
      <c r="N273" s="46">
        <v>4.8458362761161648e-05</v>
      </c>
      <c r="O273" s="46">
        <v>8.5492750393687889e-05</v>
      </c>
      <c r="P273" s="46">
        <v>9.9705867604575214e-05</v>
      </c>
      <c r="Q273" s="46">
        <v>0.00012318143826267971</v>
      </c>
      <c r="R273" s="46">
        <v>0.00011933014138755888</v>
      </c>
      <c r="S273" s="46">
        <v>0.00012600613347150415</v>
      </c>
      <c r="T273" s="46">
        <v>0.00014573418025676653</v>
      </c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360</v>
      </c>
      <c r="M274" s="46">
        <v>0</v>
      </c>
      <c r="N274" s="46">
        <v>4.9535349510935628e-05</v>
      </c>
      <c r="O274" s="46">
        <v>8.6623790290866494e-05</v>
      </c>
      <c r="P274" s="46">
        <v>0.00010059924828211949</v>
      </c>
      <c r="Q274" s="46">
        <v>0.00012383884118954792</v>
      </c>
      <c r="R274" s="46">
        <v>0.00011995849900679095</v>
      </c>
      <c r="S274" s="46">
        <v>0.00012670081799391744</v>
      </c>
      <c r="T274" s="46">
        <v>0.00014630833115338981</v>
      </c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361</v>
      </c>
      <c r="M275" s="46">
        <v>0</v>
      </c>
      <c r="N275" s="46">
        <v>4.7687947358950733e-05</v>
      </c>
      <c r="O275" s="46">
        <v>8.4502894988831552e-05</v>
      </c>
      <c r="P275" s="46">
        <v>9.893398032790392e-05</v>
      </c>
      <c r="Q275" s="46">
        <v>0.00012259760097074</v>
      </c>
      <c r="R275" s="46">
        <v>0.00011876028279814735</v>
      </c>
      <c r="S275" s="46">
        <v>0.00012523809984059451</v>
      </c>
      <c r="T275" s="46">
        <v>0.00014482765184352153</v>
      </c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362</v>
      </c>
      <c r="M276" s="46">
        <v>5353504</v>
      </c>
      <c r="N276" s="46">
        <v>4001517.0724909962</v>
      </c>
      <c r="O276" s="46">
        <v>2151093.08538567</v>
      </c>
      <c r="P276" s="46">
        <v>1063180.308334393</v>
      </c>
      <c r="Q276" s="46">
        <v>743248.20479373261</v>
      </c>
      <c r="R276" s="46">
        <v>418323.95801614295</v>
      </c>
      <c r="S276" s="46">
        <v>310192.73487330147</v>
      </c>
      <c r="T276" s="46">
        <v>317678.25377832243</v>
      </c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363</v>
      </c>
      <c r="M277" s="46">
        <v>0</v>
      </c>
      <c r="N277" s="46">
        <v>4.8256919114454901e-05</v>
      </c>
      <c r="O277" s="46">
        <v>8.5228954662366891e-05</v>
      </c>
      <c r="P277" s="46">
        <v>9.9497667218340622e-05</v>
      </c>
      <c r="Q277" s="46">
        <v>0.00012302858477340143</v>
      </c>
      <c r="R277" s="46">
        <v>0.00011918169657146961</v>
      </c>
      <c r="S277" s="46">
        <v>0.00012577337133928281</v>
      </c>
      <c r="T277" s="46">
        <v>0.00014546896264175577</v>
      </c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364</v>
      </c>
      <c r="M278" s="46">
        <v>1536976</v>
      </c>
      <c r="N278" s="46">
        <v>1299361.5399202809</v>
      </c>
      <c r="O278" s="46">
        <v>898943.02985120111</v>
      </c>
      <c r="P278" s="46">
        <v>519479.81632889458</v>
      </c>
      <c r="Q278" s="46">
        <v>296925.22306007362</v>
      </c>
      <c r="R278" s="46">
        <v>60708.731921012295</v>
      </c>
      <c r="S278" s="46">
        <v>46551.148524302975</v>
      </c>
      <c r="T278" s="46">
        <v>40170.780464104202</v>
      </c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365</v>
      </c>
      <c r="M279" s="46">
        <v>4650</v>
      </c>
      <c r="N279" s="46">
        <v>4687.851180174508</v>
      </c>
      <c r="O279" s="46">
        <v>4678.2954862891338</v>
      </c>
      <c r="P279" s="46">
        <v>4632.30606587082</v>
      </c>
      <c r="Q279" s="46">
        <v>4516.9928029518824</v>
      </c>
      <c r="R279" s="46">
        <v>4362.4054595604975</v>
      </c>
      <c r="S279" s="46">
        <v>4259.7153471877618</v>
      </c>
      <c r="T279" s="46">
        <v>4089.6760963356201</v>
      </c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366</v>
      </c>
      <c r="M280" s="46">
        <v>1006708</v>
      </c>
      <c r="N280" s="46">
        <v>930236.14639940043</v>
      </c>
      <c r="O280" s="46">
        <v>779129.11723296461</v>
      </c>
      <c r="P280" s="46">
        <v>577179.17112891492</v>
      </c>
      <c r="Q280" s="46">
        <v>431018.42784171668</v>
      </c>
      <c r="R280" s="46">
        <v>323983.3036426715</v>
      </c>
      <c r="S280" s="46">
        <v>216273.48246884387</v>
      </c>
      <c r="T280" s="46">
        <v>223095.35740715422</v>
      </c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367</v>
      </c>
      <c r="M281" s="46">
        <v>0</v>
      </c>
      <c r="N281" s="46">
        <v>4.8005148834615028e-05</v>
      </c>
      <c r="O281" s="46">
        <v>8.5008531986012178e-05</v>
      </c>
      <c r="P281" s="46">
        <v>9.9328655923949224e-05</v>
      </c>
      <c r="Q281" s="46">
        <v>0.00012290496477664859</v>
      </c>
      <c r="R281" s="46">
        <v>0.00011906422442530088</v>
      </c>
      <c r="S281" s="46">
        <v>0.00012567120698034893</v>
      </c>
      <c r="T281" s="46">
        <v>0.00014539894339393026</v>
      </c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368</v>
      </c>
      <c r="M282" s="46">
        <v>895757</v>
      </c>
      <c r="N282" s="46">
        <v>864345.48636845592</v>
      </c>
      <c r="O282" s="46">
        <v>797864.98643098725</v>
      </c>
      <c r="P282" s="46">
        <v>696230.94756767887</v>
      </c>
      <c r="Q282" s="46">
        <v>593040.55956772924</v>
      </c>
      <c r="R282" s="46">
        <v>475484.19668665569</v>
      </c>
      <c r="S282" s="46">
        <v>364543.54783758154</v>
      </c>
      <c r="T282" s="46">
        <v>356300.02044541528</v>
      </c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369</v>
      </c>
      <c r="M283" s="46">
        <v>29817</v>
      </c>
      <c r="N283" s="46">
        <v>29374.760518080875</v>
      </c>
      <c r="O283" s="46">
        <v>28660.650178673583</v>
      </c>
      <c r="P283" s="46">
        <v>27756.898985603944</v>
      </c>
      <c r="Q283" s="46">
        <v>26725.456634814847</v>
      </c>
      <c r="R283" s="46">
        <v>25567.860312460092</v>
      </c>
      <c r="S283" s="46">
        <v>24822.577477427243</v>
      </c>
      <c r="T283" s="46">
        <v>23931.049549552532</v>
      </c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370</v>
      </c>
      <c r="M284" s="46">
        <v>263046</v>
      </c>
      <c r="N284" s="46">
        <v>258186.26315704585</v>
      </c>
      <c r="O284" s="46">
        <v>249540.65660786798</v>
      </c>
      <c r="P284" s="46">
        <v>237272.10429893571</v>
      </c>
      <c r="Q284" s="46">
        <v>223074.19894730003</v>
      </c>
      <c r="R284" s="46">
        <v>204955.78070850045</v>
      </c>
      <c r="S284" s="46">
        <v>187647.23302582154</v>
      </c>
      <c r="T284" s="46">
        <v>179953.97404431028</v>
      </c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371</v>
      </c>
      <c r="M285" s="46">
        <v>12612003</v>
      </c>
      <c r="N285" s="46">
        <v>11471467.015222242</v>
      </c>
      <c r="O285" s="46">
        <v>8915244.5620272886</v>
      </c>
      <c r="P285" s="46">
        <v>5899829.9837373644</v>
      </c>
      <c r="Q285" s="46">
        <v>4104446.2675143289</v>
      </c>
      <c r="R285" s="46">
        <v>2764750.0437054751</v>
      </c>
      <c r="S285" s="46">
        <v>1784712.3120134138</v>
      </c>
      <c r="T285" s="46">
        <v>1775777.3893413045</v>
      </c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372</v>
      </c>
      <c r="M286" s="46">
        <v>35542706</v>
      </c>
      <c r="N286" s="46">
        <v>28115243.949033681</v>
      </c>
      <c r="O286" s="46">
        <v>12337176.532800682</v>
      </c>
      <c r="P286" s="46">
        <v>6018380.2502857475</v>
      </c>
      <c r="Q286" s="46">
        <v>3842672.3130453858</v>
      </c>
      <c r="R286" s="46">
        <v>2240240.8202510253</v>
      </c>
      <c r="S286" s="46">
        <v>1447784.1097594104</v>
      </c>
      <c r="T286" s="46">
        <v>1415423.7352091442</v>
      </c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373</v>
      </c>
      <c r="M287" s="46">
        <v>5423037</v>
      </c>
      <c r="N287" s="46">
        <v>5731474.9706592606</v>
      </c>
      <c r="O287" s="46">
        <v>5685799.2193203457</v>
      </c>
      <c r="P287" s="46">
        <v>5458859.1014283979</v>
      </c>
      <c r="Q287" s="46">
        <v>4676645.4351414535</v>
      </c>
      <c r="R287" s="46">
        <v>3729457.1527371714</v>
      </c>
      <c r="S287" s="46">
        <v>3057313.8710506866</v>
      </c>
      <c r="T287" s="46">
        <v>3167960.1275423835</v>
      </c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374</v>
      </c>
      <c r="M288" s="46">
        <v>10342461</v>
      </c>
      <c r="N288" s="46">
        <v>10312659.262091007</v>
      </c>
      <c r="O288" s="46">
        <v>9197775.8773112614</v>
      </c>
      <c r="P288" s="46">
        <v>7168767.7308029085</v>
      </c>
      <c r="Q288" s="46">
        <v>5341320.4787720023</v>
      </c>
      <c r="R288" s="46">
        <v>4047342.6250204854</v>
      </c>
      <c r="S288" s="46">
        <v>2840238.0104280706</v>
      </c>
      <c r="T288" s="46">
        <v>2962818.0916110096</v>
      </c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375</v>
      </c>
      <c r="M289" s="46">
        <v>2009088</v>
      </c>
      <c r="N289" s="46">
        <v>2027581.2830806822</v>
      </c>
      <c r="O289" s="46">
        <v>1988586.7395972353</v>
      </c>
      <c r="P289" s="46">
        <v>1894192.0435477318</v>
      </c>
      <c r="Q289" s="46">
        <v>1732392.5334575835</v>
      </c>
      <c r="R289" s="46">
        <v>1536419.4191425326</v>
      </c>
      <c r="S289" s="46">
        <v>1346736.6553690117</v>
      </c>
      <c r="T289" s="46">
        <v>1342852.1758689857</v>
      </c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376</v>
      </c>
      <c r="M290" s="46">
        <v>558562</v>
      </c>
      <c r="N290" s="46">
        <v>535181.45455905702</v>
      </c>
      <c r="O290" s="46">
        <v>510393.95501761278</v>
      </c>
      <c r="P290" s="46">
        <v>480340.0068625359</v>
      </c>
      <c r="Q290" s="46">
        <v>447286.59397844848</v>
      </c>
      <c r="R290" s="46">
        <v>413936.316328304</v>
      </c>
      <c r="S290" s="46">
        <v>390037.45722355548</v>
      </c>
      <c r="T290" s="46">
        <v>388274.1216629041</v>
      </c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377</v>
      </c>
      <c r="M291" s="46">
        <v>0</v>
      </c>
      <c r="N291" s="46">
        <v>5.1121264276390587e-05</v>
      </c>
      <c r="O291" s="46">
        <v>9.0007878553941749e-05</v>
      </c>
      <c r="P291" s="46">
        <v>0.00010324100194011611</v>
      </c>
      <c r="Q291" s="46">
        <v>0.00012581262646180137</v>
      </c>
      <c r="R291" s="46">
        <v>0.00012182629169789153</v>
      </c>
      <c r="S291" s="46">
        <v>0.00012878670178743175</v>
      </c>
      <c r="T291" s="46">
        <v>0.0001482350841412183</v>
      </c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378</v>
      </c>
      <c r="M292" s="46">
        <v>14022828</v>
      </c>
      <c r="N292" s="46">
        <v>9500006.1103127412</v>
      </c>
      <c r="O292" s="46">
        <v>5843051.7356226835</v>
      </c>
      <c r="P292" s="46">
        <v>3603284.6126720244</v>
      </c>
      <c r="Q292" s="46">
        <v>2583306.7433821145</v>
      </c>
      <c r="R292" s="46">
        <v>2050146.8220718901</v>
      </c>
      <c r="S292" s="46">
        <v>1478089.9184729271</v>
      </c>
      <c r="T292" s="46">
        <v>1584719.594024366</v>
      </c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28">
        <v>291</v>
      </c>
      <c r="L293" s="28" t="s">
        <v>379</v>
      </c>
      <c r="M293" s="52">
        <v>51332699</v>
      </c>
      <c r="N293" s="52">
        <v>19904388.210814886</v>
      </c>
      <c r="O293" s="52">
        <v>8213693.0049188603</v>
      </c>
      <c r="P293" s="52">
        <v>4622019.6068907185</v>
      </c>
      <c r="Q293" s="52">
        <v>3260624.033985286</v>
      </c>
      <c r="R293" s="52">
        <v>2605354.626548131</v>
      </c>
      <c r="S293" s="52">
        <v>1874933.9114574571</v>
      </c>
      <c r="T293" s="52">
        <v>1999250.650068705</v>
      </c>
      <c r="U293" s="28"/>
      <c r="V293" s="28"/>
      <c r="W293" s="29"/>
      <c r="X293" s="29"/>
      <c r="Y293" s="29"/>
      <c r="Z293" s="29"/>
      <c r="AA293" s="29"/>
      <c r="AB293" s="29"/>
      <c r="AC293" s="29"/>
      <c r="AD293" s="19"/>
      <c r="AE293" s="19"/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380</v>
      </c>
      <c r="M294" s="46">
        <v>4465040</v>
      </c>
      <c r="N294" s="46">
        <v>3764154.6485689641</v>
      </c>
      <c r="O294" s="46">
        <v>2550368.4102582065</v>
      </c>
      <c r="P294" s="46">
        <v>1478341.4794448237</v>
      </c>
      <c r="Q294" s="46">
        <v>1018927.6557765207</v>
      </c>
      <c r="R294" s="46">
        <v>805598.66194246802</v>
      </c>
      <c r="S294" s="46">
        <v>536435.14360290929</v>
      </c>
      <c r="T294" s="46">
        <v>618430.829968406</v>
      </c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381</v>
      </c>
      <c r="M295" s="46">
        <v>23896</v>
      </c>
      <c r="N295" s="46">
        <v>23589.47838195752</v>
      </c>
      <c r="O295" s="46">
        <v>23057.779844611963</v>
      </c>
      <c r="P295" s="46">
        <v>22429.99799447746</v>
      </c>
      <c r="Q295" s="46">
        <v>21667.404880768227</v>
      </c>
      <c r="R295" s="46">
        <v>20778.546373659312</v>
      </c>
      <c r="S295" s="46">
        <v>20273.796655168604</v>
      </c>
      <c r="T295" s="46">
        <v>19583.025408826972</v>
      </c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382</v>
      </c>
      <c r="M296" s="46">
        <v>1144521</v>
      </c>
      <c r="N296" s="46">
        <v>1106483.1349247799</v>
      </c>
      <c r="O296" s="46">
        <v>1015212.5051819567</v>
      </c>
      <c r="P296" s="46">
        <v>867750.95770615479</v>
      </c>
      <c r="Q296" s="46">
        <v>712222.55755104474</v>
      </c>
      <c r="R296" s="46">
        <v>519712.79651072575</v>
      </c>
      <c r="S296" s="46">
        <v>373768.131789451</v>
      </c>
      <c r="T296" s="46">
        <v>347125.1665718311</v>
      </c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383</v>
      </c>
      <c r="M297" s="46">
        <v>1003115</v>
      </c>
      <c r="N297" s="46">
        <v>984677.59603048686</v>
      </c>
      <c r="O297" s="46">
        <v>933406.41013633658</v>
      </c>
      <c r="P297" s="46">
        <v>843984.62743291759</v>
      </c>
      <c r="Q297" s="46">
        <v>734056.13488368795</v>
      </c>
      <c r="R297" s="46">
        <v>578589.45538599812</v>
      </c>
      <c r="S297" s="46">
        <v>451586.27994221769</v>
      </c>
      <c r="T297" s="46">
        <v>416673.5890301934</v>
      </c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384</v>
      </c>
      <c r="M298" s="46">
        <v>3100160</v>
      </c>
      <c r="N298" s="46">
        <v>2868943.8377640285</v>
      </c>
      <c r="O298" s="46">
        <v>2339622.1767258169</v>
      </c>
      <c r="P298" s="46">
        <v>1646105.1069414562</v>
      </c>
      <c r="Q298" s="46">
        <v>1155097.181959647</v>
      </c>
      <c r="R298" s="46">
        <v>730118.07036019105</v>
      </c>
      <c r="S298" s="46">
        <v>465865.04379204637</v>
      </c>
      <c r="T298" s="46">
        <v>445344.79913195065</v>
      </c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385</v>
      </c>
      <c r="M299" s="46">
        <v>0</v>
      </c>
      <c r="N299" s="46">
        <v>4.8149161139040251e-05</v>
      </c>
      <c r="O299" s="46">
        <v>8.5095983442985045e-05</v>
      </c>
      <c r="P299" s="46">
        <v>9.939545012467891e-05</v>
      </c>
      <c r="Q299" s="46">
        <v>0.00012295212983037368</v>
      </c>
      <c r="R299" s="46">
        <v>0.00011910698708722392</v>
      </c>
      <c r="S299" s="46">
        <v>0.00012568065002723809</v>
      </c>
      <c r="T299" s="46">
        <v>0.0001453577647462824</v>
      </c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386</v>
      </c>
      <c r="M300" s="46">
        <v>0</v>
      </c>
      <c r="N300" s="46">
        <v>4.7920811691317907e-05</v>
      </c>
      <c r="O300" s="46">
        <v>8.4886907526410534e-05</v>
      </c>
      <c r="P300" s="46">
        <v>9.9233001980016903e-05</v>
      </c>
      <c r="Q300" s="46">
        <v>0.00012283119672865876</v>
      </c>
      <c r="R300" s="46">
        <v>0.0001189901453586592</v>
      </c>
      <c r="S300" s="46">
        <v>0.0001255334593797024</v>
      </c>
      <c r="T300" s="46">
        <v>0.00014518912084294548</v>
      </c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387</v>
      </c>
      <c r="M301" s="46">
        <v>2503</v>
      </c>
      <c r="N301" s="46">
        <v>2481.3166866309812</v>
      </c>
      <c r="O301" s="46">
        <v>2436.6944699814539</v>
      </c>
      <c r="P301" s="46">
        <v>2364.4522695174605</v>
      </c>
      <c r="Q301" s="46">
        <v>2269.9118852484808</v>
      </c>
      <c r="R301" s="46">
        <v>2159.484281749531</v>
      </c>
      <c r="S301" s="46">
        <v>2118.2639146727902</v>
      </c>
      <c r="T301" s="46">
        <v>2038.1725680371351</v>
      </c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388</v>
      </c>
      <c r="M302" s="46">
        <v>134409</v>
      </c>
      <c r="N302" s="46">
        <v>132350.01411225615</v>
      </c>
      <c r="O302" s="46">
        <v>128427.05699173688</v>
      </c>
      <c r="P302" s="46">
        <v>122715.27858018366</v>
      </c>
      <c r="Q302" s="46">
        <v>115574.22681085634</v>
      </c>
      <c r="R302" s="46">
        <v>106059.9042643507</v>
      </c>
      <c r="S302" s="46">
        <v>97740.488100741626</v>
      </c>
      <c r="T302" s="46">
        <v>93240.666116543143</v>
      </c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389</v>
      </c>
      <c r="M303" s="46">
        <v>37846</v>
      </c>
      <c r="N303" s="46">
        <v>37332.177781803461</v>
      </c>
      <c r="O303" s="46">
        <v>36578.630382441952</v>
      </c>
      <c r="P303" s="46">
        <v>35746.647073160369</v>
      </c>
      <c r="Q303" s="46">
        <v>34550.224461204503</v>
      </c>
      <c r="R303" s="46">
        <v>32965.714784524855</v>
      </c>
      <c r="S303" s="46">
        <v>32185.358855312203</v>
      </c>
      <c r="T303" s="46">
        <v>31048.126781919305</v>
      </c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390</v>
      </c>
      <c r="M304" s="46">
        <v>1848066</v>
      </c>
      <c r="N304" s="46">
        <v>1741852.5420903841</v>
      </c>
      <c r="O304" s="46">
        <v>1516866.0039983538</v>
      </c>
      <c r="P304" s="46">
        <v>1188832.6019550236</v>
      </c>
      <c r="Q304" s="46">
        <v>878232.86340644874</v>
      </c>
      <c r="R304" s="46">
        <v>471988.50998611836</v>
      </c>
      <c r="S304" s="46">
        <v>313285.03442304186</v>
      </c>
      <c r="T304" s="46">
        <v>270135.90845666052</v>
      </c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391</v>
      </c>
      <c r="M305" s="46">
        <v>195648</v>
      </c>
      <c r="N305" s="46">
        <v>192987.6952287434</v>
      </c>
      <c r="O305" s="46">
        <v>188003.92046342065</v>
      </c>
      <c r="P305" s="46">
        <v>181378.39186589362</v>
      </c>
      <c r="Q305" s="46">
        <v>173036.22899041808</v>
      </c>
      <c r="R305" s="46">
        <v>162296.83296667045</v>
      </c>
      <c r="S305" s="46">
        <v>153159.8640161716</v>
      </c>
      <c r="T305" s="46">
        <v>146978.51603909847</v>
      </c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392</v>
      </c>
      <c r="M306" s="46">
        <v>232480</v>
      </c>
      <c r="N306" s="46">
        <v>229994.15329553746</v>
      </c>
      <c r="O306" s="46">
        <v>224172.47076098676</v>
      </c>
      <c r="P306" s="46">
        <v>215500.17019748781</v>
      </c>
      <c r="Q306" s="46">
        <v>204674.44882594817</v>
      </c>
      <c r="R306" s="46">
        <v>192498.12922453307</v>
      </c>
      <c r="S306" s="46">
        <v>180929.20528766248</v>
      </c>
      <c r="T306" s="46">
        <v>177340.01913637211</v>
      </c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393</v>
      </c>
      <c r="M307" s="46">
        <v>151349</v>
      </c>
      <c r="N307" s="46">
        <v>147588.65669775323</v>
      </c>
      <c r="O307" s="46">
        <v>141380.20576033733</v>
      </c>
      <c r="P307" s="46">
        <v>132509.733276379</v>
      </c>
      <c r="Q307" s="46">
        <v>122953.39967837239</v>
      </c>
      <c r="R307" s="46">
        <v>113729.84156160212</v>
      </c>
      <c r="S307" s="46">
        <v>104220.52612526498</v>
      </c>
      <c r="T307" s="46">
        <v>104590.10900334085</v>
      </c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394</v>
      </c>
      <c r="M308" s="46">
        <v>2175929</v>
      </c>
      <c r="N308" s="46">
        <v>2000176.8052896787</v>
      </c>
      <c r="O308" s="46">
        <v>1640417.8839132139</v>
      </c>
      <c r="P308" s="46">
        <v>1177498.5173845286</v>
      </c>
      <c r="Q308" s="46">
        <v>862141.65206848143</v>
      </c>
      <c r="R308" s="46">
        <v>637678.90971743898</v>
      </c>
      <c r="S308" s="46">
        <v>424114.35430481011</v>
      </c>
      <c r="T308" s="46">
        <v>437857.69332378503</v>
      </c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395</v>
      </c>
      <c r="M309" s="46">
        <v>0</v>
      </c>
      <c r="N309" s="46">
        <v>5.2328904124785569e-05</v>
      </c>
      <c r="O309" s="46">
        <v>9.2036115902648018e-05</v>
      </c>
      <c r="P309" s="46">
        <v>0.0001048370104990168</v>
      </c>
      <c r="Q309" s="46">
        <v>0.00012701953998412577</v>
      </c>
      <c r="R309" s="46">
        <v>0.00012296845641122481</v>
      </c>
      <c r="S309" s="46">
        <v>0.00012982381333161182</v>
      </c>
      <c r="T309" s="46">
        <v>0.00014902795182282556</v>
      </c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396</v>
      </c>
      <c r="M310" s="46">
        <v>0</v>
      </c>
      <c r="N310" s="46">
        <v>5.1030045160224021e-05</v>
      </c>
      <c r="O310" s="46">
        <v>8.9611942830324385e-05</v>
      </c>
      <c r="P310" s="46">
        <v>0.00010292800284543815</v>
      </c>
      <c r="Q310" s="46">
        <v>0.00012556709541286791</v>
      </c>
      <c r="R310" s="46">
        <v>0.00012159395639062334</v>
      </c>
      <c r="S310" s="46">
        <v>0.0001283542314400929</v>
      </c>
      <c r="T310" s="46">
        <v>0.00014780398824089844</v>
      </c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397</v>
      </c>
      <c r="M311" s="46">
        <v>0</v>
      </c>
      <c r="N311" s="46">
        <v>5.1339519378204091e-05</v>
      </c>
      <c r="O311" s="46">
        <v>9.0224069288343355e-05</v>
      </c>
      <c r="P311" s="46">
        <v>0.00010340971785982033</v>
      </c>
      <c r="Q311" s="46">
        <v>0.00012592731979028476</v>
      </c>
      <c r="R311" s="46">
        <v>0.00012193559871956518</v>
      </c>
      <c r="S311" s="46">
        <v>0.00012871937254457148</v>
      </c>
      <c r="T311" s="46">
        <v>0.00014810505528700411</v>
      </c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398</v>
      </c>
      <c r="M312" s="46">
        <v>0</v>
      </c>
      <c r="N312" s="46">
        <v>5.974808871128624e-05</v>
      </c>
      <c r="O312" s="46">
        <v>0.00010470555495334149</v>
      </c>
      <c r="P312" s="46">
        <v>0.00011524774265053643</v>
      </c>
      <c r="Q312" s="46">
        <v>0.00013575939786648176</v>
      </c>
      <c r="R312" s="46">
        <v>0.00013145799828434999</v>
      </c>
      <c r="S312" s="46">
        <v>0.00014192665033091351</v>
      </c>
      <c r="T312" s="46">
        <v>0.00016482126724757487</v>
      </c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399</v>
      </c>
      <c r="M313" s="46">
        <v>0</v>
      </c>
      <c r="N313" s="46">
        <v>4.9542340009546676e-05</v>
      </c>
      <c r="O313" s="46">
        <v>8.6723131293879973e-05</v>
      </c>
      <c r="P313" s="46">
        <v>0.00010067661164619457</v>
      </c>
      <c r="Q313" s="46">
        <v>0.00012389557885979043</v>
      </c>
      <c r="R313" s="46">
        <v>0.00012001176381387023</v>
      </c>
      <c r="S313" s="46">
        <v>0.00012675906728743284</v>
      </c>
      <c r="T313" s="46">
        <v>0.00014635951585197955</v>
      </c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400</v>
      </c>
      <c r="M314" s="46">
        <v>0</v>
      </c>
      <c r="N314" s="46">
        <v>5.012626122346689e-05</v>
      </c>
      <c r="O314" s="46">
        <v>8.7737118968161972e-05</v>
      </c>
      <c r="P314" s="46">
        <v>0.00010146502316798827</v>
      </c>
      <c r="Q314" s="46">
        <v>0.00012447451011892097</v>
      </c>
      <c r="R314" s="46">
        <v>0.00012055888156591102</v>
      </c>
      <c r="S314" s="46">
        <v>0.00012729091683999797</v>
      </c>
      <c r="T314" s="46">
        <v>0.00014681675812042857</v>
      </c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401</v>
      </c>
      <c r="M315" s="46">
        <v>362559</v>
      </c>
      <c r="N315" s="46">
        <v>356636.30890282092</v>
      </c>
      <c r="O315" s="46">
        <v>338037.73625839263</v>
      </c>
      <c r="P315" s="46">
        <v>312289.25372844317</v>
      </c>
      <c r="Q315" s="46">
        <v>282918.02521031135</v>
      </c>
      <c r="R315" s="46">
        <v>251042.01585493927</v>
      </c>
      <c r="S315" s="46">
        <v>209766.72620319191</v>
      </c>
      <c r="T315" s="46">
        <v>203955.96900687373</v>
      </c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402</v>
      </c>
      <c r="M316" s="46">
        <v>177745</v>
      </c>
      <c r="N316" s="46">
        <v>174371.02357234707</v>
      </c>
      <c r="O316" s="46">
        <v>169187.25989058628</v>
      </c>
      <c r="P316" s="46">
        <v>162356.62997682681</v>
      </c>
      <c r="Q316" s="46">
        <v>154638.72591956597</v>
      </c>
      <c r="R316" s="46">
        <v>145682.04721320793</v>
      </c>
      <c r="S316" s="46">
        <v>140269.6523535189</v>
      </c>
      <c r="T316" s="46">
        <v>135532.22609709803</v>
      </c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403</v>
      </c>
      <c r="M317" s="46">
        <v>3307938</v>
      </c>
      <c r="N317" s="46">
        <v>3142009.1051186631</v>
      </c>
      <c r="O317" s="46">
        <v>2803830.920250705</v>
      </c>
      <c r="P317" s="46">
        <v>2312450.6942426572</v>
      </c>
      <c r="Q317" s="46">
        <v>1883901.3350922163</v>
      </c>
      <c r="R317" s="46">
        <v>1544023.7422819214</v>
      </c>
      <c r="S317" s="46">
        <v>1163291.727869045</v>
      </c>
      <c r="T317" s="46">
        <v>1237677.8331177069</v>
      </c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404</v>
      </c>
      <c r="M318" s="46">
        <v>5481879</v>
      </c>
      <c r="N318" s="46">
        <v>4992928.8914805735</v>
      </c>
      <c r="O318" s="46">
        <v>4028348.277546918</v>
      </c>
      <c r="P318" s="46">
        <v>2845103.6503601004</v>
      </c>
      <c r="Q318" s="46">
        <v>2076858.5624120275</v>
      </c>
      <c r="R318" s="46">
        <v>1589808.711889565</v>
      </c>
      <c r="S318" s="46">
        <v>1074075.494167574</v>
      </c>
      <c r="T318" s="46">
        <v>1158091.9887355559</v>
      </c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405</v>
      </c>
      <c r="M319" s="46">
        <v>168208</v>
      </c>
      <c r="N319" s="46">
        <v>165010.03072152761</v>
      </c>
      <c r="O319" s="46">
        <v>160204.276257002</v>
      </c>
      <c r="P319" s="46">
        <v>153899.48000355266</v>
      </c>
      <c r="Q319" s="46">
        <v>146823.33633237839</v>
      </c>
      <c r="R319" s="46">
        <v>138798.44391671219</v>
      </c>
      <c r="S319" s="46">
        <v>134100.6059818879</v>
      </c>
      <c r="T319" s="46">
        <v>130000.91129359179</v>
      </c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406</v>
      </c>
      <c r="M320" s="46">
        <v>654653</v>
      </c>
      <c r="N320" s="46">
        <v>641959.61121080455</v>
      </c>
      <c r="O320" s="46">
        <v>617641.02385972114</v>
      </c>
      <c r="P320" s="46">
        <v>584053.59214833577</v>
      </c>
      <c r="Q320" s="46">
        <v>544862.98864164832</v>
      </c>
      <c r="R320" s="46">
        <v>500762.27386417281</v>
      </c>
      <c r="S320" s="46">
        <v>453496.87387238466</v>
      </c>
      <c r="T320" s="46">
        <v>445750.34154866292</v>
      </c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407</v>
      </c>
      <c r="M321" s="46">
        <v>167276</v>
      </c>
      <c r="N321" s="46">
        <v>164735.52552319897</v>
      </c>
      <c r="O321" s="46">
        <v>160423.89920967608</v>
      </c>
      <c r="P321" s="46">
        <v>155375.44135113381</v>
      </c>
      <c r="Q321" s="46">
        <v>149320.43303675239</v>
      </c>
      <c r="R321" s="46">
        <v>142128.88958443166</v>
      </c>
      <c r="S321" s="46">
        <v>136890.70535870994</v>
      </c>
      <c r="T321" s="46">
        <v>132296.89208215862</v>
      </c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408</v>
      </c>
      <c r="M322" s="46">
        <v>502217</v>
      </c>
      <c r="N322" s="46">
        <v>492844.5266158568</v>
      </c>
      <c r="O322" s="46">
        <v>475298.56590491073</v>
      </c>
      <c r="P322" s="46">
        <v>451538.11353604507</v>
      </c>
      <c r="Q322" s="46">
        <v>423914.88221126917</v>
      </c>
      <c r="R322" s="46">
        <v>394495.20735642029</v>
      </c>
      <c r="S322" s="46">
        <v>362968.80442795716</v>
      </c>
      <c r="T322" s="46">
        <v>358902.71117420698</v>
      </c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409</v>
      </c>
      <c r="M323" s="46">
        <v>1022298</v>
      </c>
      <c r="N323" s="46">
        <v>1006297.2155580983</v>
      </c>
      <c r="O323" s="46">
        <v>974078.6622525315</v>
      </c>
      <c r="P323" s="46">
        <v>930440.83939977724</v>
      </c>
      <c r="Q323" s="46">
        <v>877398.23559962772</v>
      </c>
      <c r="R323" s="46">
        <v>817622.70922392851</v>
      </c>
      <c r="S323" s="46">
        <v>758434.05186348478</v>
      </c>
      <c r="T323" s="46">
        <v>745737.35640072264</v>
      </c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410</v>
      </c>
      <c r="M324" s="46">
        <v>753332</v>
      </c>
      <c r="N324" s="46">
        <v>739841.7561540216</v>
      </c>
      <c r="O324" s="46">
        <v>712808.67818454769</v>
      </c>
      <c r="P324" s="46">
        <v>675184.4362657771</v>
      </c>
      <c r="Q324" s="46">
        <v>630855.38582297799</v>
      </c>
      <c r="R324" s="46">
        <v>583263.1326512529</v>
      </c>
      <c r="S324" s="46">
        <v>532206.88693915366</v>
      </c>
      <c r="T324" s="46">
        <v>528123.87260240025</v>
      </c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411</v>
      </c>
      <c r="M325" s="46">
        <v>175245</v>
      </c>
      <c r="N325" s="46">
        <v>172590.4506117384</v>
      </c>
      <c r="O325" s="46">
        <v>167778.86362073678</v>
      </c>
      <c r="P325" s="46">
        <v>162748.0999203223</v>
      </c>
      <c r="Q325" s="46">
        <v>156821.01357710961</v>
      </c>
      <c r="R325" s="46">
        <v>149871.95642536334</v>
      </c>
      <c r="S325" s="46">
        <v>144364.60824109285</v>
      </c>
      <c r="T325" s="46">
        <v>139753.50575541053</v>
      </c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412</v>
      </c>
      <c r="M326" s="46">
        <v>595373</v>
      </c>
      <c r="N326" s="46">
        <v>584161.77309118398</v>
      </c>
      <c r="O326" s="46">
        <v>557634.69289804797</v>
      </c>
      <c r="P326" s="46">
        <v>516744.8715559605</v>
      </c>
      <c r="Q326" s="46">
        <v>476877.45704822266</v>
      </c>
      <c r="R326" s="46">
        <v>479974.87908256665</v>
      </c>
      <c r="S326" s="46">
        <v>459949.4392935303</v>
      </c>
      <c r="T326" s="46">
        <v>552164.61144694791</v>
      </c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413</v>
      </c>
      <c r="M327" s="46">
        <v>433122</v>
      </c>
      <c r="N327" s="46">
        <v>427117.80660806212</v>
      </c>
      <c r="O327" s="46">
        <v>412599.7450217572</v>
      </c>
      <c r="P327" s="46">
        <v>391612.81748881412</v>
      </c>
      <c r="Q327" s="46">
        <v>368754.35710796801</v>
      </c>
      <c r="R327" s="46">
        <v>359307.58346519759</v>
      </c>
      <c r="S327" s="46">
        <v>342288.12830553704</v>
      </c>
      <c r="T327" s="46">
        <v>365875.87252848881</v>
      </c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414</v>
      </c>
      <c r="M328" s="46">
        <v>23360</v>
      </c>
      <c r="N328" s="46">
        <v>23256.265801941205</v>
      </c>
      <c r="O328" s="46">
        <v>23013.827847547102</v>
      </c>
      <c r="P328" s="46">
        <v>22590.73143910888</v>
      </c>
      <c r="Q328" s="46">
        <v>21882.822770319632</v>
      </c>
      <c r="R328" s="46">
        <v>20982.185241732182</v>
      </c>
      <c r="S328" s="46">
        <v>20461.93479841455</v>
      </c>
      <c r="T328" s="46">
        <v>19690.224538208724</v>
      </c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415</v>
      </c>
      <c r="M329" s="46">
        <v>1144383</v>
      </c>
      <c r="N329" s="46">
        <v>1123151.4492350782</v>
      </c>
      <c r="O329" s="46">
        <v>1066413.5751225646</v>
      </c>
      <c r="P329" s="46">
        <v>964718.58985486138</v>
      </c>
      <c r="Q329" s="46">
        <v>847698.5314017128</v>
      </c>
      <c r="R329" s="46">
        <v>717967.9878766383</v>
      </c>
      <c r="S329" s="46">
        <v>580584.11913031666</v>
      </c>
      <c r="T329" s="46">
        <v>564226.04004763451</v>
      </c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416</v>
      </c>
      <c r="M330" s="46">
        <v>623486</v>
      </c>
      <c r="N330" s="46">
        <v>618819.72475817369</v>
      </c>
      <c r="O330" s="46">
        <v>590211.8125991316</v>
      </c>
      <c r="P330" s="46">
        <v>532381.35345209693</v>
      </c>
      <c r="Q330" s="46">
        <v>478685.17101467872</v>
      </c>
      <c r="R330" s="46">
        <v>425976.01834228437</v>
      </c>
      <c r="S330" s="46">
        <v>389200.75041183189</v>
      </c>
      <c r="T330" s="46">
        <v>387574.63304556772</v>
      </c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417</v>
      </c>
      <c r="M331" s="46">
        <v>6886495</v>
      </c>
      <c r="N331" s="46">
        <v>6309469.4098932398</v>
      </c>
      <c r="O331" s="46">
        <v>4681204.1882193759</v>
      </c>
      <c r="P331" s="46">
        <v>3092375.6566849751</v>
      </c>
      <c r="Q331" s="46">
        <v>2240958.6604803759</v>
      </c>
      <c r="R331" s="46">
        <v>1688306.5720422775</v>
      </c>
      <c r="S331" s="46">
        <v>1221248.1884837383</v>
      </c>
      <c r="T331" s="46">
        <v>1292099.4821918122</v>
      </c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418</v>
      </c>
      <c r="M332" s="46">
        <v>414686</v>
      </c>
      <c r="N332" s="46">
        <v>395111.92767420231</v>
      </c>
      <c r="O332" s="46">
        <v>370697.98632677313</v>
      </c>
      <c r="P332" s="46">
        <v>340554.61282258859</v>
      </c>
      <c r="Q332" s="46">
        <v>321687.00154874724</v>
      </c>
      <c r="R332" s="46">
        <v>306353.49103169312</v>
      </c>
      <c r="S332" s="46">
        <v>300514.38812171976</v>
      </c>
      <c r="T332" s="46">
        <v>289680.49704463518</v>
      </c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419</v>
      </c>
      <c r="M333" s="46">
        <v>6110</v>
      </c>
      <c r="N333" s="46">
        <v>5840.4320292152952</v>
      </c>
      <c r="O333" s="46">
        <v>5495.5536770474801</v>
      </c>
      <c r="P333" s="46">
        <v>5053.720060096055</v>
      </c>
      <c r="Q333" s="46">
        <v>4778.5369650279208</v>
      </c>
      <c r="R333" s="46">
        <v>4542.5436972362941</v>
      </c>
      <c r="S333" s="46">
        <v>4450.9057752593453</v>
      </c>
      <c r="T333" s="46">
        <v>4298.2306146998335</v>
      </c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420</v>
      </c>
      <c r="M334" s="46">
        <v>28783</v>
      </c>
      <c r="N334" s="46">
        <v>28717.298218310323</v>
      </c>
      <c r="O334" s="46">
        <v>27855.809802919004</v>
      </c>
      <c r="P334" s="46">
        <v>25874.53234726876</v>
      </c>
      <c r="Q334" s="46">
        <v>24076.297569022798</v>
      </c>
      <c r="R334" s="46">
        <v>22353.881371969481</v>
      </c>
      <c r="S334" s="46">
        <v>21781.440520781231</v>
      </c>
      <c r="T334" s="46">
        <v>21047.394494796059</v>
      </c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421</v>
      </c>
      <c r="M335" s="46">
        <v>395873</v>
      </c>
      <c r="N335" s="46">
        <v>391928.05765927228</v>
      </c>
      <c r="O335" s="46">
        <v>372000.93011124805</v>
      </c>
      <c r="P335" s="46">
        <v>332585.61926894361</v>
      </c>
      <c r="Q335" s="46">
        <v>296183.6198650765</v>
      </c>
      <c r="R335" s="46">
        <v>258189.37182668952</v>
      </c>
      <c r="S335" s="46">
        <v>230593.06795851566</v>
      </c>
      <c r="T335" s="46">
        <v>229778.44939718075</v>
      </c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422</v>
      </c>
      <c r="M336" s="46">
        <v>1358</v>
      </c>
      <c r="N336" s="46">
        <v>1355.5205650167586</v>
      </c>
      <c r="O336" s="46">
        <v>1316.7420647469089</v>
      </c>
      <c r="P336" s="46">
        <v>1226.2271529677546</v>
      </c>
      <c r="Q336" s="46">
        <v>1144.4763964102949</v>
      </c>
      <c r="R336" s="46">
        <v>1066.7247672372239</v>
      </c>
      <c r="S336" s="46">
        <v>1045.8139676821424</v>
      </c>
      <c r="T336" s="46">
        <v>1006.3799245438347</v>
      </c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423</v>
      </c>
      <c r="M337" s="46">
        <v>524091</v>
      </c>
      <c r="N337" s="46">
        <v>523288.91720781545</v>
      </c>
      <c r="O337" s="46">
        <v>505287.63831323263</v>
      </c>
      <c r="P337" s="46">
        <v>464603.51886658662</v>
      </c>
      <c r="Q337" s="46">
        <v>425428.4509502374</v>
      </c>
      <c r="R337" s="46">
        <v>383723.87644781405</v>
      </c>
      <c r="S337" s="46">
        <v>359621.81139488035</v>
      </c>
      <c r="T337" s="46">
        <v>348961.64985763107</v>
      </c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424</v>
      </c>
      <c r="M338" s="46">
        <v>0</v>
      </c>
      <c r="N338" s="46">
        <v>5.154802849405764e-05</v>
      </c>
      <c r="O338" s="46">
        <v>9.0887372116640723e-05</v>
      </c>
      <c r="P338" s="46">
        <v>0.0001039294448183247</v>
      </c>
      <c r="Q338" s="46">
        <v>0.00012632948606549759</v>
      </c>
      <c r="R338" s="46">
        <v>0.0001223146889232234</v>
      </c>
      <c r="S338" s="46">
        <v>0.00012916586960867697</v>
      </c>
      <c r="T338" s="46">
        <v>0.00014848449115780361</v>
      </c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425</v>
      </c>
      <c r="M339" s="46">
        <v>0</v>
      </c>
      <c r="N339" s="46">
        <v>5.3261489948017192e-05</v>
      </c>
      <c r="O339" s="46">
        <v>9.3279477223216604e-05</v>
      </c>
      <c r="P339" s="46">
        <v>0.00010582376388044178</v>
      </c>
      <c r="Q339" s="46">
        <v>0.0001278214958015116</v>
      </c>
      <c r="R339" s="46">
        <v>0.00012372887114809713</v>
      </c>
      <c r="S339" s="46">
        <v>0.00013072110864746579</v>
      </c>
      <c r="T339" s="46">
        <v>0.00014983577204579377</v>
      </c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426</v>
      </c>
      <c r="M340" s="46">
        <v>190958</v>
      </c>
      <c r="N340" s="46">
        <v>192990.62808163612</v>
      </c>
      <c r="O340" s="46">
        <v>191627.03439079699</v>
      </c>
      <c r="P340" s="46">
        <v>184936.49538152298</v>
      </c>
      <c r="Q340" s="46">
        <v>174737.17009651446</v>
      </c>
      <c r="R340" s="46">
        <v>162127.85126126622</v>
      </c>
      <c r="S340" s="46">
        <v>154458.46181896795</v>
      </c>
      <c r="T340" s="46">
        <v>149777.80570687019</v>
      </c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427</v>
      </c>
      <c r="M341" s="46">
        <v>114539</v>
      </c>
      <c r="N341" s="46">
        <v>115882.78761356813</v>
      </c>
      <c r="O341" s="46">
        <v>115421.93700575267</v>
      </c>
      <c r="P341" s="46">
        <v>112073.291126736</v>
      </c>
      <c r="Q341" s="46">
        <v>106701.94171281221</v>
      </c>
      <c r="R341" s="46">
        <v>100003.17562760564</v>
      </c>
      <c r="S341" s="46">
        <v>96952.672146396202</v>
      </c>
      <c r="T341" s="46">
        <v>93811.130618586743</v>
      </c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428</v>
      </c>
      <c r="M342" s="46">
        <v>0</v>
      </c>
      <c r="N342" s="46">
        <v>5.2250831603678399e-05</v>
      </c>
      <c r="O342" s="46">
        <v>9.141586445739368e-05</v>
      </c>
      <c r="P342" s="46">
        <v>0.00010434854622251408</v>
      </c>
      <c r="Q342" s="46">
        <v>0.00012665038367493746</v>
      </c>
      <c r="R342" s="46">
        <v>0.00012261758268890811</v>
      </c>
      <c r="S342" s="46">
        <v>0.00012955410156271295</v>
      </c>
      <c r="T342" s="46">
        <v>0.00014883440342216089</v>
      </c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429</v>
      </c>
      <c r="M343" s="46">
        <v>0</v>
      </c>
      <c r="N343" s="46">
        <v>5.9999140374200578e-05</v>
      </c>
      <c r="O343" s="46">
        <v>0.00010586700825447013</v>
      </c>
      <c r="P343" s="46">
        <v>0.00011621483293928614</v>
      </c>
      <c r="Q343" s="46">
        <v>0.00013660043152300498</v>
      </c>
      <c r="R343" s="46">
        <v>0.00013231307307155492</v>
      </c>
      <c r="S343" s="46">
        <v>0.0001434889651601071</v>
      </c>
      <c r="T343" s="46">
        <v>0.00016677008360063786</v>
      </c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430</v>
      </c>
      <c r="M344" s="46">
        <v>0</v>
      </c>
      <c r="N344" s="46">
        <v>5.5371238514652624e-05</v>
      </c>
      <c r="O344" s="46">
        <v>9.6852170013323339e-05</v>
      </c>
      <c r="P344" s="46">
        <v>0.00010874376480537654</v>
      </c>
      <c r="Q344" s="46">
        <v>0.00013041593889407042</v>
      </c>
      <c r="R344" s="46">
        <v>0.00012619387152753973</v>
      </c>
      <c r="S344" s="46">
        <v>0.00013352170747363718</v>
      </c>
      <c r="T344" s="46">
        <v>0.00015277961228485126</v>
      </c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431</v>
      </c>
      <c r="M345" s="46">
        <v>1528424</v>
      </c>
      <c r="N345" s="46">
        <v>1509854.559353004</v>
      </c>
      <c r="O345" s="46">
        <v>1444079.5832568193</v>
      </c>
      <c r="P345" s="46">
        <v>1335215.844763285</v>
      </c>
      <c r="Q345" s="46">
        <v>1204709.6684377906</v>
      </c>
      <c r="R345" s="46">
        <v>1059993.9689480031</v>
      </c>
      <c r="S345" s="46">
        <v>897721.93766099575</v>
      </c>
      <c r="T345" s="46">
        <v>875221.38504816277</v>
      </c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432</v>
      </c>
      <c r="M346" s="46">
        <v>3992231</v>
      </c>
      <c r="N346" s="46">
        <v>3918169.0885213972</v>
      </c>
      <c r="O346" s="46">
        <v>3617709.2956125177</v>
      </c>
      <c r="P346" s="46">
        <v>3110055.6565603479</v>
      </c>
      <c r="Q346" s="46">
        <v>2577401.9028527876</v>
      </c>
      <c r="R346" s="46">
        <v>2030212.9141447234</v>
      </c>
      <c r="S346" s="46">
        <v>1525616.6433201444</v>
      </c>
      <c r="T346" s="46">
        <v>1483965.0991273359</v>
      </c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433</v>
      </c>
      <c r="M347" s="46">
        <v>1414977</v>
      </c>
      <c r="N347" s="46">
        <v>1402705.5684901886</v>
      </c>
      <c r="O347" s="46">
        <v>1348378.0172512403</v>
      </c>
      <c r="P347" s="46">
        <v>1257638.3460284024</v>
      </c>
      <c r="Q347" s="46">
        <v>1145917.323793499</v>
      </c>
      <c r="R347" s="46">
        <v>1034358.5509452161</v>
      </c>
      <c r="S347" s="46">
        <v>903471.90515345545</v>
      </c>
      <c r="T347" s="46">
        <v>901574.25296340871</v>
      </c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434</v>
      </c>
      <c r="M348" s="46">
        <v>1315964</v>
      </c>
      <c r="N348" s="46">
        <v>1297091.2661802829</v>
      </c>
      <c r="O348" s="46">
        <v>1241215.326173743</v>
      </c>
      <c r="P348" s="46">
        <v>1150043.4212048764</v>
      </c>
      <c r="Q348" s="46">
        <v>1039024.3493646045</v>
      </c>
      <c r="R348" s="46">
        <v>893668.11994042585</v>
      </c>
      <c r="S348" s="46">
        <v>740227.13286619226</v>
      </c>
      <c r="T348" s="46">
        <v>694281.88346552185</v>
      </c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435</v>
      </c>
      <c r="M349" s="46">
        <v>393123</v>
      </c>
      <c r="N349" s="46">
        <v>391291.08490419108</v>
      </c>
      <c r="O349" s="46">
        <v>383780.56094508327</v>
      </c>
      <c r="P349" s="46">
        <v>373215.67192853446</v>
      </c>
      <c r="Q349" s="46">
        <v>358117.58640150027</v>
      </c>
      <c r="R349" s="46">
        <v>339657.89903037401</v>
      </c>
      <c r="S349" s="46">
        <v>322525.12335090863</v>
      </c>
      <c r="T349" s="46">
        <v>312436.5515718027</v>
      </c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436</v>
      </c>
      <c r="M350" s="46">
        <v>0</v>
      </c>
      <c r="N350" s="46">
        <v>5.5998275181287792e-05</v>
      </c>
      <c r="O350" s="46">
        <v>9.707075715967631e-05</v>
      </c>
      <c r="P350" s="46">
        <v>0.00010889493663458713</v>
      </c>
      <c r="Q350" s="46">
        <v>0.00013059564086500091</v>
      </c>
      <c r="R350" s="46">
        <v>0.00012637516629620944</v>
      </c>
      <c r="S350" s="46">
        <v>0.00013385364529413675</v>
      </c>
      <c r="T350" s="46">
        <v>0.00015296132013304376</v>
      </c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437</v>
      </c>
      <c r="M351" s="46">
        <v>211150</v>
      </c>
      <c r="N351" s="46">
        <v>210236.40326332362</v>
      </c>
      <c r="O351" s="46">
        <v>207683.68009959426</v>
      </c>
      <c r="P351" s="46">
        <v>203017.9579643457</v>
      </c>
      <c r="Q351" s="46">
        <v>195517.94594387198</v>
      </c>
      <c r="R351" s="46">
        <v>186565.02311088267</v>
      </c>
      <c r="S351" s="46">
        <v>180157.83722503006</v>
      </c>
      <c r="T351" s="46">
        <v>174849.73361895687</v>
      </c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438</v>
      </c>
      <c r="M352" s="46">
        <v>0</v>
      </c>
      <c r="N352" s="46">
        <v>5.6062871819293528e-05</v>
      </c>
      <c r="O352" s="46">
        <v>9.6910192598704501e-05</v>
      </c>
      <c r="P352" s="46">
        <v>0.00010876027293223182</v>
      </c>
      <c r="Q352" s="46">
        <v>0.00013058722990431657</v>
      </c>
      <c r="R352" s="46">
        <v>0.00012638234484967499</v>
      </c>
      <c r="S352" s="46">
        <v>0.00013442667094845653</v>
      </c>
      <c r="T352" s="46">
        <v>0.00015432356569291975</v>
      </c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439</v>
      </c>
      <c r="M353" s="46">
        <v>5311</v>
      </c>
      <c r="N353" s="46">
        <v>5289.1298515136123</v>
      </c>
      <c r="O353" s="46">
        <v>5238.5028999008464</v>
      </c>
      <c r="P353" s="46">
        <v>5151.0963699762433</v>
      </c>
      <c r="Q353" s="46">
        <v>5000.8260256977992</v>
      </c>
      <c r="R353" s="46">
        <v>4810.0327424156021</v>
      </c>
      <c r="S353" s="46">
        <v>4716.1613801176354</v>
      </c>
      <c r="T353" s="46">
        <v>4538.0513962337254</v>
      </c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440</v>
      </c>
      <c r="M354" s="46">
        <v>3230291</v>
      </c>
      <c r="N354" s="46">
        <v>3170880.5825089463</v>
      </c>
      <c r="O354" s="46">
        <v>2914630.0973505648</v>
      </c>
      <c r="P354" s="46">
        <v>2472684.7146496847</v>
      </c>
      <c r="Q354" s="46">
        <v>2033008.2576629997</v>
      </c>
      <c r="R354" s="46">
        <v>1650312.8769355658</v>
      </c>
      <c r="S354" s="46">
        <v>1279198.5983933338</v>
      </c>
      <c r="T354" s="46">
        <v>1287265.7788089113</v>
      </c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441</v>
      </c>
      <c r="M355" s="46">
        <v>936421</v>
      </c>
      <c r="N355" s="46">
        <v>930073.98291842861</v>
      </c>
      <c r="O355" s="46">
        <v>905544.15306447865</v>
      </c>
      <c r="P355" s="46">
        <v>859532.66808588314</v>
      </c>
      <c r="Q355" s="46">
        <v>798098.62047226611</v>
      </c>
      <c r="R355" s="46">
        <v>734499.97730627563</v>
      </c>
      <c r="S355" s="46">
        <v>669650.39746048453</v>
      </c>
      <c r="T355" s="46">
        <v>661882.38730567403</v>
      </c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442</v>
      </c>
      <c r="M356" s="46">
        <v>1738111</v>
      </c>
      <c r="N356" s="46">
        <v>1725822.8078103068</v>
      </c>
      <c r="O356" s="46">
        <v>1663231.6339621674</v>
      </c>
      <c r="P356" s="46">
        <v>1540613.5923167036</v>
      </c>
      <c r="Q356" s="46">
        <v>1379173.467125098</v>
      </c>
      <c r="R356" s="46">
        <v>1186236.3831447538</v>
      </c>
      <c r="S356" s="46">
        <v>997421.45750386012</v>
      </c>
      <c r="T356" s="46">
        <v>964325.08504411858</v>
      </c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443</v>
      </c>
      <c r="M357" s="46">
        <v>330881</v>
      </c>
      <c r="N357" s="46">
        <v>329347.46681104496</v>
      </c>
      <c r="O357" s="46">
        <v>324507.16095050226</v>
      </c>
      <c r="P357" s="46">
        <v>315489.1648382672</v>
      </c>
      <c r="Q357" s="46">
        <v>301408.6612514928</v>
      </c>
      <c r="R357" s="46">
        <v>282903.1401248019</v>
      </c>
      <c r="S357" s="46">
        <v>267640.35337962012</v>
      </c>
      <c r="T357" s="46">
        <v>257134.41817761224</v>
      </c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444</v>
      </c>
      <c r="M358" s="46">
        <v>591681</v>
      </c>
      <c r="N358" s="46">
        <v>588877.4942994829</v>
      </c>
      <c r="O358" s="46">
        <v>578313.23189592874</v>
      </c>
      <c r="P358" s="46">
        <v>557881.29149471642</v>
      </c>
      <c r="Q358" s="46">
        <v>526873.68381952657</v>
      </c>
      <c r="R358" s="46">
        <v>485866.11577369674</v>
      </c>
      <c r="S358" s="46">
        <v>448027.30190239061</v>
      </c>
      <c r="T358" s="46">
        <v>430523.05247362069</v>
      </c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445</v>
      </c>
      <c r="M359" s="46">
        <v>0</v>
      </c>
      <c r="N359" s="46">
        <v>5.4247901877392921e-05</v>
      </c>
      <c r="O359" s="46">
        <v>9.5072297292905626e-05</v>
      </c>
      <c r="P359" s="46">
        <v>0.00010727725189848603</v>
      </c>
      <c r="Q359" s="46">
        <v>0.00012921333058489454</v>
      </c>
      <c r="R359" s="46">
        <v>0.00012505723469232672</v>
      </c>
      <c r="S359" s="46">
        <v>0.00013259243109082984</v>
      </c>
      <c r="T359" s="46">
        <v>0.00015195623129154963</v>
      </c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446</v>
      </c>
      <c r="M360" s="46">
        <v>3303189</v>
      </c>
      <c r="N360" s="46">
        <v>3259447.3405264923</v>
      </c>
      <c r="O360" s="46">
        <v>3049653.5878563197</v>
      </c>
      <c r="P360" s="46">
        <v>2671704.3721504267</v>
      </c>
      <c r="Q360" s="46">
        <v>2255836.6883693347</v>
      </c>
      <c r="R360" s="46">
        <v>1878988.9540934474</v>
      </c>
      <c r="S360" s="46">
        <v>1488188.0263595036</v>
      </c>
      <c r="T360" s="46">
        <v>1497850.4071164429</v>
      </c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447</v>
      </c>
      <c r="M361" s="46">
        <v>333527</v>
      </c>
      <c r="N361" s="46">
        <v>330264.48909441574</v>
      </c>
      <c r="O361" s="46">
        <v>321613.02872933174</v>
      </c>
      <c r="P361" s="46">
        <v>308344.36710900336</v>
      </c>
      <c r="Q361" s="46">
        <v>291415.19804874843</v>
      </c>
      <c r="R361" s="46">
        <v>276615.77865929267</v>
      </c>
      <c r="S361" s="46">
        <v>257852.46941946651</v>
      </c>
      <c r="T361" s="46">
        <v>259708.08397558669</v>
      </c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448</v>
      </c>
      <c r="M362" s="46">
        <v>144852</v>
      </c>
      <c r="N362" s="46">
        <v>143794.69328458581</v>
      </c>
      <c r="O362" s="46">
        <v>141076.54396757288</v>
      </c>
      <c r="P362" s="46">
        <v>137377.2935347262</v>
      </c>
      <c r="Q362" s="46">
        <v>132145.29628281927</v>
      </c>
      <c r="R362" s="46">
        <v>126317.82012846478</v>
      </c>
      <c r="S362" s="46">
        <v>120873.75495121304</v>
      </c>
      <c r="T362" s="46">
        <v>118117.11001054042</v>
      </c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449</v>
      </c>
      <c r="M363" s="46">
        <v>4194</v>
      </c>
      <c r="N363" s="46">
        <v>4113.7540576595475</v>
      </c>
      <c r="O363" s="46">
        <v>4004.5330162267028</v>
      </c>
      <c r="P363" s="46">
        <v>3894.5338551315199</v>
      </c>
      <c r="Q363" s="46">
        <v>3767.0526397112562</v>
      </c>
      <c r="R363" s="46">
        <v>3616.7167782858919</v>
      </c>
      <c r="S363" s="46">
        <v>3546.3805123116472</v>
      </c>
      <c r="T363" s="46">
        <v>3413.198722769157</v>
      </c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450</v>
      </c>
      <c r="M364" s="46">
        <v>2791559</v>
      </c>
      <c r="N364" s="46">
        <v>2650820.3419804103</v>
      </c>
      <c r="O364" s="46">
        <v>2321678.8183447113</v>
      </c>
      <c r="P364" s="46">
        <v>1922791.0220791528</v>
      </c>
      <c r="Q364" s="46">
        <v>1628888.7100817068</v>
      </c>
      <c r="R364" s="46">
        <v>1495403.8906851553</v>
      </c>
      <c r="S364" s="46">
        <v>1235265.5576953138</v>
      </c>
      <c r="T364" s="46">
        <v>1476481.8573184665</v>
      </c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451</v>
      </c>
      <c r="M365" s="46">
        <v>92374</v>
      </c>
      <c r="N365" s="46">
        <v>93368.684298589331</v>
      </c>
      <c r="O365" s="46">
        <v>93684.783946544165</v>
      </c>
      <c r="P365" s="46">
        <v>92944.611853714567</v>
      </c>
      <c r="Q365" s="46">
        <v>90172.690167430497</v>
      </c>
      <c r="R365" s="46">
        <v>87384.648073026226</v>
      </c>
      <c r="S365" s="46">
        <v>84343.050150700437</v>
      </c>
      <c r="T365" s="46">
        <v>83296.733917173828</v>
      </c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452</v>
      </c>
      <c r="M366" s="46">
        <v>93944</v>
      </c>
      <c r="N366" s="46">
        <v>95149.635160212114</v>
      </c>
      <c r="O366" s="46">
        <v>95910.192541501281</v>
      </c>
      <c r="P366" s="46">
        <v>96000.358956823853</v>
      </c>
      <c r="Q366" s="46">
        <v>93971.199786554207</v>
      </c>
      <c r="R366" s="46">
        <v>90952.986546866989</v>
      </c>
      <c r="S366" s="46">
        <v>88769.792094721779</v>
      </c>
      <c r="T366" s="46">
        <v>85450.65532076027</v>
      </c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453</v>
      </c>
      <c r="M367" s="46">
        <v>5048</v>
      </c>
      <c r="N367" s="46">
        <v>5109.9254982969505</v>
      </c>
      <c r="O367" s="46">
        <v>5151.2493809731523</v>
      </c>
      <c r="P367" s="46">
        <v>5160.4259598979115</v>
      </c>
      <c r="Q367" s="46">
        <v>5061.578773201647</v>
      </c>
      <c r="R367" s="46">
        <v>4916.2808962554382</v>
      </c>
      <c r="S367" s="46">
        <v>4820.6522763023822</v>
      </c>
      <c r="T367" s="46">
        <v>4640.6648367861981</v>
      </c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454</v>
      </c>
      <c r="M368" s="46">
        <v>0</v>
      </c>
      <c r="N368" s="46">
        <v>6.8498061340114148e-05</v>
      </c>
      <c r="O368" s="46">
        <v>0.00011838207238044969</v>
      </c>
      <c r="P368" s="46">
        <v>0.00012806166330911039</v>
      </c>
      <c r="Q368" s="46">
        <v>0.00017048671583899601</v>
      </c>
      <c r="R368" s="46">
        <v>0.00016494760799820276</v>
      </c>
      <c r="S368" s="46">
        <v>0.00017609149729654646</v>
      </c>
      <c r="T368" s="46">
        <v>0.00019909603538527932</v>
      </c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455</v>
      </c>
      <c r="M369" s="46">
        <v>332857</v>
      </c>
      <c r="N369" s="46">
        <v>331753.06263400055</v>
      </c>
      <c r="O369" s="46">
        <v>327896.49399046233</v>
      </c>
      <c r="P369" s="46">
        <v>320548.28116918937</v>
      </c>
      <c r="Q369" s="46">
        <v>308098.04094577226</v>
      </c>
      <c r="R369" s="46">
        <v>291650.22970130749</v>
      </c>
      <c r="S369" s="46">
        <v>279240.9543811123</v>
      </c>
      <c r="T369" s="46">
        <v>268895.91032342176</v>
      </c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456</v>
      </c>
      <c r="M370" s="46">
        <v>84023</v>
      </c>
      <c r="N370" s="46">
        <v>83695.523287861914</v>
      </c>
      <c r="O370" s="46">
        <v>82866.394502042385</v>
      </c>
      <c r="P370" s="46">
        <v>81399.404341156522</v>
      </c>
      <c r="Q370" s="46">
        <v>78875.40261197061</v>
      </c>
      <c r="R370" s="46">
        <v>75631.253811360395</v>
      </c>
      <c r="S370" s="46">
        <v>73817.989187816129</v>
      </c>
      <c r="T370" s="46">
        <v>71042.696464113484</v>
      </c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457</v>
      </c>
      <c r="M371" s="46">
        <v>186627</v>
      </c>
      <c r="N371" s="46">
        <v>185859.55865444674</v>
      </c>
      <c r="O371" s="46">
        <v>183854.43961826811</v>
      </c>
      <c r="P371" s="46">
        <v>180255.93819132081</v>
      </c>
      <c r="Q371" s="46">
        <v>174208.73030402369</v>
      </c>
      <c r="R371" s="46">
        <v>166375.27887110173</v>
      </c>
      <c r="S371" s="46">
        <v>161344.72782170496</v>
      </c>
      <c r="T371" s="46">
        <v>155260.95221691436</v>
      </c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458</v>
      </c>
      <c r="M372" s="46">
        <v>3045103</v>
      </c>
      <c r="N372" s="46">
        <v>2878758.9079569606</v>
      </c>
      <c r="O372" s="46">
        <v>2497177.1265794877</v>
      </c>
      <c r="P372" s="46">
        <v>1948864.7664412265</v>
      </c>
      <c r="Q372" s="46">
        <v>1491899.5692203618</v>
      </c>
      <c r="R372" s="46">
        <v>1073392.0313971702</v>
      </c>
      <c r="S372" s="46">
        <v>745218.63724806416</v>
      </c>
      <c r="T372" s="46">
        <v>735406.02549969405</v>
      </c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459</v>
      </c>
      <c r="M373" s="46">
        <v>17743024</v>
      </c>
      <c r="N373" s="46">
        <v>17339045.720390685</v>
      </c>
      <c r="O373" s="46">
        <v>16846516.727552753</v>
      </c>
      <c r="P373" s="46">
        <v>16280753.812672988</v>
      </c>
      <c r="Q373" s="46">
        <v>15652778.916166954</v>
      </c>
      <c r="R373" s="46">
        <v>14942216.761192415</v>
      </c>
      <c r="S373" s="46">
        <v>14656969.201049913</v>
      </c>
      <c r="T373" s="46">
        <v>14110193.114318514</v>
      </c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460</v>
      </c>
      <c r="M374" s="46">
        <v>1760735</v>
      </c>
      <c r="N374" s="46">
        <v>1723720.5852875726</v>
      </c>
      <c r="O374" s="46">
        <v>1676538.977496655</v>
      </c>
      <c r="P374" s="46">
        <v>1622643.5373398804</v>
      </c>
      <c r="Q374" s="46">
        <v>1560306.8977594196</v>
      </c>
      <c r="R374" s="46">
        <v>1487941.614195856</v>
      </c>
      <c r="S374" s="46">
        <v>1459550.5616218415</v>
      </c>
      <c r="T374" s="46">
        <v>1405370.9682991896</v>
      </c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461</v>
      </c>
      <c r="M375" s="46">
        <v>765307</v>
      </c>
      <c r="N375" s="46">
        <v>763141.86713104148</v>
      </c>
      <c r="O375" s="46">
        <v>744279.81838765461</v>
      </c>
      <c r="P375" s="46">
        <v>707127.45589289046</v>
      </c>
      <c r="Q375" s="46">
        <v>651432.61078320444</v>
      </c>
      <c r="R375" s="46">
        <v>569403.45288885781</v>
      </c>
      <c r="S375" s="46">
        <v>487774.95006277773</v>
      </c>
      <c r="T375" s="46">
        <v>458589.92635426967</v>
      </c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462</v>
      </c>
      <c r="M376" s="46">
        <v>526990</v>
      </c>
      <c r="N376" s="46">
        <v>526160.08288379677</v>
      </c>
      <c r="O376" s="46">
        <v>516349.4979962426</v>
      </c>
      <c r="P376" s="46">
        <v>496643.35867974971</v>
      </c>
      <c r="Q376" s="46">
        <v>468460.57985004829</v>
      </c>
      <c r="R376" s="46">
        <v>427830.69075758784</v>
      </c>
      <c r="S376" s="46">
        <v>391941.30826142081</v>
      </c>
      <c r="T376" s="46">
        <v>370038.99369295</v>
      </c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463</v>
      </c>
      <c r="M377" s="46">
        <v>1867980</v>
      </c>
      <c r="N377" s="46">
        <v>1864880.4512165599</v>
      </c>
      <c r="O377" s="46">
        <v>1801069.352003833</v>
      </c>
      <c r="P377" s="46">
        <v>1669619.6416916966</v>
      </c>
      <c r="Q377" s="46">
        <v>1496616.1316472222</v>
      </c>
      <c r="R377" s="46">
        <v>1278430.9335057826</v>
      </c>
      <c r="S377" s="46">
        <v>1071178.4654494873</v>
      </c>
      <c r="T377" s="46">
        <v>1036085.9773031588</v>
      </c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464</v>
      </c>
      <c r="M378" s="46">
        <v>398247</v>
      </c>
      <c r="N378" s="46">
        <v>395732.63542326796</v>
      </c>
      <c r="O378" s="46">
        <v>383654.75784669397</v>
      </c>
      <c r="P378" s="46">
        <v>360957.53995365574</v>
      </c>
      <c r="Q378" s="46">
        <v>331947.59048110014</v>
      </c>
      <c r="R378" s="46">
        <v>287441.89925080136</v>
      </c>
      <c r="S378" s="46">
        <v>249112.71596780943</v>
      </c>
      <c r="T378" s="46">
        <v>233389.75763320559</v>
      </c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465</v>
      </c>
      <c r="M379" s="46">
        <v>684050</v>
      </c>
      <c r="N379" s="46">
        <v>681405.01304227056</v>
      </c>
      <c r="O379" s="46">
        <v>663641.74433634034</v>
      </c>
      <c r="P379" s="46">
        <v>629954.39047114097</v>
      </c>
      <c r="Q379" s="46">
        <v>586020.61445852555</v>
      </c>
      <c r="R379" s="46">
        <v>531884.12807967514</v>
      </c>
      <c r="S379" s="46">
        <v>476961.2680785273</v>
      </c>
      <c r="T379" s="46">
        <v>460527.13759307918</v>
      </c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466</v>
      </c>
      <c r="M380" s="46">
        <v>203290</v>
      </c>
      <c r="N380" s="46">
        <v>200043.17557644894</v>
      </c>
      <c r="O380" s="46">
        <v>193963.40609597284</v>
      </c>
      <c r="P380" s="46">
        <v>187135.07985461512</v>
      </c>
      <c r="Q380" s="46">
        <v>179055.60356024301</v>
      </c>
      <c r="R380" s="46">
        <v>168830.90848474231</v>
      </c>
      <c r="S380" s="46">
        <v>159947.64143750822</v>
      </c>
      <c r="T380" s="46">
        <v>154716.34810740696</v>
      </c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467</v>
      </c>
      <c r="M381" s="46">
        <v>290862</v>
      </c>
      <c r="N381" s="46">
        <v>286060.5477130264</v>
      </c>
      <c r="O381" s="46">
        <v>276993.37583599577</v>
      </c>
      <c r="P381" s="46">
        <v>266558.62986542739</v>
      </c>
      <c r="Q381" s="46">
        <v>254133.32347776502</v>
      </c>
      <c r="R381" s="46">
        <v>238843.50975564777</v>
      </c>
      <c r="S381" s="46">
        <v>224119.02365045974</v>
      </c>
      <c r="T381" s="46">
        <v>216507.42620496964</v>
      </c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468</v>
      </c>
      <c r="M382" s="46">
        <v>1195675</v>
      </c>
      <c r="N382" s="46">
        <v>1162151.7433948284</v>
      </c>
      <c r="O382" s="46">
        <v>1090952.5611238005</v>
      </c>
      <c r="P382" s="46">
        <v>988677.58939757547</v>
      </c>
      <c r="Q382" s="46">
        <v>878981.75373899308</v>
      </c>
      <c r="R382" s="46">
        <v>761187.25593014457</v>
      </c>
      <c r="S382" s="46">
        <v>627472.42569694179</v>
      </c>
      <c r="T382" s="46">
        <v>622511.06073660101</v>
      </c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469</v>
      </c>
      <c r="M383" s="46">
        <v>2483589</v>
      </c>
      <c r="N383" s="46">
        <v>2399834.5509275864</v>
      </c>
      <c r="O383" s="46">
        <v>2180287.5765258195</v>
      </c>
      <c r="P383" s="46">
        <v>1848060.2303890788</v>
      </c>
      <c r="Q383" s="46">
        <v>1528403.0466272428</v>
      </c>
      <c r="R383" s="46">
        <v>1246659.1009076757</v>
      </c>
      <c r="S383" s="46">
        <v>945735.87999010365</v>
      </c>
      <c r="T383" s="46">
        <v>981859.88694256719</v>
      </c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470</v>
      </c>
      <c r="M384" s="46">
        <v>3635146</v>
      </c>
      <c r="N384" s="46">
        <v>3428291.8307949379</v>
      </c>
      <c r="O384" s="46">
        <v>2952725.9998131474</v>
      </c>
      <c r="P384" s="46">
        <v>2287224.044853135</v>
      </c>
      <c r="Q384" s="46">
        <v>1755349.7684466506</v>
      </c>
      <c r="R384" s="46">
        <v>1293976.3905774273</v>
      </c>
      <c r="S384" s="46">
        <v>900345.74380635703</v>
      </c>
      <c r="T384" s="46">
        <v>911903.01483798958</v>
      </c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471</v>
      </c>
      <c r="M385" s="46">
        <v>466100</v>
      </c>
      <c r="N385" s="46">
        <v>457828.12375439925</v>
      </c>
      <c r="O385" s="46">
        <v>440565.41710120055</v>
      </c>
      <c r="P385" s="46">
        <v>418330.60617493867</v>
      </c>
      <c r="Q385" s="46">
        <v>391924.83407028759</v>
      </c>
      <c r="R385" s="46">
        <v>359989.08730299637</v>
      </c>
      <c r="S385" s="46">
        <v>326710.82876521198</v>
      </c>
      <c r="T385" s="46">
        <v>319458.68692762556</v>
      </c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472</v>
      </c>
      <c r="M386" s="46">
        <v>157267</v>
      </c>
      <c r="N386" s="46">
        <v>155012.91203101087</v>
      </c>
      <c r="O386" s="46">
        <v>151142.43669443086</v>
      </c>
      <c r="P386" s="46">
        <v>146748.9937776463</v>
      </c>
      <c r="Q386" s="46">
        <v>141219.76390237204</v>
      </c>
      <c r="R386" s="46">
        <v>134119.14822911849</v>
      </c>
      <c r="S386" s="46">
        <v>129111.00694276227</v>
      </c>
      <c r="T386" s="46">
        <v>124070.79474789069</v>
      </c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473</v>
      </c>
      <c r="M387" s="46">
        <v>2384898</v>
      </c>
      <c r="N387" s="46">
        <v>2317815.7283079661</v>
      </c>
      <c r="O387" s="46">
        <v>2125550.1204236625</v>
      </c>
      <c r="P387" s="46">
        <v>1793869.7840610461</v>
      </c>
      <c r="Q387" s="46">
        <v>1457964.4442268715</v>
      </c>
      <c r="R387" s="46">
        <v>1068229.7071148159</v>
      </c>
      <c r="S387" s="46">
        <v>773292.48364171886</v>
      </c>
      <c r="T387" s="46">
        <v>731366.07184372586</v>
      </c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474</v>
      </c>
      <c r="M388" s="46">
        <v>2299487</v>
      </c>
      <c r="N388" s="46">
        <v>2311914.0713884523</v>
      </c>
      <c r="O388" s="46">
        <v>2228210.5514157629</v>
      </c>
      <c r="P388" s="46">
        <v>2059796.329636124</v>
      </c>
      <c r="Q388" s="46">
        <v>1848118.8316020076</v>
      </c>
      <c r="R388" s="46">
        <v>1574988.066334733</v>
      </c>
      <c r="S388" s="46">
        <v>1362143.4490959928</v>
      </c>
      <c r="T388" s="46">
        <v>1346670.2911478588</v>
      </c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475</v>
      </c>
      <c r="M389" s="46">
        <v>104275</v>
      </c>
      <c r="N389" s="46">
        <v>102794.39052371976</v>
      </c>
      <c r="O389" s="46">
        <v>100271.70066161726</v>
      </c>
      <c r="P389" s="46">
        <v>97403.482704080161</v>
      </c>
      <c r="Q389" s="46">
        <v>93873.008043256879</v>
      </c>
      <c r="R389" s="46">
        <v>89455.156237460455</v>
      </c>
      <c r="S389" s="46">
        <v>86565.509169933663</v>
      </c>
      <c r="T389" s="46">
        <v>83228.447128730942</v>
      </c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476</v>
      </c>
      <c r="M390" s="46">
        <v>1670564</v>
      </c>
      <c r="N390" s="46">
        <v>1653795.2139223402</v>
      </c>
      <c r="O390" s="46">
        <v>1597046.0592189026</v>
      </c>
      <c r="P390" s="46">
        <v>1503947.5475743385</v>
      </c>
      <c r="Q390" s="46">
        <v>1371290.1578759726</v>
      </c>
      <c r="R390" s="46">
        <v>1192731.4689469803</v>
      </c>
      <c r="S390" s="46">
        <v>1025303.2340995969</v>
      </c>
      <c r="T390" s="46">
        <v>992162.12096846791</v>
      </c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477</v>
      </c>
      <c r="M391" s="46">
        <v>0</v>
      </c>
      <c r="N391" s="46">
        <v>4.9332195541053593e-05</v>
      </c>
      <c r="O391" s="46">
        <v>8.6255692817078169e-05</v>
      </c>
      <c r="P391" s="46">
        <v>0.00010030509701579879</v>
      </c>
      <c r="Q391" s="46">
        <v>0.00012362245440530851</v>
      </c>
      <c r="R391" s="46">
        <v>0.00011975268904106725</v>
      </c>
      <c r="S391" s="46">
        <v>0.00012646125430997252</v>
      </c>
      <c r="T391" s="46">
        <v>0.00014611300440181785</v>
      </c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6">
        <v>390</v>
      </c>
      <c r="L392" s="6" t="s">
        <v>478</v>
      </c>
      <c r="M392" s="46">
        <v>10043</v>
      </c>
      <c r="N392" s="46">
        <v>10162.48408556854</v>
      </c>
      <c r="O392" s="46">
        <v>10137.546401883763</v>
      </c>
      <c r="P392" s="46">
        <v>9876.884194629285</v>
      </c>
      <c r="Q392" s="46">
        <v>9446.9543128148434</v>
      </c>
      <c r="R392" s="46">
        <v>8896.0324196821857</v>
      </c>
      <c r="S392" s="46">
        <v>8705.094582247988</v>
      </c>
      <c r="T392" s="46">
        <v>8378.5762496965199</v>
      </c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M393" s="46"/>
      <c r="N393" s="46"/>
      <c r="O393" s="46"/>
      <c r="P393" s="46"/>
      <c r="Q393" s="46"/>
      <c r="R393" s="46"/>
      <c r="S393" s="46"/>
      <c r="T393" s="46"/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FE0A8-8D9D-EB42-91C2-39E572673802}">
  <dimension ref="A1:AQ393"/>
  <sheetViews>
    <sheetView zoomScale="120" zoomScaleNormal="120" workbookViewId="0">
      <selection activeCell="M30" sqref="M30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3" width="14.7109375" style="6" customWidth="true"/>
    <col min="11" max="11" width="6.83203125" style="6" customWidth="true"/>
    <col min="12" max="12" width="21.5" style="6" customWidth="true"/>
    <col min="13" max="13" width="13.7109375" style="6" customWidth="true"/>
    <col min="16" max="16" width="13.7109375" style="6" customWidth="true"/>
    <col min="21" max="27" width="7" style="6" customWidth="true"/>
    <col min="28" max="29" width="12.33203125" style="6" customWidth="true"/>
    <col min="30" max="43" width="10.83203125" style="6" outlineLevel="1"/>
    <col min="44" max="16384" width="10.83203125" style="6"/>
    <col min="4" max="4" width="14.7109375" style="6" customWidth="true"/>
    <col min="5" max="5" width="14.7109375" style="6" customWidth="true"/>
    <col min="6" max="6" width="14.7109375" style="6" customWidth="true"/>
    <col min="7" max="7" width="14.7109375" style="6" customWidth="true"/>
    <col min="8" max="8" width="14.7109375" style="6" customWidth="true"/>
    <col min="9" max="9" width="14.7109375" style="6" customWidth="true"/>
    <col min="10" max="10" width="13.7109375" style="6" customWidth="true"/>
    <col min="14" max="14" width="13.7109375" style="6" customWidth="true"/>
    <col min="15" max="15" width="13.7109375" style="6" customWidth="true"/>
    <col min="17" max="17" width="13.7109375" style="6" customWidth="true"/>
    <col min="18" max="18" width="13.7109375" style="6" customWidth="true"/>
    <col min="19" max="19" width="13.7109375" style="6" customWidth="true"/>
    <col min="20" max="20" width="13.7109375" style="6" customWidth="true"/>
  </cols>
  <sheetData>
    <row r="1">
      <c r="A1" s="6" t="str" cm="1">
        <f t="array" aca="true" ref="A1" ca="true">RIGHT(CELL("filename",A1),LEN(CELL("filename",A1))-FIND("]", CELL("filename",A1)))</f>
        <v>Export</v>
      </c>
      <c r="B1" s="13" t="s">
        <v>479</v>
      </c>
      <c r="C1" s="7" t="s">
        <v>15</v>
      </c>
      <c r="D1" s="7"/>
      <c r="E1" s="7"/>
      <c r="F1" s="7"/>
      <c r="G1" s="7"/>
      <c r="H1" s="7"/>
      <c r="I1" s="7"/>
      <c r="J1" s="7"/>
      <c r="K1" s="6" t="str" cm="1">
        <f t="array" aca="true" ref="K1" ca="true">RIGHT(CELL("filename",K1),LEN(CELL("filename",K1))-FIND("]", CELL("filename",K1)))</f>
        <v>Export</v>
      </c>
      <c r="L1" s="13" t="s">
        <v>479</v>
      </c>
      <c r="M1" s="7" t="s">
        <v>15</v>
      </c>
      <c r="N1" s="7"/>
      <c r="O1" s="7"/>
      <c r="P1" s="7"/>
      <c r="Q1" s="7"/>
      <c r="R1" s="7"/>
      <c r="S1" s="7"/>
      <c r="T1" s="14"/>
      <c r="U1" s="6" t="s">
        <v>480</v>
      </c>
      <c r="V1" s="13"/>
      <c r="W1" s="7"/>
      <c r="X1" s="7"/>
      <c r="Y1" s="7"/>
      <c r="Z1" s="7"/>
      <c r="AA1" s="14"/>
      <c r="AB1" s="7"/>
      <c r="AC1" s="7"/>
    </row>
    <row r="2" ht="16" thickBot="true">
      <c r="A2" s="15" t="s">
        <v>0</v>
      </c>
      <c r="B2" s="16" t="s">
        <v>83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0</v>
      </c>
      <c r="L2" s="16" t="s">
        <v>83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34">
        <v>2050</v>
      </c>
      <c r="U2" s="18">
        <v>2020</v>
      </c>
      <c r="V2" s="18">
        <v>2025</v>
      </c>
      <c r="W2" s="18">
        <v>2030</v>
      </c>
      <c r="X2" s="18">
        <v>2035</v>
      </c>
      <c r="Y2" s="18">
        <v>2040</v>
      </c>
      <c r="Z2" s="18">
        <v>2045</v>
      </c>
      <c r="AA2" s="34">
        <v>2050</v>
      </c>
      <c r="AB2" s="36" t="s">
        <v>481</v>
      </c>
      <c r="AC2" s="36" t="s">
        <v>482</v>
      </c>
      <c r="AD2" s="37" t="s">
        <v>483</v>
      </c>
      <c r="AE2" s="18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ht="16" thickTop="true">
      <c r="A3" s="6">
        <v>1</v>
      </c>
      <c r="B3" s="7" t="s">
        <v>84</v>
      </c>
      <c r="C3" s="46">
        <v>1231944</v>
      </c>
      <c r="D3" s="46">
        <v>1029611.4214511618</v>
      </c>
      <c r="E3" s="46">
        <v>868319.70912828832</v>
      </c>
      <c r="F3" s="46">
        <v>736524.75854956079</v>
      </c>
      <c r="G3" s="46">
        <v>656862.85616590956</v>
      </c>
      <c r="H3" s="46">
        <v>548526.52714856237</v>
      </c>
      <c r="I3" s="46">
        <v>426187.83862655144</v>
      </c>
      <c r="J3" s="46">
        <v>394635.91165932687</v>
      </c>
      <c r="K3" s="6">
        <v>1</v>
      </c>
      <c r="L3" s="7" t="s">
        <v>16</v>
      </c>
      <c r="M3" s="46">
        <v>502</v>
      </c>
      <c r="N3" s="46">
        <v>5099.4468173616888</v>
      </c>
      <c r="O3" s="46">
        <v>446.22045529564593</v>
      </c>
      <c r="P3" s="46">
        <v>57.804367158095161</v>
      </c>
      <c r="Q3" s="46">
        <v>12.787485998953372</v>
      </c>
      <c r="R3" s="46">
        <v>0.59352724884097263</v>
      </c>
      <c r="S3" s="46">
        <v>2.9911704685958389</v>
      </c>
      <c r="T3" s="51">
        <v>2.1428430100813349</v>
      </c>
      <c r="U3" s="27">
        <f>IF(M3=0,0,(N3-M3)/M3)</f>
        <v>1.2107353504178211</v>
      </c>
      <c r="V3" s="27">
        <f t="shared" ref="V3:V66" si="0">IF(N3=0,0,(O3-N3)/N3)</f>
        <v>-0.52599016667964238</v>
      </c>
      <c r="W3" s="27">
        <f t="shared" ref="W3:W66" si="1">IF(O3=0,0,(P3-O3)/O3)</f>
        <v>-0.84437602019290592</v>
      </c>
      <c r="X3" s="27">
        <f t="shared" ref="X3:X66" si="2">IF(P3=0,0,(Q3-P3)/P3)</f>
        <v>-0.57538541842797386</v>
      </c>
      <c r="Y3" s="27">
        <f t="shared" ref="Y3:Y66" si="3">IF(Q3=0,0,(R3-Q3)/Q3)</f>
        <v>-0.58717763099224907</v>
      </c>
      <c r="Z3" s="27">
        <f t="shared" ref="Z3:Z66" si="4">IF(R3=0,0,(S3-R3)/R3)</f>
        <v>1.822540824164083</v>
      </c>
      <c r="AA3" s="38">
        <f t="shared" ref="AA3:AA66" si="5">IF(S3=0,0,(T3-S3)/S3)</f>
        <v>-0.46990766825519503</v>
      </c>
      <c r="AB3" s="27">
        <v>9.2448979591836693</v>
      </c>
      <c r="AC3" s="27">
        <v>-0.92984693877550995</v>
      </c>
      <c r="AD3" s="19" t="str">
        <f>IF(MAX($U3:$AA3)&gt;AB3,"Error","")</f>
        <v/>
      </c>
      <c r="AE3" s="19" t="str">
        <f>IF(MIN($U3:$AA3)&lt;AC3,"Error","")</f>
        <v/>
      </c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 s="6">
        <v>2</v>
      </c>
      <c r="B4" s="7" t="s">
        <v>85</v>
      </c>
      <c r="C4" s="46">
        <v>44331</v>
      </c>
      <c r="D4" s="46">
        <v>44397.653372598004</v>
      </c>
      <c r="E4" s="46">
        <v>44445.85593182993</v>
      </c>
      <c r="F4" s="46">
        <v>44460.805373069859</v>
      </c>
      <c r="G4" s="46">
        <v>44477.741713226445</v>
      </c>
      <c r="H4" s="46">
        <v>44477.915217424357</v>
      </c>
      <c r="I4" s="46">
        <v>44479.187760917266</v>
      </c>
      <c r="J4" s="46">
        <v>44485.881623615103</v>
      </c>
      <c r="K4" s="6">
        <v>2</v>
      </c>
      <c r="L4" s="7" t="s">
        <v>94</v>
      </c>
      <c r="M4" s="46">
        <v>4</v>
      </c>
      <c r="N4" s="46">
        <v>2.9376539913524145</v>
      </c>
      <c r="O4" s="46">
        <v>2.1290211329023068</v>
      </c>
      <c r="P4" s="46">
        <v>1.5272838387864267</v>
      </c>
      <c r="Q4" s="46">
        <v>1.0927751318765455</v>
      </c>
      <c r="R4" s="46">
        <v>0.51520831519648469</v>
      </c>
      <c r="S4" s="46">
        <v>0.35304979028824834</v>
      </c>
      <c r="T4" s="51">
        <v>0.2507983066729837</v>
      </c>
      <c r="U4" s="27">
        <f t="shared" ref="U4:U67" si="6">IF(M4=0,0,(N4-M4)/M4)</f>
        <v>-0.26805521147563649</v>
      </c>
      <c r="V4" s="27">
        <f t="shared" si="0"/>
        <v>-0.27195690751601259</v>
      </c>
      <c r="W4" s="27">
        <f t="shared" si="1"/>
        <v>-0.27450313262128673</v>
      </c>
      <c r="X4" s="27">
        <f t="shared" si="2"/>
        <v>-0.27758161757915534</v>
      </c>
      <c r="Y4" s="27">
        <f t="shared" si="3"/>
        <v>-0.2845980929379977</v>
      </c>
      <c r="Z4" s="27">
        <f t="shared" si="4"/>
        <v>-0.27942131702175371</v>
      </c>
      <c r="AA4" s="38">
        <f t="shared" si="5"/>
        <v>-0.28057435697313371</v>
      </c>
      <c r="AB4" s="27">
        <v>0</v>
      </c>
      <c r="AC4" s="27">
        <v>0</v>
      </c>
      <c r="AD4" s="19" t="str">
        <f t="shared" ref="AD4:AD67" si="7">IF(MAX($U4:$AA4)&gt;AB4,"Error","")</f>
        <v/>
      </c>
      <c r="AE4" s="19" t="str">
        <f t="shared" ref="AE4:AE67" si="8">IF(MIN($U4:$AA4)&lt;AC4,"Error","")</f>
        <v>Error</v>
      </c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 s="6">
        <v>3</v>
      </c>
      <c r="B5" s="7" t="s">
        <v>86</v>
      </c>
      <c r="C5" s="46">
        <v>87410</v>
      </c>
      <c r="D5" s="46">
        <v>79498.701006778429</v>
      </c>
      <c r="E5" s="46">
        <v>74338.701369701274</v>
      </c>
      <c r="F5" s="46">
        <v>70836.037066489516</v>
      </c>
      <c r="G5" s="46">
        <v>68419.071687700358</v>
      </c>
      <c r="H5" s="46">
        <v>66666.045660494041</v>
      </c>
      <c r="I5" s="46">
        <v>65382.441395618029</v>
      </c>
      <c r="J5" s="46">
        <v>64421.785491450581</v>
      </c>
      <c r="K5" s="6">
        <v>3</v>
      </c>
      <c r="L5" s="7" t="s">
        <v>95</v>
      </c>
      <c r="M5" s="46">
        <v>483</v>
      </c>
      <c r="N5" s="46">
        <v>659.44491515771028</v>
      </c>
      <c r="O5" s="46">
        <v>663.51370774672068</v>
      </c>
      <c r="P5" s="46">
        <v>669.87171962515083</v>
      </c>
      <c r="Q5" s="46">
        <v>674.59901502806736</v>
      </c>
      <c r="R5" s="46">
        <v>673.13758250633055</v>
      </c>
      <c r="S5" s="46">
        <v>11.03880045439926</v>
      </c>
      <c r="T5" s="51">
        <v>6.3912477929238403</v>
      </c>
      <c r="U5" s="27">
        <f t="shared" si="6"/>
        <v>0.68088344236218135</v>
      </c>
      <c r="V5" s="27">
        <f t="shared" si="0"/>
        <v>4.0753205183295248E-2</v>
      </c>
      <c r="W5" s="27">
        <f t="shared" si="1"/>
        <v>3.2469083052861301E-2</v>
      </c>
      <c r="X5" s="27">
        <f t="shared" si="2"/>
        <v>8.1236960892159104E-3</v>
      </c>
      <c r="Y5" s="27">
        <f t="shared" si="3"/>
        <v>4.6632393534899981E-3</v>
      </c>
      <c r="Z5" s="27">
        <f t="shared" si="4"/>
        <v>7.0879916622133554E-3</v>
      </c>
      <c r="AA5" s="38">
        <f t="shared" si="5"/>
        <v>3.3426274841845609E-3</v>
      </c>
      <c r="AB5" s="27">
        <v>1.9272727272727299</v>
      </c>
      <c r="AC5" s="27">
        <v>0</v>
      </c>
      <c r="AD5" s="19" t="str">
        <f t="shared" si="7"/>
        <v/>
      </c>
      <c r="AE5" s="19" t="str">
        <f t="shared" si="8"/>
        <v/>
      </c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 s="6">
        <v>4</v>
      </c>
      <c r="B6" s="7" t="s">
        <v>87</v>
      </c>
      <c r="C6" s="46">
        <v>25752763</v>
      </c>
      <c r="D6" s="46">
        <v>23928202.009550992</v>
      </c>
      <c r="E6" s="46">
        <v>22806565.217335396</v>
      </c>
      <c r="F6" s="46">
        <v>22057574.560132414</v>
      </c>
      <c r="G6" s="46">
        <v>21521248.657191586</v>
      </c>
      <c r="H6" s="46">
        <v>20348563.378804602</v>
      </c>
      <c r="I6" s="46">
        <v>12642165.571392644</v>
      </c>
      <c r="J6" s="46">
        <v>7814599.5024299473</v>
      </c>
      <c r="K6" s="6">
        <v>4</v>
      </c>
      <c r="L6" s="7" t="s">
        <v>96</v>
      </c>
      <c r="M6" s="46">
        <v>80</v>
      </c>
      <c r="N6" s="46">
        <v>168.30272071423977</v>
      </c>
      <c r="O6" s="46">
        <v>89.332441576062863</v>
      </c>
      <c r="P6" s="46">
        <v>25.543170019766691</v>
      </c>
      <c r="Q6" s="46">
        <v>21.000418398103747</v>
      </c>
      <c r="R6" s="46">
        <v>2.2920579814689011</v>
      </c>
      <c r="S6" s="46">
        <v>1.959539743859573</v>
      </c>
      <c r="T6" s="51">
        <v>2.8045440256624756</v>
      </c>
      <c r="U6" s="27">
        <f t="shared" si="6"/>
        <v>0.78089348277496673</v>
      </c>
      <c r="V6" s="27">
        <f t="shared" si="0"/>
        <v>0.43505318053832304</v>
      </c>
      <c r="W6" s="27">
        <f t="shared" si="1"/>
        <v>-0.66805953251647321</v>
      </c>
      <c r="X6" s="27">
        <f t="shared" si="2"/>
        <v>-0.57194878219156797</v>
      </c>
      <c r="Y6" s="27">
        <f t="shared" si="3"/>
        <v>-0.71551872048910181</v>
      </c>
      <c r="Z6" s="27">
        <f t="shared" si="4"/>
        <v>0.5919713213847233</v>
      </c>
      <c r="AA6" s="38">
        <f t="shared" si="5"/>
        <v>9.9575767469582466E-2</v>
      </c>
      <c r="AB6" s="27">
        <v>1.73487773487774</v>
      </c>
      <c r="AC6" s="27">
        <v>-0.70399999999999996</v>
      </c>
      <c r="AD6" s="19" t="str">
        <f t="shared" si="7"/>
        <v/>
      </c>
      <c r="AE6" s="19" t="str">
        <f t="shared" si="8"/>
        <v>Error</v>
      </c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 s="6">
        <v>5</v>
      </c>
      <c r="B7" s="7" t="s">
        <v>88</v>
      </c>
      <c r="C7" s="46">
        <v>90208</v>
      </c>
      <c r="D7" s="46">
        <v>73965.081977516908</v>
      </c>
      <c r="E7" s="46">
        <v>62254.78745787021</v>
      </c>
      <c r="F7" s="46">
        <v>52711.084016006927</v>
      </c>
      <c r="G7" s="46">
        <v>44958.36052874758</v>
      </c>
      <c r="H7" s="46">
        <v>13327.322362140469</v>
      </c>
      <c r="I7" s="46">
        <v>5515.5957128454256</v>
      </c>
      <c r="J7" s="46">
        <v>5098.5789673331083</v>
      </c>
      <c r="K7" s="6">
        <v>5</v>
      </c>
      <c r="L7" s="7" t="s">
        <v>97</v>
      </c>
      <c r="M7" s="46">
        <v>4090</v>
      </c>
      <c r="N7" s="46">
        <v>3174.653507135883</v>
      </c>
      <c r="O7" s="46">
        <v>2460.1626376800386</v>
      </c>
      <c r="P7" s="46">
        <v>37.389271400717291</v>
      </c>
      <c r="Q7" s="46">
        <v>13.49914893248787</v>
      </c>
      <c r="R7" s="46">
        <v>0.14141070511336418</v>
      </c>
      <c r="S7" s="46">
        <v>0.43290235991732207</v>
      </c>
      <c r="T7" s="51">
        <v>1.4743007541035955</v>
      </c>
      <c r="U7" s="27">
        <f t="shared" si="6"/>
        <v>-0.21908208953540262</v>
      </c>
      <c r="V7" s="27">
        <f t="shared" si="0"/>
        <v>-0.2196271211953997</v>
      </c>
      <c r="W7" s="27">
        <f t="shared" si="1"/>
        <v>-0.223396401993807</v>
      </c>
      <c r="X7" s="27">
        <f t="shared" si="2"/>
        <v>-0.22471947055189179</v>
      </c>
      <c r="Y7" s="27">
        <f t="shared" si="3"/>
        <v>-0.22952561890383358</v>
      </c>
      <c r="Z7" s="27">
        <f t="shared" si="4"/>
        <v>-0.35952860337548692</v>
      </c>
      <c r="AA7" s="38">
        <f t="shared" si="5"/>
        <v>-0.98518477960797657</v>
      </c>
      <c r="AB7" s="27">
        <v>4.2035623409669203</v>
      </c>
      <c r="AC7" s="27">
        <v>-0.224852071005917</v>
      </c>
      <c r="AD7" s="19" t="str">
        <f t="shared" si="7"/>
        <v/>
      </c>
      <c r="AE7" s="19" t="str">
        <f t="shared" si="8"/>
        <v>Error</v>
      </c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 s="6">
        <v>6</v>
      </c>
      <c r="B8" s="7" t="s">
        <v>89</v>
      </c>
      <c r="C8" s="46">
        <v>727422</v>
      </c>
      <c r="D8" s="46">
        <v>587166.00980533054</v>
      </c>
      <c r="E8" s="46">
        <v>464900.26752048446</v>
      </c>
      <c r="F8" s="46">
        <v>371356.29326065269</v>
      </c>
      <c r="G8" s="46">
        <v>299146.53648897284</v>
      </c>
      <c r="H8" s="46">
        <v>242840.22334575959</v>
      </c>
      <c r="I8" s="46">
        <v>199138.7773172959</v>
      </c>
      <c r="J8" s="46">
        <v>165138.68792591791</v>
      </c>
      <c r="K8" s="6">
        <v>6</v>
      </c>
      <c r="L8" s="7" t="s">
        <v>98</v>
      </c>
      <c r="M8" s="46">
        <v>10424</v>
      </c>
      <c r="N8" s="46">
        <v>16044.948989114228</v>
      </c>
      <c r="O8" s="46">
        <v>14135.093797120968</v>
      </c>
      <c r="P8" s="46">
        <v>12416.391301551268</v>
      </c>
      <c r="Q8" s="46">
        <v>10904.969351353344</v>
      </c>
      <c r="R8" s="46">
        <v>9568.0846412236369</v>
      </c>
      <c r="S8" s="46">
        <v>8392.3709981698303</v>
      </c>
      <c r="T8" s="51">
        <v>7358.3556859391829</v>
      </c>
      <c r="U8" s="27">
        <f t="shared" si="6"/>
        <v>-9.9858341294155634E-2</v>
      </c>
      <c r="V8" s="27">
        <f t="shared" si="0"/>
        <v>-0.10821090832838368</v>
      </c>
      <c r="W8" s="27">
        <f t="shared" si="1"/>
        <v>-0.11632703233473424</v>
      </c>
      <c r="X8" s="27">
        <f t="shared" si="2"/>
        <v>-0.1205411281084844</v>
      </c>
      <c r="Y8" s="27">
        <f t="shared" si="3"/>
        <v>-0.1216035612941662</v>
      </c>
      <c r="Z8" s="27">
        <f t="shared" si="4"/>
        <v>-0.12069435920613336</v>
      </c>
      <c r="AA8" s="38">
        <f t="shared" si="5"/>
        <v>-0.1210383926037381</v>
      </c>
      <c r="AB8" s="27">
        <v>1.42997277695068</v>
      </c>
      <c r="AC8" s="27">
        <v>-0.122585057274748</v>
      </c>
      <c r="AD8" s="19" t="str">
        <f t="shared" si="7"/>
        <v/>
      </c>
      <c r="AE8" s="19" t="str">
        <f t="shared" si="8"/>
        <v/>
      </c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 s="6">
        <v>7</v>
      </c>
      <c r="B9" s="7" t="s">
        <v>90</v>
      </c>
      <c r="C9" s="46">
        <v>241</v>
      </c>
      <c r="D9" s="46">
        <v>284.40721290068905</v>
      </c>
      <c r="E9" s="46">
        <v>337.53668705244093</v>
      </c>
      <c r="F9" s="46">
        <v>393.25054373455998</v>
      </c>
      <c r="G9" s="46">
        <v>458.74892612218235</v>
      </c>
      <c r="H9" s="46">
        <v>415.08270807233191</v>
      </c>
      <c r="I9" s="46">
        <v>404.86030799791939</v>
      </c>
      <c r="J9" s="46">
        <v>440.67963199747891</v>
      </c>
      <c r="K9" s="6">
        <v>7</v>
      </c>
      <c r="L9" s="7" t="s">
        <v>99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51">
        <v>0</v>
      </c>
      <c r="U9" s="27">
        <f t="shared" si="6"/>
        <v>0</v>
      </c>
      <c r="V9" s="27">
        <f t="shared" si="0"/>
        <v>0</v>
      </c>
      <c r="W9" s="27">
        <f t="shared" si="1"/>
        <v>0</v>
      </c>
      <c r="X9" s="27">
        <f t="shared" si="2"/>
        <v>0</v>
      </c>
      <c r="Y9" s="27">
        <f t="shared" si="3"/>
        <v>0</v>
      </c>
      <c r="Z9" s="27">
        <f t="shared" si="4"/>
        <v>0</v>
      </c>
      <c r="AA9" s="38">
        <f t="shared" si="5"/>
        <v>0</v>
      </c>
      <c r="AB9" s="27">
        <v>0</v>
      </c>
      <c r="AC9" s="27">
        <v>0</v>
      </c>
      <c r="AD9" s="19" t="str">
        <f t="shared" si="7"/>
        <v/>
      </c>
      <c r="AE9" s="19" t="str">
        <f t="shared" si="8"/>
        <v/>
      </c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 s="6">
        <v>8</v>
      </c>
      <c r="B10" s="7" t="s">
        <v>91</v>
      </c>
      <c r="C10" s="46">
        <v>912419</v>
      </c>
      <c r="D10" s="46">
        <v>506710.26891958981</v>
      </c>
      <c r="E10" s="46">
        <v>303595.75455592969</v>
      </c>
      <c r="F10" s="46">
        <v>197534.53462551426</v>
      </c>
      <c r="G10" s="46">
        <v>141831.40664147495</v>
      </c>
      <c r="H10" s="46">
        <v>112319.77844060233</v>
      </c>
      <c r="I10" s="46">
        <v>96779.998936577962</v>
      </c>
      <c r="J10" s="46">
        <v>88601.921015788772</v>
      </c>
      <c r="K10" s="6">
        <v>8</v>
      </c>
      <c r="L10" s="7" t="s">
        <v>100</v>
      </c>
      <c r="M10" s="46">
        <v>0</v>
      </c>
      <c r="N10" s="46">
        <v>0</v>
      </c>
      <c r="O10" s="46">
        <v>0</v>
      </c>
      <c r="P10" s="46">
        <v>0</v>
      </c>
      <c r="Q10" s="46">
        <v>0</v>
      </c>
      <c r="R10" s="46">
        <v>0</v>
      </c>
      <c r="S10" s="46">
        <v>0</v>
      </c>
      <c r="T10" s="51">
        <v>0</v>
      </c>
      <c r="U10" s="27">
        <f t="shared" si="6"/>
        <v>0</v>
      </c>
      <c r="V10" s="27">
        <f t="shared" si="0"/>
        <v>0</v>
      </c>
      <c r="W10" s="27">
        <f t="shared" si="1"/>
        <v>0</v>
      </c>
      <c r="X10" s="27">
        <f t="shared" si="2"/>
        <v>0</v>
      </c>
      <c r="Y10" s="27">
        <f t="shared" si="3"/>
        <v>0</v>
      </c>
      <c r="Z10" s="27">
        <f t="shared" si="4"/>
        <v>0</v>
      </c>
      <c r="AA10" s="38">
        <f t="shared" si="5"/>
        <v>0</v>
      </c>
      <c r="AB10" s="27">
        <v>0</v>
      </c>
      <c r="AC10" s="27">
        <v>0</v>
      </c>
      <c r="AD10" s="19" t="str">
        <f t="shared" si="7"/>
        <v/>
      </c>
      <c r="AE10" s="19" t="str">
        <f t="shared" si="8"/>
        <v/>
      </c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 s="6">
        <v>9</v>
      </c>
      <c r="B11" s="7" t="s">
        <v>92</v>
      </c>
      <c r="C11" s="46">
        <v>11414492</v>
      </c>
      <c r="D11" s="46">
        <v>14547090.505101983</v>
      </c>
      <c r="E11" s="46">
        <v>18412298.263842717</v>
      </c>
      <c r="F11" s="46">
        <v>16414013.001046348</v>
      </c>
      <c r="G11" s="46">
        <v>14116548.182465604</v>
      </c>
      <c r="H11" s="46">
        <v>12060766.348715847</v>
      </c>
      <c r="I11" s="46">
        <v>10471079.767412927</v>
      </c>
      <c r="J11" s="46">
        <v>9237144.6828066837</v>
      </c>
      <c r="K11" s="6">
        <v>9</v>
      </c>
      <c r="L11" s="7" t="s">
        <v>101</v>
      </c>
      <c r="M11" s="46">
        <v>691</v>
      </c>
      <c r="N11" s="46">
        <v>909.14241131722929</v>
      </c>
      <c r="O11" s="46">
        <v>279.64173025430756</v>
      </c>
      <c r="P11" s="46">
        <v>83.887569005000159</v>
      </c>
      <c r="Q11" s="46">
        <v>21.809118170570542</v>
      </c>
      <c r="R11" s="46">
        <v>4.2917880367142294</v>
      </c>
      <c r="S11" s="46">
        <v>1.2125619568130501</v>
      </c>
      <c r="T11" s="51">
        <v>2.2473345345391769</v>
      </c>
      <c r="U11" s="27">
        <f t="shared" si="6"/>
        <v>-0.140534359932872</v>
      </c>
      <c r="V11" s="27">
        <f t="shared" si="0"/>
        <v>-0.64829961061972929</v>
      </c>
      <c r="W11" s="27">
        <f t="shared" si="1"/>
        <v>-0.63245326962642534</v>
      </c>
      <c r="X11" s="27">
        <f t="shared" si="2"/>
        <v>-0.53304414875019446</v>
      </c>
      <c r="Y11" s="27">
        <f t="shared" si="3"/>
        <v>-0.69349180744120686</v>
      </c>
      <c r="Z11" s="27">
        <f t="shared" si="4"/>
        <v>0.70285941696848964</v>
      </c>
      <c r="AA11" s="38">
        <f t="shared" si="5"/>
        <v>4.7881779980867619E-3</v>
      </c>
      <c r="AB11" s="27">
        <v>2.04003847490941</v>
      </c>
      <c r="AC11" s="27">
        <v>-0.69798951048951097</v>
      </c>
      <c r="AD11" s="19" t="str">
        <f t="shared" si="7"/>
        <v/>
      </c>
      <c r="AE11" s="19" t="str">
        <f t="shared" si="8"/>
        <v/>
      </c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4">
        <v>10</v>
      </c>
      <c r="B12" s="25" t="s">
        <v>93</v>
      </c>
      <c r="C12" s="47">
        <v>46508188</v>
      </c>
      <c r="D12" s="47">
        <v>41205479.305745021</v>
      </c>
      <c r="E12" s="47">
        <v>37490927.073690772</v>
      </c>
      <c r="F12" s="47">
        <v>33378456.468816511</v>
      </c>
      <c r="G12" s="47">
        <v>29102911.155511636</v>
      </c>
      <c r="H12" s="47">
        <v>20132542.842534833</v>
      </c>
      <c r="I12" s="47">
        <v>12250040.915172182</v>
      </c>
      <c r="J12" s="47">
        <v>10079747.381167525</v>
      </c>
      <c r="K12" s="6">
        <v>10</v>
      </c>
      <c r="L12" s="7" t="s">
        <v>102</v>
      </c>
      <c r="M12" s="46">
        <v>17</v>
      </c>
      <c r="N12" s="46">
        <v>86.617439598673471</v>
      </c>
      <c r="O12" s="46">
        <v>30.49876530134275</v>
      </c>
      <c r="P12" s="46">
        <v>8.8964454698262401</v>
      </c>
      <c r="Q12" s="46">
        <v>1.0634887701778553</v>
      </c>
      <c r="R12" s="46">
        <v>0.15014603247254085</v>
      </c>
      <c r="S12" s="46">
        <v>1.3267882182815289</v>
      </c>
      <c r="T12" s="51">
        <v>0.43200930282718425</v>
      </c>
      <c r="U12" s="27">
        <f t="shared" si="6"/>
        <v>8.7354051242577064</v>
      </c>
      <c r="V12" s="27">
        <f t="shared" si="0"/>
        <v>-0.17995758895257366</v>
      </c>
      <c r="W12" s="27">
        <f t="shared" si="1"/>
        <v>-0.76880031972979934</v>
      </c>
      <c r="X12" s="27">
        <f t="shared" si="2"/>
        <v>-0.47026111789996561</v>
      </c>
      <c r="Y12" s="27">
        <f t="shared" si="3"/>
        <v>-0.6226007906522677</v>
      </c>
      <c r="Z12" s="27">
        <f t="shared" si="4"/>
        <v>1.5671509280014655</v>
      </c>
      <c r="AA12" s="38">
        <f t="shared" si="5"/>
        <v>-0.27816743586638404</v>
      </c>
      <c r="AB12" s="27">
        <v>16</v>
      </c>
      <c r="AC12" s="27">
        <v>-0.96153846153846201</v>
      </c>
      <c r="AD12" s="19" t="str">
        <f t="shared" si="7"/>
        <v/>
      </c>
      <c r="AE12" s="19" t="str">
        <f t="shared" si="8"/>
        <v/>
      </c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6" t="s">
        <v>103</v>
      </c>
      <c r="C13" s="48">
        <f>SUM(C3:C12)</f>
        <v>86769418</v>
      </c>
      <c r="D13" s="48">
        <f t="shared" ref="D13:J13" si="9">SUM(D3:D12)</f>
        <v>79298665.212114155</v>
      </c>
      <c r="E13" s="48">
        <f t="shared" si="9"/>
        <v>78754260.566205442</v>
      </c>
      <c r="F13" s="48">
        <f t="shared" si="9"/>
        <v>82674606.798113644</v>
      </c>
      <c r="G13" s="48">
        <f t="shared" si="9"/>
        <v>82477932.655089349</v>
      </c>
      <c r="H13" s="48">
        <f t="shared" si="9"/>
        <v>78771556.051737085</v>
      </c>
      <c r="I13" s="48">
        <f t="shared" si="9"/>
        <v>77722169.815072164</v>
      </c>
      <c r="J13" s="48">
        <f t="shared" si="9"/>
        <v>74088320.763885826</v>
      </c>
      <c r="K13" s="6">
        <v>11</v>
      </c>
      <c r="L13" s="6" t="s">
        <v>104</v>
      </c>
      <c r="M13" s="46">
        <v>19280</v>
      </c>
      <c r="N13" s="46">
        <v>19306.975102034561</v>
      </c>
      <c r="O13" s="46">
        <v>19318.642264794293</v>
      </c>
      <c r="P13" s="46">
        <v>19320.637996710382</v>
      </c>
      <c r="Q13" s="46">
        <v>19320.282326942306</v>
      </c>
      <c r="R13" s="46">
        <v>6.7397661866098986</v>
      </c>
      <c r="S13" s="46">
        <v>3.4281010217789607</v>
      </c>
      <c r="T13" s="51">
        <v>3.4448848796381411</v>
      </c>
      <c r="U13" s="27">
        <f t="shared" si="6"/>
        <v>4.13019582590805E-3</v>
      </c>
      <c r="V13" s="27">
        <f t="shared" si="0"/>
        <v>2.724959823774022E-3</v>
      </c>
      <c r="W13" s="27">
        <f t="shared" si="1"/>
        <v>9.1851452333302768E-4</v>
      </c>
      <c r="X13" s="27">
        <f t="shared" si="2"/>
        <v>3.4255854629985347E-4</v>
      </c>
      <c r="Y13" s="27">
        <f t="shared" si="3"/>
        <v>8.8427802591506424E-5</v>
      </c>
      <c r="Z13" s="27">
        <f t="shared" si="4"/>
        <v>1.8053589683561077E-4</v>
      </c>
      <c r="AA13" s="38">
        <f t="shared" si="5"/>
        <v>-2.7789548623989809E-5</v>
      </c>
      <c r="AB13" s="27">
        <v>0.44441114773748902</v>
      </c>
      <c r="AC13" s="27">
        <v>0</v>
      </c>
      <c r="AD13" s="19" t="str">
        <f t="shared" si="7"/>
        <v/>
      </c>
      <c r="AE13" s="19" t="str">
        <f t="shared" si="8"/>
        <v>Error</v>
      </c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728</v>
      </c>
      <c r="N14" s="46">
        <v>738.23760483013916</v>
      </c>
      <c r="O14" s="46">
        <v>745.03029473483514</v>
      </c>
      <c r="P14" s="46">
        <v>754.53090082448728</v>
      </c>
      <c r="Q14" s="46">
        <v>763.68328758872462</v>
      </c>
      <c r="R14" s="46">
        <v>763.57809998964922</v>
      </c>
      <c r="S14" s="46">
        <v>760.04833253264042</v>
      </c>
      <c r="T14" s="51">
        <v>758.72896278152689</v>
      </c>
      <c r="U14" s="27">
        <f t="shared" si="6"/>
        <v>0.56659005710078203</v>
      </c>
      <c r="V14" s="27">
        <f t="shared" si="0"/>
        <v>6.2007127142453315E-2</v>
      </c>
      <c r="W14" s="27">
        <f t="shared" si="1"/>
        <v>2.0162443620054874E-2</v>
      </c>
      <c r="X14" s="27">
        <f t="shared" si="2"/>
        <v>1.1308277633950628E-2</v>
      </c>
      <c r="Y14" s="27">
        <f t="shared" si="3"/>
        <v>4.8185920487319577E-3</v>
      </c>
      <c r="Z14" s="27">
        <f t="shared" si="4"/>
        <v>9.1501952207380492E-3</v>
      </c>
      <c r="AA14" s="38">
        <f t="shared" si="5"/>
        <v>5.5882530341644834E-3</v>
      </c>
      <c r="AB14" s="27">
        <v>2.7720207253885998</v>
      </c>
      <c r="AC14" s="27">
        <v>0</v>
      </c>
      <c r="AD14" s="19" t="str">
        <f t="shared" si="7"/>
        <v/>
      </c>
      <c r="AE14" s="19" t="str">
        <f t="shared" si="8"/>
        <v/>
      </c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K15" s="6">
        <v>13</v>
      </c>
      <c r="L15" s="6" t="s">
        <v>106</v>
      </c>
      <c r="M15" s="46">
        <v>483</v>
      </c>
      <c r="N15" s="46">
        <v>494.34499008280653</v>
      </c>
      <c r="O15" s="46">
        <v>332.18840187722128</v>
      </c>
      <c r="P15" s="46">
        <v>117.60889893252727</v>
      </c>
      <c r="Q15" s="46">
        <v>73.984959140699786</v>
      </c>
      <c r="R15" s="46">
        <v>21.337991957083499</v>
      </c>
      <c r="S15" s="46">
        <v>4.3555945965382863</v>
      </c>
      <c r="T15" s="51">
        <v>3.8458609896097764</v>
      </c>
      <c r="U15" s="27">
        <f t="shared" si="6"/>
        <v>-3.9564470253816625E-2</v>
      </c>
      <c r="V15" s="27">
        <f t="shared" si="0"/>
        <v>-0.11953848273634908</v>
      </c>
      <c r="W15" s="27">
        <f t="shared" si="1"/>
        <v>-0.39233598560892685</v>
      </c>
      <c r="X15" s="27">
        <f t="shared" si="2"/>
        <v>-0.50299795272369141</v>
      </c>
      <c r="Y15" s="27">
        <f t="shared" si="3"/>
        <v>-0.6230778192746329</v>
      </c>
      <c r="Z15" s="27">
        <f t="shared" si="4"/>
        <v>-0.13175732753816796</v>
      </c>
      <c r="AA15" s="38">
        <f t="shared" si="5"/>
        <v>-0.18490056259763185</v>
      </c>
      <c r="AB15" s="27">
        <v>0.42550941554479998</v>
      </c>
      <c r="AC15" s="27">
        <v>-0.71060515278610004</v>
      </c>
      <c r="AD15" s="19" t="str">
        <f t="shared" si="7"/>
        <v/>
      </c>
      <c r="AE15" s="19" t="str">
        <f t="shared" si="8"/>
        <v/>
      </c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107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51">
        <v>0</v>
      </c>
      <c r="U16" s="27">
        <f t="shared" si="6"/>
        <v>0</v>
      </c>
      <c r="V16" s="27">
        <f t="shared" si="0"/>
        <v>0</v>
      </c>
      <c r="W16" s="27">
        <f t="shared" si="1"/>
        <v>0</v>
      </c>
      <c r="X16" s="27">
        <f t="shared" si="2"/>
        <v>0</v>
      </c>
      <c r="Y16" s="27">
        <f t="shared" si="3"/>
        <v>0</v>
      </c>
      <c r="Z16" s="27">
        <f t="shared" si="4"/>
        <v>0</v>
      </c>
      <c r="AA16" s="38">
        <f t="shared" si="5"/>
        <v>0</v>
      </c>
      <c r="AB16" s="27">
        <v>0</v>
      </c>
      <c r="AC16" s="27">
        <v>0</v>
      </c>
      <c r="AD16" s="19" t="str">
        <f t="shared" si="7"/>
        <v/>
      </c>
      <c r="AE16" s="19" t="str">
        <f t="shared" si="8"/>
        <v/>
      </c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108</v>
      </c>
      <c r="M17" s="46">
        <v>0</v>
      </c>
      <c r="N17" s="46">
        <v>0</v>
      </c>
      <c r="O17" s="46">
        <v>0</v>
      </c>
      <c r="P17" s="46">
        <v>0</v>
      </c>
      <c r="Q17" s="46">
        <v>0</v>
      </c>
      <c r="R17" s="46">
        <v>0</v>
      </c>
      <c r="S17" s="46">
        <v>0</v>
      </c>
      <c r="T17" s="51">
        <v>0</v>
      </c>
      <c r="U17" s="27">
        <f t="shared" si="6"/>
        <v>0</v>
      </c>
      <c r="V17" s="27">
        <f t="shared" si="0"/>
        <v>0</v>
      </c>
      <c r="W17" s="27">
        <f t="shared" si="1"/>
        <v>0</v>
      </c>
      <c r="X17" s="27">
        <f t="shared" si="2"/>
        <v>0</v>
      </c>
      <c r="Y17" s="27">
        <f t="shared" si="3"/>
        <v>0</v>
      </c>
      <c r="Z17" s="27">
        <f t="shared" si="4"/>
        <v>0</v>
      </c>
      <c r="AA17" s="38">
        <f t="shared" si="5"/>
        <v>0</v>
      </c>
      <c r="AB17" s="27">
        <v>0</v>
      </c>
      <c r="AC17" s="27">
        <v>0</v>
      </c>
      <c r="AD17" s="19" t="str">
        <f t="shared" si="7"/>
        <v/>
      </c>
      <c r="AE17" s="19" t="str">
        <f t="shared" si="8"/>
        <v/>
      </c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109</v>
      </c>
      <c r="M18" s="46">
        <v>0</v>
      </c>
      <c r="N18" s="46">
        <v>0</v>
      </c>
      <c r="O18" s="46">
        <v>0</v>
      </c>
      <c r="P18" s="46">
        <v>0</v>
      </c>
      <c r="Q18" s="46">
        <v>0</v>
      </c>
      <c r="R18" s="46">
        <v>0</v>
      </c>
      <c r="S18" s="46">
        <v>0</v>
      </c>
      <c r="T18" s="51">
        <v>0</v>
      </c>
      <c r="U18" s="27">
        <f t="shared" si="6"/>
        <v>0</v>
      </c>
      <c r="V18" s="27">
        <f t="shared" si="0"/>
        <v>0</v>
      </c>
      <c r="W18" s="27">
        <f t="shared" si="1"/>
        <v>0</v>
      </c>
      <c r="X18" s="27">
        <f t="shared" si="2"/>
        <v>0</v>
      </c>
      <c r="Y18" s="27">
        <f t="shared" si="3"/>
        <v>0</v>
      </c>
      <c r="Z18" s="27">
        <f t="shared" si="4"/>
        <v>0</v>
      </c>
      <c r="AA18" s="38">
        <f t="shared" si="5"/>
        <v>0</v>
      </c>
      <c r="AB18" s="27">
        <v>0</v>
      </c>
      <c r="AC18" s="27">
        <v>0</v>
      </c>
      <c r="AD18" s="19" t="str">
        <f t="shared" si="7"/>
        <v/>
      </c>
      <c r="AE18" s="19" t="str">
        <f t="shared" si="8"/>
        <v/>
      </c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110</v>
      </c>
      <c r="M19" s="46">
        <v>728</v>
      </c>
      <c r="N19" s="46">
        <v>734.48805598057515</v>
      </c>
      <c r="O19" s="46">
        <v>736.79282987349711</v>
      </c>
      <c r="P19" s="46">
        <v>734.10084095807315</v>
      </c>
      <c r="Q19" s="46">
        <v>13.710321463949072</v>
      </c>
      <c r="R19" s="46">
        <v>0.30690030252425782</v>
      </c>
      <c r="S19" s="46">
        <v>0.71832669707974406</v>
      </c>
      <c r="T19" s="51">
        <v>1.9258338015262484</v>
      </c>
      <c r="U19" s="27">
        <f t="shared" si="6"/>
        <v>3.0172152583313582E-2</v>
      </c>
      <c r="V19" s="27">
        <f t="shared" si="0"/>
        <v>1.8780561530173063E-2</v>
      </c>
      <c r="W19" s="27">
        <f t="shared" si="1"/>
        <v>9.4964082125171302E-3</v>
      </c>
      <c r="X19" s="27">
        <f t="shared" si="2"/>
        <v>1.2830382020169982E-3</v>
      </c>
      <c r="Y19" s="27">
        <f t="shared" si="3"/>
        <v>-2.2459228765097454E-3</v>
      </c>
      <c r="Z19" s="27">
        <f t="shared" si="4"/>
        <v>-8.9685750071070349E-3</v>
      </c>
      <c r="AA19" s="38">
        <f t="shared" si="5"/>
        <v>-0.94859044814030014</v>
      </c>
      <c r="AB19" s="27">
        <v>3.0898876404494402</v>
      </c>
      <c r="AC19" s="27">
        <v>0</v>
      </c>
      <c r="AD19" s="19" t="str">
        <f t="shared" si="7"/>
        <v/>
      </c>
      <c r="AE19" s="19" t="str">
        <f t="shared" si="8"/>
        <v>Error</v>
      </c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111</v>
      </c>
      <c r="M20" s="46">
        <v>0</v>
      </c>
      <c r="N20" s="46">
        <v>0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51">
        <v>0</v>
      </c>
      <c r="U20" s="27">
        <f t="shared" si="6"/>
        <v>0</v>
      </c>
      <c r="V20" s="27">
        <f t="shared" si="0"/>
        <v>0</v>
      </c>
      <c r="W20" s="27">
        <f t="shared" si="1"/>
        <v>0</v>
      </c>
      <c r="X20" s="27">
        <f t="shared" si="2"/>
        <v>0</v>
      </c>
      <c r="Y20" s="27">
        <f t="shared" si="3"/>
        <v>0</v>
      </c>
      <c r="Z20" s="27">
        <f t="shared" si="4"/>
        <v>0</v>
      </c>
      <c r="AA20" s="38">
        <f t="shared" si="5"/>
        <v>0</v>
      </c>
      <c r="AB20" s="27">
        <v>0</v>
      </c>
      <c r="AC20" s="27">
        <v>-1</v>
      </c>
      <c r="AD20" s="19" t="str">
        <f t="shared" si="7"/>
        <v/>
      </c>
      <c r="AE20" s="19" t="str">
        <f t="shared" si="8"/>
        <v/>
      </c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112</v>
      </c>
      <c r="M21" s="46">
        <v>2883</v>
      </c>
      <c r="N21" s="46">
        <v>2290.2915721136656</v>
      </c>
      <c r="O21" s="46">
        <v>1817.0221223190683</v>
      </c>
      <c r="P21" s="46">
        <v>1436.3411078727299</v>
      </c>
      <c r="Q21" s="46">
        <v>1133.3233418264779</v>
      </c>
      <c r="R21" s="46">
        <v>1.0270715249670133</v>
      </c>
      <c r="S21" s="46">
        <v>1.3102694689358343</v>
      </c>
      <c r="T21" s="51">
        <v>1.9210899482100492</v>
      </c>
      <c r="U21" s="27">
        <f t="shared" si="6"/>
        <v>-0.18878608468067515</v>
      </c>
      <c r="V21" s="27">
        <f t="shared" si="0"/>
        <v>-0.19399032105772129</v>
      </c>
      <c r="W21" s="27">
        <f t="shared" si="1"/>
        <v>-0.2035941679687378</v>
      </c>
      <c r="X21" s="27">
        <f t="shared" si="2"/>
        <v>-0.20597948533450972</v>
      </c>
      <c r="Y21" s="27">
        <f t="shared" si="3"/>
        <v>-0.20943353003212681</v>
      </c>
      <c r="Z21" s="27">
        <f t="shared" si="4"/>
        <v>-0.20867897834222415</v>
      </c>
      <c r="AA21" s="38">
        <f t="shared" si="5"/>
        <v>-0.21674037091971673</v>
      </c>
      <c r="AB21" s="27">
        <v>1.1813246471226899</v>
      </c>
      <c r="AC21" s="27">
        <v>-0.209951028753841</v>
      </c>
      <c r="AD21" s="19" t="str">
        <f t="shared" si="7"/>
        <v/>
      </c>
      <c r="AE21" s="19" t="str">
        <f t="shared" si="8"/>
        <v>Error</v>
      </c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113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51">
        <v>0</v>
      </c>
      <c r="U22" s="27">
        <f t="shared" si="6"/>
        <v>0</v>
      </c>
      <c r="V22" s="27">
        <f t="shared" si="0"/>
        <v>0</v>
      </c>
      <c r="W22" s="27">
        <f t="shared" si="1"/>
        <v>0</v>
      </c>
      <c r="X22" s="27">
        <f t="shared" si="2"/>
        <v>0</v>
      </c>
      <c r="Y22" s="27">
        <f t="shared" si="3"/>
        <v>0</v>
      </c>
      <c r="Z22" s="27">
        <f t="shared" si="4"/>
        <v>0</v>
      </c>
      <c r="AA22" s="38">
        <f t="shared" si="5"/>
        <v>0</v>
      </c>
      <c r="AB22" s="27">
        <v>0</v>
      </c>
      <c r="AC22" s="27">
        <v>0</v>
      </c>
      <c r="AD22" s="19" t="str">
        <f t="shared" si="7"/>
        <v/>
      </c>
      <c r="AE22" s="19" t="str">
        <f t="shared" si="8"/>
        <v/>
      </c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114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  <c r="S23" s="46">
        <v>0</v>
      </c>
      <c r="T23" s="51">
        <v>0</v>
      </c>
      <c r="U23" s="27">
        <f t="shared" si="6"/>
        <v>0</v>
      </c>
      <c r="V23" s="27">
        <f t="shared" si="0"/>
        <v>0</v>
      </c>
      <c r="W23" s="27">
        <f t="shared" si="1"/>
        <v>0</v>
      </c>
      <c r="X23" s="27">
        <f t="shared" si="2"/>
        <v>0</v>
      </c>
      <c r="Y23" s="27">
        <f t="shared" si="3"/>
        <v>0</v>
      </c>
      <c r="Z23" s="27">
        <f t="shared" si="4"/>
        <v>0</v>
      </c>
      <c r="AA23" s="38">
        <f t="shared" si="5"/>
        <v>0</v>
      </c>
      <c r="AB23" s="27">
        <v>0</v>
      </c>
      <c r="AC23" s="27">
        <v>0</v>
      </c>
      <c r="AD23" s="19" t="str">
        <f t="shared" si="7"/>
        <v/>
      </c>
      <c r="AE23" s="19" t="str">
        <f t="shared" si="8"/>
        <v/>
      </c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115</v>
      </c>
      <c r="M24" s="46">
        <v>0</v>
      </c>
      <c r="N24" s="46">
        <v>0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51">
        <v>0</v>
      </c>
      <c r="U24" s="27">
        <f t="shared" si="6"/>
        <v>0</v>
      </c>
      <c r="V24" s="27">
        <f t="shared" si="0"/>
        <v>0</v>
      </c>
      <c r="W24" s="27">
        <f t="shared" si="1"/>
        <v>0</v>
      </c>
      <c r="X24" s="27">
        <f t="shared" si="2"/>
        <v>0</v>
      </c>
      <c r="Y24" s="27">
        <f t="shared" si="3"/>
        <v>0</v>
      </c>
      <c r="Z24" s="27">
        <f t="shared" si="4"/>
        <v>0</v>
      </c>
      <c r="AA24" s="38">
        <f t="shared" si="5"/>
        <v>0</v>
      </c>
      <c r="AB24" s="27">
        <v>0</v>
      </c>
      <c r="AC24" s="27">
        <v>0</v>
      </c>
      <c r="AD24" s="19" t="str">
        <f t="shared" si="7"/>
        <v/>
      </c>
      <c r="AE24" s="19" t="str">
        <f t="shared" si="8"/>
        <v/>
      </c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116</v>
      </c>
      <c r="M25" s="46">
        <v>8252</v>
      </c>
      <c r="N25" s="46">
        <v>8476.3277323425064</v>
      </c>
      <c r="O25" s="46">
        <v>8544.6697537275013</v>
      </c>
      <c r="P25" s="46">
        <v>8562.4999756988109</v>
      </c>
      <c r="Q25" s="46">
        <v>8579.2323119547</v>
      </c>
      <c r="R25" s="46">
        <v>8579.372387303396</v>
      </c>
      <c r="S25" s="46">
        <v>8579.8510373331319</v>
      </c>
      <c r="T25" s="51">
        <v>8585.0388637058695</v>
      </c>
      <c r="U25" s="27">
        <f t="shared" si="6"/>
        <v>5.0597020916982274E-2</v>
      </c>
      <c r="V25" s="27">
        <f t="shared" si="0"/>
        <v>1.8693127964944496E-2</v>
      </c>
      <c r="W25" s="27">
        <f t="shared" si="1"/>
        <v>7.4893558964953845E-3</v>
      </c>
      <c r="X25" s="27">
        <f t="shared" si="2"/>
        <v>2.7044301877453846E-3</v>
      </c>
      <c r="Y25" s="27">
        <f t="shared" si="3"/>
        <v>1.2127974719784601E-3</v>
      </c>
      <c r="Z25" s="27">
        <f t="shared" si="4"/>
        <v>2.5111925611515616E-3</v>
      </c>
      <c r="AA25" s="38">
        <f t="shared" si="5"/>
        <v>1.5970138234173003E-3</v>
      </c>
      <c r="AB25" s="27">
        <v>5.9519797809604</v>
      </c>
      <c r="AC25" s="27">
        <v>0</v>
      </c>
      <c r="AD25" s="19" t="str">
        <f t="shared" si="7"/>
        <v/>
      </c>
      <c r="AE25" s="19" t="str">
        <f t="shared" si="8"/>
        <v/>
      </c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117</v>
      </c>
      <c r="M26" s="46">
        <v>1535</v>
      </c>
      <c r="N26" s="46">
        <v>1556.8412223846951</v>
      </c>
      <c r="O26" s="46">
        <v>1577.540727388825</v>
      </c>
      <c r="P26" s="46">
        <v>1578.2573767135666</v>
      </c>
      <c r="Q26" s="46">
        <v>1571.2481627844584</v>
      </c>
      <c r="R26" s="46">
        <v>0.12269385878880179</v>
      </c>
      <c r="S26" s="46">
        <v>0.097888685769976544</v>
      </c>
      <c r="T26" s="51">
        <v>0.078582478457647098</v>
      </c>
      <c r="U26" s="27">
        <f t="shared" si="6"/>
        <v>3.6562124799565519E-2</v>
      </c>
      <c r="V26" s="27">
        <f t="shared" si="0"/>
        <v>1.0228538100027136E-2</v>
      </c>
      <c r="W26" s="27">
        <f t="shared" si="1"/>
        <v>7.8256826355309218E-3</v>
      </c>
      <c r="X26" s="27">
        <f t="shared" si="2"/>
        <v>3.6438115369128903E-3</v>
      </c>
      <c r="Y26" s="27">
        <f t="shared" si="3"/>
        <v>4.7305111125268165E-4</v>
      </c>
      <c r="Z26" s="27">
        <f t="shared" si="4"/>
        <v>1.785913509956159E-4</v>
      </c>
      <c r="AA26" s="38">
        <f t="shared" si="5"/>
        <v>-2.4297202289054786E-3</v>
      </c>
      <c r="AB26" s="27">
        <v>0.12528301886792501</v>
      </c>
      <c r="AC26" s="27">
        <v>0</v>
      </c>
      <c r="AD26" s="19" t="str">
        <f t="shared" si="7"/>
        <v/>
      </c>
      <c r="AE26" s="19" t="str">
        <f t="shared" si="8"/>
        <v>Error</v>
      </c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118</v>
      </c>
      <c r="M27" s="46">
        <v>27401</v>
      </c>
      <c r="N27" s="46">
        <v>22274.425509903249</v>
      </c>
      <c r="O27" s="46">
        <v>18089.048647528078</v>
      </c>
      <c r="P27" s="46">
        <v>14666.296710244769</v>
      </c>
      <c r="Q27" s="46">
        <v>11892.181167733905</v>
      </c>
      <c r="R27" s="46">
        <v>9634.0816696276252</v>
      </c>
      <c r="S27" s="46">
        <v>7802.6308381998188</v>
      </c>
      <c r="T27" s="51">
        <v>6319.3798093525802</v>
      </c>
      <c r="U27" s="27">
        <f t="shared" si="6"/>
        <v>-0.18122086280978697</v>
      </c>
      <c r="V27" s="27">
        <f t="shared" si="0"/>
        <v>-0.18529080749862564</v>
      </c>
      <c r="W27" s="27">
        <f t="shared" si="1"/>
        <v>-0.1872872211725814</v>
      </c>
      <c r="X27" s="27">
        <f t="shared" si="2"/>
        <v>-0.18879362514565823</v>
      </c>
      <c r="Y27" s="27">
        <f t="shared" si="3"/>
        <v>-0.18928384732838602</v>
      </c>
      <c r="Z27" s="27">
        <f t="shared" si="4"/>
        <v>-0.18871325888766907</v>
      </c>
      <c r="AA27" s="38">
        <f t="shared" si="5"/>
        <v>-0.18879645895274855</v>
      </c>
      <c r="AB27" s="27">
        <v>0.83492935110158695</v>
      </c>
      <c r="AC27" s="27">
        <v>-0.18987685129929999</v>
      </c>
      <c r="AD27" s="19" t="str">
        <f t="shared" si="7"/>
        <v/>
      </c>
      <c r="AE27" s="19" t="str">
        <f t="shared" si="8"/>
        <v/>
      </c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119</v>
      </c>
      <c r="M28" s="46">
        <v>31498</v>
      </c>
      <c r="N28" s="46">
        <v>26208.101890291553</v>
      </c>
      <c r="O28" s="46">
        <v>21803.153704824479</v>
      </c>
      <c r="P28" s="46">
        <v>18130.385763208997</v>
      </c>
      <c r="Q28" s="46">
        <v>15075.585988123612</v>
      </c>
      <c r="R28" s="46">
        <v>12532.986910459244</v>
      </c>
      <c r="S28" s="46">
        <v>8.3252343067448429</v>
      </c>
      <c r="T28" s="51">
        <v>6.9623124374065544</v>
      </c>
      <c r="U28" s="27">
        <f t="shared" si="6"/>
        <v>-0.16569702552649204</v>
      </c>
      <c r="V28" s="27">
        <f t="shared" si="0"/>
        <v>-0.16639367859144835</v>
      </c>
      <c r="W28" s="27">
        <f t="shared" si="1"/>
        <v>-0.16757094009679085</v>
      </c>
      <c r="X28" s="27">
        <f t="shared" si="2"/>
        <v>-0.16813348846899948</v>
      </c>
      <c r="Y28" s="27">
        <f t="shared" si="3"/>
        <v>-0.16840041220687851</v>
      </c>
      <c r="Z28" s="27">
        <f t="shared" si="4"/>
        <v>-0.16818049028589371</v>
      </c>
      <c r="AA28" s="38">
        <f t="shared" si="5"/>
        <v>-0.16848045227845415</v>
      </c>
      <c r="AB28" s="27">
        <v>0.28082303188028601</v>
      </c>
      <c r="AC28" s="27">
        <v>-0.168581979934187</v>
      </c>
      <c r="AD28" s="19" t="str">
        <f t="shared" si="7"/>
        <v/>
      </c>
      <c r="AE28" s="19" t="str">
        <f t="shared" si="8"/>
        <v/>
      </c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120</v>
      </c>
      <c r="M29" s="46">
        <v>3528</v>
      </c>
      <c r="N29" s="46">
        <v>3311.7141561202866</v>
      </c>
      <c r="O29" s="46">
        <v>3115.4772894327216</v>
      </c>
      <c r="P29" s="46">
        <v>2924.2726886942114</v>
      </c>
      <c r="Q29" s="46">
        <v>2742.5048457291937</v>
      </c>
      <c r="R29" s="46">
        <v>2.1567236754212757</v>
      </c>
      <c r="S29" s="46">
        <v>1.6030836732231757</v>
      </c>
      <c r="T29" s="51">
        <v>1.3289204248337625</v>
      </c>
      <c r="U29" s="27">
        <f t="shared" si="6"/>
        <v>-2.5484559191974378E-2</v>
      </c>
      <c r="V29" s="27">
        <f t="shared" si="0"/>
        <v>-5.4168818989480547E-2</v>
      </c>
      <c r="W29" s="27">
        <f t="shared" si="1"/>
        <v>-5.5596807970297583E-2</v>
      </c>
      <c r="X29" s="27">
        <f t="shared" si="2"/>
        <v>-5.9492785848609939E-2</v>
      </c>
      <c r="Y29" s="27">
        <f t="shared" si="3"/>
        <v>-6.1223337865012738E-2</v>
      </c>
      <c r="Z29" s="27">
        <f t="shared" si="4"/>
        <v>-6.0273641796849346E-2</v>
      </c>
      <c r="AA29" s="38">
        <f t="shared" si="5"/>
        <v>-6.2035589572105712E-2</v>
      </c>
      <c r="AB29" s="27">
        <v>0.17302940163819999</v>
      </c>
      <c r="AC29" s="27">
        <v>-6.18417499324872E-2</v>
      </c>
      <c r="AD29" s="19" t="str">
        <f t="shared" si="7"/>
        <v/>
      </c>
      <c r="AE29" s="19" t="str">
        <f t="shared" si="8"/>
        <v>Error</v>
      </c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121</v>
      </c>
      <c r="M30" s="46">
        <v>91</v>
      </c>
      <c r="N30" s="46">
        <v>221.7037543176867</v>
      </c>
      <c r="O30" s="46">
        <v>161.12298990111461</v>
      </c>
      <c r="P30" s="46">
        <v>112.69387985058665</v>
      </c>
      <c r="Q30" s="46">
        <v>79.016005072974508</v>
      </c>
      <c r="R30" s="46">
        <v>55.042448407986427</v>
      </c>
      <c r="S30" s="46">
        <v>36.323323282274913</v>
      </c>
      <c r="T30" s="51">
        <v>23.057386867040346</v>
      </c>
      <c r="U30" s="27">
        <f t="shared" si="6"/>
        <v>2.2250011978481719</v>
      </c>
      <c r="V30" s="27">
        <f t="shared" si="0"/>
        <v>0.22190145411040574</v>
      </c>
      <c r="W30" s="27">
        <f t="shared" si="1"/>
        <v>-0.25347267981695409</v>
      </c>
      <c r="X30" s="27">
        <f t="shared" si="2"/>
        <v>-0.27076443445621645</v>
      </c>
      <c r="Y30" s="27">
        <f t="shared" si="3"/>
        <v>-0.27965087406519434</v>
      </c>
      <c r="Z30" s="27">
        <f t="shared" si="4"/>
        <v>-0.28470847693379392</v>
      </c>
      <c r="AA30" s="38">
        <f t="shared" si="5"/>
        <v>-0.25764902478038088</v>
      </c>
      <c r="AB30" s="27">
        <v>4.0508741258741301</v>
      </c>
      <c r="AC30" s="27">
        <v>-0.3</v>
      </c>
      <c r="AD30" s="19" t="str">
        <f t="shared" si="7"/>
        <v/>
      </c>
      <c r="AE30" s="19" t="str">
        <f t="shared" si="8"/>
        <v/>
      </c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122</v>
      </c>
      <c r="M31" s="46">
        <v>2300</v>
      </c>
      <c r="N31" s="46">
        <v>1982.5048307496832</v>
      </c>
      <c r="O31" s="46">
        <v>1702.813755472137</v>
      </c>
      <c r="P31" s="46">
        <v>1451.5745980674533</v>
      </c>
      <c r="Q31" s="46">
        <v>1236.9993182703574</v>
      </c>
      <c r="R31" s="46">
        <v>31.505157461122366</v>
      </c>
      <c r="S31" s="46">
        <v>11.647645678532299</v>
      </c>
      <c r="T31" s="51">
        <v>5.7595987934096007</v>
      </c>
      <c r="U31" s="27">
        <f t="shared" si="6"/>
        <v>-0.13433769624899855</v>
      </c>
      <c r="V31" s="27">
        <f t="shared" si="0"/>
        <v>-0.10751885830008233</v>
      </c>
      <c r="W31" s="27">
        <f t="shared" si="1"/>
        <v>-0.14117946722541508</v>
      </c>
      <c r="X31" s="27">
        <f t="shared" si="2"/>
        <v>-0.14352243137559537</v>
      </c>
      <c r="Y31" s="27">
        <f t="shared" si="3"/>
        <v>-0.1484340520734381</v>
      </c>
      <c r="Z31" s="27">
        <f t="shared" si="4"/>
        <v>-0.14514801353024689</v>
      </c>
      <c r="AA31" s="38">
        <f t="shared" si="5"/>
        <v>-0.14864030189544739</v>
      </c>
      <c r="AB31" s="27">
        <v>1.6822151220105801</v>
      </c>
      <c r="AC31" s="27">
        <v>-0.15035094200221599</v>
      </c>
      <c r="AD31" s="19" t="str">
        <f t="shared" si="7"/>
        <v/>
      </c>
      <c r="AE31" s="19" t="str">
        <f t="shared" si="8"/>
        <v/>
      </c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123</v>
      </c>
      <c r="M32" s="46">
        <v>11546</v>
      </c>
      <c r="N32" s="46">
        <v>11568.484010070091</v>
      </c>
      <c r="O32" s="46">
        <v>11583.434150930892</v>
      </c>
      <c r="P32" s="46">
        <v>11586.777848434285</v>
      </c>
      <c r="Q32" s="46">
        <v>11588.456589726602</v>
      </c>
      <c r="R32" s="46">
        <v>1.4103439115287557</v>
      </c>
      <c r="S32" s="46">
        <v>2.2107669551873008</v>
      </c>
      <c r="T32" s="51">
        <v>4.0237734832879113</v>
      </c>
      <c r="U32" s="27">
        <f t="shared" si="6"/>
        <v>8.170415696029899E-3</v>
      </c>
      <c r="V32" s="27">
        <f t="shared" si="0"/>
        <v>4.1058639089035197E-3</v>
      </c>
      <c r="W32" s="27">
        <f t="shared" si="1"/>
        <v>1.6266546809754327E-3</v>
      </c>
      <c r="X32" s="27">
        <f t="shared" si="2"/>
        <v>6.0233252019559734E-4</v>
      </c>
      <c r="Y32" s="27">
        <f t="shared" si="3"/>
        <v>2.0451998821327977E-4</v>
      </c>
      <c r="Z32" s="27">
        <f t="shared" si="4"/>
        <v>2.8891786214662197E-4</v>
      </c>
      <c r="AA32" s="38">
        <f t="shared" si="5"/>
        <v>-2.6986184295631533E-5</v>
      </c>
      <c r="AB32" s="27">
        <v>2.1924583010296201</v>
      </c>
      <c r="AC32" s="27">
        <v>0</v>
      </c>
      <c r="AD32" s="19" t="str">
        <f t="shared" si="7"/>
        <v/>
      </c>
      <c r="AE32" s="19" t="str">
        <f t="shared" si="8"/>
        <v>Error</v>
      </c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124</v>
      </c>
      <c r="M33" s="46">
        <v>31138</v>
      </c>
      <c r="N33" s="46">
        <v>21621.863219408584</v>
      </c>
      <c r="O33" s="46">
        <v>15014.335430121559</v>
      </c>
      <c r="P33" s="46">
        <v>10417.523995321226</v>
      </c>
      <c r="Q33" s="46">
        <v>7228.291811737673</v>
      </c>
      <c r="R33" s="46">
        <v>9.5007607191132024</v>
      </c>
      <c r="S33" s="46">
        <v>3.1547983054910111</v>
      </c>
      <c r="T33" s="51">
        <v>3.5221078778154262</v>
      </c>
      <c r="U33" s="27">
        <f t="shared" si="6"/>
        <v>-0.30241067521842979</v>
      </c>
      <c r="V33" s="27">
        <f t="shared" si="0"/>
        <v>-0.30369957881506887</v>
      </c>
      <c r="W33" s="27">
        <f t="shared" si="1"/>
        <v>-0.30506500770713524</v>
      </c>
      <c r="X33" s="27">
        <f t="shared" si="2"/>
        <v>-0.3056090077417099</v>
      </c>
      <c r="Y33" s="27">
        <f t="shared" si="3"/>
        <v>-0.30602283472860375</v>
      </c>
      <c r="Z33" s="27">
        <f t="shared" si="4"/>
        <v>-0.30561772490302469</v>
      </c>
      <c r="AA33" s="38">
        <f t="shared" si="5"/>
        <v>-0.3060386493733156</v>
      </c>
      <c r="AB33" s="27">
        <v>0.86105699481865305</v>
      </c>
      <c r="AC33" s="27">
        <v>-0.30647244866140999</v>
      </c>
      <c r="AD33" s="19" t="str">
        <f t="shared" si="7"/>
        <v/>
      </c>
      <c r="AE33" s="19" t="str">
        <f t="shared" si="8"/>
        <v/>
      </c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24</v>
      </c>
      <c r="M34" s="46">
        <v>24053</v>
      </c>
      <c r="N34" s="46">
        <v>24061.369177965604</v>
      </c>
      <c r="O34" s="46">
        <v>24065.532450669933</v>
      </c>
      <c r="P34" s="46">
        <v>24064.136515193088</v>
      </c>
      <c r="Q34" s="46">
        <v>24051.389808059543</v>
      </c>
      <c r="R34" s="46">
        <v>0.40100187774492468</v>
      </c>
      <c r="S34" s="46">
        <v>0.45770133241841521</v>
      </c>
      <c r="T34" s="51">
        <v>0.54831155140143073</v>
      </c>
      <c r="U34" s="27">
        <f t="shared" si="6"/>
        <v>1.8847363059531059E-3</v>
      </c>
      <c r="V34" s="27">
        <f t="shared" si="0"/>
        <v>1.1708351987179005E-3</v>
      </c>
      <c r="W34" s="27">
        <f t="shared" si="1"/>
        <v>4.3793338488145396E-4</v>
      </c>
      <c r="X34" s="27">
        <f t="shared" si="2"/>
        <v>1.3210873684951202E-4</v>
      </c>
      <c r="Y34" s="27">
        <f t="shared" si="3"/>
        <v>-6.0230668216612598E-6</v>
      </c>
      <c r="Z34" s="27">
        <f t="shared" si="4"/>
        <v>-5.8805658460257968E-5</v>
      </c>
      <c r="AA34" s="38">
        <f t="shared" si="5"/>
        <v>-9.8451283324518584E-4</v>
      </c>
      <c r="AB34" s="27">
        <v>0.70504005103849199</v>
      </c>
      <c r="AC34" s="27">
        <v>0</v>
      </c>
      <c r="AD34" s="19" t="str">
        <f t="shared" si="7"/>
        <v/>
      </c>
      <c r="AE34" s="19" t="str">
        <f t="shared" si="8"/>
        <v>Error</v>
      </c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125</v>
      </c>
      <c r="M35" s="46">
        <v>12981</v>
      </c>
      <c r="N35" s="46">
        <v>13000.229990536876</v>
      </c>
      <c r="O35" s="46">
        <v>13013.387524951104</v>
      </c>
      <c r="P35" s="46">
        <v>13016.166705886288</v>
      </c>
      <c r="Q35" s="46">
        <v>13017.733977559457</v>
      </c>
      <c r="R35" s="46">
        <v>13016.24245865894</v>
      </c>
      <c r="S35" s="46">
        <v>7.6458508421305025</v>
      </c>
      <c r="T35" s="51">
        <v>9.3288636288713462</v>
      </c>
      <c r="U35" s="27">
        <f t="shared" si="6"/>
        <v>6.1961557040094923E-3</v>
      </c>
      <c r="V35" s="27">
        <f t="shared" si="0"/>
        <v>4.3506496441768107E-3</v>
      </c>
      <c r="W35" s="27">
        <f t="shared" si="1"/>
        <v>1.5238049321506374E-3</v>
      </c>
      <c r="X35" s="27">
        <f t="shared" si="2"/>
        <v>6.4311302433573596E-4</v>
      </c>
      <c r="Y35" s="27">
        <f t="shared" si="3"/>
        <v>2.0323745795411017E-4</v>
      </c>
      <c r="Z35" s="27">
        <f t="shared" si="4"/>
        <v>4.0293562470524428E-4</v>
      </c>
      <c r="AA35" s="38">
        <f t="shared" si="5"/>
        <v>7.4064612806173171E-5</v>
      </c>
      <c r="AB35" s="27">
        <v>1.1442613472101799</v>
      </c>
      <c r="AC35" s="27">
        <v>0</v>
      </c>
      <c r="AD35" s="19" t="str">
        <f t="shared" si="7"/>
        <v/>
      </c>
      <c r="AE35" s="19" t="str">
        <f t="shared" si="8"/>
        <v/>
      </c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126</v>
      </c>
      <c r="M36" s="46">
        <v>1346</v>
      </c>
      <c r="N36" s="46">
        <v>1301.2143924678953</v>
      </c>
      <c r="O36" s="46">
        <v>1266.617522605814</v>
      </c>
      <c r="P36" s="46">
        <v>1225.550228843299</v>
      </c>
      <c r="Q36" s="46">
        <v>1185.3971971610965</v>
      </c>
      <c r="R36" s="46">
        <v>1142.4477846388556</v>
      </c>
      <c r="S36" s="46">
        <v>19.821248234327008</v>
      </c>
      <c r="T36" s="51">
        <v>17.751615654275948</v>
      </c>
      <c r="U36" s="27">
        <f t="shared" si="6"/>
        <v>0.11653480842051034</v>
      </c>
      <c r="V36" s="27">
        <f t="shared" si="0"/>
        <v>-1.6695401607625053E-2</v>
      </c>
      <c r="W36" s="27">
        <f t="shared" si="1"/>
        <v>-1.5537235560831069E-2</v>
      </c>
      <c r="X36" s="27">
        <f t="shared" si="2"/>
        <v>-2.8923753703082294E-2</v>
      </c>
      <c r="Y36" s="27">
        <f t="shared" si="3"/>
        <v>-3.2983359645364946E-2</v>
      </c>
      <c r="Z36" s="27">
        <f t="shared" si="4"/>
        <v>-3.0761796234581529E-2</v>
      </c>
      <c r="AA36" s="38">
        <f t="shared" si="5"/>
        <v>-3.2966943987767269E-2</v>
      </c>
      <c r="AB36" s="27">
        <v>0.70595690747782003</v>
      </c>
      <c r="AC36" s="27">
        <v>-3.5960880010593402E-2</v>
      </c>
      <c r="AD36" s="19" t="str">
        <f t="shared" si="7"/>
        <v/>
      </c>
      <c r="AE36" s="19" t="str">
        <f t="shared" si="8"/>
        <v/>
      </c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127</v>
      </c>
      <c r="M37" s="46">
        <v>116676</v>
      </c>
      <c r="N37" s="46">
        <v>102000.88558426393</v>
      </c>
      <c r="O37" s="46">
        <v>89164.31201247315</v>
      </c>
      <c r="P37" s="46">
        <v>77928.484928918755</v>
      </c>
      <c r="Q37" s="46">
        <v>68109.001019288364</v>
      </c>
      <c r="R37" s="46">
        <v>59521.664734915343</v>
      </c>
      <c r="S37" s="46">
        <v>52009.561919809013</v>
      </c>
      <c r="T37" s="51">
        <v>45453.80822562283</v>
      </c>
      <c r="U37" s="27">
        <f t="shared" si="6"/>
        <v>-0.12471618844702675</v>
      </c>
      <c r="V37" s="27">
        <f t="shared" si="0"/>
        <v>-0.12507980601855306</v>
      </c>
      <c r="W37" s="27">
        <f t="shared" si="1"/>
        <v>-0.12569057426030369</v>
      </c>
      <c r="X37" s="27">
        <f t="shared" si="2"/>
        <v>-0.12590860091007422</v>
      </c>
      <c r="Y37" s="27">
        <f t="shared" si="3"/>
        <v>-0.12600827948012253</v>
      </c>
      <c r="Z37" s="27">
        <f t="shared" si="4"/>
        <v>-0.12592940473007277</v>
      </c>
      <c r="AA37" s="38">
        <f t="shared" si="5"/>
        <v>-0.1259803765293131</v>
      </c>
      <c r="AB37" s="27">
        <v>1.0795554487385299</v>
      </c>
      <c r="AC37" s="27">
        <v>-0.126080599235564</v>
      </c>
      <c r="AD37" s="19" t="str">
        <f t="shared" si="7"/>
        <v/>
      </c>
      <c r="AE37" s="19" t="str">
        <f t="shared" si="8"/>
        <v/>
      </c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128</v>
      </c>
      <c r="M38" s="46">
        <v>16468</v>
      </c>
      <c r="N38" s="46">
        <v>7057.0722662049293</v>
      </c>
      <c r="O38" s="46">
        <v>3038.2366299220735</v>
      </c>
      <c r="P38" s="46">
        <v>1302.3776565876269</v>
      </c>
      <c r="Q38" s="46">
        <v>565.79562067376457</v>
      </c>
      <c r="R38" s="46">
        <v>240.55215159994412</v>
      </c>
      <c r="S38" s="46">
        <v>99.644088952953268</v>
      </c>
      <c r="T38" s="51">
        <v>42.781480270740161</v>
      </c>
      <c r="U38" s="27">
        <f t="shared" si="6"/>
        <v>-0.56336351415644637</v>
      </c>
      <c r="V38" s="27">
        <f t="shared" si="0"/>
        <v>-0.56039832611124951</v>
      </c>
      <c r="W38" s="27">
        <f t="shared" si="1"/>
        <v>-0.56367759870911904</v>
      </c>
      <c r="X38" s="27">
        <f t="shared" si="2"/>
        <v>-0.56571278632509281</v>
      </c>
      <c r="Y38" s="27">
        <f t="shared" si="3"/>
        <v>-0.56840402739594209</v>
      </c>
      <c r="Z38" s="27">
        <f t="shared" si="4"/>
        <v>-0.57135669913784004</v>
      </c>
      <c r="AA38" s="38">
        <f t="shared" si="5"/>
        <v>-0.5680729933127916</v>
      </c>
      <c r="AB38" s="27">
        <v>1.3356856112455699</v>
      </c>
      <c r="AC38" s="27">
        <v>-0.57482185273159203</v>
      </c>
      <c r="AD38" s="19" t="str">
        <f t="shared" si="7"/>
        <v/>
      </c>
      <c r="AE38" s="19" t="str">
        <f t="shared" si="8"/>
        <v/>
      </c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129</v>
      </c>
      <c r="M39" s="46">
        <v>1930</v>
      </c>
      <c r="N39" s="46">
        <v>14.705697648136228</v>
      </c>
      <c r="O39" s="46">
        <v>2.4677044868135369</v>
      </c>
      <c r="P39" s="46">
        <v>1.30394153365587</v>
      </c>
      <c r="Q39" s="46">
        <v>0.92035898330104327</v>
      </c>
      <c r="R39" s="46">
        <v>0.068448897004040166</v>
      </c>
      <c r="S39" s="46">
        <v>0.053264386112349307</v>
      </c>
      <c r="T39" s="51">
        <v>0.043490008156191237</v>
      </c>
      <c r="U39" s="27">
        <f t="shared" si="6"/>
        <v>-0.23243703286404133</v>
      </c>
      <c r="V39" s="27">
        <f t="shared" si="0"/>
        <v>-0.2434817104409476</v>
      </c>
      <c r="W39" s="27">
        <f t="shared" si="1"/>
        <v>-0.98708084505132976</v>
      </c>
      <c r="X39" s="27">
        <f t="shared" si="2"/>
        <v>-0.77895213036216193</v>
      </c>
      <c r="Y39" s="27">
        <f t="shared" si="3"/>
        <v>-0.67035284431408637</v>
      </c>
      <c r="Z39" s="27">
        <f t="shared" si="4"/>
        <v>-0.24853512492087798</v>
      </c>
      <c r="AA39" s="38">
        <f t="shared" si="5"/>
        <v>-0.26212723425110784</v>
      </c>
      <c r="AB39" s="27">
        <v>0.14676173499702899</v>
      </c>
      <c r="AC39" s="27">
        <v>-0.23325740318906599</v>
      </c>
      <c r="AD39" s="19" t="str">
        <f t="shared" si="7"/>
        <v/>
      </c>
      <c r="AE39" s="19" t="str">
        <f t="shared" si="8"/>
        <v>Error</v>
      </c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130</v>
      </c>
      <c r="M40" s="46">
        <v>7694</v>
      </c>
      <c r="N40" s="46">
        <v>7530.5974096349182</v>
      </c>
      <c r="O40" s="46">
        <v>7366.5642665598471</v>
      </c>
      <c r="P40" s="46">
        <v>7180.9721117029712</v>
      </c>
      <c r="Q40" s="46">
        <v>7000.3571662259164</v>
      </c>
      <c r="R40" s="46">
        <v>6813.329176676204</v>
      </c>
      <c r="S40" s="46">
        <v>6630.300175662177</v>
      </c>
      <c r="T40" s="51">
        <v>6454.7043157106782</v>
      </c>
      <c r="U40" s="27">
        <f t="shared" si="6"/>
        <v>-8.942453924674203E-3</v>
      </c>
      <c r="V40" s="27">
        <f t="shared" si="0"/>
        <v>-4.9802835765006435E-3</v>
      </c>
      <c r="W40" s="27">
        <f t="shared" si="1"/>
        <v>-2.0550810335891866E-2</v>
      </c>
      <c r="X40" s="27">
        <f t="shared" si="2"/>
        <v>-2.3487967732747993E-2</v>
      </c>
      <c r="Y40" s="27">
        <f t="shared" si="3"/>
        <v>-2.524445540706495E-2</v>
      </c>
      <c r="Z40" s="27">
        <f t="shared" si="4"/>
        <v>-2.4053958059987994E-2</v>
      </c>
      <c r="AA40" s="38">
        <f t="shared" si="5"/>
        <v>-2.48214066794031E-2</v>
      </c>
      <c r="AB40" s="27">
        <v>0.50892331829770499</v>
      </c>
      <c r="AC40" s="27">
        <v>-2.6722656995609901E-2</v>
      </c>
      <c r="AD40" s="19" t="str">
        <f t="shared" si="7"/>
        <v/>
      </c>
      <c r="AE40" s="19" t="str">
        <f t="shared" si="8"/>
        <v/>
      </c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131</v>
      </c>
      <c r="M41" s="46">
        <v>40486</v>
      </c>
      <c r="N41" s="46">
        <v>35853.842862255202</v>
      </c>
      <c r="O41" s="46">
        <v>31739.416217912505</v>
      </c>
      <c r="P41" s="46">
        <v>28075.743866404442</v>
      </c>
      <c r="Q41" s="46">
        <v>24836.088068712812</v>
      </c>
      <c r="R41" s="46">
        <v>21961.810887517127</v>
      </c>
      <c r="S41" s="46">
        <v>19418.242225665559</v>
      </c>
      <c r="T41" s="51">
        <v>17172.00587761918</v>
      </c>
      <c r="U41" s="27">
        <f t="shared" si="6"/>
        <v>-0.11087784096285334</v>
      </c>
      <c r="V41" s="27">
        <f t="shared" si="0"/>
        <v>-0.11247856486575246</v>
      </c>
      <c r="W41" s="27">
        <f t="shared" si="1"/>
        <v>-0.1142041918445167</v>
      </c>
      <c r="X41" s="27">
        <f t="shared" si="2"/>
        <v>-0.11507093044678468</v>
      </c>
      <c r="Y41" s="27">
        <f t="shared" si="3"/>
        <v>-0.11542151130133035</v>
      </c>
      <c r="Z41" s="27">
        <f t="shared" si="4"/>
        <v>-0.11504712273401292</v>
      </c>
      <c r="AA41" s="38">
        <f t="shared" si="5"/>
        <v>-0.11520422363067864</v>
      </c>
      <c r="AB41" s="27">
        <v>0.48796354147524701</v>
      </c>
      <c r="AC41" s="27">
        <v>-0.115729606759831</v>
      </c>
      <c r="AD41" s="19" t="str">
        <f t="shared" si="7"/>
        <v/>
      </c>
      <c r="AE41" s="19" t="str">
        <f t="shared" si="8"/>
        <v/>
      </c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132</v>
      </c>
      <c r="M42" s="46">
        <v>5276</v>
      </c>
      <c r="N42" s="46">
        <v>3372.2876623429215</v>
      </c>
      <c r="O42" s="46">
        <v>2151.9630643178216</v>
      </c>
      <c r="P42" s="46">
        <v>1368.6348610968553</v>
      </c>
      <c r="Q42" s="46">
        <v>868.54702568011328</v>
      </c>
      <c r="R42" s="46">
        <v>0.72920734813567378</v>
      </c>
      <c r="S42" s="46">
        <v>0.95973479736119927</v>
      </c>
      <c r="T42" s="51">
        <v>1.3916202217641249</v>
      </c>
      <c r="U42" s="27">
        <f t="shared" si="6"/>
        <v>-0.35399549192205892</v>
      </c>
      <c r="V42" s="27">
        <f t="shared" si="0"/>
        <v>-0.35689212509548551</v>
      </c>
      <c r="W42" s="27">
        <f t="shared" si="1"/>
        <v>-0.35852571441778486</v>
      </c>
      <c r="X42" s="27">
        <f t="shared" si="2"/>
        <v>-0.36036776573440948</v>
      </c>
      <c r="Y42" s="27">
        <f t="shared" si="3"/>
        <v>-0.36392021120966972</v>
      </c>
      <c r="Z42" s="27">
        <f t="shared" si="4"/>
        <v>-0.3644890824292194</v>
      </c>
      <c r="AA42" s="38">
        <f t="shared" si="5"/>
        <v>-0.38322166224390902</v>
      </c>
      <c r="AB42" s="27">
        <v>1.1676253081347601</v>
      </c>
      <c r="AC42" s="27">
        <v>-0.36450731102716399</v>
      </c>
      <c r="AD42" s="19" t="str">
        <f t="shared" si="7"/>
        <v/>
      </c>
      <c r="AE42" s="19" t="str">
        <f t="shared" si="8"/>
        <v>Error</v>
      </c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133</v>
      </c>
      <c r="M43" s="46">
        <v>7244</v>
      </c>
      <c r="N43" s="46">
        <v>4890.4891949111652</v>
      </c>
      <c r="O43" s="46">
        <v>51.374796657812688</v>
      </c>
      <c r="P43" s="46">
        <v>2.6262098912627074</v>
      </c>
      <c r="Q43" s="46">
        <v>1.7034941216851887</v>
      </c>
      <c r="R43" s="46">
        <v>0.28673721646588402</v>
      </c>
      <c r="S43" s="46">
        <v>0.18988207379698099</v>
      </c>
      <c r="T43" s="51">
        <v>0.13522243885785962</v>
      </c>
      <c r="U43" s="27">
        <f t="shared" si="6"/>
        <v>-0.32341575105476883</v>
      </c>
      <c r="V43" s="27">
        <f t="shared" si="0"/>
        <v>-0.3237643478027401</v>
      </c>
      <c r="W43" s="27">
        <f t="shared" si="1"/>
        <v>-0.32500145849963108</v>
      </c>
      <c r="X43" s="27">
        <f t="shared" si="2"/>
        <v>-0.32846008413542932</v>
      </c>
      <c r="Y43" s="27">
        <f t="shared" si="3"/>
        <v>-0.99743100726337197</v>
      </c>
      <c r="Z43" s="27">
        <f t="shared" si="4"/>
        <v>-0.35733800485975975</v>
      </c>
      <c r="AA43" s="38">
        <f t="shared" si="5"/>
        <v>-0.36089526734291943</v>
      </c>
      <c r="AB43" s="27">
        <v>0</v>
      </c>
      <c r="AC43" s="27">
        <v>-0.324946022255439</v>
      </c>
      <c r="AD43" s="19" t="str">
        <f t="shared" si="7"/>
        <v/>
      </c>
      <c r="AE43" s="19" t="str">
        <f t="shared" si="8"/>
        <v>Error</v>
      </c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134</v>
      </c>
      <c r="M44" s="46">
        <v>11708</v>
      </c>
      <c r="N44" s="46">
        <v>11734.891779494881</v>
      </c>
      <c r="O44" s="46">
        <v>11753.978851063461</v>
      </c>
      <c r="P44" s="46">
        <v>11758.815355875482</v>
      </c>
      <c r="Q44" s="46">
        <v>11762.980075320585</v>
      </c>
      <c r="R44" s="46">
        <v>11762.677148488983</v>
      </c>
      <c r="S44" s="46">
        <v>45.132779193507851</v>
      </c>
      <c r="T44" s="51">
        <v>43.316782362603227</v>
      </c>
      <c r="U44" s="27">
        <f t="shared" si="6"/>
        <v>1.1662599711855392E-2</v>
      </c>
      <c r="V44" s="27">
        <f t="shared" si="0"/>
        <v>7.2453661032402944E-3</v>
      </c>
      <c r="W44" s="27">
        <f t="shared" si="1"/>
        <v>2.8135586240403696E-3</v>
      </c>
      <c r="X44" s="27">
        <f t="shared" si="2"/>
        <v>8.833804138932631E-4</v>
      </c>
      <c r="Y44" s="27">
        <f t="shared" si="3"/>
        <v>3.5106927888071379E-4</v>
      </c>
      <c r="Z44" s="27">
        <f t="shared" si="4"/>
        <v>6.3676168355806379E-4</v>
      </c>
      <c r="AA44" s="38">
        <f t="shared" si="5"/>
        <v>3.7287749969805282E-4</v>
      </c>
      <c r="AB44" s="27">
        <v>0.58709502507794498</v>
      </c>
      <c r="AC44" s="27">
        <v>0</v>
      </c>
      <c r="AD44" s="19" t="str">
        <f t="shared" si="7"/>
        <v/>
      </c>
      <c r="AE44" s="19" t="str">
        <f t="shared" si="8"/>
        <v/>
      </c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135</v>
      </c>
      <c r="M45" s="46">
        <v>14721</v>
      </c>
      <c r="N45" s="46">
        <v>14754.456967820419</v>
      </c>
      <c r="O45" s="46">
        <v>14777.53331067597</v>
      </c>
      <c r="P45" s="46">
        <v>14783.421192414262</v>
      </c>
      <c r="Q45" s="46">
        <v>14789.046508164247</v>
      </c>
      <c r="R45" s="46">
        <v>14788.926801091708</v>
      </c>
      <c r="S45" s="46">
        <v>14779.946445991975</v>
      </c>
      <c r="T45" s="51">
        <v>14780.971510742784</v>
      </c>
      <c r="U45" s="27">
        <f t="shared" si="6"/>
        <v>8.1087848621369599E-3</v>
      </c>
      <c r="V45" s="27">
        <f t="shared" si="0"/>
        <v>5.4603763853846099E-3</v>
      </c>
      <c r="W45" s="27">
        <f t="shared" si="1"/>
        <v>2.0506564782423395E-3</v>
      </c>
      <c r="X45" s="27">
        <f t="shared" si="2"/>
        <v>9.0832657631774254E-4</v>
      </c>
      <c r="Y45" s="27">
        <f t="shared" si="3"/>
        <v>3.1750904690585024E-4</v>
      </c>
      <c r="Z45" s="27">
        <f t="shared" si="4"/>
        <v>7.2101396938599742E-4</v>
      </c>
      <c r="AA45" s="38">
        <f t="shared" si="5"/>
        <v>3.5346017671017448E-4</v>
      </c>
      <c r="AB45" s="27">
        <v>1.3041649330949401</v>
      </c>
      <c r="AC45" s="27">
        <v>0</v>
      </c>
      <c r="AD45" s="19" t="str">
        <f t="shared" si="7"/>
        <v/>
      </c>
      <c r="AE45" s="19" t="str">
        <f t="shared" si="8"/>
        <v/>
      </c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136</v>
      </c>
      <c r="M46" s="46">
        <v>130702</v>
      </c>
      <c r="N46" s="46">
        <v>130742.33963066997</v>
      </c>
      <c r="O46" s="46">
        <v>130769.03959530953</v>
      </c>
      <c r="P46" s="46">
        <v>130776.03605614416</v>
      </c>
      <c r="Q46" s="46">
        <v>130782.77614402573</v>
      </c>
      <c r="R46" s="46">
        <v>130782.6839689631</v>
      </c>
      <c r="S46" s="46">
        <v>130777.26186711932</v>
      </c>
      <c r="T46" s="51">
        <v>130777.39329532298</v>
      </c>
      <c r="U46" s="27">
        <f t="shared" si="6"/>
        <v>1.3217611483075339E-3</v>
      </c>
      <c r="V46" s="27">
        <f t="shared" si="0"/>
        <v>8.6897058957200693E-4</v>
      </c>
      <c r="W46" s="27">
        <f t="shared" si="1"/>
        <v>3.0703143782045836E-4</v>
      </c>
      <c r="X46" s="27">
        <f t="shared" si="2"/>
        <v>1.1833664680820399E-4</v>
      </c>
      <c r="Y46" s="27">
        <f t="shared" si="3"/>
        <v>4.2643447146358045E-5</v>
      </c>
      <c r="Z46" s="27">
        <f t="shared" si="4"/>
        <v>8.3030488124905902E-5</v>
      </c>
      <c r="AA46" s="38">
        <f t="shared" si="5"/>
        <v>5.0183875087563736E-5</v>
      </c>
      <c r="AB46" s="27">
        <v>1.5383958050106801</v>
      </c>
      <c r="AC46" s="27">
        <v>0</v>
      </c>
      <c r="AD46" s="19" t="str">
        <f t="shared" si="7"/>
        <v/>
      </c>
      <c r="AE46" s="19" t="str">
        <f t="shared" si="8"/>
        <v/>
      </c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137</v>
      </c>
      <c r="M47" s="46">
        <v>13524</v>
      </c>
      <c r="N47" s="46">
        <v>10221.681358793065</v>
      </c>
      <c r="O47" s="46">
        <v>7720.8696595589718</v>
      </c>
      <c r="P47" s="46">
        <v>14.991974212097546</v>
      </c>
      <c r="Q47" s="46">
        <v>6.9389149746344092</v>
      </c>
      <c r="R47" s="46">
        <v>0.33064435169003958</v>
      </c>
      <c r="S47" s="46">
        <v>0.35633980866408754</v>
      </c>
      <c r="T47" s="51">
        <v>0.41986580290545639</v>
      </c>
      <c r="U47" s="27">
        <f t="shared" si="6"/>
        <v>-0.24282569744546692</v>
      </c>
      <c r="V47" s="27">
        <f t="shared" si="0"/>
        <v>-0.24314729026850149</v>
      </c>
      <c r="W47" s="27">
        <f t="shared" si="1"/>
        <v>-0.243932313185907</v>
      </c>
      <c r="X47" s="27">
        <f t="shared" si="2"/>
        <v>-0.24446540179548185</v>
      </c>
      <c r="Y47" s="27">
        <f t="shared" si="3"/>
        <v>-0.24986574816304966</v>
      </c>
      <c r="Z47" s="27">
        <f t="shared" si="4"/>
        <v>-0.98156673483879664</v>
      </c>
      <c r="AA47" s="38">
        <f t="shared" si="5"/>
        <v>-0.82347092140140243</v>
      </c>
      <c r="AB47" s="27">
        <v>0.69176882661996497</v>
      </c>
      <c r="AC47" s="27">
        <v>-0.244423440453686</v>
      </c>
      <c r="AD47" s="19" t="str">
        <f t="shared" si="7"/>
        <v/>
      </c>
      <c r="AE47" s="19" t="str">
        <f t="shared" si="8"/>
        <v>Error</v>
      </c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21</v>
      </c>
      <c r="M48" s="46">
        <v>485</v>
      </c>
      <c r="N48" s="46">
        <v>374.31217563212437</v>
      </c>
      <c r="O48" s="46">
        <v>271.01919088565961</v>
      </c>
      <c r="P48" s="46">
        <v>4.1785841050944583</v>
      </c>
      <c r="Q48" s="46">
        <v>3.2673492896569902</v>
      </c>
      <c r="R48" s="46">
        <v>0.23882026828177083</v>
      </c>
      <c r="S48" s="46">
        <v>0.20683664062292859</v>
      </c>
      <c r="T48" s="51">
        <v>0.19066713887365494</v>
      </c>
      <c r="U48" s="27">
        <f t="shared" si="6"/>
        <v>-0.17677919044486798</v>
      </c>
      <c r="V48" s="27">
        <f t="shared" si="0"/>
        <v>-0.20460439541684464</v>
      </c>
      <c r="W48" s="27">
        <f t="shared" si="1"/>
        <v>-0.22430707447712761</v>
      </c>
      <c r="X48" s="27">
        <f t="shared" si="2"/>
        <v>-0.24398878607446153</v>
      </c>
      <c r="Y48" s="27">
        <f t="shared" si="3"/>
        <v>-0.96016245723821791</v>
      </c>
      <c r="Z48" s="27">
        <f t="shared" si="4"/>
        <v>-0.28424029492619779</v>
      </c>
      <c r="AA48" s="38">
        <f t="shared" si="5"/>
        <v>-0.32524705156597422</v>
      </c>
      <c r="AB48" s="27">
        <v>0.30727762803234498</v>
      </c>
      <c r="AC48" s="27">
        <v>-0.23017696003750199</v>
      </c>
      <c r="AD48" s="19" t="str">
        <f t="shared" si="7"/>
        <v/>
      </c>
      <c r="AE48" s="19" t="str">
        <f t="shared" si="8"/>
        <v>Error</v>
      </c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138</v>
      </c>
      <c r="M49" s="46">
        <v>408</v>
      </c>
      <c r="N49" s="46">
        <v>247.52430912584268</v>
      </c>
      <c r="O49" s="46">
        <v>147.86471674505458</v>
      </c>
      <c r="P49" s="46">
        <v>81.655187361105035</v>
      </c>
      <c r="Q49" s="46">
        <v>30.869558319694786</v>
      </c>
      <c r="R49" s="46">
        <v>0.39319187390640753</v>
      </c>
      <c r="S49" s="46">
        <v>0.38333715846071414</v>
      </c>
      <c r="T49" s="51">
        <v>0.39592427230943011</v>
      </c>
      <c r="U49" s="27">
        <f t="shared" si="6"/>
        <v>-0.21793668119995857</v>
      </c>
      <c r="V49" s="27">
        <f t="shared" si="0"/>
        <v>-0.30093265417711318</v>
      </c>
      <c r="W49" s="27">
        <f t="shared" si="1"/>
        <v>-0.37811616523741204</v>
      </c>
      <c r="X49" s="27">
        <f t="shared" si="2"/>
        <v>-0.38978819671564663</v>
      </c>
      <c r="Y49" s="27">
        <f t="shared" si="3"/>
        <v>-0.41370437279240069</v>
      </c>
      <c r="Z49" s="27">
        <f t="shared" si="4"/>
        <v>-0.53065744414995375</v>
      </c>
      <c r="AA49" s="38">
        <f t="shared" si="5"/>
        <v>-0.57604011858076742</v>
      </c>
      <c r="AB49" s="27">
        <v>0.48751246717824498</v>
      </c>
      <c r="AC49" s="27">
        <v>-0.39375928677563199</v>
      </c>
      <c r="AD49" s="19" t="str">
        <f t="shared" si="7"/>
        <v/>
      </c>
      <c r="AE49" s="19" t="str">
        <f t="shared" si="8"/>
        <v>Error</v>
      </c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139</v>
      </c>
      <c r="M50" s="46">
        <v>1374</v>
      </c>
      <c r="N50" s="46">
        <v>1032.9306400074454</v>
      </c>
      <c r="O50" s="46">
        <v>780.19185445653113</v>
      </c>
      <c r="P50" s="46">
        <v>584.36700166776086</v>
      </c>
      <c r="Q50" s="46">
        <v>435.76942063728058</v>
      </c>
      <c r="R50" s="46">
        <v>0.51624821243129304</v>
      </c>
      <c r="S50" s="46">
        <v>0.48820679887418406</v>
      </c>
      <c r="T50" s="51">
        <v>0.47975383510944991</v>
      </c>
      <c r="U50" s="27">
        <f t="shared" si="6"/>
        <v>-0.21414292097414264</v>
      </c>
      <c r="V50" s="27">
        <f t="shared" si="0"/>
        <v>-0.23700003601868191</v>
      </c>
      <c r="W50" s="27">
        <f t="shared" si="1"/>
        <v>-0.23537295328828012</v>
      </c>
      <c r="X50" s="27">
        <f t="shared" si="2"/>
        <v>-0.24366515879677528</v>
      </c>
      <c r="Y50" s="27">
        <f t="shared" si="3"/>
        <v>-0.25096716672139202</v>
      </c>
      <c r="Z50" s="27">
        <f t="shared" si="4"/>
        <v>-0.24918060710240858</v>
      </c>
      <c r="AA50" s="38">
        <f t="shared" si="5"/>
        <v>-0.27850840065280125</v>
      </c>
      <c r="AB50" s="27">
        <v>0.41076257496049501</v>
      </c>
      <c r="AC50" s="27">
        <v>-0.25204137180185099</v>
      </c>
      <c r="AD50" s="19" t="str">
        <f t="shared" si="7"/>
        <v/>
      </c>
      <c r="AE50" s="19" t="str">
        <f t="shared" si="8"/>
        <v>Error</v>
      </c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140</v>
      </c>
      <c r="M51" s="46">
        <v>14880</v>
      </c>
      <c r="N51" s="46">
        <v>14152.909272788789</v>
      </c>
      <c r="O51" s="46">
        <v>13456.089439693049</v>
      </c>
      <c r="P51" s="46">
        <v>18.345474991352674</v>
      </c>
      <c r="Q51" s="46">
        <v>9.1423414733464554</v>
      </c>
      <c r="R51" s="46">
        <v>0.28921847915822707</v>
      </c>
      <c r="S51" s="46">
        <v>0.27127637747951061</v>
      </c>
      <c r="T51" s="51">
        <v>0.26872199875907904</v>
      </c>
      <c r="U51" s="27">
        <f t="shared" si="6"/>
        <v>-4.7426900623930401E-2</v>
      </c>
      <c r="V51" s="27">
        <f t="shared" si="0"/>
        <v>-4.8034763672391734E-2</v>
      </c>
      <c r="W51" s="27">
        <f t="shared" si="1"/>
        <v>-4.8758086011154424E-2</v>
      </c>
      <c r="X51" s="27">
        <f t="shared" si="2"/>
        <v>-4.9076331827198429E-2</v>
      </c>
      <c r="Y51" s="27">
        <f t="shared" si="3"/>
        <v>-5.0263077731223411E-2</v>
      </c>
      <c r="Z51" s="27">
        <f t="shared" si="4"/>
        <v>-0.99084942610842763</v>
      </c>
      <c r="AA51" s="38">
        <f t="shared" si="5"/>
        <v>-0.91307891706466071</v>
      </c>
      <c r="AB51" s="27">
        <v>0.391564574955578</v>
      </c>
      <c r="AC51" s="27">
        <v>-4.9088483770564698E-2</v>
      </c>
      <c r="AD51" s="19" t="str">
        <f t="shared" si="7"/>
        <v/>
      </c>
      <c r="AE51" s="19" t="str">
        <f t="shared" si="8"/>
        <v>Error</v>
      </c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141</v>
      </c>
      <c r="M52" s="46">
        <v>41993</v>
      </c>
      <c r="N52" s="46">
        <v>41952.847542254276</v>
      </c>
      <c r="O52" s="46">
        <v>41903.307769839244</v>
      </c>
      <c r="P52" s="46">
        <v>41837.634798815292</v>
      </c>
      <c r="Q52" s="46">
        <v>41771.299156483663</v>
      </c>
      <c r="R52" s="46">
        <v>41699.855774026706</v>
      </c>
      <c r="S52" s="46">
        <v>36.177251460112785</v>
      </c>
      <c r="T52" s="51">
        <v>27.239459625516325</v>
      </c>
      <c r="U52" s="27">
        <f t="shared" si="6"/>
        <v>1.5030024206455876E-3</v>
      </c>
      <c r="V52" s="27">
        <f t="shared" si="0"/>
        <v>2.6892560319287357E-4</v>
      </c>
      <c r="W52" s="27">
        <f t="shared" si="1"/>
        <v>-9.4430167447532242E-4</v>
      </c>
      <c r="X52" s="27">
        <f t="shared" si="2"/>
        <v>-1.4028067159885609E-3</v>
      </c>
      <c r="Y52" s="27">
        <f t="shared" si="3"/>
        <v>-1.5932887584970477E-3</v>
      </c>
      <c r="Z52" s="27">
        <f t="shared" si="4"/>
        <v>-1.4824196720477959E-3</v>
      </c>
      <c r="AA52" s="38">
        <f t="shared" si="5"/>
        <v>-1.5864801514011908E-3</v>
      </c>
      <c r="AB52" s="27">
        <v>0.40529415701760302</v>
      </c>
      <c r="AC52" s="27">
        <v>-1.7009239806108399E-3</v>
      </c>
      <c r="AD52" s="19" t="str">
        <f t="shared" si="7"/>
        <v/>
      </c>
      <c r="AE52" s="19" t="str">
        <f t="shared" si="8"/>
        <v/>
      </c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142</v>
      </c>
      <c r="M53" s="46">
        <v>535</v>
      </c>
      <c r="N53" s="46">
        <v>537.18174308929929</v>
      </c>
      <c r="O53" s="46">
        <v>538.77835962082474</v>
      </c>
      <c r="P53" s="46">
        <v>545.08025493235732</v>
      </c>
      <c r="Q53" s="46">
        <v>551.87170328115849</v>
      </c>
      <c r="R53" s="46">
        <v>549.57665549884132</v>
      </c>
      <c r="S53" s="46">
        <v>543.5761121459575</v>
      </c>
      <c r="T53" s="51">
        <v>542.73188525376008</v>
      </c>
      <c r="U53" s="27">
        <f t="shared" si="6"/>
        <v>0.59494685271274372</v>
      </c>
      <c r="V53" s="27">
        <f t="shared" si="0"/>
        <v>3.0710933233638771E-2</v>
      </c>
      <c r="W53" s="27">
        <f t="shared" si="1"/>
        <v>3.0601334505659678E-2</v>
      </c>
      <c r="X53" s="27">
        <f t="shared" si="2"/>
        <v>5.3728661753819438E-3</v>
      </c>
      <c r="Y53" s="27">
        <f t="shared" si="3"/>
        <v>1.6563288767596348E-3</v>
      </c>
      <c r="Z53" s="27">
        <f t="shared" si="4"/>
        <v>4.4718349969281139E-3</v>
      </c>
      <c r="AA53" s="38">
        <f t="shared" si="5"/>
        <v>6.9652819674144244E-4</v>
      </c>
      <c r="AB53" s="27">
        <v>1.62757378174331</v>
      </c>
      <c r="AC53" s="27">
        <v>-4.0160642570281103E-3</v>
      </c>
      <c r="AD53" s="19" t="str">
        <f t="shared" si="7"/>
        <v/>
      </c>
      <c r="AE53" s="19" t="str">
        <f t="shared" si="8"/>
        <v/>
      </c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143</v>
      </c>
      <c r="M54" s="46">
        <v>90</v>
      </c>
      <c r="N54" s="46">
        <v>202.63398481233563</v>
      </c>
      <c r="O54" s="46">
        <v>209.62369136559778</v>
      </c>
      <c r="P54" s="46">
        <v>223.01528614547496</v>
      </c>
      <c r="Q54" s="46">
        <v>237.98512241358995</v>
      </c>
      <c r="R54" s="46">
        <v>237.93365775426912</v>
      </c>
      <c r="S54" s="46">
        <v>237.65210753829064</v>
      </c>
      <c r="T54" s="51">
        <v>240.98427250028286</v>
      </c>
      <c r="U54" s="27">
        <f t="shared" si="6"/>
        <v>4.7914898756006927</v>
      </c>
      <c r="V54" s="27">
        <f t="shared" si="0"/>
        <v>0.24005431090813226</v>
      </c>
      <c r="W54" s="27">
        <f t="shared" si="1"/>
        <v>6.5780132392570023E-2</v>
      </c>
      <c r="X54" s="27">
        <f t="shared" si="2"/>
        <v>2.6933246063708751E-2</v>
      </c>
      <c r="Y54" s="27">
        <f t="shared" si="3"/>
        <v>1.1141970466749862E-2</v>
      </c>
      <c r="Z54" s="27">
        <f t="shared" si="4"/>
        <v>1.6158351368943662E-2</v>
      </c>
      <c r="AA54" s="38">
        <f t="shared" si="5"/>
        <v>1.2115699820051262E-2</v>
      </c>
      <c r="AB54" s="27">
        <v>10.25</v>
      </c>
      <c r="AC54" s="27">
        <v>0</v>
      </c>
      <c r="AD54" s="19" t="str">
        <f t="shared" si="7"/>
        <v/>
      </c>
      <c r="AE54" s="19" t="str">
        <f t="shared" si="8"/>
        <v/>
      </c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144</v>
      </c>
      <c r="M55" s="46">
        <v>621</v>
      </c>
      <c r="N55" s="46">
        <v>324.83513069194527</v>
      </c>
      <c r="O55" s="46">
        <v>170.39257055997157</v>
      </c>
      <c r="P55" s="46">
        <v>86.209085576819632</v>
      </c>
      <c r="Q55" s="46">
        <v>42.841935245055026</v>
      </c>
      <c r="R55" s="46">
        <v>21.606054453348591</v>
      </c>
      <c r="S55" s="46">
        <v>8.5812117601910192</v>
      </c>
      <c r="T55" s="51">
        <v>12.641870221988357</v>
      </c>
      <c r="U55" s="27">
        <f t="shared" si="6"/>
        <v>5.635518361667629E-2</v>
      </c>
      <c r="V55" s="27">
        <f t="shared" si="0"/>
        <v>-0.42442458978290132</v>
      </c>
      <c r="W55" s="27">
        <f t="shared" si="1"/>
        <v>-0.45300960427707365</v>
      </c>
      <c r="X55" s="27">
        <f t="shared" si="2"/>
        <v>-0.45789008863206032</v>
      </c>
      <c r="Y55" s="27">
        <f t="shared" si="3"/>
        <v>-0.47688543859142213</v>
      </c>
      <c r="Z55" s="27">
        <f t="shared" si="4"/>
        <v>-0.24886192977249125</v>
      </c>
      <c r="AA55" s="38">
        <f t="shared" si="5"/>
        <v>-0.46302502198731105</v>
      </c>
      <c r="AB55" s="27">
        <v>2.99673202614379</v>
      </c>
      <c r="AC55" s="27">
        <v>-0.49223221586263299</v>
      </c>
      <c r="AD55" s="19" t="str">
        <f t="shared" si="7"/>
        <v/>
      </c>
      <c r="AE55" s="19" t="str">
        <f t="shared" si="8"/>
        <v/>
      </c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145</v>
      </c>
      <c r="M56" s="46">
        <v>58218</v>
      </c>
      <c r="N56" s="46">
        <v>58254.686627373565</v>
      </c>
      <c r="O56" s="46">
        <v>58278.461269821375</v>
      </c>
      <c r="P56" s="46">
        <v>58284.51883797154</v>
      </c>
      <c r="Q56" s="46">
        <v>58290.136444875236</v>
      </c>
      <c r="R56" s="46">
        <v>58289.978025704593</v>
      </c>
      <c r="S56" s="46">
        <v>58278.459132121592</v>
      </c>
      <c r="T56" s="51">
        <v>58277.871407101906</v>
      </c>
      <c r="U56" s="27">
        <f t="shared" si="6"/>
        <v>2.5680138980526106E-3</v>
      </c>
      <c r="V56" s="27">
        <f t="shared" si="0"/>
        <v>1.5557112037114108E-3</v>
      </c>
      <c r="W56" s="27">
        <f t="shared" si="1"/>
        <v>5.7847376077819145E-4</v>
      </c>
      <c r="X56" s="27">
        <f t="shared" si="2"/>
        <v>2.2991646359603736E-4</v>
      </c>
      <c r="Y56" s="27">
        <f t="shared" si="3"/>
        <v>8.7999788919697903E-5</v>
      </c>
      <c r="Z56" s="27">
        <f t="shared" si="4"/>
        <v>1.6383787403041186E-4</v>
      </c>
      <c r="AA56" s="38">
        <f t="shared" si="5"/>
        <v>9.2875858160999111E-5</v>
      </c>
      <c r="AB56" s="27">
        <v>0.44343341680509801</v>
      </c>
      <c r="AC56" s="27">
        <v>0</v>
      </c>
      <c r="AD56" s="19" t="str">
        <f t="shared" si="7"/>
        <v/>
      </c>
      <c r="AE56" s="19" t="str">
        <f t="shared" si="8"/>
        <v/>
      </c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146</v>
      </c>
      <c r="M57" s="46">
        <v>12553</v>
      </c>
      <c r="N57" s="46">
        <v>12618.049961208108</v>
      </c>
      <c r="O57" s="46">
        <v>12661.223137393634</v>
      </c>
      <c r="P57" s="46">
        <v>12674.007961110632</v>
      </c>
      <c r="Q57" s="46">
        <v>12686.175384601789</v>
      </c>
      <c r="R57" s="46">
        <v>12686.195982299068</v>
      </c>
      <c r="S57" s="46">
        <v>12685.103612186556</v>
      </c>
      <c r="T57" s="51">
        <v>12684.922443927713</v>
      </c>
      <c r="U57" s="27">
        <f t="shared" si="6"/>
        <v>1.7870898324563823E-2</v>
      </c>
      <c r="V57" s="27">
        <f t="shared" si="0"/>
        <v>1.3132733761272533E-2</v>
      </c>
      <c r="W57" s="27">
        <f t="shared" si="1"/>
        <v>4.7242995995782338E-3</v>
      </c>
      <c r="X57" s="27">
        <f t="shared" si="2"/>
        <v>1.5844957168584034E-3</v>
      </c>
      <c r="Y57" s="27">
        <f t="shared" si="3"/>
        <v>6.9908095649755687E-4</v>
      </c>
      <c r="Z57" s="27">
        <f t="shared" si="4"/>
        <v>1.1750301578193501E-3</v>
      </c>
      <c r="AA57" s="38">
        <f t="shared" si="5"/>
        <v>9.8819481607399047E-4</v>
      </c>
      <c r="AB57" s="27">
        <v>0.88662213973376403</v>
      </c>
      <c r="AC57" s="27">
        <v>0</v>
      </c>
      <c r="AD57" s="19" t="str">
        <f t="shared" si="7"/>
        <v/>
      </c>
      <c r="AE57" s="19" t="str">
        <f t="shared" si="8"/>
        <v/>
      </c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147</v>
      </c>
      <c r="M58" s="46">
        <v>12311</v>
      </c>
      <c r="N58" s="46">
        <v>6315.8276114321598</v>
      </c>
      <c r="O58" s="46">
        <v>3264.4761544538965</v>
      </c>
      <c r="P58" s="46">
        <v>1669.1865390356832</v>
      </c>
      <c r="Q58" s="46">
        <v>867.08008842604841</v>
      </c>
      <c r="R58" s="46">
        <v>435.98635332589322</v>
      </c>
      <c r="S58" s="46">
        <v>221.46092618965764</v>
      </c>
      <c r="T58" s="51">
        <v>110.74448814384856</v>
      </c>
      <c r="U58" s="27">
        <f t="shared" si="6"/>
        <v>-0.48319213613572271</v>
      </c>
      <c r="V58" s="27">
        <f t="shared" si="0"/>
        <v>-0.45576637564832001</v>
      </c>
      <c r="W58" s="27">
        <f t="shared" si="1"/>
        <v>-0.47414564046676649</v>
      </c>
      <c r="X58" s="27">
        <f t="shared" si="2"/>
        <v>-0.48300357716551995</v>
      </c>
      <c r="Y58" s="27">
        <f t="shared" si="3"/>
        <v>-0.48831837022182323</v>
      </c>
      <c r="Z58" s="27">
        <f t="shared" si="4"/>
        <v>-0.48582036645609517</v>
      </c>
      <c r="AA58" s="38">
        <f t="shared" si="5"/>
        <v>-0.47342279684360872</v>
      </c>
      <c r="AB58" s="27">
        <v>1.67805090276267</v>
      </c>
      <c r="AC58" s="27">
        <v>-0.49748744217739799</v>
      </c>
      <c r="AD58" s="19" t="str">
        <f t="shared" si="7"/>
        <v/>
      </c>
      <c r="AE58" s="19" t="str">
        <f t="shared" si="8"/>
        <v/>
      </c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148</v>
      </c>
      <c r="M59" s="46">
        <v>11447</v>
      </c>
      <c r="N59" s="46">
        <v>6168.9315566212917</v>
      </c>
      <c r="O59" s="46">
        <v>3347.0980189264405</v>
      </c>
      <c r="P59" s="46">
        <v>1795.5938014045805</v>
      </c>
      <c r="Q59" s="46">
        <v>977.93056713411556</v>
      </c>
      <c r="R59" s="46">
        <v>517.79166394159529</v>
      </c>
      <c r="S59" s="46">
        <v>274.94928761326611</v>
      </c>
      <c r="T59" s="51">
        <v>146.00940902138188</v>
      </c>
      <c r="U59" s="27">
        <f t="shared" si="6"/>
        <v>-0.4409044158439161</v>
      </c>
      <c r="V59" s="27">
        <f t="shared" si="0"/>
        <v>-0.43917825032094238</v>
      </c>
      <c r="W59" s="27">
        <f t="shared" si="1"/>
        <v>-0.44945166904286232</v>
      </c>
      <c r="X59" s="27">
        <f t="shared" si="2"/>
        <v>-0.45375757258737937</v>
      </c>
      <c r="Y59" s="27">
        <f t="shared" si="3"/>
        <v>-0.46045778560430167</v>
      </c>
      <c r="Z59" s="27">
        <f t="shared" si="4"/>
        <v>-0.43785919128817413</v>
      </c>
      <c r="AA59" s="38">
        <f t="shared" si="5"/>
        <v>-0.43688003354981625</v>
      </c>
      <c r="AB59" s="27">
        <v>3.4265274555297802</v>
      </c>
      <c r="AC59" s="27">
        <v>-0.47066485053464302</v>
      </c>
      <c r="AD59" s="19" t="str">
        <f t="shared" si="7"/>
        <v/>
      </c>
      <c r="AE59" s="19" t="str">
        <f t="shared" si="8"/>
        <v/>
      </c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149</v>
      </c>
      <c r="M60" s="46">
        <v>7256</v>
      </c>
      <c r="N60" s="46">
        <v>7319.038182373969</v>
      </c>
      <c r="O60" s="46">
        <v>7366.7244650291395</v>
      </c>
      <c r="P60" s="46">
        <v>7381.2611452478359</v>
      </c>
      <c r="Q60" s="46">
        <v>7396.0257405592729</v>
      </c>
      <c r="R60" s="46">
        <v>7396.1219126753303</v>
      </c>
      <c r="S60" s="46">
        <v>7396.0119123442855</v>
      </c>
      <c r="T60" s="51">
        <v>7397.9682069355385</v>
      </c>
      <c r="U60" s="27">
        <f t="shared" si="6"/>
        <v>9.7112211657345571E-3</v>
      </c>
      <c r="V60" s="27">
        <f t="shared" si="0"/>
        <v>3.2438306592970596E-2</v>
      </c>
      <c r="W60" s="27">
        <f t="shared" si="1"/>
        <v>5.8608624575591317E-3</v>
      </c>
      <c r="X60" s="27">
        <f t="shared" si="2"/>
        <v>4.0742645576322045E-3</v>
      </c>
      <c r="Y60" s="27">
        <f t="shared" si="3"/>
        <v>1.3930668060395429E-3</v>
      </c>
      <c r="Z60" s="27">
        <f t="shared" si="4"/>
        <v>3.1472797055572604E-3</v>
      </c>
      <c r="AA60" s="38">
        <f t="shared" si="5"/>
        <v>1.950386056963479E-3</v>
      </c>
      <c r="AB60" s="27">
        <v>0.86817713697219401</v>
      </c>
      <c r="AC60" s="27">
        <v>0</v>
      </c>
      <c r="AD60" s="19" t="str">
        <f t="shared" si="7"/>
        <v/>
      </c>
      <c r="AE60" s="19" t="str">
        <f t="shared" si="8"/>
        <v/>
      </c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150</v>
      </c>
      <c r="M61" s="46">
        <v>17432</v>
      </c>
      <c r="N61" s="46">
        <v>17534.310625426202</v>
      </c>
      <c r="O61" s="46">
        <v>17592.954148716981</v>
      </c>
      <c r="P61" s="46">
        <v>17609.665615516049</v>
      </c>
      <c r="Q61" s="46">
        <v>17626.023772377608</v>
      </c>
      <c r="R61" s="46">
        <v>17626.131598965789</v>
      </c>
      <c r="S61" s="46">
        <v>17626.289235496668</v>
      </c>
      <c r="T61" s="51">
        <v>17628.296388964696</v>
      </c>
      <c r="U61" s="27">
        <f t="shared" si="6"/>
        <v>1.8991233531610353E-2</v>
      </c>
      <c r="V61" s="27">
        <f t="shared" si="0"/>
        <v>9.4829339503385707E-3</v>
      </c>
      <c r="W61" s="27">
        <f t="shared" si="1"/>
        <v>4.4880955403213902E-3</v>
      </c>
      <c r="X61" s="27">
        <f t="shared" si="2"/>
        <v>1.4124055715694546E-3</v>
      </c>
      <c r="Y61" s="27">
        <f t="shared" si="3"/>
        <v>6.7052613428308537E-4</v>
      </c>
      <c r="Z61" s="27">
        <f t="shared" si="4"/>
        <v>1.2522598733135971E-3</v>
      </c>
      <c r="AA61" s="38">
        <f t="shared" si="5"/>
        <v>1.006830961767746E-3</v>
      </c>
      <c r="AB61" s="27">
        <v>0.96866032173078598</v>
      </c>
      <c r="AC61" s="27">
        <v>0</v>
      </c>
      <c r="AD61" s="19" t="str">
        <f t="shared" si="7"/>
        <v/>
      </c>
      <c r="AE61" s="19" t="str">
        <f t="shared" si="8"/>
        <v/>
      </c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151</v>
      </c>
      <c r="M62" s="46">
        <v>19237</v>
      </c>
      <c r="N62" s="46">
        <v>19287.885061542449</v>
      </c>
      <c r="O62" s="46">
        <v>19323.358448486757</v>
      </c>
      <c r="P62" s="46">
        <v>19332.985591508845</v>
      </c>
      <c r="Q62" s="46">
        <v>19342.269080465183</v>
      </c>
      <c r="R62" s="46">
        <v>19342.204573062678</v>
      </c>
      <c r="S62" s="46">
        <v>19339.127945738201</v>
      </c>
      <c r="T62" s="51">
        <v>19336.75251380288</v>
      </c>
      <c r="U62" s="27">
        <f t="shared" si="6"/>
        <v>9.1591790228082934E-3</v>
      </c>
      <c r="V62" s="27">
        <f t="shared" si="0"/>
        <v>5.5377476731111293E-3</v>
      </c>
      <c r="W62" s="27">
        <f t="shared" si="1"/>
        <v>2.1459282846961743E-3</v>
      </c>
      <c r="X62" s="27">
        <f t="shared" si="2"/>
        <v>9.6299904101426357E-4</v>
      </c>
      <c r="Y62" s="27">
        <f t="shared" si="3"/>
        <v>3.5153620611691336E-4</v>
      </c>
      <c r="Z62" s="27">
        <f t="shared" si="4"/>
        <v>8.1774594269518172E-4</v>
      </c>
      <c r="AA62" s="38">
        <f t="shared" si="5"/>
        <v>4.7018907132577356E-4</v>
      </c>
      <c r="AB62" s="27">
        <v>1.2751426884471599</v>
      </c>
      <c r="AC62" s="27">
        <v>0</v>
      </c>
      <c r="AD62" s="19" t="str">
        <f t="shared" si="7"/>
        <v/>
      </c>
      <c r="AE62" s="19" t="str">
        <f t="shared" si="8"/>
        <v/>
      </c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152</v>
      </c>
      <c r="M63" s="46">
        <v>61</v>
      </c>
      <c r="N63" s="46">
        <v>144.39247085459806</v>
      </c>
      <c r="O63" s="46">
        <v>203.36380027287669</v>
      </c>
      <c r="P63" s="46">
        <v>157.38920040114857</v>
      </c>
      <c r="Q63" s="46">
        <v>120.66605449063726</v>
      </c>
      <c r="R63" s="46">
        <v>93.267884243642186</v>
      </c>
      <c r="S63" s="46">
        <v>73.678338096385247</v>
      </c>
      <c r="T63" s="51">
        <v>55.736442316612269</v>
      </c>
      <c r="U63" s="27">
        <f t="shared" si="6"/>
        <v>1.4787871227784748</v>
      </c>
      <c r="V63" s="27">
        <f t="shared" si="0"/>
        <v>1.1530421920709724</v>
      </c>
      <c r="W63" s="27">
        <f t="shared" si="1"/>
        <v>-0.16245604390927959</v>
      </c>
      <c r="X63" s="27">
        <f t="shared" si="2"/>
        <v>-0.19351720383132304</v>
      </c>
      <c r="Y63" s="27">
        <f t="shared" si="3"/>
        <v>-0.19284836853718101</v>
      </c>
      <c r="Z63" s="27">
        <f t="shared" si="4"/>
        <v>-0.21502986041788577</v>
      </c>
      <c r="AA63" s="38">
        <f t="shared" si="5"/>
        <v>-0.20227929500547251</v>
      </c>
      <c r="AB63" s="27">
        <v>2.5882352941176499</v>
      </c>
      <c r="AC63" s="27">
        <v>-0.22727272727272699</v>
      </c>
      <c r="AD63" s="19" t="str">
        <f t="shared" si="7"/>
        <v/>
      </c>
      <c r="AE63" s="19" t="str">
        <f t="shared" si="8"/>
        <v/>
      </c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153</v>
      </c>
      <c r="M64" s="46">
        <v>7509</v>
      </c>
      <c r="N64" s="46">
        <v>4276.3225346035524</v>
      </c>
      <c r="O64" s="46">
        <v>2434.5945388683531</v>
      </c>
      <c r="P64" s="46">
        <v>1382.0625743239962</v>
      </c>
      <c r="Q64" s="46">
        <v>773.1730384191585</v>
      </c>
      <c r="R64" s="46">
        <v>0.4207301057619528</v>
      </c>
      <c r="S64" s="46">
        <v>0.36952275523002392</v>
      </c>
      <c r="T64" s="51">
        <v>0.34030650021707493</v>
      </c>
      <c r="U64" s="27">
        <f t="shared" si="6"/>
        <v>-0.42688450049257659</v>
      </c>
      <c r="V64" s="27">
        <f t="shared" si="0"/>
        <v>-0.42781740407839364</v>
      </c>
      <c r="W64" s="27">
        <f t="shared" si="1"/>
        <v>-0.42788268097136689</v>
      </c>
      <c r="X64" s="27">
        <f t="shared" si="2"/>
        <v>-0.42894636056223118</v>
      </c>
      <c r="Y64" s="27">
        <f t="shared" si="3"/>
        <v>-0.43206693017183834</v>
      </c>
      <c r="Z64" s="27">
        <f t="shared" si="4"/>
        <v>-0.43844299777700557</v>
      </c>
      <c r="AA64" s="38">
        <f t="shared" si="5"/>
        <v>-0.5995778139604615</v>
      </c>
      <c r="AB64" s="27">
        <v>0.32037981360998802</v>
      </c>
      <c r="AC64" s="27">
        <v>-0.43149045752606002</v>
      </c>
      <c r="AD64" s="19" t="str">
        <f t="shared" si="7"/>
        <v/>
      </c>
      <c r="AE64" s="19" t="str">
        <f t="shared" si="8"/>
        <v>Error</v>
      </c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154</v>
      </c>
      <c r="M65" s="46">
        <v>427</v>
      </c>
      <c r="N65" s="46">
        <v>19.921150146728781</v>
      </c>
      <c r="O65" s="46">
        <v>3.3762722620375398</v>
      </c>
      <c r="P65" s="46">
        <v>0.89814252483591517</v>
      </c>
      <c r="Q65" s="46">
        <v>0.93532150109781986</v>
      </c>
      <c r="R65" s="46">
        <v>0.0057605723842653889</v>
      </c>
      <c r="S65" s="46">
        <v>0.0095940586512635578</v>
      </c>
      <c r="T65" s="51">
        <v>0.015726077449248251</v>
      </c>
      <c r="U65" s="27">
        <f t="shared" si="6"/>
        <v>1.7823458159448263E-3</v>
      </c>
      <c r="V65" s="27">
        <f t="shared" si="0"/>
        <v>-0.94772458907998225</v>
      </c>
      <c r="W65" s="27">
        <f t="shared" si="1"/>
        <v>-0.79525951929213257</v>
      </c>
      <c r="X65" s="27">
        <f t="shared" si="2"/>
        <v>-0.70018787411228522</v>
      </c>
      <c r="Y65" s="27">
        <f t="shared" si="3"/>
        <v>-0.68689978253449491</v>
      </c>
      <c r="Z65" s="27">
        <f t="shared" si="4"/>
        <v>0.47118150317337409</v>
      </c>
      <c r="AA65" s="38">
        <f t="shared" si="5"/>
        <v>5.7635202321531437E-2</v>
      </c>
      <c r="AB65" s="27">
        <v>1.46608417261389</v>
      </c>
      <c r="AC65" s="27">
        <v>0</v>
      </c>
      <c r="AD65" s="19" t="str">
        <f t="shared" si="7"/>
        <v/>
      </c>
      <c r="AE65" s="19" t="str">
        <f t="shared" si="8"/>
        <v>Error</v>
      </c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155</v>
      </c>
      <c r="M66" s="46">
        <v>79278</v>
      </c>
      <c r="N66" s="46">
        <v>79632.174105288301</v>
      </c>
      <c r="O66" s="46">
        <v>79885.512450280337</v>
      </c>
      <c r="P66" s="46">
        <v>79963.408976355291</v>
      </c>
      <c r="Q66" s="46">
        <v>80044.283142472617</v>
      </c>
      <c r="R66" s="46">
        <v>80045.301844227972</v>
      </c>
      <c r="S66" s="46">
        <v>80054.044714533709</v>
      </c>
      <c r="T66" s="51">
        <v>80075.061399115482</v>
      </c>
      <c r="U66" s="27">
        <f t="shared" si="6"/>
        <v>1.8087687391067867E-2</v>
      </c>
      <c r="V66" s="27">
        <f t="shared" si="0"/>
        <v>8.7013357090520368E-3</v>
      </c>
      <c r="W66" s="27">
        <f t="shared" si="1"/>
        <v>4.5202582327579059E-3</v>
      </c>
      <c r="X66" s="27">
        <f t="shared" si="2"/>
        <v>1.4756048563597443E-3</v>
      </c>
      <c r="Y66" s="27">
        <f t="shared" si="3"/>
        <v>7.2131223004020736E-4</v>
      </c>
      <c r="Z66" s="27">
        <f t="shared" si="4"/>
        <v>1.3808306917833155E-3</v>
      </c>
      <c r="AA66" s="38">
        <f t="shared" si="5"/>
        <v>1.1470707852577855E-3</v>
      </c>
      <c r="AB66" s="27">
        <v>0.97331673926571305</v>
      </c>
      <c r="AC66" s="27">
        <v>0</v>
      </c>
      <c r="AD66" s="19" t="str">
        <f t="shared" si="7"/>
        <v/>
      </c>
      <c r="AE66" s="19" t="str">
        <f t="shared" si="8"/>
        <v/>
      </c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156</v>
      </c>
      <c r="M67" s="46">
        <v>15373</v>
      </c>
      <c r="N67" s="46">
        <v>10405.318502797587</v>
      </c>
      <c r="O67" s="46">
        <v>7065.7819257410183</v>
      </c>
      <c r="P67" s="46">
        <v>4778.8144810932372</v>
      </c>
      <c r="Q67" s="46">
        <v>3233.8713568425273</v>
      </c>
      <c r="R67" s="46">
        <v>2181.0225870154823</v>
      </c>
      <c r="S67" s="46">
        <v>1469.2580482800595</v>
      </c>
      <c r="T67" s="51">
        <v>985.73379513775387</v>
      </c>
      <c r="U67" s="27">
        <f t="shared" si="6"/>
        <v>-0.31667710866430693</v>
      </c>
      <c r="V67" s="27">
        <f t="shared" ref="V67:V130" si="10">IF(N67=0,0,(O67-N67)/N67)</f>
        <v>-0.31231501234204812</v>
      </c>
      <c r="W67" s="27">
        <f t="shared" ref="W67:W130" si="11">IF(O67=0,0,(P67-O67)/O67)</f>
        <v>-0.31756889421226553</v>
      </c>
      <c r="X67" s="27">
        <f t="shared" ref="X67:X130" si="12">IF(P67=0,0,(Q67-P67)/P67)</f>
        <v>-0.32196182549926933</v>
      </c>
      <c r="Y67" s="27">
        <f t="shared" ref="Y67:Y130" si="13">IF(Q67=0,0,(R67-Q67)/Q67)</f>
        <v>-0.32360120766201411</v>
      </c>
      <c r="Z67" s="27">
        <f t="shared" ref="Z67:Z130" si="14">IF(R67=0,0,(S67-R67)/R67)</f>
        <v>-0.31725325928388692</v>
      </c>
      <c r="AA67" s="38">
        <f t="shared" ref="AA67:AA130" si="15">IF(S67=0,0,(T67-S67)/S67)</f>
        <v>-0.31642378575100344</v>
      </c>
      <c r="AB67" s="27">
        <v>0</v>
      </c>
      <c r="AC67" s="27">
        <v>-0.32555706663876999</v>
      </c>
      <c r="AD67" s="19" t="str">
        <f t="shared" si="7"/>
        <v/>
      </c>
      <c r="AE67" s="19" t="str">
        <f t="shared" si="8"/>
        <v/>
      </c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157</v>
      </c>
      <c r="M68" s="46">
        <v>100242</v>
      </c>
      <c r="N68" s="46">
        <v>59342.715332457083</v>
      </c>
      <c r="O68" s="46">
        <v>35131.538901540291</v>
      </c>
      <c r="P68" s="46">
        <v>20788.872923398343</v>
      </c>
      <c r="Q68" s="46">
        <v>12303.74099280721</v>
      </c>
      <c r="R68" s="46">
        <v>7277.642592363748</v>
      </c>
      <c r="S68" s="46">
        <v>4275.0121677222478</v>
      </c>
      <c r="T68" s="51">
        <v>2509.2554612242834</v>
      </c>
      <c r="U68" s="27">
        <f t="shared" ref="U68:U131" si="16">IF(M68=0,0,(N68-M68)/M68)</f>
        <v>-0.40670679564500534</v>
      </c>
      <c r="V68" s="27">
        <f t="shared" si="10"/>
        <v>-0.40695214671540608</v>
      </c>
      <c r="W68" s="27">
        <f t="shared" si="11"/>
        <v>-0.40751466037756562</v>
      </c>
      <c r="X68" s="27">
        <f t="shared" si="12"/>
        <v>-0.40788427744652445</v>
      </c>
      <c r="Y68" s="27">
        <f t="shared" si="13"/>
        <v>-0.40809599179664813</v>
      </c>
      <c r="Z68" s="27">
        <f t="shared" si="14"/>
        <v>-0.40695484380791574</v>
      </c>
      <c r="AA68" s="38">
        <f t="shared" si="15"/>
        <v>-0.40702561810666454</v>
      </c>
      <c r="AB68" s="27">
        <v>0</v>
      </c>
      <c r="AC68" s="27">
        <v>-0.40847114851420602</v>
      </c>
      <c r="AD68" s="19" t="str">
        <f t="shared" ref="AD68:AD131" si="17">IF(MAX($U68:$AA68)&gt;AB68,"Error","")</f>
        <v/>
      </c>
      <c r="AE68" s="19" t="str">
        <f t="shared" ref="AE68:AE131" si="18">IF(MIN($U68:$AA68)&lt;AC68,"Error","")</f>
        <v/>
      </c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158</v>
      </c>
      <c r="M69" s="46">
        <v>136159</v>
      </c>
      <c r="N69" s="46">
        <v>98898.083136254252</v>
      </c>
      <c r="O69" s="46">
        <v>71810.101372104837</v>
      </c>
      <c r="P69" s="46">
        <v>52120.50046336573</v>
      </c>
      <c r="Q69" s="46">
        <v>37830.841745400117</v>
      </c>
      <c r="R69" s="46">
        <v>27451.561872837596</v>
      </c>
      <c r="S69" s="46">
        <v>19915.425403199908</v>
      </c>
      <c r="T69" s="51">
        <v>14436.487974580199</v>
      </c>
      <c r="U69" s="27">
        <f t="shared" si="16"/>
        <v>-0.27252735395605798</v>
      </c>
      <c r="V69" s="27">
        <f t="shared" si="10"/>
        <v>-0.27300378004247949</v>
      </c>
      <c r="W69" s="27">
        <f t="shared" si="11"/>
        <v>-0.273709146004601</v>
      </c>
      <c r="X69" s="27">
        <f t="shared" si="12"/>
        <v>-0.27399405512421937</v>
      </c>
      <c r="Y69" s="27">
        <f t="shared" si="13"/>
        <v>-0.27414663916349313</v>
      </c>
      <c r="Z69" s="27">
        <f t="shared" si="14"/>
        <v>-0.27385122917509469</v>
      </c>
      <c r="AA69" s="38">
        <f t="shared" si="15"/>
        <v>-0.27378949456204932</v>
      </c>
      <c r="AB69" s="27">
        <v>0</v>
      </c>
      <c r="AC69" s="27">
        <v>-0.27435556217791002</v>
      </c>
      <c r="AD69" s="19" t="str">
        <f t="shared" si="17"/>
        <v/>
      </c>
      <c r="AE69" s="19" t="str">
        <f t="shared" si="18"/>
        <v/>
      </c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159</v>
      </c>
      <c r="M70" s="46">
        <v>31475</v>
      </c>
      <c r="N70" s="46">
        <v>16039.790932870053</v>
      </c>
      <c r="O70" s="46">
        <v>8177.248124328431</v>
      </c>
      <c r="P70" s="46">
        <v>4159.7768662474646</v>
      </c>
      <c r="Q70" s="46">
        <v>2120.5261792590877</v>
      </c>
      <c r="R70" s="46">
        <v>1075.6597750623448</v>
      </c>
      <c r="S70" s="46">
        <v>542.44532651727332</v>
      </c>
      <c r="T70" s="51">
        <v>266.42974350204304</v>
      </c>
      <c r="U70" s="27">
        <f t="shared" si="16"/>
        <v>-0.484407459630805</v>
      </c>
      <c r="V70" s="27">
        <f t="shared" si="10"/>
        <v>-0.48178694327954319</v>
      </c>
      <c r="W70" s="27">
        <f t="shared" si="11"/>
        <v>-0.48903132996119691</v>
      </c>
      <c r="X70" s="27">
        <f t="shared" si="12"/>
        <v>-0.48983833172389996</v>
      </c>
      <c r="Y70" s="27">
        <f t="shared" si="13"/>
        <v>-0.49079807771722173</v>
      </c>
      <c r="Z70" s="27">
        <f t="shared" si="14"/>
        <v>-0.48303697470006945</v>
      </c>
      <c r="AA70" s="38">
        <f t="shared" si="15"/>
        <v>-0.47999161998816214</v>
      </c>
      <c r="AB70" s="27">
        <v>0</v>
      </c>
      <c r="AC70" s="27">
        <v>-0.49268292495194799</v>
      </c>
      <c r="AD70" s="19" t="str">
        <f t="shared" si="17"/>
        <v/>
      </c>
      <c r="AE70" s="19" t="str">
        <f t="shared" si="18"/>
        <v/>
      </c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160</v>
      </c>
      <c r="M71" s="46">
        <v>58276</v>
      </c>
      <c r="N71" s="46">
        <v>58287.855036278896</v>
      </c>
      <c r="O71" s="46">
        <v>58333.580691688534</v>
      </c>
      <c r="P71" s="46">
        <v>58347.4203879739</v>
      </c>
      <c r="Q71" s="46">
        <v>58359.893360953596</v>
      </c>
      <c r="R71" s="46">
        <v>58359.876272386486</v>
      </c>
      <c r="S71" s="46">
        <v>58358.515790902034</v>
      </c>
      <c r="T71" s="51">
        <v>58355.424429316292</v>
      </c>
      <c r="U71" s="27">
        <f t="shared" si="16"/>
        <v>4.2945008388555819E-3</v>
      </c>
      <c r="V71" s="27">
        <f t="shared" si="10"/>
        <v>3.6260161435280316E-3</v>
      </c>
      <c r="W71" s="27">
        <f t="shared" si="11"/>
        <v>9.9785070719551872E-4</v>
      </c>
      <c r="X71" s="27">
        <f t="shared" si="12"/>
        <v>3.7823548179624557E-4</v>
      </c>
      <c r="Y71" s="27">
        <f t="shared" si="13"/>
        <v>1.6458815578701219E-4</v>
      </c>
      <c r="Z71" s="27">
        <f t="shared" si="14"/>
        <v>2.8533661150043316E-4</v>
      </c>
      <c r="AA71" s="38">
        <f t="shared" si="15"/>
        <v>2.1017322707323933E-4</v>
      </c>
      <c r="AB71" s="27">
        <v>0.150217352732434</v>
      </c>
      <c r="AC71" s="27">
        <v>0</v>
      </c>
      <c r="AD71" s="19" t="str">
        <f t="shared" si="17"/>
        <v/>
      </c>
      <c r="AE71" s="19" t="str">
        <f t="shared" si="18"/>
        <v/>
      </c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161</v>
      </c>
      <c r="M72" s="46">
        <v>0</v>
      </c>
      <c r="N72" s="46">
        <v>0</v>
      </c>
      <c r="O72" s="46">
        <v>0</v>
      </c>
      <c r="P72" s="46">
        <v>0</v>
      </c>
      <c r="Q72" s="46">
        <v>0</v>
      </c>
      <c r="R72" s="46">
        <v>0</v>
      </c>
      <c r="S72" s="46">
        <v>0</v>
      </c>
      <c r="T72" s="51">
        <v>0</v>
      </c>
      <c r="U72" s="27">
        <f t="shared" si="16"/>
        <v>0</v>
      </c>
      <c r="V72" s="27">
        <f t="shared" si="10"/>
        <v>0</v>
      </c>
      <c r="W72" s="27">
        <f t="shared" si="11"/>
        <v>0</v>
      </c>
      <c r="X72" s="27">
        <f t="shared" si="12"/>
        <v>0</v>
      </c>
      <c r="Y72" s="27">
        <f t="shared" si="13"/>
        <v>0</v>
      </c>
      <c r="Z72" s="27">
        <f t="shared" si="14"/>
        <v>0</v>
      </c>
      <c r="AA72" s="38">
        <f t="shared" si="15"/>
        <v>0</v>
      </c>
      <c r="AB72" s="27">
        <v>0</v>
      </c>
      <c r="AC72" s="27">
        <v>0</v>
      </c>
      <c r="AD72" s="19" t="str">
        <f t="shared" si="17"/>
        <v/>
      </c>
      <c r="AE72" s="19" t="str">
        <f t="shared" si="18"/>
        <v/>
      </c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162</v>
      </c>
      <c r="M73" s="46">
        <v>180812</v>
      </c>
      <c r="N73" s="46">
        <v>180870.42227664398</v>
      </c>
      <c r="O73" s="46">
        <v>180907.72855120563</v>
      </c>
      <c r="P73" s="46">
        <v>180917.8288182801</v>
      </c>
      <c r="Q73" s="46">
        <v>180926.78899436176</v>
      </c>
      <c r="R73" s="46">
        <v>180926.6167888045</v>
      </c>
      <c r="S73" s="46">
        <v>180921.14857498862</v>
      </c>
      <c r="T73" s="51">
        <v>180910.84320542333</v>
      </c>
      <c r="U73" s="27">
        <f t="shared" si="16"/>
        <v>1.2659125624450568E-3</v>
      </c>
      <c r="V73" s="27">
        <f t="shared" si="10"/>
        <v>6.8371408045166918E-4</v>
      </c>
      <c r="W73" s="27">
        <f t="shared" si="11"/>
        <v>2.383535410001993E-4</v>
      </c>
      <c r="X73" s="27">
        <f t="shared" si="12"/>
        <v>9.6147554536906154E-5</v>
      </c>
      <c r="Y73" s="27">
        <f t="shared" si="13"/>
        <v>3.8288116504392596E-5</v>
      </c>
      <c r="Z73" s="27">
        <f t="shared" si="14"/>
        <v>7.2822722586013866E-5</v>
      </c>
      <c r="AA73" s="38">
        <f t="shared" si="15"/>
        <v>4.690484847445817E-5</v>
      </c>
      <c r="AB73" s="27">
        <v>0.41829791012487599</v>
      </c>
      <c r="AC73" s="27">
        <v>0</v>
      </c>
      <c r="AD73" s="19" t="str">
        <f t="shared" si="17"/>
        <v/>
      </c>
      <c r="AE73" s="19" t="str">
        <f t="shared" si="18"/>
        <v/>
      </c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163</v>
      </c>
      <c r="M74" s="46">
        <v>61048</v>
      </c>
      <c r="N74" s="46">
        <v>61237.738829693568</v>
      </c>
      <c r="O74" s="46">
        <v>61308.88450193272</v>
      </c>
      <c r="P74" s="46">
        <v>61327.673268260616</v>
      </c>
      <c r="Q74" s="46">
        <v>61344.552093111932</v>
      </c>
      <c r="R74" s="46">
        <v>61344.626512699077</v>
      </c>
      <c r="S74" s="46">
        <v>61344.628011817498</v>
      </c>
      <c r="T74" s="51">
        <v>61345.058047891172</v>
      </c>
      <c r="U74" s="27">
        <f t="shared" si="16"/>
        <v>5.8492402029130053E-3</v>
      </c>
      <c r="V74" s="27">
        <f t="shared" si="10"/>
        <v>3.3443590919739843E-3</v>
      </c>
      <c r="W74" s="27">
        <f t="shared" si="11"/>
        <v>1.1070457586859893E-3</v>
      </c>
      <c r="X74" s="27">
        <f t="shared" si="12"/>
        <v>4.6393811424709101E-4</v>
      </c>
      <c r="Y74" s="27">
        <f t="shared" si="13"/>
        <v>1.9563852260920565E-4</v>
      </c>
      <c r="Z74" s="27">
        <f t="shared" si="14"/>
        <v>3.7724239507214179E-4</v>
      </c>
      <c r="AA74" s="38">
        <f t="shared" si="15"/>
        <v>2.637228004502692E-4</v>
      </c>
      <c r="AB74" s="27">
        <v>1.00236158488586</v>
      </c>
      <c r="AC74" s="27">
        <v>0</v>
      </c>
      <c r="AD74" s="19" t="str">
        <f t="shared" si="17"/>
        <v/>
      </c>
      <c r="AE74" s="19" t="str">
        <f t="shared" si="18"/>
        <v/>
      </c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164</v>
      </c>
      <c r="M75" s="46">
        <v>18434</v>
      </c>
      <c r="N75" s="46">
        <v>14249.937382580441</v>
      </c>
      <c r="O75" s="46">
        <v>11059.769411034151</v>
      </c>
      <c r="P75" s="46">
        <v>8546.3924878480266</v>
      </c>
      <c r="Q75" s="46">
        <v>6605.7784875150728</v>
      </c>
      <c r="R75" s="46">
        <v>5092.5806813417466</v>
      </c>
      <c r="S75" s="46">
        <v>3925.8036058673702</v>
      </c>
      <c r="T75" s="51">
        <v>3025.4444221339759</v>
      </c>
      <c r="U75" s="27">
        <f t="shared" si="16"/>
        <v>-0.21667257245628829</v>
      </c>
      <c r="V75" s="27">
        <f t="shared" si="10"/>
        <v>-0.20794504772477065</v>
      </c>
      <c r="W75" s="27">
        <f t="shared" si="11"/>
        <v>-0.22441232418047261</v>
      </c>
      <c r="X75" s="27">
        <f t="shared" si="12"/>
        <v>-0.22518578954772658</v>
      </c>
      <c r="Y75" s="27">
        <f t="shared" si="13"/>
        <v>-0.22719043029386729</v>
      </c>
      <c r="Z75" s="27">
        <f t="shared" si="14"/>
        <v>-0.22502614469600646</v>
      </c>
      <c r="AA75" s="38">
        <f t="shared" si="15"/>
        <v>-0.22545401025795861</v>
      </c>
      <c r="AB75" s="27">
        <v>0.57179399727148705</v>
      </c>
      <c r="AC75" s="27">
        <v>-0.22908039177019701</v>
      </c>
      <c r="AD75" s="19" t="str">
        <f t="shared" si="17"/>
        <v/>
      </c>
      <c r="AE75" s="19" t="str">
        <f t="shared" si="18"/>
        <v/>
      </c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165</v>
      </c>
      <c r="M76" s="46">
        <v>7928</v>
      </c>
      <c r="N76" s="46">
        <v>4011.0247945044148</v>
      </c>
      <c r="O76" s="46">
        <v>1970.0474567344031</v>
      </c>
      <c r="P76" s="46">
        <v>961.97131038087116</v>
      </c>
      <c r="Q76" s="46">
        <v>468.74110707334671</v>
      </c>
      <c r="R76" s="46">
        <v>228.83846645321617</v>
      </c>
      <c r="S76" s="46">
        <v>112.0097779331583</v>
      </c>
      <c r="T76" s="51">
        <v>51.283021425430988</v>
      </c>
      <c r="U76" s="27">
        <f t="shared" si="16"/>
        <v>-0.44461618546733822</v>
      </c>
      <c r="V76" s="27">
        <f t="shared" si="10"/>
        <v>-0.48280969397570661</v>
      </c>
      <c r="W76" s="27">
        <f t="shared" si="11"/>
        <v>-0.49130569453343997</v>
      </c>
      <c r="X76" s="27">
        <f t="shared" si="12"/>
        <v>-0.48557818443711798</v>
      </c>
      <c r="Y76" s="27">
        <f t="shared" si="13"/>
        <v>-0.50391470531514537</v>
      </c>
      <c r="Z76" s="27">
        <f t="shared" si="14"/>
        <v>-0.36148449971036889</v>
      </c>
      <c r="AA76" s="38">
        <f t="shared" si="15"/>
        <v>-0.35636895858922374</v>
      </c>
      <c r="AB76" s="27">
        <v>0</v>
      </c>
      <c r="AC76" s="27">
        <v>-0.51194008465396101</v>
      </c>
      <c r="AD76" s="19" t="str">
        <f t="shared" si="17"/>
        <v/>
      </c>
      <c r="AE76" s="19" t="str">
        <f t="shared" si="18"/>
        <v/>
      </c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166</v>
      </c>
      <c r="M77" s="46">
        <v>2664</v>
      </c>
      <c r="N77" s="46">
        <v>1084.7968485653216</v>
      </c>
      <c r="O77" s="46">
        <v>444.1441973654488</v>
      </c>
      <c r="P77" s="46">
        <v>178.80609611429435</v>
      </c>
      <c r="Q77" s="46">
        <v>101.8356684315454</v>
      </c>
      <c r="R77" s="46">
        <v>40.996615539745768</v>
      </c>
      <c r="S77" s="46">
        <v>15.136648004666911</v>
      </c>
      <c r="T77" s="51">
        <v>11.648752775208333</v>
      </c>
      <c r="U77" s="27">
        <f t="shared" si="16"/>
        <v>-0.33843826480934763</v>
      </c>
      <c r="V77" s="27">
        <f t="shared" si="10"/>
        <v>-0.48214112269236037</v>
      </c>
      <c r="W77" s="27">
        <f t="shared" si="11"/>
        <v>-0.54227845481176606</v>
      </c>
      <c r="X77" s="27">
        <f t="shared" si="12"/>
        <v>-0.53464005184609187</v>
      </c>
      <c r="Y77" s="27">
        <f t="shared" si="13"/>
        <v>-0.58447233628727524</v>
      </c>
      <c r="Z77" s="27">
        <f t="shared" si="14"/>
        <v>-0.14659952038619251</v>
      </c>
      <c r="AA77" s="38">
        <f t="shared" si="15"/>
        <v>-0.21885387752161492</v>
      </c>
      <c r="AB77" s="27">
        <v>0.424712356178089</v>
      </c>
      <c r="AC77" s="27">
        <v>-0.59823209012868495</v>
      </c>
      <c r="AD77" s="19" t="str">
        <f t="shared" si="17"/>
        <v/>
      </c>
      <c r="AE77" s="19" t="str">
        <f t="shared" si="18"/>
        <v/>
      </c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167</v>
      </c>
      <c r="M78" s="46">
        <v>3753</v>
      </c>
      <c r="N78" s="46">
        <v>3275.3819542591023</v>
      </c>
      <c r="O78" s="46">
        <v>2851.7197991778758</v>
      </c>
      <c r="P78" s="46">
        <v>2460.4221390502476</v>
      </c>
      <c r="Q78" s="46">
        <v>2123.1116828030968</v>
      </c>
      <c r="R78" s="46">
        <v>1824.0957885985863</v>
      </c>
      <c r="S78" s="46">
        <v>1561.1006439998623</v>
      </c>
      <c r="T78" s="51">
        <v>1329.6087167964934</v>
      </c>
      <c r="U78" s="27">
        <f t="shared" si="16"/>
        <v>-0.12959328187800612</v>
      </c>
      <c r="V78" s="27">
        <f t="shared" si="10"/>
        <v>-9.5916413839092982E-2</v>
      </c>
      <c r="W78" s="27">
        <f t="shared" si="11"/>
        <v>-0.13169766167321054</v>
      </c>
      <c r="X78" s="27">
        <f t="shared" si="12"/>
        <v>-0.13381771792532537</v>
      </c>
      <c r="Y78" s="27">
        <f t="shared" si="13"/>
        <v>-0.13739335579571343</v>
      </c>
      <c r="Z78" s="27">
        <f t="shared" si="14"/>
        <v>-0.13492310422201984</v>
      </c>
      <c r="AA78" s="38">
        <f t="shared" si="15"/>
        <v>-0.13622711788171479</v>
      </c>
      <c r="AB78" s="27">
        <v>1.2848764272836499</v>
      </c>
      <c r="AC78" s="27">
        <v>-0.14074948362348799</v>
      </c>
      <c r="AD78" s="19" t="str">
        <f t="shared" si="17"/>
        <v/>
      </c>
      <c r="AE78" s="19" t="str">
        <f t="shared" si="18"/>
        <v/>
      </c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168</v>
      </c>
      <c r="M79" s="46">
        <v>31667</v>
      </c>
      <c r="N79" s="46">
        <v>27014.549172729705</v>
      </c>
      <c r="O79" s="46">
        <v>22980.575324841244</v>
      </c>
      <c r="P79" s="46">
        <v>19505.653088454856</v>
      </c>
      <c r="Q79" s="46">
        <v>16557.091898868523</v>
      </c>
      <c r="R79" s="46">
        <v>14038.826340581938</v>
      </c>
      <c r="S79" s="46">
        <v>11903.550140834883</v>
      </c>
      <c r="T79" s="51">
        <v>10092.613649174757</v>
      </c>
      <c r="U79" s="27">
        <f t="shared" si="16"/>
        <v>-0.14130412556676203</v>
      </c>
      <c r="V79" s="27">
        <f t="shared" si="10"/>
        <v>-0.14619964357060147</v>
      </c>
      <c r="W79" s="27">
        <f t="shared" si="11"/>
        <v>-0.14888695101974242</v>
      </c>
      <c r="X79" s="27">
        <f t="shared" si="12"/>
        <v>-0.15073133991155163</v>
      </c>
      <c r="Y79" s="27">
        <f t="shared" si="13"/>
        <v>-0.15132241335169433</v>
      </c>
      <c r="Z79" s="27">
        <f t="shared" si="14"/>
        <v>-0.15050109185264732</v>
      </c>
      <c r="AA79" s="38">
        <f t="shared" si="15"/>
        <v>-0.15057805194086318</v>
      </c>
      <c r="AB79" s="27">
        <v>1.2527084133691899</v>
      </c>
      <c r="AC79" s="27">
        <v>-0.15210059877700899</v>
      </c>
      <c r="AD79" s="19" t="str">
        <f t="shared" si="17"/>
        <v/>
      </c>
      <c r="AE79" s="19" t="str">
        <f t="shared" si="18"/>
        <v/>
      </c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169</v>
      </c>
      <c r="M80" s="46">
        <v>4717</v>
      </c>
      <c r="N80" s="46">
        <v>4720.7887090072263</v>
      </c>
      <c r="O80" s="46">
        <v>4719.7619710722129</v>
      </c>
      <c r="P80" s="46">
        <v>44.036078689480014</v>
      </c>
      <c r="Q80" s="46">
        <v>3.8419615909561422</v>
      </c>
      <c r="R80" s="46">
        <v>0.026477282980790218</v>
      </c>
      <c r="S80" s="46">
        <v>0.035556414612375777</v>
      </c>
      <c r="T80" s="51">
        <v>0.047530184158409261</v>
      </c>
      <c r="U80" s="27">
        <f t="shared" si="16"/>
        <v>3.8250671256954637E-3</v>
      </c>
      <c r="V80" s="27">
        <f t="shared" si="10"/>
        <v>2.6708045072321015E-3</v>
      </c>
      <c r="W80" s="27">
        <f t="shared" si="11"/>
        <v>7.1635810763504698E-4</v>
      </c>
      <c r="X80" s="27">
        <f t="shared" si="12"/>
        <v>-1.0077867964625952E-4</v>
      </c>
      <c r="Y80" s="27">
        <f t="shared" si="13"/>
        <v>-0.94456809317251123</v>
      </c>
      <c r="Z80" s="27">
        <f t="shared" si="14"/>
        <v>-0.81538419430095199</v>
      </c>
      <c r="AA80" s="38">
        <f t="shared" si="15"/>
        <v>-0.8071509929743097</v>
      </c>
      <c r="AB80" s="27">
        <v>0.95480891952577895</v>
      </c>
      <c r="AC80" s="27">
        <v>0</v>
      </c>
      <c r="AD80" s="19" t="str">
        <f t="shared" si="17"/>
        <v/>
      </c>
      <c r="AE80" s="19" t="str">
        <f t="shared" si="18"/>
        <v>Error</v>
      </c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170</v>
      </c>
      <c r="M81" s="46">
        <v>5108</v>
      </c>
      <c r="N81" s="46">
        <v>2312.9709318196187</v>
      </c>
      <c r="O81" s="46">
        <v>1049.8392420913679</v>
      </c>
      <c r="P81" s="46">
        <v>473.9374863036922</v>
      </c>
      <c r="Q81" s="46">
        <v>172.35335632705315</v>
      </c>
      <c r="R81" s="46">
        <v>0.08078709326980027</v>
      </c>
      <c r="S81" s="46">
        <v>0.16348884566839575</v>
      </c>
      <c r="T81" s="51">
        <v>0.31454772813700077</v>
      </c>
      <c r="U81" s="27">
        <f t="shared" si="16"/>
        <v>-0.54116032795473201</v>
      </c>
      <c r="V81" s="27">
        <f t="shared" si="10"/>
        <v>-0.53877185001293637</v>
      </c>
      <c r="W81" s="27">
        <f t="shared" si="11"/>
        <v>-0.53922321220331026</v>
      </c>
      <c r="X81" s="27">
        <f t="shared" si="12"/>
        <v>-0.54184514160153785</v>
      </c>
      <c r="Y81" s="27">
        <f t="shared" si="13"/>
        <v>-0.54821281619616336</v>
      </c>
      <c r="Z81" s="27">
        <f t="shared" si="14"/>
        <v>-0.5805108987934664</v>
      </c>
      <c r="AA81" s="38">
        <f t="shared" si="15"/>
        <v>-0.62893117802340082</v>
      </c>
      <c r="AB81" s="27">
        <v>2.1707014276846701</v>
      </c>
      <c r="AC81" s="27">
        <v>-0.54974846282839596</v>
      </c>
      <c r="AD81" s="19" t="str">
        <f t="shared" si="17"/>
        <v/>
      </c>
      <c r="AE81" s="19" t="str">
        <f t="shared" si="18"/>
        <v>Error</v>
      </c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171</v>
      </c>
      <c r="M82" s="46">
        <v>10</v>
      </c>
      <c r="N82" s="46">
        <v>14.82117768697257</v>
      </c>
      <c r="O82" s="46">
        <v>14.35842622666868</v>
      </c>
      <c r="P82" s="46">
        <v>2.5302702512759545</v>
      </c>
      <c r="Q82" s="46">
        <v>3.3174589312933151</v>
      </c>
      <c r="R82" s="46">
        <v>0.085181627605573934</v>
      </c>
      <c r="S82" s="46">
        <v>0.12746009795495616</v>
      </c>
      <c r="T82" s="51">
        <v>0.18298401675383338</v>
      </c>
      <c r="U82" s="27">
        <f t="shared" si="16"/>
        <v>0.60749807023203917</v>
      </c>
      <c r="V82" s="27">
        <f t="shared" si="10"/>
        <v>0.48036557867688573</v>
      </c>
      <c r="W82" s="27">
        <f t="shared" si="11"/>
        <v>-0.10707345023836594</v>
      </c>
      <c r="X82" s="27">
        <f t="shared" si="12"/>
        <v>-0.61022378785039821</v>
      </c>
      <c r="Y82" s="27">
        <f t="shared" si="13"/>
        <v>-0.67338477754933446</v>
      </c>
      <c r="Z82" s="27">
        <f t="shared" si="14"/>
        <v>0.46796449615931074</v>
      </c>
      <c r="AA82" s="38">
        <f t="shared" si="15"/>
        <v>0.10925428222088365</v>
      </c>
      <c r="AB82" s="27">
        <v>1.5</v>
      </c>
      <c r="AC82" s="27">
        <v>-0.83333333333333304</v>
      </c>
      <c r="AD82" s="19" t="str">
        <f t="shared" si="17"/>
        <v/>
      </c>
      <c r="AE82" s="19" t="str">
        <f t="shared" si="18"/>
        <v/>
      </c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28">
        <v>81</v>
      </c>
      <c r="L83" s="28" t="s">
        <v>172</v>
      </c>
      <c r="M83" s="52">
        <v>25899</v>
      </c>
      <c r="N83" s="52">
        <v>25922.477472342242</v>
      </c>
      <c r="O83" s="52">
        <v>25938.801283581644</v>
      </c>
      <c r="P83" s="52">
        <v>25942.668481294542</v>
      </c>
      <c r="Q83" s="52">
        <v>25942.432923838831</v>
      </c>
      <c r="R83" s="52">
        <v>0.18460714631752673</v>
      </c>
      <c r="S83" s="52">
        <v>0.26084480744856792</v>
      </c>
      <c r="T83" s="53">
        <v>0.36570438863225785</v>
      </c>
      <c r="U83" s="35">
        <f t="shared" si="16"/>
        <v>2.9308779421300707E-3</v>
      </c>
      <c r="V83" s="35">
        <f t="shared" si="10"/>
        <v>2.9159874519421041E-3</v>
      </c>
      <c r="W83" s="35">
        <f t="shared" si="11"/>
        <v>1.2476502979458801E-3</v>
      </c>
      <c r="X83" s="35">
        <f t="shared" si="12"/>
        <v>4.7142871543569498E-4</v>
      </c>
      <c r="Y83" s="35">
        <f t="shared" si="13"/>
        <v>1.7667331606803507E-4</v>
      </c>
      <c r="Z83" s="35">
        <f t="shared" si="14"/>
        <v>3.5665680986529842E-4</v>
      </c>
      <c r="AA83" s="39">
        <f t="shared" si="15"/>
        <v>1.8723640736276209E-4</v>
      </c>
      <c r="AB83" s="27">
        <v>1.0918486451379401</v>
      </c>
      <c r="AC83" s="27">
        <v>0</v>
      </c>
      <c r="AD83" s="19" t="str">
        <f t="shared" si="17"/>
        <v/>
      </c>
      <c r="AE83" s="19" t="str">
        <f t="shared" si="18"/>
        <v/>
      </c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173</v>
      </c>
      <c r="M84" s="46">
        <v>63413</v>
      </c>
      <c r="N84" s="46">
        <v>47472.939629313179</v>
      </c>
      <c r="O84" s="46">
        <v>35533.418040961202</v>
      </c>
      <c r="P84" s="46">
        <v>26579.560247820293</v>
      </c>
      <c r="Q84" s="46">
        <v>19881.133871458638</v>
      </c>
      <c r="R84" s="46">
        <v>1.8971741693515369</v>
      </c>
      <c r="S84" s="46">
        <v>1.5585015367800041</v>
      </c>
      <c r="T84" s="51">
        <v>1.3330009416417594</v>
      </c>
      <c r="U84" s="27">
        <f t="shared" si="16"/>
        <v>-0.24942132839753087</v>
      </c>
      <c r="V84" s="27">
        <f t="shared" si="10"/>
        <v>-0.24972523110787537</v>
      </c>
      <c r="W84" s="27">
        <f t="shared" si="11"/>
        <v>-0.25098967917796261</v>
      </c>
      <c r="X84" s="27">
        <f t="shared" si="12"/>
        <v>-0.25162029551374604</v>
      </c>
      <c r="Y84" s="27">
        <f t="shared" si="13"/>
        <v>-0.25190071377252254</v>
      </c>
      <c r="Z84" s="27">
        <f t="shared" si="14"/>
        <v>-0.25146577780748852</v>
      </c>
      <c r="AA84" s="38">
        <f t="shared" si="15"/>
        <v>-0.25146832520116613</v>
      </c>
      <c r="AB84" s="27">
        <v>0.296708001406706</v>
      </c>
      <c r="AC84" s="27">
        <v>-0.25225809494611201</v>
      </c>
      <c r="AD84" s="19" t="str">
        <f t="shared" si="17"/>
        <v/>
      </c>
      <c r="AE84" s="19" t="str">
        <f t="shared" si="18"/>
        <v/>
      </c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174</v>
      </c>
      <c r="M85" s="46">
        <v>7569</v>
      </c>
      <c r="N85" s="46">
        <v>4296.9260333535185</v>
      </c>
      <c r="O85" s="46">
        <v>2446.2489811489995</v>
      </c>
      <c r="P85" s="46">
        <v>1383.712145044429</v>
      </c>
      <c r="Q85" s="46">
        <v>785.05556859117655</v>
      </c>
      <c r="R85" s="46">
        <v>441.46236369394933</v>
      </c>
      <c r="S85" s="46">
        <v>4.4344407860864434</v>
      </c>
      <c r="T85" s="51">
        <v>3.0674233797427681</v>
      </c>
      <c r="U85" s="27">
        <f t="shared" si="16"/>
        <v>-0.43153660266709482</v>
      </c>
      <c r="V85" s="27">
        <f t="shared" si="10"/>
        <v>-0.41894500666416734</v>
      </c>
      <c r="W85" s="27">
        <f t="shared" si="11"/>
        <v>-0.42328121792728307</v>
      </c>
      <c r="X85" s="27">
        <f t="shared" si="12"/>
        <v>-0.42649831970938828</v>
      </c>
      <c r="Y85" s="27">
        <f t="shared" si="13"/>
        <v>-0.42988666186182867</v>
      </c>
      <c r="Z85" s="27">
        <f t="shared" si="14"/>
        <v>-0.42691999790766333</v>
      </c>
      <c r="AA85" s="38">
        <f t="shared" si="15"/>
        <v>-0.42102134855098527</v>
      </c>
      <c r="AB85" s="27">
        <v>0.12869072472412799</v>
      </c>
      <c r="AC85" s="27">
        <v>-0.43754099382734302</v>
      </c>
      <c r="AD85" s="19" t="str">
        <f t="shared" si="17"/>
        <v/>
      </c>
      <c r="AE85" s="19" t="str">
        <f t="shared" si="18"/>
        <v/>
      </c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175</v>
      </c>
      <c r="M86" s="46">
        <v>3295</v>
      </c>
      <c r="N86" s="46">
        <v>2530.8149403847638</v>
      </c>
      <c r="O86" s="46">
        <v>1888.6943362394318</v>
      </c>
      <c r="P86" s="46">
        <v>1410.2940839028342</v>
      </c>
      <c r="Q86" s="46">
        <v>1047.3147429429116</v>
      </c>
      <c r="R86" s="46">
        <v>2.0790657710632532</v>
      </c>
      <c r="S86" s="46">
        <v>1.5024321015103519</v>
      </c>
      <c r="T86" s="51">
        <v>1.1311148311792678</v>
      </c>
      <c r="U86" s="27">
        <f t="shared" si="16"/>
        <v>-0.14976205829197611</v>
      </c>
      <c r="V86" s="27">
        <f t="shared" si="10"/>
        <v>-0.18719006061621787</v>
      </c>
      <c r="W86" s="27">
        <f t="shared" si="11"/>
        <v>-0.23487614565103049</v>
      </c>
      <c r="X86" s="27">
        <f t="shared" si="12"/>
        <v>-0.2437484999001524</v>
      </c>
      <c r="Y86" s="27">
        <f t="shared" si="13"/>
        <v>-0.24858683263757389</v>
      </c>
      <c r="Z86" s="27">
        <f t="shared" si="14"/>
        <v>-0.24472089257696916</v>
      </c>
      <c r="AA86" s="38">
        <f t="shared" si="15"/>
        <v>-0.24288437454752881</v>
      </c>
      <c r="AB86" s="27">
        <v>0.115257958287596</v>
      </c>
      <c r="AC86" s="27">
        <v>-0.25641026540428002</v>
      </c>
      <c r="AD86" s="19" t="str">
        <f t="shared" si="17"/>
        <v/>
      </c>
      <c r="AE86" s="19" t="str">
        <f t="shared" si="18"/>
        <v/>
      </c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176</v>
      </c>
      <c r="M87" s="46">
        <v>3966</v>
      </c>
      <c r="N87" s="46">
        <v>2799.0521003162094</v>
      </c>
      <c r="O87" s="46">
        <v>1994.1971977320998</v>
      </c>
      <c r="P87" s="46">
        <v>1412.7448527584643</v>
      </c>
      <c r="Q87" s="46">
        <v>1002.1935303456756</v>
      </c>
      <c r="R87" s="46">
        <v>704.13187150062492</v>
      </c>
      <c r="S87" s="46">
        <v>9.8935588357401478</v>
      </c>
      <c r="T87" s="51">
        <v>5.7750032146888559</v>
      </c>
      <c r="U87" s="27">
        <f t="shared" si="16"/>
        <v>-0.27428096646280525</v>
      </c>
      <c r="V87" s="27">
        <f t="shared" si="10"/>
        <v>-0.27871379282055392</v>
      </c>
      <c r="W87" s="27">
        <f t="shared" si="11"/>
        <v>-0.27764290768551919</v>
      </c>
      <c r="X87" s="27">
        <f t="shared" si="12"/>
        <v>-0.28396430321125354</v>
      </c>
      <c r="Y87" s="27">
        <f t="shared" si="13"/>
        <v>-0.2925176424291579</v>
      </c>
      <c r="Z87" s="27">
        <f t="shared" si="14"/>
        <v>-0.28251528003209159</v>
      </c>
      <c r="AA87" s="38">
        <f t="shared" si="15"/>
        <v>-0.27789760272791658</v>
      </c>
      <c r="AB87" s="27">
        <v>0.43848425196850399</v>
      </c>
      <c r="AC87" s="27">
        <v>-0.29644471328236599</v>
      </c>
      <c r="AD87" s="19" t="str">
        <f t="shared" si="17"/>
        <v/>
      </c>
      <c r="AE87" s="19" t="str">
        <f t="shared" si="18"/>
        <v/>
      </c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177</v>
      </c>
      <c r="M88" s="46">
        <v>122273</v>
      </c>
      <c r="N88" s="46">
        <v>122276.08199042015</v>
      </c>
      <c r="O88" s="46">
        <v>122273.5926409557</v>
      </c>
      <c r="P88" s="46">
        <v>16.621096810703563</v>
      </c>
      <c r="Q88" s="46">
        <v>4.7892482826787912</v>
      </c>
      <c r="R88" s="46">
        <v>0.025507573393782568</v>
      </c>
      <c r="S88" s="46">
        <v>0.10816482633439382</v>
      </c>
      <c r="T88" s="51">
        <v>0.24381662881815239</v>
      </c>
      <c r="U88" s="27">
        <f t="shared" si="16"/>
        <v>8.8048431270768671E-5</v>
      </c>
      <c r="V88" s="27">
        <f t="shared" si="10"/>
        <v>3.7568866567651988</v>
      </c>
      <c r="W88" s="27">
        <f t="shared" si="11"/>
        <v>1.380810083363744</v>
      </c>
      <c r="X88" s="27">
        <f t="shared" si="12"/>
        <v>0.40275411022803281</v>
      </c>
      <c r="Y88" s="27">
        <f t="shared" si="13"/>
        <v>0.22395226676402707</v>
      </c>
      <c r="Z88" s="27">
        <f t="shared" si="14"/>
        <v>0.14021381079890882</v>
      </c>
      <c r="AA88" s="38">
        <f t="shared" si="15"/>
        <v>5.2843339101310699E-2</v>
      </c>
      <c r="AB88" s="27">
        <v>6.1200394786900798</v>
      </c>
      <c r="AC88" s="27">
        <v>0</v>
      </c>
      <c r="AD88" s="19" t="str">
        <f t="shared" si="17"/>
        <v/>
      </c>
      <c r="AE88" s="19" t="str">
        <f t="shared" si="18"/>
        <v/>
      </c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178</v>
      </c>
      <c r="M89" s="46">
        <v>90032</v>
      </c>
      <c r="N89" s="46">
        <v>67343.273207656253</v>
      </c>
      <c r="O89" s="46">
        <v>50370.823614246503</v>
      </c>
      <c r="P89" s="46">
        <v>37671.2262062585</v>
      </c>
      <c r="Q89" s="46">
        <v>28108.218769626728</v>
      </c>
      <c r="R89" s="46">
        <v>0.084096339657819374</v>
      </c>
      <c r="S89" s="46">
        <v>0.065445216907570658</v>
      </c>
      <c r="T89" s="51">
        <v>0.051231297782650891</v>
      </c>
      <c r="U89" s="27">
        <f t="shared" si="16"/>
        <v>-0.25174738420724474</v>
      </c>
      <c r="V89" s="27">
        <f t="shared" si="10"/>
        <v>-0.2505548041269578</v>
      </c>
      <c r="W89" s="27">
        <f t="shared" si="11"/>
        <v>-0.25128763432682399</v>
      </c>
      <c r="X89" s="27">
        <f t="shared" si="12"/>
        <v>-0.25169763928703737</v>
      </c>
      <c r="Y89" s="27">
        <f t="shared" si="13"/>
        <v>-0.25188760783039493</v>
      </c>
      <c r="Z89" s="27">
        <f t="shared" si="14"/>
        <v>-0.2515946927654294</v>
      </c>
      <c r="AA89" s="38">
        <f t="shared" si="15"/>
        <v>-0.25160863426920282</v>
      </c>
      <c r="AB89" s="27">
        <v>0.10943796133134499</v>
      </c>
      <c r="AC89" s="27">
        <v>-0.25212655171460402</v>
      </c>
      <c r="AD89" s="19" t="str">
        <f t="shared" si="17"/>
        <v/>
      </c>
      <c r="AE89" s="19" t="str">
        <f t="shared" si="18"/>
        <v/>
      </c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179</v>
      </c>
      <c r="M90" s="46">
        <v>13225</v>
      </c>
      <c r="N90" s="46">
        <v>4365.4823856863859</v>
      </c>
      <c r="O90" s="46">
        <v>1444.494892166003</v>
      </c>
      <c r="P90" s="46">
        <v>476.37753150700701</v>
      </c>
      <c r="Q90" s="46">
        <v>113.56391465843289</v>
      </c>
      <c r="R90" s="46">
        <v>0.083447434686986899</v>
      </c>
      <c r="S90" s="46">
        <v>0.13510911424113328</v>
      </c>
      <c r="T90" s="51">
        <v>0.21543259388607608</v>
      </c>
      <c r="U90" s="27">
        <f t="shared" si="16"/>
        <v>-0.66830810673009544</v>
      </c>
      <c r="V90" s="27">
        <f t="shared" si="10"/>
        <v>-0.6451342768685705</v>
      </c>
      <c r="W90" s="27">
        <f t="shared" si="11"/>
        <v>-0.65115693828208587</v>
      </c>
      <c r="X90" s="27">
        <f t="shared" si="12"/>
        <v>-0.65645229277850936</v>
      </c>
      <c r="Y90" s="27">
        <f t="shared" si="13"/>
        <v>-0.65949233961988507</v>
      </c>
      <c r="Z90" s="27">
        <f t="shared" si="14"/>
        <v>-0.26900023591251038</v>
      </c>
      <c r="AA90" s="38">
        <f t="shared" si="15"/>
        <v>-0.36318339847708392</v>
      </c>
      <c r="AB90" s="27">
        <v>1.50758437618506</v>
      </c>
      <c r="AC90" s="27">
        <v>-0.67076304879052895</v>
      </c>
      <c r="AD90" s="19" t="str">
        <f t="shared" si="17"/>
        <v/>
      </c>
      <c r="AE90" s="19" t="str">
        <f t="shared" si="18"/>
        <v/>
      </c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180</v>
      </c>
      <c r="M91" s="46">
        <v>113</v>
      </c>
      <c r="N91" s="46">
        <v>75.970267289931513</v>
      </c>
      <c r="O91" s="46">
        <v>43.32609744929448</v>
      </c>
      <c r="P91" s="46">
        <v>18.665836798205994</v>
      </c>
      <c r="Q91" s="46">
        <v>12.354071501334516</v>
      </c>
      <c r="R91" s="46">
        <v>0.48716364950002056</v>
      </c>
      <c r="S91" s="46">
        <v>0.39544212619982277</v>
      </c>
      <c r="T91" s="51">
        <v>0.3323903268315308</v>
      </c>
      <c r="U91" s="27">
        <f t="shared" si="16"/>
        <v>-0.19792679594650719</v>
      </c>
      <c r="V91" s="27">
        <f t="shared" si="10"/>
        <v>-0.1557722070208388</v>
      </c>
      <c r="W91" s="27">
        <f t="shared" si="11"/>
        <v>-0.19983420401215368</v>
      </c>
      <c r="X91" s="27">
        <f t="shared" si="12"/>
        <v>-0.27925032528923938</v>
      </c>
      <c r="Y91" s="27">
        <f t="shared" si="13"/>
        <v>-0.46687125728417589</v>
      </c>
      <c r="Z91" s="27">
        <f t="shared" si="14"/>
        <v>-0.19010047606509411</v>
      </c>
      <c r="AA91" s="38">
        <f t="shared" si="15"/>
        <v>-0.21146198340846437</v>
      </c>
      <c r="AB91" s="27">
        <v>0.312201433121019</v>
      </c>
      <c r="AC91" s="27">
        <v>-0.87258248009101302</v>
      </c>
      <c r="AD91" s="19" t="str">
        <f t="shared" si="17"/>
        <v/>
      </c>
      <c r="AE91" s="19" t="str">
        <f t="shared" si="18"/>
        <v/>
      </c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181</v>
      </c>
      <c r="M92" s="46">
        <v>78896</v>
      </c>
      <c r="N92" s="46">
        <v>60662.012498788048</v>
      </c>
      <c r="O92" s="46">
        <v>46640.49032430385</v>
      </c>
      <c r="P92" s="46">
        <v>35848.590319753588</v>
      </c>
      <c r="Q92" s="46">
        <v>27552.432461659737</v>
      </c>
      <c r="R92" s="46">
        <v>0.50386896186875774</v>
      </c>
      <c r="S92" s="46">
        <v>0.36723624670666893</v>
      </c>
      <c r="T92" s="51">
        <v>0.27105120020969337</v>
      </c>
      <c r="U92" s="27">
        <f t="shared" si="16"/>
        <v>-0.23016386146482648</v>
      </c>
      <c r="V92" s="27">
        <f t="shared" si="10"/>
        <v>-0.22960495564328298</v>
      </c>
      <c r="W92" s="27">
        <f t="shared" si="11"/>
        <v>-0.23034985474451744</v>
      </c>
      <c r="X92" s="27">
        <f t="shared" si="12"/>
        <v>-0.23098793092326647</v>
      </c>
      <c r="Y92" s="27">
        <f t="shared" si="13"/>
        <v>-0.23121427064406205</v>
      </c>
      <c r="Z92" s="27">
        <f t="shared" si="14"/>
        <v>-0.23074487418358364</v>
      </c>
      <c r="AA92" s="38">
        <f t="shared" si="15"/>
        <v>-0.23082059403887409</v>
      </c>
      <c r="AB92" s="27">
        <v>4.7678655528840201E-2</v>
      </c>
      <c r="AC92" s="27">
        <v>-0.23150964849707201</v>
      </c>
      <c r="AD92" s="19" t="str">
        <f t="shared" si="17"/>
        <v/>
      </c>
      <c r="AE92" s="19" t="str">
        <f t="shared" si="18"/>
        <v/>
      </c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182</v>
      </c>
      <c r="M93" s="46">
        <v>1118</v>
      </c>
      <c r="N93" s="46">
        <v>638.43631876797895</v>
      </c>
      <c r="O93" s="46">
        <v>383.22741910956125</v>
      </c>
      <c r="P93" s="46">
        <v>189.42245800207445</v>
      </c>
      <c r="Q93" s="46">
        <v>107.22845138260618</v>
      </c>
      <c r="R93" s="46">
        <v>48.255028776244949</v>
      </c>
      <c r="S93" s="46">
        <v>13.732590596990029</v>
      </c>
      <c r="T93" s="51">
        <v>5.7696007794061623</v>
      </c>
      <c r="U93" s="27">
        <f t="shared" si="16"/>
        <v>-0.26633461617835363</v>
      </c>
      <c r="V93" s="27">
        <f t="shared" si="10"/>
        <v>-0.24288069417391758</v>
      </c>
      <c r="W93" s="27">
        <f t="shared" si="11"/>
        <v>-0.32678411839448135</v>
      </c>
      <c r="X93" s="27">
        <f t="shared" si="12"/>
        <v>-0.38705970630010844</v>
      </c>
      <c r="Y93" s="27">
        <f t="shared" si="13"/>
        <v>-0.45638253339559287</v>
      </c>
      <c r="Z93" s="27">
        <f t="shared" si="14"/>
        <v>-0.26720972704491336</v>
      </c>
      <c r="AA93" s="38">
        <f t="shared" si="15"/>
        <v>-0.29177158349630294</v>
      </c>
      <c r="AB93" s="27">
        <v>7.2936660268713996E-2</v>
      </c>
      <c r="AC93" s="27">
        <v>-0.50679534661584402</v>
      </c>
      <c r="AD93" s="19" t="str">
        <f t="shared" si="17"/>
        <v/>
      </c>
      <c r="AE93" s="19" t="str">
        <f t="shared" si="18"/>
        <v/>
      </c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183</v>
      </c>
      <c r="M94" s="46">
        <v>3766</v>
      </c>
      <c r="N94" s="46">
        <v>2355.3010415226972</v>
      </c>
      <c r="O94" s="46">
        <v>1484.4921364735624</v>
      </c>
      <c r="P94" s="46">
        <v>932.73354503238772</v>
      </c>
      <c r="Q94" s="46">
        <v>587.52464734365617</v>
      </c>
      <c r="R94" s="46">
        <v>1.1641007754731429</v>
      </c>
      <c r="S94" s="46">
        <v>0.99313261868428448</v>
      </c>
      <c r="T94" s="51">
        <v>0.87145675280810353</v>
      </c>
      <c r="U94" s="27">
        <f t="shared" si="16"/>
        <v>-0.37040221812708962</v>
      </c>
      <c r="V94" s="27">
        <f t="shared" si="10"/>
        <v>-0.31820848730346452</v>
      </c>
      <c r="W94" s="27">
        <f t="shared" si="11"/>
        <v>-0.35394161110487865</v>
      </c>
      <c r="X94" s="27">
        <f t="shared" si="12"/>
        <v>-0.35974204386076314</v>
      </c>
      <c r="Y94" s="27">
        <f t="shared" si="13"/>
        <v>-0.36133326077723926</v>
      </c>
      <c r="Z94" s="27">
        <f t="shared" si="14"/>
        <v>-0.32456642271790942</v>
      </c>
      <c r="AA94" s="38">
        <f t="shared" si="15"/>
        <v>-0.31569666538175378</v>
      </c>
      <c r="AB94" s="27">
        <v>0.31173807035876</v>
      </c>
      <c r="AC94" s="27">
        <v>-0.37708830548925998</v>
      </c>
      <c r="AD94" s="19" t="str">
        <f t="shared" si="17"/>
        <v/>
      </c>
      <c r="AE94" s="19" t="str">
        <f t="shared" si="18"/>
        <v/>
      </c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184</v>
      </c>
      <c r="M95" s="46">
        <v>136850</v>
      </c>
      <c r="N95" s="46">
        <v>136893.40267901533</v>
      </c>
      <c r="O95" s="46">
        <v>136923.9574232703</v>
      </c>
      <c r="P95" s="46">
        <v>136932.18262045769</v>
      </c>
      <c r="Q95" s="46">
        <v>136937.87338155371</v>
      </c>
      <c r="R95" s="46">
        <v>1.699695641956481</v>
      </c>
      <c r="S95" s="46">
        <v>2.4350220567535055</v>
      </c>
      <c r="T95" s="51">
        <v>3.0620946517138932</v>
      </c>
      <c r="U95" s="27">
        <f t="shared" si="16"/>
        <v>1.0671171251143651E-3</v>
      </c>
      <c r="V95" s="27">
        <f t="shared" si="10"/>
        <v>1.2004539474454803E-3</v>
      </c>
      <c r="W95" s="27">
        <f t="shared" si="11"/>
        <v>4.429309364587574E-4</v>
      </c>
      <c r="X95" s="27">
        <f t="shared" si="12"/>
        <v>1.7851890111086205E-4</v>
      </c>
      <c r="Y95" s="27">
        <f t="shared" si="13"/>
        <v>6.8606007426517124E-5</v>
      </c>
      <c r="Z95" s="27">
        <f t="shared" si="14"/>
        <v>1.3738856637533512E-4</v>
      </c>
      <c r="AA95" s="38">
        <f t="shared" si="15"/>
        <v>9.40849031606247E-5</v>
      </c>
      <c r="AB95" s="27">
        <v>4.0653292371469796</v>
      </c>
      <c r="AC95" s="27">
        <v>0</v>
      </c>
      <c r="AD95" s="19" t="str">
        <f t="shared" si="17"/>
        <v/>
      </c>
      <c r="AE95" s="19" t="str">
        <f t="shared" si="18"/>
        <v/>
      </c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185</v>
      </c>
      <c r="M96" s="46">
        <v>30937</v>
      </c>
      <c r="N96" s="46">
        <v>19328.116803301084</v>
      </c>
      <c r="O96" s="46">
        <v>12078.499674348079</v>
      </c>
      <c r="P96" s="46">
        <v>7538.6123732732813</v>
      </c>
      <c r="Q96" s="46">
        <v>4705.0450343697103</v>
      </c>
      <c r="R96" s="46">
        <v>0.77817479791217536</v>
      </c>
      <c r="S96" s="46">
        <v>0.53247867156278017</v>
      </c>
      <c r="T96" s="51">
        <v>0.37080231542849446</v>
      </c>
      <c r="U96" s="27">
        <f t="shared" si="16"/>
        <v>-0.37301409289582182</v>
      </c>
      <c r="V96" s="27">
        <f t="shared" si="10"/>
        <v>-0.36238210337808474</v>
      </c>
      <c r="W96" s="27">
        <f t="shared" si="11"/>
        <v>-0.37092171586565126</v>
      </c>
      <c r="X96" s="27">
        <f t="shared" si="12"/>
        <v>-0.37350186537810548</v>
      </c>
      <c r="Y96" s="27">
        <f t="shared" si="13"/>
        <v>-0.37467290039804918</v>
      </c>
      <c r="Z96" s="27">
        <f t="shared" si="14"/>
        <v>-0.36762518639584379</v>
      </c>
      <c r="AA96" s="38">
        <f t="shared" si="15"/>
        <v>-0.36527811292963902</v>
      </c>
      <c r="AB96" s="27">
        <v>0</v>
      </c>
      <c r="AC96" s="27">
        <v>-0.37649950638540303</v>
      </c>
      <c r="AD96" s="19" t="str">
        <f t="shared" si="17"/>
        <v/>
      </c>
      <c r="AE96" s="19" t="str">
        <f t="shared" si="18"/>
        <v/>
      </c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186</v>
      </c>
      <c r="M97" s="46">
        <v>36355</v>
      </c>
      <c r="N97" s="46">
        <v>24996.684658742182</v>
      </c>
      <c r="O97" s="46">
        <v>17184.971839089034</v>
      </c>
      <c r="P97" s="46">
        <v>11795.78467332708</v>
      </c>
      <c r="Q97" s="46">
        <v>8097.9334498029675</v>
      </c>
      <c r="R97" s="46">
        <v>5552.2229978304213</v>
      </c>
      <c r="S97" s="46">
        <v>3783.4707438952032</v>
      </c>
      <c r="T97" s="51">
        <v>26.574600674434812</v>
      </c>
      <c r="U97" s="27">
        <f t="shared" si="16"/>
        <v>-0.30934152166502954</v>
      </c>
      <c r="V97" s="27">
        <f t="shared" si="10"/>
        <v>-0.30812873971487109</v>
      </c>
      <c r="W97" s="27">
        <f t="shared" si="11"/>
        <v>-0.30908183034034747</v>
      </c>
      <c r="X97" s="27">
        <f t="shared" si="12"/>
        <v>-0.31165629881795681</v>
      </c>
      <c r="Y97" s="27">
        <f t="shared" si="13"/>
        <v>-0.3128770699341834</v>
      </c>
      <c r="Z97" s="27">
        <f t="shared" si="14"/>
        <v>-0.30926762677806208</v>
      </c>
      <c r="AA97" s="38">
        <f t="shared" si="15"/>
        <v>-0.30980399892595167</v>
      </c>
      <c r="AB97" s="27">
        <v>0.994102252996095</v>
      </c>
      <c r="AC97" s="27">
        <v>-0.31431535269709499</v>
      </c>
      <c r="AD97" s="19" t="str">
        <f t="shared" si="17"/>
        <v/>
      </c>
      <c r="AE97" s="19" t="str">
        <f t="shared" si="18"/>
        <v/>
      </c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187</v>
      </c>
      <c r="M98" s="46">
        <v>13576</v>
      </c>
      <c r="N98" s="46">
        <v>10510.487577288579</v>
      </c>
      <c r="O98" s="46">
        <v>8136.0400128546116</v>
      </c>
      <c r="P98" s="46">
        <v>6291.7463754216024</v>
      </c>
      <c r="Q98" s="46">
        <v>4861.9392219451456</v>
      </c>
      <c r="R98" s="46">
        <v>0.22290203279227683</v>
      </c>
      <c r="S98" s="46">
        <v>0.18456893674166386</v>
      </c>
      <c r="T98" s="51">
        <v>0.15453869002696746</v>
      </c>
      <c r="U98" s="27">
        <f t="shared" si="16"/>
        <v>-0.22029458265522298</v>
      </c>
      <c r="V98" s="27">
        <f t="shared" si="10"/>
        <v>-0.2235113550322769</v>
      </c>
      <c r="W98" s="27">
        <f t="shared" si="11"/>
        <v>-0.22503640260944976</v>
      </c>
      <c r="X98" s="27">
        <f t="shared" si="12"/>
        <v>-0.22606250630071448</v>
      </c>
      <c r="Y98" s="27">
        <f t="shared" si="13"/>
        <v>-0.22672674582450486</v>
      </c>
      <c r="Z98" s="27">
        <f t="shared" si="14"/>
        <v>-0.22654623278240374</v>
      </c>
      <c r="AA98" s="38">
        <f t="shared" si="15"/>
        <v>-0.22852360200446206</v>
      </c>
      <c r="AB98" s="27">
        <v>0.18968904545762499</v>
      </c>
      <c r="AC98" s="27">
        <v>-0.22692329593986699</v>
      </c>
      <c r="AD98" s="19" t="str">
        <f t="shared" si="17"/>
        <v/>
      </c>
      <c r="AE98" s="19" t="str">
        <f t="shared" si="18"/>
        <v>Error</v>
      </c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188</v>
      </c>
      <c r="M99" s="46">
        <v>31995</v>
      </c>
      <c r="N99" s="46">
        <v>29724.687237567578</v>
      </c>
      <c r="O99" s="46">
        <v>27611.568935426825</v>
      </c>
      <c r="P99" s="46">
        <v>25639.937565758159</v>
      </c>
      <c r="Q99" s="46">
        <v>11.179308830715357</v>
      </c>
      <c r="R99" s="46">
        <v>0.058203092074662066</v>
      </c>
      <c r="S99" s="46">
        <v>0.079195022136030677</v>
      </c>
      <c r="T99" s="51">
        <v>0.10793948014929215</v>
      </c>
      <c r="U99" s="27">
        <f t="shared" si="16"/>
        <v>-7.0124568462888101E-2</v>
      </c>
      <c r="V99" s="27">
        <f t="shared" si="10"/>
        <v>-7.0669131514714184E-2</v>
      </c>
      <c r="W99" s="27">
        <f t="shared" si="11"/>
        <v>-7.0997706030704169E-2</v>
      </c>
      <c r="X99" s="27">
        <f t="shared" si="12"/>
        <v>-7.1136059683234915E-2</v>
      </c>
      <c r="Y99" s="27">
        <f t="shared" si="13"/>
        <v>-7.2261225316929106E-2</v>
      </c>
      <c r="Z99" s="27">
        <f t="shared" si="14"/>
        <v>-0.99732442802211574</v>
      </c>
      <c r="AA99" s="38">
        <f t="shared" si="15"/>
        <v>-0.81757326977138323</v>
      </c>
      <c r="AB99" s="27">
        <v>0.99609075008446901</v>
      </c>
      <c r="AC99" s="27">
        <v>-7.1128975882558607E-2</v>
      </c>
      <c r="AD99" s="19" t="str">
        <f t="shared" si="17"/>
        <v/>
      </c>
      <c r="AE99" s="19" t="str">
        <f t="shared" si="18"/>
        <v>Error</v>
      </c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189</v>
      </c>
      <c r="M100" s="46">
        <v>77713</v>
      </c>
      <c r="N100" s="46">
        <v>62306.168575421623</v>
      </c>
      <c r="O100" s="46">
        <v>49951.422716963782</v>
      </c>
      <c r="P100" s="46">
        <v>40041.897752743469</v>
      </c>
      <c r="Q100" s="46">
        <v>98.79781660871744</v>
      </c>
      <c r="R100" s="46">
        <v>0.1023987783307716</v>
      </c>
      <c r="S100" s="46">
        <v>0.10106620049821587</v>
      </c>
      <c r="T100" s="51">
        <v>0.10062971324223172</v>
      </c>
      <c r="U100" s="27">
        <f t="shared" si="16"/>
        <v>-0.19780087443084121</v>
      </c>
      <c r="V100" s="27">
        <f t="shared" si="10"/>
        <v>-0.19797156978577357</v>
      </c>
      <c r="W100" s="27">
        <f t="shared" si="11"/>
        <v>-0.19820113899785846</v>
      </c>
      <c r="X100" s="27">
        <f t="shared" si="12"/>
        <v>-0.19830694790516096</v>
      </c>
      <c r="Y100" s="27">
        <f t="shared" si="13"/>
        <v>-0.19839939425626602</v>
      </c>
      <c r="Z100" s="27">
        <f t="shared" si="14"/>
        <v>-0.19856541073371411</v>
      </c>
      <c r="AA100" s="38">
        <f t="shared" si="15"/>
        <v>-0.9975072576234757</v>
      </c>
      <c r="AB100" s="27">
        <v>0.42810004609439201</v>
      </c>
      <c r="AC100" s="27">
        <v>-0.198355717851911</v>
      </c>
      <c r="AD100" s="19" t="str">
        <f t="shared" si="17"/>
        <v/>
      </c>
      <c r="AE100" s="19" t="str">
        <f t="shared" si="18"/>
        <v>Error</v>
      </c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190</v>
      </c>
      <c r="M101" s="46">
        <v>656</v>
      </c>
      <c r="N101" s="46">
        <v>259.07103108350321</v>
      </c>
      <c r="O101" s="46">
        <v>104.44566943886458</v>
      </c>
      <c r="P101" s="46">
        <v>40.376924243256724</v>
      </c>
      <c r="Q101" s="46">
        <v>12.605866059093444</v>
      </c>
      <c r="R101" s="46">
        <v>3.488205373282085</v>
      </c>
      <c r="S101" s="46">
        <v>1.8429494103812392</v>
      </c>
      <c r="T101" s="51">
        <v>4.621271772587435</v>
      </c>
      <c r="U101" s="27">
        <f t="shared" si="16"/>
        <v>-0.52474025589490392</v>
      </c>
      <c r="V101" s="27">
        <f t="shared" si="10"/>
        <v>-0.53511181853213075</v>
      </c>
      <c r="W101" s="27">
        <f t="shared" si="11"/>
        <v>-0.50693308171088391</v>
      </c>
      <c r="X101" s="27">
        <f t="shared" si="12"/>
        <v>-0.44158256082038605</v>
      </c>
      <c r="Y101" s="27">
        <f t="shared" si="13"/>
        <v>-0.58201094336636627</v>
      </c>
      <c r="Z101" s="27">
        <f t="shared" si="14"/>
        <v>1.2091664832526678</v>
      </c>
      <c r="AA101" s="38">
        <f t="shared" si="15"/>
        <v>-0.30142703279945443</v>
      </c>
      <c r="AB101" s="27">
        <v>3.5447693827496898</v>
      </c>
      <c r="AC101" s="27">
        <v>-0.61524926686216996</v>
      </c>
      <c r="AD101" s="19" t="str">
        <f t="shared" si="17"/>
        <v/>
      </c>
      <c r="AE101" s="19" t="str">
        <f t="shared" si="18"/>
        <v/>
      </c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191</v>
      </c>
      <c r="M102" s="46">
        <v>290</v>
      </c>
      <c r="N102" s="46">
        <v>328.63390968487943</v>
      </c>
      <c r="O102" s="46">
        <v>335.10084559004173</v>
      </c>
      <c r="P102" s="46">
        <v>336.74775401768221</v>
      </c>
      <c r="Q102" s="46">
        <v>334.34945716035639</v>
      </c>
      <c r="R102" s="46">
        <v>0.13688731701556378</v>
      </c>
      <c r="S102" s="46">
        <v>0.16731970259367071</v>
      </c>
      <c r="T102" s="51">
        <v>0.20498145616761637</v>
      </c>
      <c r="U102" s="27">
        <f t="shared" si="16"/>
        <v>0.35021458809985628</v>
      </c>
      <c r="V102" s="27">
        <f t="shared" si="10"/>
        <v>0.14593167179393435</v>
      </c>
      <c r="W102" s="27">
        <f t="shared" si="11"/>
        <v>1.9937595767413534E-2</v>
      </c>
      <c r="X102" s="27">
        <f t="shared" si="12"/>
        <v>9.9056317915330941E-3</v>
      </c>
      <c r="Y102" s="27">
        <f t="shared" si="13"/>
        <v>9.5951686371852953E-4</v>
      </c>
      <c r="Z102" s="27">
        <f t="shared" si="14"/>
        <v>-6.0419802795287354E-4</v>
      </c>
      <c r="AA102" s="38">
        <f t="shared" si="15"/>
        <v>-1.9301122667927311E-2</v>
      </c>
      <c r="AB102" s="27">
        <v>0.77981147615997104</v>
      </c>
      <c r="AC102" s="27">
        <v>0</v>
      </c>
      <c r="AD102" s="19" t="str">
        <f t="shared" si="17"/>
        <v/>
      </c>
      <c r="AE102" s="19" t="str">
        <f t="shared" si="18"/>
        <v>Error</v>
      </c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192</v>
      </c>
      <c r="M103" s="46">
        <v>255938</v>
      </c>
      <c r="N103" s="46">
        <v>226897.24143220647</v>
      </c>
      <c r="O103" s="46">
        <v>201148.66174698874</v>
      </c>
      <c r="P103" s="46">
        <v>178316.21711794511</v>
      </c>
      <c r="Q103" s="46">
        <v>158067.01277393725</v>
      </c>
      <c r="R103" s="46">
        <v>0.1521390436029173</v>
      </c>
      <c r="S103" s="46">
        <v>0.11631720512114085</v>
      </c>
      <c r="T103" s="51">
        <v>0.089718653051564567</v>
      </c>
      <c r="U103" s="27">
        <f t="shared" si="16"/>
        <v>-0.11328266679181535</v>
      </c>
      <c r="V103" s="27">
        <f t="shared" si="10"/>
        <v>-0.11336443304509503</v>
      </c>
      <c r="W103" s="27">
        <f t="shared" si="11"/>
        <v>-0.11345816227696263</v>
      </c>
      <c r="X103" s="27">
        <f t="shared" si="12"/>
        <v>-0.1134934379867288</v>
      </c>
      <c r="Y103" s="27">
        <f t="shared" si="13"/>
        <v>-0.11351148284408094</v>
      </c>
      <c r="Z103" s="27">
        <f t="shared" si="14"/>
        <v>-0.11351905881120458</v>
      </c>
      <c r="AA103" s="38">
        <f t="shared" si="15"/>
        <v>-0.1136280120546057</v>
      </c>
      <c r="AB103" s="27">
        <v>8.3009973722182995E-2</v>
      </c>
      <c r="AC103" s="27">
        <v>-0.11351300997984901</v>
      </c>
      <c r="AD103" s="19" t="str">
        <f t="shared" si="17"/>
        <v/>
      </c>
      <c r="AE103" s="19" t="str">
        <f t="shared" si="18"/>
        <v>Error</v>
      </c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193</v>
      </c>
      <c r="M104" s="46">
        <v>237925</v>
      </c>
      <c r="N104" s="46">
        <v>237934.30159500433</v>
      </c>
      <c r="O104" s="46">
        <v>237939.52495505009</v>
      </c>
      <c r="P104" s="46">
        <v>237938.86705416295</v>
      </c>
      <c r="Q104" s="46">
        <v>237870.6784018967</v>
      </c>
      <c r="R104" s="46">
        <v>0.12262787761475247</v>
      </c>
      <c r="S104" s="46">
        <v>0.14873514029770588</v>
      </c>
      <c r="T104" s="51">
        <v>0.18236745090089396</v>
      </c>
      <c r="U104" s="27">
        <f t="shared" si="16"/>
        <v>2.2428452025727495E-4</v>
      </c>
      <c r="V104" s="27">
        <f t="shared" si="10"/>
        <v>9.2586408002932408E-5</v>
      </c>
      <c r="W104" s="27">
        <f t="shared" si="11"/>
        <v>3.0199014918508547E-5</v>
      </c>
      <c r="X104" s="27">
        <f t="shared" si="12"/>
        <v>7.1628703011444752E-6</v>
      </c>
      <c r="Y104" s="27">
        <f t="shared" si="13"/>
        <v>-6.7272050922810633E-6</v>
      </c>
      <c r="Z104" s="27">
        <f t="shared" si="14"/>
        <v>-2.6664336391171158E-5</v>
      </c>
      <c r="AA104" s="38">
        <f t="shared" si="15"/>
        <v>-0.99985155016783389</v>
      </c>
      <c r="AB104" s="27">
        <v>0.764952728271866</v>
      </c>
      <c r="AC104" s="27">
        <v>0</v>
      </c>
      <c r="AD104" s="19" t="str">
        <f t="shared" si="17"/>
        <v/>
      </c>
      <c r="AE104" s="19" t="str">
        <f t="shared" si="18"/>
        <v>Error</v>
      </c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194</v>
      </c>
      <c r="M105" s="46">
        <v>377729</v>
      </c>
      <c r="N105" s="46">
        <v>377740.03342759405</v>
      </c>
      <c r="O105" s="46">
        <v>377746.78347921337</v>
      </c>
      <c r="P105" s="46">
        <v>377746.99715841003</v>
      </c>
      <c r="Q105" s="46">
        <v>377735.11640908476</v>
      </c>
      <c r="R105" s="46">
        <v>0.1499739943127496</v>
      </c>
      <c r="S105" s="46">
        <v>0.18760367634487568</v>
      </c>
      <c r="T105" s="51">
        <v>0.23735767296545268</v>
      </c>
      <c r="U105" s="27">
        <f t="shared" si="16"/>
        <v>1.6387331424622643E-4</v>
      </c>
      <c r="V105" s="27">
        <f t="shared" si="10"/>
        <v>6.8885876743976439E-5</v>
      </c>
      <c r="W105" s="27">
        <f t="shared" si="11"/>
        <v>2.3217676219861863E-5</v>
      </c>
      <c r="X105" s="27">
        <f t="shared" si="12"/>
        <v>6.5420079641908034E-6</v>
      </c>
      <c r="Y105" s="27">
        <f t="shared" si="13"/>
        <v>-1.6300551117535383E-6</v>
      </c>
      <c r="Z105" s="27">
        <f t="shared" si="14"/>
        <v>-8.8188338021829792E-6</v>
      </c>
      <c r="AA105" s="38">
        <f t="shared" si="15"/>
        <v>-0.76306171423423252</v>
      </c>
      <c r="AB105" s="27">
        <v>0.82820351806154502</v>
      </c>
      <c r="AC105" s="27">
        <v>0</v>
      </c>
      <c r="AD105" s="19" t="str">
        <f t="shared" si="17"/>
        <v/>
      </c>
      <c r="AE105" s="19" t="str">
        <f t="shared" si="18"/>
        <v>Error</v>
      </c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195</v>
      </c>
      <c r="M106" s="46">
        <v>384568</v>
      </c>
      <c r="N106" s="46">
        <v>317451.56907716399</v>
      </c>
      <c r="O106" s="46">
        <v>262046.21508824133</v>
      </c>
      <c r="P106" s="46">
        <v>216303.48939683547</v>
      </c>
      <c r="Q106" s="46">
        <v>178542.18732173473</v>
      </c>
      <c r="R106" s="46">
        <v>0.24275793176009941</v>
      </c>
      <c r="S106" s="46">
        <v>0.19919840343636044</v>
      </c>
      <c r="T106" s="51">
        <v>0.16535574760678168</v>
      </c>
      <c r="U106" s="27">
        <f t="shared" si="16"/>
        <v>-0.17433762229663541</v>
      </c>
      <c r="V106" s="27">
        <f t="shared" si="10"/>
        <v>-0.17444549106328869</v>
      </c>
      <c r="W106" s="27">
        <f t="shared" si="11"/>
        <v>-0.17451441888938127</v>
      </c>
      <c r="X106" s="27">
        <f t="shared" si="12"/>
        <v>-0.17454607373985892</v>
      </c>
      <c r="Y106" s="27">
        <f t="shared" si="13"/>
        <v>-0.17456281530958739</v>
      </c>
      <c r="Z106" s="27">
        <f t="shared" si="14"/>
        <v>-0.17456166035204027</v>
      </c>
      <c r="AA106" s="38">
        <f t="shared" si="15"/>
        <v>-0.17460118417948611</v>
      </c>
      <c r="AB106" s="27">
        <v>0.17500374986251599</v>
      </c>
      <c r="AC106" s="27">
        <v>-0.17456814983299199</v>
      </c>
      <c r="AD106" s="19" t="str">
        <f t="shared" si="17"/>
        <v/>
      </c>
      <c r="AE106" s="19" t="str">
        <f t="shared" si="18"/>
        <v>Error</v>
      </c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196</v>
      </c>
      <c r="M107" s="46">
        <v>727947</v>
      </c>
      <c r="N107" s="46">
        <v>601798.35347274248</v>
      </c>
      <c r="O107" s="46">
        <v>497507.97382622928</v>
      </c>
      <c r="P107" s="46">
        <v>411281.74731779826</v>
      </c>
      <c r="Q107" s="46">
        <v>339997.90899235732</v>
      </c>
      <c r="R107" s="46">
        <v>0.42084692611387808</v>
      </c>
      <c r="S107" s="46">
        <v>0.35510643573801687</v>
      </c>
      <c r="T107" s="51">
        <v>0.30463548589498451</v>
      </c>
      <c r="U107" s="27">
        <f t="shared" si="16"/>
        <v>-0.17317069036747229</v>
      </c>
      <c r="V107" s="27">
        <f t="shared" si="10"/>
        <v>-0.17323970489355225</v>
      </c>
      <c r="W107" s="27">
        <f t="shared" si="11"/>
        <v>-0.17328687233483409</v>
      </c>
      <c r="X107" s="27">
        <f t="shared" si="12"/>
        <v>-0.17330726362928398</v>
      </c>
      <c r="Y107" s="27">
        <f t="shared" si="13"/>
        <v>-0.17331764055031781</v>
      </c>
      <c r="Z107" s="27">
        <f t="shared" si="14"/>
        <v>-0.17331288257185748</v>
      </c>
      <c r="AA107" s="38">
        <f t="shared" si="15"/>
        <v>-0.17332591447301851</v>
      </c>
      <c r="AB107" s="27">
        <v>0.22020626952356601</v>
      </c>
      <c r="AC107" s="27">
        <v>-0.17332316208224799</v>
      </c>
      <c r="AD107" s="19" t="str">
        <f t="shared" si="17"/>
        <v/>
      </c>
      <c r="AE107" s="19" t="str">
        <f t="shared" si="18"/>
        <v>Error</v>
      </c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197</v>
      </c>
      <c r="M108" s="46">
        <v>238345</v>
      </c>
      <c r="N108" s="46">
        <v>238367.38531871047</v>
      </c>
      <c r="O108" s="46">
        <v>238383.0716167372</v>
      </c>
      <c r="P108" s="46">
        <v>238386.64676244315</v>
      </c>
      <c r="Q108" s="46">
        <v>238387.85330421789</v>
      </c>
      <c r="R108" s="46">
        <v>0.51315215460661356</v>
      </c>
      <c r="S108" s="46">
        <v>0.63508083347942634</v>
      </c>
      <c r="T108" s="51">
        <v>0.80285785535191623</v>
      </c>
      <c r="U108" s="27">
        <f t="shared" si="16"/>
        <v>4.7414007720620964E-4</v>
      </c>
      <c r="V108" s="27">
        <f t="shared" si="10"/>
        <v>2.2336028080490529E-4</v>
      </c>
      <c r="W108" s="27">
        <f t="shared" si="11"/>
        <v>8.0333927788473684E-5</v>
      </c>
      <c r="X108" s="27">
        <f t="shared" si="12"/>
        <v>2.9435199721554414E-5</v>
      </c>
      <c r="Y108" s="27">
        <f t="shared" si="13"/>
        <v>8.884408605909631E-6</v>
      </c>
      <c r="Z108" s="27">
        <f t="shared" si="14"/>
        <v>1.4289443928086765E-5</v>
      </c>
      <c r="AA108" s="38">
        <f t="shared" si="15"/>
        <v>2.2976241542176718E-7</v>
      </c>
      <c r="AB108" s="27">
        <v>0.85810061120421</v>
      </c>
      <c r="AC108" s="27">
        <v>0</v>
      </c>
      <c r="AD108" s="19" t="str">
        <f t="shared" si="17"/>
        <v/>
      </c>
      <c r="AE108" s="19" t="str">
        <f t="shared" si="18"/>
        <v/>
      </c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198</v>
      </c>
      <c r="M109" s="46">
        <v>26091</v>
      </c>
      <c r="N109" s="46">
        <v>21057.740919770189</v>
      </c>
      <c r="O109" s="46">
        <v>16993.848268996357</v>
      </c>
      <c r="P109" s="46">
        <v>13706.625988470165</v>
      </c>
      <c r="Q109" s="46">
        <v>11052.771164946407</v>
      </c>
      <c r="R109" s="46">
        <v>0.27959874453871514</v>
      </c>
      <c r="S109" s="46">
        <v>0.20520565177899044</v>
      </c>
      <c r="T109" s="51">
        <v>0.15213625794610305</v>
      </c>
      <c r="U109" s="27">
        <f t="shared" si="16"/>
        <v>-0.18955767960853798</v>
      </c>
      <c r="V109" s="27">
        <f t="shared" si="10"/>
        <v>-0.19125095596925948</v>
      </c>
      <c r="W109" s="27">
        <f t="shared" si="11"/>
        <v>-0.19244452169762566</v>
      </c>
      <c r="X109" s="27">
        <f t="shared" si="12"/>
        <v>-0.19315356650933108</v>
      </c>
      <c r="Y109" s="27">
        <f t="shared" si="13"/>
        <v>-0.19342579253203757</v>
      </c>
      <c r="Z109" s="27">
        <f t="shared" si="14"/>
        <v>-0.19328907371164034</v>
      </c>
      <c r="AA109" s="38">
        <f t="shared" si="15"/>
        <v>-0.19372343269337067</v>
      </c>
      <c r="AB109" s="27">
        <v>4.5027195027195002E-2</v>
      </c>
      <c r="AC109" s="27">
        <v>-0.19361226093967501</v>
      </c>
      <c r="AD109" s="19" t="str">
        <f t="shared" si="17"/>
        <v/>
      </c>
      <c r="AE109" s="19" t="str">
        <f t="shared" si="18"/>
        <v>Error</v>
      </c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199</v>
      </c>
      <c r="M110" s="46">
        <v>3283</v>
      </c>
      <c r="N110" s="46">
        <v>1659.382963103001</v>
      </c>
      <c r="O110" s="46">
        <v>843.00738937426377</v>
      </c>
      <c r="P110" s="46">
        <v>431.05242348304324</v>
      </c>
      <c r="Q110" s="46">
        <v>214.83896771250159</v>
      </c>
      <c r="R110" s="46">
        <v>24.243171882180292</v>
      </c>
      <c r="S110" s="46">
        <v>5.875445574027875</v>
      </c>
      <c r="T110" s="51">
        <v>3.967244548914731</v>
      </c>
      <c r="U110" s="27">
        <f t="shared" si="16"/>
        <v>-0.46518672716882464</v>
      </c>
      <c r="V110" s="27">
        <f t="shared" si="10"/>
        <v>-0.47980941819396966</v>
      </c>
      <c r="W110" s="27">
        <f t="shared" si="11"/>
        <v>-0.48513825636966273</v>
      </c>
      <c r="X110" s="27">
        <f t="shared" si="12"/>
        <v>-0.4859114165356061</v>
      </c>
      <c r="Y110" s="27">
        <f t="shared" si="13"/>
        <v>-0.48320666210145186</v>
      </c>
      <c r="Z110" s="27">
        <f t="shared" si="14"/>
        <v>-0.37921651147819457</v>
      </c>
      <c r="AA110" s="38">
        <f t="shared" si="15"/>
        <v>-0.40350814482590525</v>
      </c>
      <c r="AB110" s="27">
        <v>0.26598743763802601</v>
      </c>
      <c r="AC110" s="27">
        <v>-0.49632995456134199</v>
      </c>
      <c r="AD110" s="19" t="str">
        <f t="shared" si="17"/>
        <v/>
      </c>
      <c r="AE110" s="19" t="str">
        <f t="shared" si="18"/>
        <v/>
      </c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200</v>
      </c>
      <c r="M111" s="46">
        <v>366959</v>
      </c>
      <c r="N111" s="46">
        <v>366985.26663445815</v>
      </c>
      <c r="O111" s="46">
        <v>367003.94915508869</v>
      </c>
      <c r="P111" s="46">
        <v>367008.5129395909</v>
      </c>
      <c r="Q111" s="46">
        <v>367011.00781361497</v>
      </c>
      <c r="R111" s="46">
        <v>0.76700138771605708</v>
      </c>
      <c r="S111" s="46">
        <v>0.63690009235729106</v>
      </c>
      <c r="T111" s="51">
        <v>0.54102456135716859</v>
      </c>
      <c r="U111" s="27">
        <f t="shared" si="16"/>
        <v>3.4456828433059142E-4</v>
      </c>
      <c r="V111" s="27">
        <f t="shared" si="10"/>
        <v>1.6865976415703324E-4</v>
      </c>
      <c r="W111" s="27">
        <f t="shared" si="11"/>
        <v>6.2240107791368307E-5</v>
      </c>
      <c r="X111" s="27">
        <f t="shared" si="12"/>
        <v>2.2861561258654248E-5</v>
      </c>
      <c r="Y111" s="27">
        <f t="shared" si="13"/>
        <v>7.4492178728211394E-6</v>
      </c>
      <c r="Z111" s="27">
        <f t="shared" si="14"/>
        <v>1.2857976821959607E-5</v>
      </c>
      <c r="AA111" s="38">
        <f t="shared" si="15"/>
        <v>3.2436965746274151E-6</v>
      </c>
      <c r="AB111" s="27">
        <v>0.20487058506778599</v>
      </c>
      <c r="AC111" s="27">
        <v>0</v>
      </c>
      <c r="AD111" s="19" t="str">
        <f t="shared" si="17"/>
        <v/>
      </c>
      <c r="AE111" s="19" t="str">
        <f t="shared" si="18"/>
        <v/>
      </c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201</v>
      </c>
      <c r="M112" s="46">
        <v>206293</v>
      </c>
      <c r="N112" s="46">
        <v>185161.89234265446</v>
      </c>
      <c r="O112" s="46">
        <v>166189.66849769943</v>
      </c>
      <c r="P112" s="46">
        <v>149144.68368893187</v>
      </c>
      <c r="Q112" s="46">
        <v>133846.6236520095</v>
      </c>
      <c r="R112" s="46">
        <v>3.1248710323603603</v>
      </c>
      <c r="S112" s="46">
        <v>2.2713189013112585</v>
      </c>
      <c r="T112" s="51">
        <v>1.7956162187512357</v>
      </c>
      <c r="U112" s="27">
        <f t="shared" si="16"/>
        <v>-0.1017643381422465</v>
      </c>
      <c r="V112" s="27">
        <f t="shared" si="10"/>
        <v>-0.10216160081226508</v>
      </c>
      <c r="W112" s="27">
        <f t="shared" si="11"/>
        <v>-0.10243004069548559</v>
      </c>
      <c r="X112" s="27">
        <f t="shared" si="12"/>
        <v>-0.10252970679353728</v>
      </c>
      <c r="Y112" s="27">
        <f t="shared" si="13"/>
        <v>-0.10257340821052126</v>
      </c>
      <c r="Z112" s="27">
        <f t="shared" si="14"/>
        <v>-0.10254312210641006</v>
      </c>
      <c r="AA112" s="38">
        <f t="shared" si="15"/>
        <v>-0.10257049735666862</v>
      </c>
      <c r="AB112" s="27">
        <v>0.17702477138439199</v>
      </c>
      <c r="AC112" s="27">
        <v>-0.102605707325561</v>
      </c>
      <c r="AD112" s="19" t="str">
        <f t="shared" si="17"/>
        <v/>
      </c>
      <c r="AE112" s="19" t="str">
        <f t="shared" si="18"/>
        <v/>
      </c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202</v>
      </c>
      <c r="M113" s="46">
        <v>247751</v>
      </c>
      <c r="N113" s="46">
        <v>196926.41774332843</v>
      </c>
      <c r="O113" s="46">
        <v>156526.36943243671</v>
      </c>
      <c r="P113" s="46">
        <v>124406.76402958515</v>
      </c>
      <c r="Q113" s="46">
        <v>98875.71268638414</v>
      </c>
      <c r="R113" s="46">
        <v>0.32846425634877008</v>
      </c>
      <c r="S113" s="46">
        <v>0.23330734524276825</v>
      </c>
      <c r="T113" s="51">
        <v>0.16786519924678817</v>
      </c>
      <c r="U113" s="27">
        <f t="shared" si="16"/>
        <v>-0.20482818439449582</v>
      </c>
      <c r="V113" s="27">
        <f t="shared" si="10"/>
        <v>-0.2049834831346575</v>
      </c>
      <c r="W113" s="27">
        <f t="shared" si="11"/>
        <v>-0.20512035399579412</v>
      </c>
      <c r="X113" s="27">
        <f t="shared" si="12"/>
        <v>-0.2051755560152192</v>
      </c>
      <c r="Y113" s="27">
        <f t="shared" si="13"/>
        <v>-0.20520452358915461</v>
      </c>
      <c r="Z113" s="27">
        <f t="shared" si="14"/>
        <v>-0.20519204051345338</v>
      </c>
      <c r="AA113" s="38">
        <f t="shared" si="15"/>
        <v>-0.2052479204258397</v>
      </c>
      <c r="AB113" s="27">
        <v>1.1340524626851299E-2</v>
      </c>
      <c r="AC113" s="27">
        <v>-0.205220242713472</v>
      </c>
      <c r="AD113" s="19" t="str">
        <f t="shared" si="17"/>
        <v/>
      </c>
      <c r="AE113" s="19" t="str">
        <f t="shared" si="18"/>
        <v>Error</v>
      </c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203</v>
      </c>
      <c r="M114" s="46">
        <v>235572</v>
      </c>
      <c r="N114" s="46">
        <v>235190.5525934269</v>
      </c>
      <c r="O114" s="46">
        <v>234800.89820061406</v>
      </c>
      <c r="P114" s="46">
        <v>234392.87053838428</v>
      </c>
      <c r="Q114" s="46">
        <v>233983.44189229101</v>
      </c>
      <c r="R114" s="46">
        <v>1.6614239074748909</v>
      </c>
      <c r="S114" s="46">
        <v>1.5364936987984559</v>
      </c>
      <c r="T114" s="51">
        <v>1.4819042021000366</v>
      </c>
      <c r="U114" s="27">
        <f t="shared" si="16"/>
        <v>-1.0305272858651573E-3</v>
      </c>
      <c r="V114" s="27">
        <f t="shared" si="10"/>
        <v>-1.4225514152431849E-3</v>
      </c>
      <c r="W114" s="27">
        <f t="shared" si="11"/>
        <v>-1.6407476252233723E-3</v>
      </c>
      <c r="X114" s="27">
        <f t="shared" si="12"/>
        <v>-1.7193885463931105E-3</v>
      </c>
      <c r="Y114" s="27">
        <f t="shared" si="13"/>
        <v>-1.7501493749662283E-3</v>
      </c>
      <c r="Z114" s="27">
        <f t="shared" si="14"/>
        <v>-1.7359155136566788E-3</v>
      </c>
      <c r="AA114" s="38">
        <f t="shared" si="15"/>
        <v>-1.7518229928707031E-3</v>
      </c>
      <c r="AB114" s="27">
        <v>0.43696801988330197</v>
      </c>
      <c r="AC114" s="27">
        <v>-1.76704779110047E-3</v>
      </c>
      <c r="AD114" s="19" t="str">
        <f t="shared" si="17"/>
        <v/>
      </c>
      <c r="AE114" s="19" t="str">
        <f t="shared" si="18"/>
        <v/>
      </c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204</v>
      </c>
      <c r="M115" s="46">
        <v>342025</v>
      </c>
      <c r="N115" s="46">
        <v>341423.61267430626</v>
      </c>
      <c r="O115" s="46">
        <v>340836.71833185136</v>
      </c>
      <c r="P115" s="46">
        <v>340240.2580936217</v>
      </c>
      <c r="Q115" s="46">
        <v>339642.89095700183</v>
      </c>
      <c r="R115" s="46">
        <v>1.3092268636409443</v>
      </c>
      <c r="S115" s="46">
        <v>1.2353459671944262</v>
      </c>
      <c r="T115" s="51">
        <v>1.2074069770380804</v>
      </c>
      <c r="U115" s="27">
        <f t="shared" si="16"/>
        <v>-1.3072148439319262E-3</v>
      </c>
      <c r="V115" s="27">
        <f t="shared" si="10"/>
        <v>-1.5346851149167999E-3</v>
      </c>
      <c r="W115" s="27">
        <f t="shared" si="11"/>
        <v>-1.6817960617590416E-3</v>
      </c>
      <c r="X115" s="27">
        <f t="shared" si="12"/>
        <v>-1.7345923959432808E-3</v>
      </c>
      <c r="Y115" s="27">
        <f t="shared" si="13"/>
        <v>-1.7555489071418903E-3</v>
      </c>
      <c r="Z115" s="27">
        <f t="shared" si="14"/>
        <v>-1.745973713783832E-3</v>
      </c>
      <c r="AA115" s="38">
        <f t="shared" si="15"/>
        <v>-1.7570974134144895E-3</v>
      </c>
      <c r="AB115" s="27">
        <v>0.43696801988330197</v>
      </c>
      <c r="AC115" s="27">
        <v>-1.76704779110047E-3</v>
      </c>
      <c r="AD115" s="19" t="str">
        <f t="shared" si="17"/>
        <v/>
      </c>
      <c r="AE115" s="19" t="str">
        <f t="shared" si="18"/>
        <v/>
      </c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205</v>
      </c>
      <c r="M116" s="46">
        <v>238950</v>
      </c>
      <c r="N116" s="46">
        <v>181494.90714327927</v>
      </c>
      <c r="O116" s="46">
        <v>137853.8026175187</v>
      </c>
      <c r="P116" s="46">
        <v>104693.67460708843</v>
      </c>
      <c r="Q116" s="46">
        <v>79509.72332258668</v>
      </c>
      <c r="R116" s="46">
        <v>1.9703172365558075</v>
      </c>
      <c r="S116" s="46">
        <v>1.3053034881740893</v>
      </c>
      <c r="T116" s="51">
        <v>0.90544672946169835</v>
      </c>
      <c r="U116" s="27">
        <f t="shared" si="16"/>
        <v>-0.23997559400447682</v>
      </c>
      <c r="V116" s="27">
        <f t="shared" si="10"/>
        <v>-0.24009604408386095</v>
      </c>
      <c r="W116" s="27">
        <f t="shared" si="11"/>
        <v>-0.24034889035302365</v>
      </c>
      <c r="X116" s="27">
        <f t="shared" si="12"/>
        <v>-0.24046481543564599</v>
      </c>
      <c r="Y116" s="27">
        <f t="shared" si="13"/>
        <v>-0.2405293435603528</v>
      </c>
      <c r="Z116" s="27">
        <f t="shared" si="14"/>
        <v>-0.24041850159299963</v>
      </c>
      <c r="AA116" s="38">
        <f t="shared" si="15"/>
        <v>-0.24045752296557951</v>
      </c>
      <c r="AB116" s="27">
        <v>0</v>
      </c>
      <c r="AC116" s="27">
        <v>-0.240594162285965</v>
      </c>
      <c r="AD116" s="19" t="str">
        <f t="shared" si="17"/>
        <v/>
      </c>
      <c r="AE116" s="19" t="str">
        <f t="shared" si="18"/>
        <v/>
      </c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206</v>
      </c>
      <c r="M117" s="46">
        <v>498015</v>
      </c>
      <c r="N117" s="46">
        <v>498088.22030213306</v>
      </c>
      <c r="O117" s="46">
        <v>498140.22764298378</v>
      </c>
      <c r="P117" s="46">
        <v>498154.8804271929</v>
      </c>
      <c r="Q117" s="46">
        <v>498168.75479455898</v>
      </c>
      <c r="R117" s="46">
        <v>498168.76569419616</v>
      </c>
      <c r="S117" s="46">
        <v>498167.67326937651</v>
      </c>
      <c r="T117" s="51">
        <v>498165.31901464681</v>
      </c>
      <c r="U117" s="27">
        <f t="shared" si="16"/>
        <v>6.4937858446805321E-4</v>
      </c>
      <c r="V117" s="27">
        <f t="shared" si="10"/>
        <v>3.5939221485270349E-4</v>
      </c>
      <c r="W117" s="27">
        <f t="shared" si="11"/>
        <v>1.2989017319286805E-4</v>
      </c>
      <c r="X117" s="27">
        <f t="shared" si="12"/>
        <v>5.1531506085126326E-5</v>
      </c>
      <c r="Y117" s="27">
        <f t="shared" si="13"/>
        <v>2.0217406315509107E-5</v>
      </c>
      <c r="Z117" s="27">
        <f t="shared" si="14"/>
        <v>3.9381261511826152E-5</v>
      </c>
      <c r="AA117" s="38">
        <f t="shared" si="15"/>
        <v>2.6469851414456126E-5</v>
      </c>
      <c r="AB117" s="27">
        <v>0.42750881417146802</v>
      </c>
      <c r="AC117" s="27">
        <v>0</v>
      </c>
      <c r="AD117" s="19" t="str">
        <f t="shared" si="17"/>
        <v/>
      </c>
      <c r="AE117" s="19" t="str">
        <f t="shared" si="18"/>
        <v/>
      </c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207</v>
      </c>
      <c r="M118" s="46">
        <v>89036</v>
      </c>
      <c r="N118" s="46">
        <v>89072.774600648423</v>
      </c>
      <c r="O118" s="46">
        <v>89099.492734487765</v>
      </c>
      <c r="P118" s="46">
        <v>89106.727042291415</v>
      </c>
      <c r="Q118" s="46">
        <v>89112.676792369937</v>
      </c>
      <c r="R118" s="46">
        <v>89112.028825547779</v>
      </c>
      <c r="S118" s="46">
        <v>30.132372645770801</v>
      </c>
      <c r="T118" s="51">
        <v>14.936855056189826</v>
      </c>
      <c r="U118" s="27">
        <f t="shared" si="16"/>
        <v>1.8162223743006442E-3</v>
      </c>
      <c r="V118" s="27">
        <f t="shared" si="10"/>
        <v>9.5505613772139323E-4</v>
      </c>
      <c r="W118" s="27">
        <f t="shared" si="11"/>
        <v>4.0232541570366516E-4</v>
      </c>
      <c r="X118" s="27">
        <f t="shared" si="12"/>
        <v>1.5001862189997696E-4</v>
      </c>
      <c r="Y118" s="27">
        <f t="shared" si="13"/>
        <v>5.6568885430981218E-5</v>
      </c>
      <c r="Z118" s="27">
        <f t="shared" si="14"/>
        <v>1.1386267295984172E-4</v>
      </c>
      <c r="AA118" s="38">
        <f t="shared" si="15"/>
        <v>6.2525410437858209E-5</v>
      </c>
      <c r="AB118" s="27">
        <v>0.16021422707548799</v>
      </c>
      <c r="AC118" s="27">
        <v>0</v>
      </c>
      <c r="AD118" s="19" t="str">
        <f t="shared" si="17"/>
        <v/>
      </c>
      <c r="AE118" s="19" t="str">
        <f t="shared" si="18"/>
        <v/>
      </c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208</v>
      </c>
      <c r="M119" s="46">
        <v>243330</v>
      </c>
      <c r="N119" s="46">
        <v>243366.45328378814</v>
      </c>
      <c r="O119" s="46">
        <v>243389.55573838341</v>
      </c>
      <c r="P119" s="46">
        <v>243395.42155438274</v>
      </c>
      <c r="Q119" s="46">
        <v>243399.66842121721</v>
      </c>
      <c r="R119" s="46">
        <v>7.411497123408509</v>
      </c>
      <c r="S119" s="46">
        <v>3.5194476675379267</v>
      </c>
      <c r="T119" s="51">
        <v>4.3052096218208025</v>
      </c>
      <c r="U119" s="27">
        <f t="shared" si="16"/>
        <v>6.1082812015115357E-4</v>
      </c>
      <c r="V119" s="27">
        <f t="shared" si="10"/>
        <v>3.4693484414326865E-4</v>
      </c>
      <c r="W119" s="27">
        <f t="shared" si="11"/>
        <v>1.2155384535012266E-4</v>
      </c>
      <c r="X119" s="27">
        <f t="shared" si="12"/>
        <v>4.6659468799387868E-5</v>
      </c>
      <c r="Y119" s="27">
        <f t="shared" si="13"/>
        <v>1.6550826418365353E-5</v>
      </c>
      <c r="Z119" s="27">
        <f t="shared" si="14"/>
        <v>3.0782336923649053E-5</v>
      </c>
      <c r="AA119" s="38">
        <f t="shared" si="15"/>
        <v>1.534784792383204E-5</v>
      </c>
      <c r="AB119" s="27">
        <v>1.18407518108625</v>
      </c>
      <c r="AC119" s="27">
        <v>0</v>
      </c>
      <c r="AD119" s="19" t="str">
        <f t="shared" si="17"/>
        <v/>
      </c>
      <c r="AE119" s="19" t="str">
        <f t="shared" si="18"/>
        <v/>
      </c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209</v>
      </c>
      <c r="M120" s="46">
        <v>184553</v>
      </c>
      <c r="N120" s="46">
        <v>181376.78635722317</v>
      </c>
      <c r="O120" s="46">
        <v>178247.17280370413</v>
      </c>
      <c r="P120" s="46">
        <v>175155.24969902608</v>
      </c>
      <c r="Q120" s="46">
        <v>172115.01547528693</v>
      </c>
      <c r="R120" s="46">
        <v>1.1771382818308496</v>
      </c>
      <c r="S120" s="46">
        <v>1.1152170226533991</v>
      </c>
      <c r="T120" s="51">
        <v>1.0927570755023084</v>
      </c>
      <c r="U120" s="27">
        <f t="shared" si="16"/>
        <v>-1.6570343148270911E-2</v>
      </c>
      <c r="V120" s="27">
        <f t="shared" si="10"/>
        <v>-1.6959280750192009E-2</v>
      </c>
      <c r="W120" s="27">
        <f t="shared" si="11"/>
        <v>-1.7226510315860474E-2</v>
      </c>
      <c r="X120" s="27">
        <f t="shared" si="12"/>
        <v>-1.7320970609521862E-2</v>
      </c>
      <c r="Y120" s="27">
        <f t="shared" si="13"/>
        <v>-1.7358358365407306E-2</v>
      </c>
      <c r="Z120" s="27">
        <f t="shared" si="14"/>
        <v>-1.7341296614045047E-2</v>
      </c>
      <c r="AA120" s="38">
        <f t="shared" si="15"/>
        <v>-1.7361920275501649E-2</v>
      </c>
      <c r="AB120" s="27">
        <v>0.43500112903031801</v>
      </c>
      <c r="AC120" s="27">
        <v>-1.7378618548906599E-2</v>
      </c>
      <c r="AD120" s="19" t="str">
        <f t="shared" si="17"/>
        <v/>
      </c>
      <c r="AE120" s="19" t="str">
        <f t="shared" si="18"/>
        <v/>
      </c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210</v>
      </c>
      <c r="M121" s="46">
        <v>65627</v>
      </c>
      <c r="N121" s="46">
        <v>45948.125567219067</v>
      </c>
      <c r="O121" s="46">
        <v>32171.044683223547</v>
      </c>
      <c r="P121" s="46">
        <v>22513.319181505474</v>
      </c>
      <c r="Q121" s="46">
        <v>15755.333031009379</v>
      </c>
      <c r="R121" s="46">
        <v>11019.919967650036</v>
      </c>
      <c r="S121" s="46">
        <v>13.459840211537298</v>
      </c>
      <c r="T121" s="51">
        <v>6.9722100541600662</v>
      </c>
      <c r="U121" s="27">
        <f t="shared" si="16"/>
        <v>-0.29784849460904411</v>
      </c>
      <c r="V121" s="27">
        <f t="shared" si="10"/>
        <v>-0.2986579463201352</v>
      </c>
      <c r="W121" s="27">
        <f t="shared" si="11"/>
        <v>-0.29945785082996212</v>
      </c>
      <c r="X121" s="27">
        <f t="shared" si="12"/>
        <v>-0.29988338787154589</v>
      </c>
      <c r="Y121" s="27">
        <f t="shared" si="13"/>
        <v>-0.3001231039984516</v>
      </c>
      <c r="Z121" s="27">
        <f t="shared" si="14"/>
        <v>-0.29965332216596702</v>
      </c>
      <c r="AA121" s="38">
        <f t="shared" si="15"/>
        <v>-0.29982445095145893</v>
      </c>
      <c r="AB121" s="27">
        <v>0.235863990349335</v>
      </c>
      <c r="AC121" s="27">
        <v>-0.30041764221983203</v>
      </c>
      <c r="AD121" s="19" t="str">
        <f t="shared" si="17"/>
        <v/>
      </c>
      <c r="AE121" s="19" t="str">
        <f t="shared" si="18"/>
        <v/>
      </c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211</v>
      </c>
      <c r="M122" s="46">
        <v>50609</v>
      </c>
      <c r="N122" s="46">
        <v>50652.714977002812</v>
      </c>
      <c r="O122" s="46">
        <v>50684.4624638147</v>
      </c>
      <c r="P122" s="46">
        <v>50693.63180085623</v>
      </c>
      <c r="Q122" s="46">
        <v>50701.278884214618</v>
      </c>
      <c r="R122" s="46">
        <v>50700.850583495681</v>
      </c>
      <c r="S122" s="46">
        <v>50585.247390825076</v>
      </c>
      <c r="T122" s="51">
        <v>63.365271666483032</v>
      </c>
      <c r="U122" s="27">
        <f t="shared" si="16"/>
        <v>3.7825241732856256E-3</v>
      </c>
      <c r="V122" s="27">
        <f t="shared" si="10"/>
        <v>2.3392976071543344E-3</v>
      </c>
      <c r="W122" s="27">
        <f t="shared" si="11"/>
        <v>8.5094627308696428E-4</v>
      </c>
      <c r="X122" s="27">
        <f t="shared" si="12"/>
        <v>2.9743384876315584E-4</v>
      </c>
      <c r="Y122" s="27">
        <f t="shared" si="13"/>
        <v>1.2615753345584482E-4</v>
      </c>
      <c r="Z122" s="27">
        <f t="shared" si="14"/>
        <v>2.2970139118784944E-4</v>
      </c>
      <c r="AA122" s="38">
        <f t="shared" si="15"/>
        <v>1.4770052899812844E-4</v>
      </c>
      <c r="AB122" s="27">
        <v>0.17476787372330599</v>
      </c>
      <c r="AC122" s="27">
        <v>0</v>
      </c>
      <c r="AD122" s="19" t="str">
        <f t="shared" si="17"/>
        <v/>
      </c>
      <c r="AE122" s="19" t="str">
        <f t="shared" si="18"/>
        <v/>
      </c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212</v>
      </c>
      <c r="M123" s="46">
        <v>68334</v>
      </c>
      <c r="N123" s="46">
        <v>66122.730160147112</v>
      </c>
      <c r="O123" s="46">
        <v>63972.717575022973</v>
      </c>
      <c r="P123" s="46">
        <v>61871.483903450891</v>
      </c>
      <c r="Q123" s="46">
        <v>59838.053824891736</v>
      </c>
      <c r="R123" s="46">
        <v>57864.404803261183</v>
      </c>
      <c r="S123" s="46">
        <v>42.188289076738286</v>
      </c>
      <c r="T123" s="51">
        <v>24.720704792506361</v>
      </c>
      <c r="U123" s="27">
        <f t="shared" si="16"/>
        <v>-3.0238371521218714E-2</v>
      </c>
      <c r="V123" s="27">
        <f t="shared" si="10"/>
        <v>-3.1435824008839298E-2</v>
      </c>
      <c r="W123" s="27">
        <f t="shared" si="11"/>
        <v>-3.2412976407632563E-2</v>
      </c>
      <c r="X123" s="27">
        <f t="shared" si="12"/>
        <v>-3.2742944428357276E-2</v>
      </c>
      <c r="Y123" s="27">
        <f t="shared" si="13"/>
        <v>-3.2881463773157732E-2</v>
      </c>
      <c r="Z123" s="27">
        <f t="shared" si="14"/>
        <v>-3.2803789777977647E-2</v>
      </c>
      <c r="AA123" s="38">
        <f t="shared" si="15"/>
        <v>-3.2867483987640049E-2</v>
      </c>
      <c r="AB123" s="27">
        <v>1.2634451808076901</v>
      </c>
      <c r="AC123" s="27">
        <v>-3.2972942375184E-2</v>
      </c>
      <c r="AD123" s="19" t="str">
        <f t="shared" si="17"/>
        <v/>
      </c>
      <c r="AE123" s="19" t="str">
        <f t="shared" si="18"/>
        <v/>
      </c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213</v>
      </c>
      <c r="M124" s="46">
        <v>356375</v>
      </c>
      <c r="N124" s="46">
        <v>310866.27386279963</v>
      </c>
      <c r="O124" s="46">
        <v>271162.72127471527</v>
      </c>
      <c r="P124" s="46">
        <v>236512.75795847122</v>
      </c>
      <c r="Q124" s="46">
        <v>206289.49043511366</v>
      </c>
      <c r="R124" s="46">
        <v>179882.57970754363</v>
      </c>
      <c r="S124" s="46">
        <v>11.324093391108367</v>
      </c>
      <c r="T124" s="51">
        <v>6.28170341624228</v>
      </c>
      <c r="U124" s="27">
        <f t="shared" si="16"/>
        <v>-0.12733275707715927</v>
      </c>
      <c r="V124" s="27">
        <f t="shared" si="10"/>
        <v>-0.12745241186763021</v>
      </c>
      <c r="W124" s="27">
        <f t="shared" si="11"/>
        <v>-0.12766494890946994</v>
      </c>
      <c r="X124" s="27">
        <f t="shared" si="12"/>
        <v>-0.12774687291912143</v>
      </c>
      <c r="Y124" s="27">
        <f t="shared" si="13"/>
        <v>-0.1277832429999986</v>
      </c>
      <c r="Z124" s="27">
        <f t="shared" si="14"/>
        <v>-0.12775069046648543</v>
      </c>
      <c r="AA124" s="38">
        <f t="shared" si="15"/>
        <v>-0.12776910572081468</v>
      </c>
      <c r="AB124" s="27">
        <v>0.27205691511147401</v>
      </c>
      <c r="AC124" s="27">
        <v>-0.12781153152023</v>
      </c>
      <c r="AD124" s="19" t="str">
        <f t="shared" si="17"/>
        <v/>
      </c>
      <c r="AE124" s="19" t="str">
        <f t="shared" si="18"/>
        <v/>
      </c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214</v>
      </c>
      <c r="M125" s="46">
        <v>780015</v>
      </c>
      <c r="N125" s="46">
        <v>764053.41605298955</v>
      </c>
      <c r="O125" s="46">
        <v>748408.6550191947</v>
      </c>
      <c r="P125" s="46">
        <v>733065.1833552079</v>
      </c>
      <c r="Q125" s="46">
        <v>718034.45375668793</v>
      </c>
      <c r="R125" s="46">
        <v>7.8248405764327913</v>
      </c>
      <c r="S125" s="46">
        <v>4.4481987825281779</v>
      </c>
      <c r="T125" s="51">
        <v>3.7106854413486792</v>
      </c>
      <c r="U125" s="27">
        <f t="shared" si="16"/>
        <v>-2.0284836308777594E-2</v>
      </c>
      <c r="V125" s="27">
        <f t="shared" si="10"/>
        <v>-2.0397446223971574E-2</v>
      </c>
      <c r="W125" s="27">
        <f t="shared" si="11"/>
        <v>-2.0468585430397257E-2</v>
      </c>
      <c r="X125" s="27">
        <f t="shared" si="12"/>
        <v>-2.0494468985803396E-2</v>
      </c>
      <c r="Y125" s="27">
        <f t="shared" si="13"/>
        <v>-2.0504928418599508E-2</v>
      </c>
      <c r="Z125" s="27">
        <f t="shared" si="14"/>
        <v>-2.049942108456216E-2</v>
      </c>
      <c r="AA125" s="38">
        <f t="shared" si="15"/>
        <v>-2.0505074490616448E-2</v>
      </c>
      <c r="AB125" s="27">
        <v>0.366497856822535</v>
      </c>
      <c r="AC125" s="27">
        <v>-2.0511107567159601E-2</v>
      </c>
      <c r="AD125" s="19" t="str">
        <f t="shared" si="17"/>
        <v/>
      </c>
      <c r="AE125" s="19" t="str">
        <f t="shared" si="18"/>
        <v/>
      </c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215</v>
      </c>
      <c r="M126" s="46">
        <v>1426197</v>
      </c>
      <c r="N126" s="46">
        <v>1426203.4125716523</v>
      </c>
      <c r="O126" s="46">
        <v>1426205.813242221</v>
      </c>
      <c r="P126" s="46">
        <v>1426201.8933846343</v>
      </c>
      <c r="Q126" s="46">
        <v>18.11745612656496</v>
      </c>
      <c r="R126" s="46">
        <v>0.084416804655215283</v>
      </c>
      <c r="S126" s="46">
        <v>0.13384129603820807</v>
      </c>
      <c r="T126" s="51">
        <v>0.21410682126866615</v>
      </c>
      <c r="U126" s="27">
        <f t="shared" si="16"/>
        <v>2.7545273948922938E-5</v>
      </c>
      <c r="V126" s="27">
        <f t="shared" si="10"/>
        <v>1.0421625109356995E-5</v>
      </c>
      <c r="W126" s="27">
        <f t="shared" si="11"/>
        <v>2.0809600788312734E-6</v>
      </c>
      <c r="X126" s="27">
        <f t="shared" si="12"/>
        <v>4.1305375748772204E-8</v>
      </c>
      <c r="Y126" s="27">
        <f t="shared" si="13"/>
        <v>-9.389939103553501E-6</v>
      </c>
      <c r="Z126" s="27">
        <f t="shared" si="14"/>
        <v>-0.28794959938075965</v>
      </c>
      <c r="AA126" s="38">
        <f t="shared" si="15"/>
        <v>-0.9999893308448593</v>
      </c>
      <c r="AB126" s="27">
        <v>1.3544271724135399</v>
      </c>
      <c r="AC126" s="27">
        <v>0</v>
      </c>
      <c r="AD126" s="19" t="str">
        <f t="shared" si="17"/>
        <v/>
      </c>
      <c r="AE126" s="19" t="str">
        <f t="shared" si="18"/>
        <v>Error</v>
      </c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216</v>
      </c>
      <c r="M127" s="46">
        <v>17780</v>
      </c>
      <c r="N127" s="46">
        <v>9156.321640875396</v>
      </c>
      <c r="O127" s="46">
        <v>4710.8571120366951</v>
      </c>
      <c r="P127" s="46">
        <v>11.361460112772431</v>
      </c>
      <c r="Q127" s="46">
        <v>5.1207913504081191</v>
      </c>
      <c r="R127" s="46">
        <v>0.080180755551296334</v>
      </c>
      <c r="S127" s="46">
        <v>0.055296888504953311</v>
      </c>
      <c r="T127" s="51">
        <v>0.038743876112089813</v>
      </c>
      <c r="U127" s="27">
        <f t="shared" si="16"/>
        <v>-0.48392119764611857</v>
      </c>
      <c r="V127" s="27">
        <f t="shared" si="10"/>
        <v>-0.48443414297789794</v>
      </c>
      <c r="W127" s="27">
        <f t="shared" si="11"/>
        <v>-0.4850985467443158</v>
      </c>
      <c r="X127" s="27">
        <f t="shared" si="12"/>
        <v>-0.48709487385016748</v>
      </c>
      <c r="Y127" s="27">
        <f t="shared" si="13"/>
        <v>-0.9959996444585193</v>
      </c>
      <c r="Z127" s="27">
        <f t="shared" si="14"/>
        <v>-0.38429501111997511</v>
      </c>
      <c r="AA127" s="38">
        <f t="shared" si="15"/>
        <v>-0.38185230831199729</v>
      </c>
      <c r="AB127" s="27">
        <v>0</v>
      </c>
      <c r="AC127" s="27">
        <v>-0.485191614367739</v>
      </c>
      <c r="AD127" s="19" t="str">
        <f t="shared" si="17"/>
        <v/>
      </c>
      <c r="AE127" s="19" t="str">
        <f t="shared" si="18"/>
        <v>Error</v>
      </c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217</v>
      </c>
      <c r="M128" s="46">
        <v>208</v>
      </c>
      <c r="N128" s="46">
        <v>54.557209807811148</v>
      </c>
      <c r="O128" s="46">
        <v>8.4841670023687197</v>
      </c>
      <c r="P128" s="46">
        <v>1.0589594207573025</v>
      </c>
      <c r="Q128" s="46">
        <v>1.2343456811796052</v>
      </c>
      <c r="R128" s="46">
        <v>0.09670530878463203</v>
      </c>
      <c r="S128" s="46">
        <v>0.11727411632279522</v>
      </c>
      <c r="T128" s="51">
        <v>0.15374810466944686</v>
      </c>
      <c r="U128" s="27">
        <f t="shared" si="16"/>
        <v>-0.73130776734081726</v>
      </c>
      <c r="V128" s="27">
        <f t="shared" si="10"/>
        <v>-0.77468267049412531</v>
      </c>
      <c r="W128" s="27">
        <f t="shared" si="11"/>
        <v>-0.41606762666019048</v>
      </c>
      <c r="X128" s="27">
        <f t="shared" si="12"/>
        <v>-0.57320505038177083</v>
      </c>
      <c r="Y128" s="27">
        <f t="shared" si="13"/>
        <v>-0.64862324806639604</v>
      </c>
      <c r="Z128" s="27">
        <f t="shared" si="14"/>
        <v>0.18788334308149615</v>
      </c>
      <c r="AA128" s="38">
        <f t="shared" si="15"/>
        <v>8.1303510045516829E-3</v>
      </c>
      <c r="AB128" s="27">
        <v>0.99475065616797897</v>
      </c>
      <c r="AC128" s="27">
        <v>-0.72631578947368403</v>
      </c>
      <c r="AD128" s="19" t="str">
        <f t="shared" si="17"/>
        <v/>
      </c>
      <c r="AE128" s="19" t="str">
        <f t="shared" si="18"/>
        <v>Error</v>
      </c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218</v>
      </c>
      <c r="M129" s="46">
        <v>1591457</v>
      </c>
      <c r="N129" s="46">
        <v>1588751.8796908159</v>
      </c>
      <c r="O129" s="46">
        <v>1586027.9727074699</v>
      </c>
      <c r="P129" s="46">
        <v>1583275.0323946967</v>
      </c>
      <c r="Q129" s="46">
        <v>1580525.3369760304</v>
      </c>
      <c r="R129" s="46">
        <v>1577769.1291301597</v>
      </c>
      <c r="S129" s="46">
        <v>1575014.5306070168</v>
      </c>
      <c r="T129" s="51">
        <v>1572257.0822496642</v>
      </c>
      <c r="U129" s="27">
        <f t="shared" si="16"/>
        <v>-1.5576107237023516E-3</v>
      </c>
      <c r="V129" s="27">
        <f t="shared" si="10"/>
        <v>-1.6538888215966222E-3</v>
      </c>
      <c r="W129" s="27">
        <f t="shared" si="11"/>
        <v>-1.7113225275738927E-3</v>
      </c>
      <c r="X129" s="27">
        <f t="shared" si="12"/>
        <v>-1.7306742925511695E-3</v>
      </c>
      <c r="Y129" s="27">
        <f t="shared" si="13"/>
        <v>-1.7386153697475837E-3</v>
      </c>
      <c r="Z129" s="27">
        <f t="shared" si="14"/>
        <v>-1.7337528193678805E-3</v>
      </c>
      <c r="AA129" s="38">
        <f t="shared" si="15"/>
        <v>-1.7373547253639293E-3</v>
      </c>
      <c r="AB129" s="27">
        <v>0.63205505449806298</v>
      </c>
      <c r="AC129" s="27">
        <v>-1.74378088075989E-3</v>
      </c>
      <c r="AD129" s="19" t="str">
        <f t="shared" si="17"/>
        <v/>
      </c>
      <c r="AE129" s="19" t="str">
        <f t="shared" si="18"/>
        <v/>
      </c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219</v>
      </c>
      <c r="M130" s="46">
        <v>580633</v>
      </c>
      <c r="N130" s="46">
        <v>467252.43191693426</v>
      </c>
      <c r="O130" s="46">
        <v>376007.77178242349</v>
      </c>
      <c r="P130" s="46">
        <v>302562.32970032381</v>
      </c>
      <c r="Q130" s="46">
        <v>243463.85200930291</v>
      </c>
      <c r="R130" s="46">
        <v>195901.63624279056</v>
      </c>
      <c r="S130" s="46">
        <v>157624.52121576614</v>
      </c>
      <c r="T130" s="51">
        <v>126819.45082632547</v>
      </c>
      <c r="U130" s="27">
        <f t="shared" si="16"/>
        <v>-0.19496025674307366</v>
      </c>
      <c r="V130" s="27">
        <f t="shared" si="10"/>
        <v>-0.19509920156545371</v>
      </c>
      <c r="W130" s="27">
        <f t="shared" si="11"/>
        <v>-0.19523654089126535</v>
      </c>
      <c r="X130" s="27">
        <f t="shared" si="12"/>
        <v>-0.19529725247236437</v>
      </c>
      <c r="Y130" s="27">
        <f t="shared" si="13"/>
        <v>-0.19532832954566678</v>
      </c>
      <c r="Z130" s="27">
        <f t="shared" si="14"/>
        <v>-0.19528981160487258</v>
      </c>
      <c r="AA130" s="38">
        <f t="shared" si="15"/>
        <v>-0.19530326454052371</v>
      </c>
      <c r="AB130" s="27">
        <v>0.48710535566242802</v>
      </c>
      <c r="AC130" s="27">
        <v>-0.19535561154209699</v>
      </c>
      <c r="AD130" s="19" t="str">
        <f t="shared" si="17"/>
        <v/>
      </c>
      <c r="AE130" s="19" t="str">
        <f t="shared" si="18"/>
        <v/>
      </c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220</v>
      </c>
      <c r="M131" s="46">
        <v>290588</v>
      </c>
      <c r="N131" s="46">
        <v>252276.7640761114</v>
      </c>
      <c r="O131" s="46">
        <v>219003.89139598556</v>
      </c>
      <c r="P131" s="46">
        <v>190099.22553532987</v>
      </c>
      <c r="Q131" s="46">
        <v>165009.33414657283</v>
      </c>
      <c r="R131" s="46">
        <v>143223.86474131659</v>
      </c>
      <c r="S131" s="46">
        <v>124298.86766329301</v>
      </c>
      <c r="T131" s="51">
        <v>107849.71161302185</v>
      </c>
      <c r="U131" s="27">
        <f t="shared" si="16"/>
        <v>-0.13130446636995929</v>
      </c>
      <c r="V131" s="27">
        <f t="shared" ref="V131:V194" si="19">IF(N131=0,0,(O131-N131)/N131)</f>
        <v>-0.1315581290119047</v>
      </c>
      <c r="W131" s="27">
        <f t="shared" ref="W131:W194" si="20">IF(O131=0,0,(P131-O131)/O131)</f>
        <v>-0.13184014216701909</v>
      </c>
      <c r="X131" s="27">
        <f t="shared" ref="X131:X194" si="21">IF(P131=0,0,(Q131-P131)/P131)</f>
        <v>-0.13194026687210805</v>
      </c>
      <c r="Y131" s="27">
        <f t="shared" ref="Y131:Y194" si="22">IF(Q131=0,0,(R131-Q131)/Q131)</f>
        <v>-0.13198583234455111</v>
      </c>
      <c r="Z131" s="27">
        <f t="shared" ref="Z131:Z194" si="23">IF(R131=0,0,(S131-R131)/R131)</f>
        <v>-0.13194247718265517</v>
      </c>
      <c r="AA131" s="38">
        <f t="shared" ref="AA131:AA194" si="24">IF(S131=0,0,(T131-S131)/S131)</f>
        <v>-0.13196438789049819</v>
      </c>
      <c r="AB131" s="27">
        <v>0.26472835174769599</v>
      </c>
      <c r="AC131" s="27">
        <v>-0.13202384792764399</v>
      </c>
      <c r="AD131" s="19" t="str">
        <f t="shared" si="17"/>
        <v/>
      </c>
      <c r="AE131" s="19" t="str">
        <f t="shared" si="18"/>
        <v/>
      </c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221</v>
      </c>
      <c r="M132" s="46">
        <v>2925</v>
      </c>
      <c r="N132" s="46">
        <v>2002.4521201807981</v>
      </c>
      <c r="O132" s="46">
        <v>1377.5178880502349</v>
      </c>
      <c r="P132" s="46">
        <v>947.67541298669778</v>
      </c>
      <c r="Q132" s="46">
        <v>654.69800634237515</v>
      </c>
      <c r="R132" s="46">
        <v>445.65623946023902</v>
      </c>
      <c r="S132" s="46">
        <v>303.24578283411523</v>
      </c>
      <c r="T132" s="51">
        <v>177.49829253621664</v>
      </c>
      <c r="U132" s="27">
        <f t="shared" ref="U132:U195" si="25">IF(M132=0,0,(N132-M132)/M132)</f>
        <v>-0.23094418090771485</v>
      </c>
      <c r="V132" s="27">
        <f t="shared" si="19"/>
        <v>-0.29846684072066887</v>
      </c>
      <c r="W132" s="27">
        <f t="shared" si="20"/>
        <v>-0.29826665837234395</v>
      </c>
      <c r="X132" s="27">
        <f t="shared" si="21"/>
        <v>-0.3034048920219547</v>
      </c>
      <c r="Y132" s="27">
        <f t="shared" si="22"/>
        <v>-0.31329673904011707</v>
      </c>
      <c r="Z132" s="27">
        <f t="shared" si="23"/>
        <v>-0.30616329940521186</v>
      </c>
      <c r="AA132" s="38">
        <f t="shared" si="24"/>
        <v>-0.29888731673283747</v>
      </c>
      <c r="AB132" s="27">
        <v>0.565742535464969</v>
      </c>
      <c r="AC132" s="27">
        <v>-0.31894535402934299</v>
      </c>
      <c r="AD132" s="19" t="str">
        <f t="shared" ref="AD132:AD195" si="26">IF(MAX($U132:$AA132)&gt;AB132,"Error","")</f>
        <v/>
      </c>
      <c r="AE132" s="19" t="str">
        <f t="shared" ref="AE132:AE195" si="27">IF(MIN($U132:$AA132)&lt;AC132,"Error","")</f>
        <v/>
      </c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222</v>
      </c>
      <c r="M133" s="46">
        <v>22986</v>
      </c>
      <c r="N133" s="46">
        <v>17943.011797075058</v>
      </c>
      <c r="O133" s="46">
        <v>13999.929486347246</v>
      </c>
      <c r="P133" s="46">
        <v>10911.62387932309</v>
      </c>
      <c r="Q133" s="46">
        <v>8504.6316280499141</v>
      </c>
      <c r="R133" s="46">
        <v>6624.0628083722104</v>
      </c>
      <c r="S133" s="46">
        <v>24.281667183710493</v>
      </c>
      <c r="T133" s="51">
        <v>11.718444512592022</v>
      </c>
      <c r="U133" s="27">
        <f t="shared" si="25"/>
        <v>-0.21434508462706978</v>
      </c>
      <c r="V133" s="27">
        <f t="shared" si="19"/>
        <v>-0.21425121120392995</v>
      </c>
      <c r="W133" s="27">
        <f t="shared" si="20"/>
        <v>-0.21899000387787002</v>
      </c>
      <c r="X133" s="27">
        <f t="shared" si="21"/>
        <v>-0.21975438683353657</v>
      </c>
      <c r="Y133" s="27">
        <f t="shared" si="22"/>
        <v>-0.2203878966641761</v>
      </c>
      <c r="Z133" s="27">
        <f t="shared" si="23"/>
        <v>-0.21972184409353776</v>
      </c>
      <c r="AA133" s="38">
        <f t="shared" si="24"/>
        <v>-0.22001545152235161</v>
      </c>
      <c r="AB133" s="27">
        <v>7.3596392333709099E-2</v>
      </c>
      <c r="AC133" s="27">
        <v>-0.22104146213808001</v>
      </c>
      <c r="AD133" s="19" t="str">
        <f t="shared" si="26"/>
        <v/>
      </c>
      <c r="AE133" s="19" t="str">
        <f t="shared" si="27"/>
        <v/>
      </c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223</v>
      </c>
      <c r="M134" s="46">
        <v>126043</v>
      </c>
      <c r="N134" s="46">
        <v>80145.54383930219</v>
      </c>
      <c r="O134" s="46">
        <v>50961.547319233789</v>
      </c>
      <c r="P134" s="46">
        <v>32399.99263928807</v>
      </c>
      <c r="Q134" s="46">
        <v>20594.829512243588</v>
      </c>
      <c r="R134" s="46">
        <v>0.19985550878157987</v>
      </c>
      <c r="S134" s="46">
        <v>0.41688769685727023</v>
      </c>
      <c r="T134" s="51">
        <v>0.84224310574733141</v>
      </c>
      <c r="U134" s="27">
        <f t="shared" si="25"/>
        <v>-0.36369344723886426</v>
      </c>
      <c r="V134" s="27">
        <f t="shared" si="19"/>
        <v>-0.36377283904208013</v>
      </c>
      <c r="W134" s="27">
        <f t="shared" si="20"/>
        <v>-0.36397428577704627</v>
      </c>
      <c r="X134" s="27">
        <f t="shared" si="21"/>
        <v>-0.36410249040803916</v>
      </c>
      <c r="Y134" s="27">
        <f t="shared" si="22"/>
        <v>-0.3642108816652827</v>
      </c>
      <c r="Z134" s="27">
        <f t="shared" si="23"/>
        <v>-0.36419336702057742</v>
      </c>
      <c r="AA134" s="38">
        <f t="shared" si="24"/>
        <v>-0.36487867091531512</v>
      </c>
      <c r="AB134" s="27">
        <v>2.3303469334018798</v>
      </c>
      <c r="AC134" s="27">
        <v>-0.36425400988600798</v>
      </c>
      <c r="AD134" s="19" t="str">
        <f t="shared" si="26"/>
        <v/>
      </c>
      <c r="AE134" s="19" t="str">
        <f t="shared" si="27"/>
        <v>Error</v>
      </c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224</v>
      </c>
      <c r="M135" s="46">
        <v>36565</v>
      </c>
      <c r="N135" s="46">
        <v>24908.893908247559</v>
      </c>
      <c r="O135" s="46">
        <v>16967.65949476662</v>
      </c>
      <c r="P135" s="46">
        <v>11553.91196170082</v>
      </c>
      <c r="Q135" s="46">
        <v>7857.7595187816414</v>
      </c>
      <c r="R135" s="46">
        <v>0.15227321263580418</v>
      </c>
      <c r="S135" s="46">
        <v>0.11945221308234825</v>
      </c>
      <c r="T135" s="51">
        <v>0.094673157207268599</v>
      </c>
      <c r="U135" s="27">
        <f t="shared" si="25"/>
        <v>-0.31755176088211712</v>
      </c>
      <c r="V135" s="27">
        <f t="shared" si="19"/>
        <v>-0.31791884760905015</v>
      </c>
      <c r="W135" s="27">
        <f t="shared" si="20"/>
        <v>-0.31847986465945316</v>
      </c>
      <c r="X135" s="27">
        <f t="shared" si="21"/>
        <v>-0.31877354058249496</v>
      </c>
      <c r="Y135" s="27">
        <f t="shared" si="22"/>
        <v>-0.319056472512462</v>
      </c>
      <c r="Z135" s="27">
        <f t="shared" si="23"/>
        <v>-0.31921557087804969</v>
      </c>
      <c r="AA135" s="38">
        <f t="shared" si="24"/>
        <v>-0.32250168868639434</v>
      </c>
      <c r="AB135" s="27">
        <v>0.127742124015507</v>
      </c>
      <c r="AC135" s="27">
        <v>-0.31907204476568002</v>
      </c>
      <c r="AD135" s="19" t="str">
        <f t="shared" si="26"/>
        <v/>
      </c>
      <c r="AE135" s="19" t="str">
        <f t="shared" si="27"/>
        <v>Error</v>
      </c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225</v>
      </c>
      <c r="M136" s="46">
        <v>132290</v>
      </c>
      <c r="N136" s="46">
        <v>73160.624847753075</v>
      </c>
      <c r="O136" s="46">
        <v>40461.069923940449</v>
      </c>
      <c r="P136" s="46">
        <v>22373.225441566432</v>
      </c>
      <c r="Q136" s="46">
        <v>12364.975552035432</v>
      </c>
      <c r="R136" s="46">
        <v>0.16962785625877519</v>
      </c>
      <c r="S136" s="46">
        <v>0.20934025291660238</v>
      </c>
      <c r="T136" s="51">
        <v>0.26088538622465796</v>
      </c>
      <c r="U136" s="27">
        <f t="shared" si="25"/>
        <v>-0.4465956531885365</v>
      </c>
      <c r="V136" s="27">
        <f t="shared" si="19"/>
        <v>-0.44659335329576288</v>
      </c>
      <c r="W136" s="27">
        <f t="shared" si="20"/>
        <v>-0.44676436831153565</v>
      </c>
      <c r="X136" s="27">
        <f t="shared" si="21"/>
        <v>-0.44688614278509092</v>
      </c>
      <c r="Y136" s="27">
        <f t="shared" si="22"/>
        <v>-0.44702012895157667</v>
      </c>
      <c r="Z136" s="27">
        <f t="shared" si="23"/>
        <v>-0.44697998248195908</v>
      </c>
      <c r="AA136" s="38">
        <f t="shared" si="24"/>
        <v>-0.44932397672590829</v>
      </c>
      <c r="AB136" s="27">
        <v>0.86068393117009001</v>
      </c>
      <c r="AC136" s="27">
        <v>-0.44706137110539301</v>
      </c>
      <c r="AD136" s="19" t="str">
        <f t="shared" si="26"/>
        <v/>
      </c>
      <c r="AE136" s="19" t="str">
        <f t="shared" si="27"/>
        <v>Error</v>
      </c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47</v>
      </c>
      <c r="M137" s="46">
        <v>37034</v>
      </c>
      <c r="N137" s="46">
        <v>33496.867254599078</v>
      </c>
      <c r="O137" s="46">
        <v>30290.286860409651</v>
      </c>
      <c r="P137" s="46">
        <v>8.2732698431666734</v>
      </c>
      <c r="Q137" s="46">
        <v>5.4283769717593628</v>
      </c>
      <c r="R137" s="46">
        <v>0.057764086450003221</v>
      </c>
      <c r="S137" s="46">
        <v>0.06041859079798699</v>
      </c>
      <c r="T137" s="51">
        <v>0.06397996765862457</v>
      </c>
      <c r="U137" s="27">
        <f t="shared" si="25"/>
        <v>-9.5034501765011881E-2</v>
      </c>
      <c r="V137" s="27">
        <f t="shared" si="19"/>
        <v>-9.5330381947519596E-2</v>
      </c>
      <c r="W137" s="27">
        <f t="shared" si="20"/>
        <v>-9.5548621223119107E-2</v>
      </c>
      <c r="X137" s="27">
        <f t="shared" si="21"/>
        <v>-9.5680355673529796E-2</v>
      </c>
      <c r="Y137" s="27">
        <f t="shared" si="22"/>
        <v>-0.99974497010440355</v>
      </c>
      <c r="Z137" s="27">
        <f t="shared" si="23"/>
        <v>-0.18405220440053374</v>
      </c>
      <c r="AA137" s="38">
        <f t="shared" si="24"/>
        <v>-0.2806109430377462</v>
      </c>
      <c r="AB137" s="27">
        <v>0.51018733498741298</v>
      </c>
      <c r="AC137" s="27">
        <v>-9.5575672574270104E-2</v>
      </c>
      <c r="AD137" s="19" t="str">
        <f t="shared" si="26"/>
        <v/>
      </c>
      <c r="AE137" s="19" t="str">
        <f t="shared" si="27"/>
        <v>Error</v>
      </c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226</v>
      </c>
      <c r="M138" s="46">
        <v>2786</v>
      </c>
      <c r="N138" s="46">
        <v>1879.9530079174838</v>
      </c>
      <c r="O138" s="46">
        <v>9.2867914452396825</v>
      </c>
      <c r="P138" s="46">
        <v>1.8919105828706169</v>
      </c>
      <c r="Q138" s="46">
        <v>2.0616923976517314</v>
      </c>
      <c r="R138" s="46">
        <v>0.057552678761928266</v>
      </c>
      <c r="S138" s="46">
        <v>0.087168408376165435</v>
      </c>
      <c r="T138" s="51">
        <v>0.13893056536428319</v>
      </c>
      <c r="U138" s="27">
        <f t="shared" si="25"/>
        <v>-0.32215764650790929</v>
      </c>
      <c r="V138" s="27">
        <f t="shared" si="19"/>
        <v>-0.32561945525260011</v>
      </c>
      <c r="W138" s="27">
        <f t="shared" si="20"/>
        <v>-0.3411762159949846</v>
      </c>
      <c r="X138" s="27">
        <f t="shared" si="21"/>
        <v>-0.99297277868143463</v>
      </c>
      <c r="Y138" s="27">
        <f t="shared" si="22"/>
        <v>-0.7589466122666686</v>
      </c>
      <c r="Z138" s="27">
        <f t="shared" si="23"/>
        <v>0.2792440579586189</v>
      </c>
      <c r="AA138" s="38">
        <f t="shared" si="24"/>
        <v>-0.12395454352870282</v>
      </c>
      <c r="AB138" s="27">
        <v>1.3630656534769501</v>
      </c>
      <c r="AC138" s="27">
        <v>-0.32459893048128302</v>
      </c>
      <c r="AD138" s="19" t="str">
        <f t="shared" si="26"/>
        <v/>
      </c>
      <c r="AE138" s="19" t="str">
        <f t="shared" si="27"/>
        <v>Error</v>
      </c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227</v>
      </c>
      <c r="M139" s="46">
        <v>3810</v>
      </c>
      <c r="N139" s="46">
        <v>0.19338517131458621</v>
      </c>
      <c r="O139" s="46">
        <v>0.12930997251784429</v>
      </c>
      <c r="P139" s="46">
        <v>0.031183051235528059</v>
      </c>
      <c r="Q139" s="46">
        <v>0.051394292103036171</v>
      </c>
      <c r="R139" s="46">
        <v>0.0027030601480658393</v>
      </c>
      <c r="S139" s="46">
        <v>0.0048910988553705756</v>
      </c>
      <c r="T139" s="51">
        <v>0.0099283469357491095</v>
      </c>
      <c r="U139" s="27">
        <f t="shared" si="25"/>
        <v>-0.99968049605767073</v>
      </c>
      <c r="V139" s="27">
        <f t="shared" si="19"/>
        <v>-0.71835883801005307</v>
      </c>
      <c r="W139" s="27">
        <f t="shared" si="20"/>
        <v>-0.40032436611229011</v>
      </c>
      <c r="X139" s="27">
        <f t="shared" si="21"/>
        <v>-0.5991078089719325</v>
      </c>
      <c r="Y139" s="27">
        <f t="shared" si="22"/>
        <v>-0.67150276782662854</v>
      </c>
      <c r="Z139" s="27">
        <f t="shared" si="23"/>
        <v>0.71702475921915454</v>
      </c>
      <c r="AA139" s="38">
        <f t="shared" si="24"/>
        <v>4.4758748606801714E-2</v>
      </c>
      <c r="AB139" s="27">
        <v>1.98271238769068</v>
      </c>
      <c r="AC139" s="27">
        <v>-0.30730830670926501</v>
      </c>
      <c r="AD139" s="19" t="str">
        <f t="shared" si="26"/>
        <v/>
      </c>
      <c r="AE139" s="19" t="str">
        <f t="shared" si="27"/>
        <v>Error</v>
      </c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228</v>
      </c>
      <c r="M140" s="46">
        <v>166267</v>
      </c>
      <c r="N140" s="46">
        <v>132775.49412057613</v>
      </c>
      <c r="O140" s="46">
        <v>106027.91781520919</v>
      </c>
      <c r="P140" s="46">
        <v>84662.702163601221</v>
      </c>
      <c r="Q140" s="46">
        <v>67597.786065220862</v>
      </c>
      <c r="R140" s="46">
        <v>0.19527425368206686</v>
      </c>
      <c r="S140" s="46">
        <v>0.16177352835289158</v>
      </c>
      <c r="T140" s="51">
        <v>0.1354493101241753</v>
      </c>
      <c r="U140" s="27">
        <f t="shared" si="25"/>
        <v>-0.20110508030403393</v>
      </c>
      <c r="V140" s="27">
        <f t="shared" si="19"/>
        <v>-0.20120997171103405</v>
      </c>
      <c r="W140" s="27">
        <f t="shared" si="20"/>
        <v>-0.20139042041321095</v>
      </c>
      <c r="X140" s="27">
        <f t="shared" si="21"/>
        <v>-0.20146360691746776</v>
      </c>
      <c r="Y140" s="27">
        <f t="shared" si="22"/>
        <v>-0.20150402997689321</v>
      </c>
      <c r="Z140" s="27">
        <f t="shared" si="23"/>
        <v>-0.20150068202873614</v>
      </c>
      <c r="AA140" s="38">
        <f t="shared" si="24"/>
        <v>-0.20160888478947817</v>
      </c>
      <c r="AB140" s="27">
        <v>0.187977821918004</v>
      </c>
      <c r="AC140" s="27">
        <v>-0.20151757188498401</v>
      </c>
      <c r="AD140" s="19" t="str">
        <f t="shared" si="26"/>
        <v/>
      </c>
      <c r="AE140" s="19" t="str">
        <f t="shared" si="27"/>
        <v>Error</v>
      </c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229</v>
      </c>
      <c r="M141" s="46">
        <v>33951</v>
      </c>
      <c r="N141" s="46">
        <v>33960.315930874458</v>
      </c>
      <c r="O141" s="46">
        <v>33965.732843212281</v>
      </c>
      <c r="P141" s="46">
        <v>33965.382902740595</v>
      </c>
      <c r="Q141" s="46">
        <v>33945.370187336492</v>
      </c>
      <c r="R141" s="46">
        <v>0.13388465004093542</v>
      </c>
      <c r="S141" s="46">
        <v>0.11094857729426245</v>
      </c>
      <c r="T141" s="51">
        <v>0.092774493131146635</v>
      </c>
      <c r="U141" s="27">
        <f t="shared" si="25"/>
        <v>1.3595097225783004E-3</v>
      </c>
      <c r="V141" s="27">
        <f t="shared" si="19"/>
        <v>8.732076809166439E-4</v>
      </c>
      <c r="W141" s="27">
        <f t="shared" si="20"/>
        <v>2.6270699024689986E-4</v>
      </c>
      <c r="X141" s="27">
        <f t="shared" si="21"/>
        <v>8.2734556836922056E-5</v>
      </c>
      <c r="Y141" s="27">
        <f t="shared" si="22"/>
        <v>-1.4594329064485983E-5</v>
      </c>
      <c r="Z141" s="27">
        <f t="shared" si="23"/>
        <v>-5.8353571063553218E-5</v>
      </c>
      <c r="AA141" s="38">
        <f t="shared" si="24"/>
        <v>-1.1156749825548373E-3</v>
      </c>
      <c r="AB141" s="27">
        <v>0.17315134761575701</v>
      </c>
      <c r="AC141" s="27">
        <v>0</v>
      </c>
      <c r="AD141" s="19" t="str">
        <f t="shared" si="26"/>
        <v/>
      </c>
      <c r="AE141" s="19" t="str">
        <f t="shared" si="27"/>
        <v>Error</v>
      </c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230</v>
      </c>
      <c r="M142" s="46">
        <v>8725</v>
      </c>
      <c r="N142" s="46">
        <v>4686.2290321659702</v>
      </c>
      <c r="O142" s="46">
        <v>2518.5824612539982</v>
      </c>
      <c r="P142" s="46">
        <v>1350.0680985609797</v>
      </c>
      <c r="Q142" s="46">
        <v>721.78335610539398</v>
      </c>
      <c r="R142" s="46">
        <v>0.24216668068982905</v>
      </c>
      <c r="S142" s="46">
        <v>0.24123429413328049</v>
      </c>
      <c r="T142" s="51">
        <v>0.2438547602159801</v>
      </c>
      <c r="U142" s="27">
        <f t="shared" si="25"/>
        <v>-0.45780013403933978</v>
      </c>
      <c r="V142" s="27">
        <f t="shared" si="19"/>
        <v>-0.45928908610326508</v>
      </c>
      <c r="W142" s="27">
        <f t="shared" si="20"/>
        <v>-0.46035659038584364</v>
      </c>
      <c r="X142" s="27">
        <f t="shared" si="21"/>
        <v>-0.46058479183478307</v>
      </c>
      <c r="Y142" s="27">
        <f t="shared" si="22"/>
        <v>-0.46285970373772733</v>
      </c>
      <c r="Z142" s="27">
        <f t="shared" si="23"/>
        <v>-0.46198400664314343</v>
      </c>
      <c r="AA142" s="38">
        <f t="shared" si="24"/>
        <v>-0.48009145689533411</v>
      </c>
      <c r="AB142" s="27">
        <v>0.483753628708324</v>
      </c>
      <c r="AC142" s="27">
        <v>-0.46464391066160998</v>
      </c>
      <c r="AD142" s="19" t="str">
        <f t="shared" si="26"/>
        <v/>
      </c>
      <c r="AE142" s="19" t="str">
        <f t="shared" si="27"/>
        <v>Error</v>
      </c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231</v>
      </c>
      <c r="M143" s="46">
        <v>168962</v>
      </c>
      <c r="N143" s="46">
        <v>147969.19223591653</v>
      </c>
      <c r="O143" s="46">
        <v>129579.00023499501</v>
      </c>
      <c r="P143" s="46">
        <v>113458.1887841759</v>
      </c>
      <c r="Q143" s="46">
        <v>99342.635919897279</v>
      </c>
      <c r="R143" s="46">
        <v>86977.363376485649</v>
      </c>
      <c r="S143" s="46">
        <v>32.559371715922765</v>
      </c>
      <c r="T143" s="51">
        <v>15.585261969703229</v>
      </c>
      <c r="U143" s="27">
        <f t="shared" si="25"/>
        <v>-0.12344925988764983</v>
      </c>
      <c r="V143" s="27">
        <f t="shared" si="19"/>
        <v>-0.12387235328047118</v>
      </c>
      <c r="W143" s="27">
        <f t="shared" si="20"/>
        <v>-0.12422265042985806</v>
      </c>
      <c r="X143" s="27">
        <f t="shared" si="21"/>
        <v>-0.12435157663737881</v>
      </c>
      <c r="Y143" s="27">
        <f t="shared" si="22"/>
        <v>-0.12441215349729828</v>
      </c>
      <c r="Z143" s="27">
        <f t="shared" si="23"/>
        <v>-0.12435926292953939</v>
      </c>
      <c r="AA143" s="38">
        <f t="shared" si="24"/>
        <v>-0.12439254134695767</v>
      </c>
      <c r="AB143" s="27">
        <v>0.252212676495017</v>
      </c>
      <c r="AC143" s="27">
        <v>-0.124463030039227</v>
      </c>
      <c r="AD143" s="19" t="str">
        <f t="shared" si="26"/>
        <v/>
      </c>
      <c r="AE143" s="19" t="str">
        <f t="shared" si="27"/>
        <v/>
      </c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232</v>
      </c>
      <c r="M144" s="46">
        <v>69319</v>
      </c>
      <c r="N144" s="46">
        <v>67306.394808627287</v>
      </c>
      <c r="O144" s="46">
        <v>65346.042509612045</v>
      </c>
      <c r="P144" s="46">
        <v>63430.553832105943</v>
      </c>
      <c r="Q144" s="46">
        <v>61569.38431573112</v>
      </c>
      <c r="R144" s="46">
        <v>0.80742703831500151</v>
      </c>
      <c r="S144" s="46">
        <v>0.68896078293051521</v>
      </c>
      <c r="T144" s="51">
        <v>0.60298851139231446</v>
      </c>
      <c r="U144" s="27">
        <f t="shared" si="25"/>
        <v>-2.7763861832306901E-2</v>
      </c>
      <c r="V144" s="27">
        <f t="shared" si="19"/>
        <v>-2.8497769830107638E-2</v>
      </c>
      <c r="W144" s="27">
        <f t="shared" si="20"/>
        <v>-2.9012876218832435E-2</v>
      </c>
      <c r="X144" s="27">
        <f t="shared" si="21"/>
        <v>-2.9235563764107363E-2</v>
      </c>
      <c r="Y144" s="27">
        <f t="shared" si="22"/>
        <v>-2.9325385997185302E-2</v>
      </c>
      <c r="Z144" s="27">
        <f t="shared" si="23"/>
        <v>-2.9279678038375827E-2</v>
      </c>
      <c r="AA144" s="38">
        <f t="shared" si="24"/>
        <v>-2.9343184361524215E-2</v>
      </c>
      <c r="AB144" s="27">
        <v>0.249542695601563</v>
      </c>
      <c r="AC144" s="27">
        <v>-2.9376241189532599E-2</v>
      </c>
      <c r="AD144" s="19" t="str">
        <f t="shared" si="26"/>
        <v/>
      </c>
      <c r="AE144" s="19" t="str">
        <f t="shared" si="27"/>
        <v/>
      </c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233</v>
      </c>
      <c r="M145" s="46">
        <v>145847</v>
      </c>
      <c r="N145" s="46">
        <v>145849.98714367603</v>
      </c>
      <c r="O145" s="46">
        <v>145846.92038651597</v>
      </c>
      <c r="P145" s="46">
        <v>12.576438855151238</v>
      </c>
      <c r="Q145" s="46">
        <v>7.1056531139370946</v>
      </c>
      <c r="R145" s="46">
        <v>0.076513440083622042</v>
      </c>
      <c r="S145" s="46">
        <v>0.080294454801161139</v>
      </c>
      <c r="T145" s="51">
        <v>0.085521547193087424</v>
      </c>
      <c r="U145" s="27">
        <f t="shared" si="25"/>
        <v>1.5989387343983701E-4</v>
      </c>
      <c r="V145" s="27">
        <f t="shared" si="19"/>
        <v>6.5107174923595504E-5</v>
      </c>
      <c r="W145" s="27">
        <f t="shared" si="20"/>
        <v>1.2394119784040338E-5</v>
      </c>
      <c r="X145" s="27">
        <f t="shared" si="21"/>
        <v>-2.8292749890312162E-5</v>
      </c>
      <c r="Y145" s="27">
        <f t="shared" si="22"/>
        <v>-0.99993859479246328</v>
      </c>
      <c r="Z145" s="27">
        <f t="shared" si="23"/>
        <v>-0.23855002051048479</v>
      </c>
      <c r="AA145" s="38">
        <f t="shared" si="24"/>
        <v>-0.33606078657410282</v>
      </c>
      <c r="AB145" s="27">
        <v>0.51019134177426495</v>
      </c>
      <c r="AC145" s="27">
        <v>0</v>
      </c>
      <c r="AD145" s="19" t="str">
        <f t="shared" si="26"/>
        <v/>
      </c>
      <c r="AE145" s="19" t="str">
        <f t="shared" si="27"/>
        <v>Error</v>
      </c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234</v>
      </c>
      <c r="M146" s="46">
        <v>3521</v>
      </c>
      <c r="N146" s="46">
        <v>1024.8186363221243</v>
      </c>
      <c r="O146" s="46">
        <v>6.1487983167602476</v>
      </c>
      <c r="P146" s="46">
        <v>2.269756660418301</v>
      </c>
      <c r="Q146" s="46">
        <v>1.7535727814490452</v>
      </c>
      <c r="R146" s="46">
        <v>0.042032587979593167</v>
      </c>
      <c r="S146" s="46">
        <v>0.040814715006414322</v>
      </c>
      <c r="T146" s="51">
        <v>0.040401415803373225</v>
      </c>
      <c r="U146" s="27">
        <f t="shared" si="25"/>
        <v>-0.70684896963744559</v>
      </c>
      <c r="V146" s="27">
        <f t="shared" si="19"/>
        <v>-0.71057058967644526</v>
      </c>
      <c r="W146" s="27">
        <f t="shared" si="20"/>
        <v>-0.74015187364057544</v>
      </c>
      <c r="X146" s="27">
        <f t="shared" si="21"/>
        <v>-0.87565375207494367</v>
      </c>
      <c r="Y146" s="27">
        <f t="shared" si="22"/>
        <v>-0.86001797208705288</v>
      </c>
      <c r="Z146" s="27">
        <f t="shared" si="23"/>
        <v>-8.4029056688366438E-2</v>
      </c>
      <c r="AA146" s="38">
        <f t="shared" si="24"/>
        <v>-0.13361375733776559</v>
      </c>
      <c r="AB146" s="27">
        <v>0.49416846652267798</v>
      </c>
      <c r="AC146" s="27">
        <v>-0.70890097330401802</v>
      </c>
      <c r="AD146" s="19" t="str">
        <f t="shared" si="26"/>
        <v/>
      </c>
      <c r="AE146" s="19" t="str">
        <f t="shared" si="27"/>
        <v>Error</v>
      </c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235</v>
      </c>
      <c r="M147" s="46">
        <v>57343</v>
      </c>
      <c r="N147" s="46">
        <v>36749.02648474634</v>
      </c>
      <c r="O147" s="46">
        <v>23550.320702194651</v>
      </c>
      <c r="P147" s="46">
        <v>15088.101848514068</v>
      </c>
      <c r="Q147" s="46">
        <v>9625.5065529974927</v>
      </c>
      <c r="R147" s="46">
        <v>0.12224884157761196</v>
      </c>
      <c r="S147" s="46">
        <v>0.15193693979963327</v>
      </c>
      <c r="T147" s="51">
        <v>0.19053694890993003</v>
      </c>
      <c r="U147" s="27">
        <f t="shared" si="25"/>
        <v>-0.35847516392360002</v>
      </c>
      <c r="V147" s="27">
        <f t="shared" si="19"/>
        <v>-0.35859007294498446</v>
      </c>
      <c r="W147" s="27">
        <f t="shared" si="20"/>
        <v>-0.35893787193926663</v>
      </c>
      <c r="X147" s="27">
        <f t="shared" si="21"/>
        <v>-0.3591307994598999</v>
      </c>
      <c r="Y147" s="27">
        <f t="shared" si="22"/>
        <v>-0.35935693504483496</v>
      </c>
      <c r="Z147" s="27">
        <f t="shared" si="23"/>
        <v>-0.35975419057791463</v>
      </c>
      <c r="AA147" s="38">
        <f t="shared" si="24"/>
        <v>-0.39516803731506533</v>
      </c>
      <c r="AB147" s="27">
        <v>0.85564041162384297</v>
      </c>
      <c r="AC147" s="27">
        <v>-0.35929133906760902</v>
      </c>
      <c r="AD147" s="19" t="str">
        <f t="shared" si="26"/>
        <v/>
      </c>
      <c r="AE147" s="19" t="str">
        <f t="shared" si="27"/>
        <v>Error</v>
      </c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236</v>
      </c>
      <c r="M148" s="46">
        <v>0</v>
      </c>
      <c r="N148" s="46">
        <v>0</v>
      </c>
      <c r="O148" s="46">
        <v>0</v>
      </c>
      <c r="P148" s="46">
        <v>0</v>
      </c>
      <c r="Q148" s="46">
        <v>0</v>
      </c>
      <c r="R148" s="46">
        <v>0</v>
      </c>
      <c r="S148" s="46">
        <v>0</v>
      </c>
      <c r="T148" s="51">
        <v>0</v>
      </c>
      <c r="U148" s="27">
        <f t="shared" si="25"/>
        <v>0</v>
      </c>
      <c r="V148" s="27">
        <f t="shared" si="19"/>
        <v>0</v>
      </c>
      <c r="W148" s="27">
        <f t="shared" si="20"/>
        <v>0</v>
      </c>
      <c r="X148" s="27">
        <f t="shared" si="21"/>
        <v>0</v>
      </c>
      <c r="Y148" s="27">
        <f t="shared" si="22"/>
        <v>0</v>
      </c>
      <c r="Z148" s="27">
        <f t="shared" si="23"/>
        <v>0</v>
      </c>
      <c r="AA148" s="38">
        <f t="shared" si="24"/>
        <v>0</v>
      </c>
      <c r="AB148" s="27">
        <v>0</v>
      </c>
      <c r="AC148" s="27">
        <v>0</v>
      </c>
      <c r="AD148" s="19" t="str">
        <f t="shared" si="26"/>
        <v/>
      </c>
      <c r="AE148" s="19" t="str">
        <f t="shared" si="27"/>
        <v/>
      </c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237</v>
      </c>
      <c r="M149" s="46">
        <v>3200</v>
      </c>
      <c r="N149" s="46">
        <v>1582.2215567820842</v>
      </c>
      <c r="O149" s="46">
        <v>786.79275888799066</v>
      </c>
      <c r="P149" s="46">
        <v>388.47021618919445</v>
      </c>
      <c r="Q149" s="46">
        <v>190.23418219225408</v>
      </c>
      <c r="R149" s="46">
        <v>0.23637622287499926</v>
      </c>
      <c r="S149" s="46">
        <v>0.16352386771090707</v>
      </c>
      <c r="T149" s="51">
        <v>0.11446072117093367</v>
      </c>
      <c r="U149" s="27">
        <f t="shared" si="25"/>
        <v>-0.50310074279415684</v>
      </c>
      <c r="V149" s="27">
        <f t="shared" si="19"/>
        <v>-0.49739606104017947</v>
      </c>
      <c r="W149" s="27">
        <f t="shared" si="20"/>
        <v>-0.49758910498675502</v>
      </c>
      <c r="X149" s="27">
        <f t="shared" si="21"/>
        <v>-0.50001927297608384</v>
      </c>
      <c r="Y149" s="27">
        <f t="shared" si="22"/>
        <v>-0.49912586095692191</v>
      </c>
      <c r="Z149" s="27">
        <f t="shared" si="23"/>
        <v>-0.46355884768877453</v>
      </c>
      <c r="AA149" s="38">
        <f t="shared" si="24"/>
        <v>-0.52115897727266647</v>
      </c>
      <c r="AB149" s="27">
        <v>4.4577004126788904E-3</v>
      </c>
      <c r="AC149" s="27">
        <v>-0.50829748002458497</v>
      </c>
      <c r="AD149" s="19" t="str">
        <f t="shared" si="26"/>
        <v/>
      </c>
      <c r="AE149" s="19" t="str">
        <f t="shared" si="27"/>
        <v>Error</v>
      </c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238</v>
      </c>
      <c r="M150" s="46">
        <v>313585</v>
      </c>
      <c r="N150" s="46">
        <v>43518.90948673986</v>
      </c>
      <c r="O150" s="46">
        <v>35118.864528809929</v>
      </c>
      <c r="P150" s="46">
        <v>35043.383994864205</v>
      </c>
      <c r="Q150" s="46">
        <v>35058.638770750731</v>
      </c>
      <c r="R150" s="46">
        <v>29074.57696458709</v>
      </c>
      <c r="S150" s="46">
        <v>21101.22938698599</v>
      </c>
      <c r="T150" s="51">
        <v>17386.637284596636</v>
      </c>
      <c r="U150" s="27">
        <f t="shared" si="25"/>
        <v>2.6457143322616366E-3</v>
      </c>
      <c r="V150" s="27">
        <f t="shared" si="19"/>
        <v>1.9697741193218446E-3</v>
      </c>
      <c r="W150" s="27">
        <f t="shared" si="20"/>
        <v>7.8419263958484382E-4</v>
      </c>
      <c r="X150" s="27">
        <f t="shared" si="21"/>
        <v>3.2013781448604872E-4</v>
      </c>
      <c r="Y150" s="27">
        <f t="shared" si="22"/>
        <v>1.4201820751072889E-4</v>
      </c>
      <c r="Z150" s="27">
        <f t="shared" si="23"/>
        <v>2.4878967323940419E-4</v>
      </c>
      <c r="AA150" s="38">
        <f t="shared" si="24"/>
        <v>1.8447270825607616E-4</v>
      </c>
      <c r="AB150" s="27">
        <v>1.1552282963046701</v>
      </c>
      <c r="AC150" s="27">
        <v>0</v>
      </c>
      <c r="AD150" s="19" t="str">
        <f t="shared" si="26"/>
        <v/>
      </c>
      <c r="AE150" s="19" t="str">
        <f t="shared" si="27"/>
        <v/>
      </c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239</v>
      </c>
      <c r="M151" s="46">
        <v>1910360</v>
      </c>
      <c r="N151" s="46">
        <v>1910364.0048322207</v>
      </c>
      <c r="O151" s="46">
        <v>1910363.5308115135</v>
      </c>
      <c r="P151" s="46">
        <v>1010575.9286659237</v>
      </c>
      <c r="Q151" s="46">
        <v>8.2450726099605944</v>
      </c>
      <c r="R151" s="46">
        <v>0.053496531361810304</v>
      </c>
      <c r="S151" s="46">
        <v>0.049295707285034955</v>
      </c>
      <c r="T151" s="51">
        <v>0.04574151840685798</v>
      </c>
      <c r="U151" s="27">
        <f t="shared" si="25"/>
        <v>1.3755515015624651E-5</v>
      </c>
      <c r="V151" s="27">
        <f t="shared" si="19"/>
        <v>6.7351538082357636E-6</v>
      </c>
      <c r="W151" s="27">
        <f t="shared" si="20"/>
        <v>1.4954021420959596E-6</v>
      </c>
      <c r="X151" s="27">
        <f t="shared" si="21"/>
        <v>-2.7151468605184512E-7</v>
      </c>
      <c r="Y151" s="27">
        <f t="shared" si="22"/>
        <v>-0.16637566923018726</v>
      </c>
      <c r="Z151" s="27">
        <f t="shared" si="23"/>
        <v>-0.99997254043910022</v>
      </c>
      <c r="AA151" s="38">
        <f t="shared" si="24"/>
        <v>-0.81763344078540878</v>
      </c>
      <c r="AB151" s="27">
        <v>0.30791256150644503</v>
      </c>
      <c r="AC151" s="27">
        <v>0</v>
      </c>
      <c r="AD151" s="19" t="str">
        <f t="shared" si="26"/>
        <v/>
      </c>
      <c r="AE151" s="19" t="str">
        <f t="shared" si="27"/>
        <v>Error</v>
      </c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240</v>
      </c>
      <c r="M152" s="46">
        <v>435469</v>
      </c>
      <c r="N152" s="46">
        <v>304670.37347218394</v>
      </c>
      <c r="O152" s="46">
        <v>213157.38121533627</v>
      </c>
      <c r="P152" s="46">
        <v>149127.5913876713</v>
      </c>
      <c r="Q152" s="46">
        <v>104280.45269353289</v>
      </c>
      <c r="R152" s="46">
        <v>0.11689018881345881</v>
      </c>
      <c r="S152" s="46">
        <v>0.12713779976409798</v>
      </c>
      <c r="T152" s="51">
        <v>0.13953337528899165</v>
      </c>
      <c r="U152" s="27">
        <f t="shared" si="25"/>
        <v>-0.30027248085859504</v>
      </c>
      <c r="V152" s="27">
        <f t="shared" si="19"/>
        <v>-0.30029779021778708</v>
      </c>
      <c r="W152" s="27">
        <f t="shared" si="20"/>
        <v>-0.30034274084417206</v>
      </c>
      <c r="X152" s="27">
        <f t="shared" si="21"/>
        <v>-0.30036684785595696</v>
      </c>
      <c r="Y152" s="27">
        <f t="shared" si="22"/>
        <v>-0.30038976924687333</v>
      </c>
      <c r="Z152" s="27">
        <f t="shared" si="23"/>
        <v>-0.30042257504689057</v>
      </c>
      <c r="AA152" s="38">
        <f t="shared" si="24"/>
        <v>-0.30369689819866397</v>
      </c>
      <c r="AB152" s="27">
        <v>0.59880433409631495</v>
      </c>
      <c r="AC152" s="27">
        <v>-0.30038397275239398</v>
      </c>
      <c r="AD152" s="19" t="str">
        <f t="shared" si="26"/>
        <v/>
      </c>
      <c r="AE152" s="19" t="str">
        <f t="shared" si="27"/>
        <v>Error</v>
      </c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241</v>
      </c>
      <c r="M153" s="46">
        <v>414103</v>
      </c>
      <c r="N153" s="46">
        <v>356687.85005874344</v>
      </c>
      <c r="O153" s="46">
        <v>307230.33295872674</v>
      </c>
      <c r="P153" s="46">
        <v>264625.46364021912</v>
      </c>
      <c r="Q153" s="46">
        <v>181299.79116340028</v>
      </c>
      <c r="R153" s="46">
        <v>0.1106520582979007</v>
      </c>
      <c r="S153" s="46">
        <v>0.084122317301364199</v>
      </c>
      <c r="T153" s="51">
        <v>0.064495191401828897</v>
      </c>
      <c r="U153" s="27">
        <f t="shared" si="25"/>
        <v>-0.13856326765316337</v>
      </c>
      <c r="V153" s="27">
        <f t="shared" si="19"/>
        <v>-0.13860293774590612</v>
      </c>
      <c r="W153" s="27">
        <f t="shared" si="20"/>
        <v>-0.1386436057957697</v>
      </c>
      <c r="X153" s="27">
        <f t="shared" si="21"/>
        <v>-0.13866213891025811</v>
      </c>
      <c r="Y153" s="27">
        <f t="shared" si="22"/>
        <v>-0.1386744189673674</v>
      </c>
      <c r="Z153" s="27">
        <f t="shared" si="23"/>
        <v>-0.13869152666663243</v>
      </c>
      <c r="AA153" s="38">
        <f t="shared" si="24"/>
        <v>-0.99902908790777134</v>
      </c>
      <c r="AB153" s="27">
        <v>7.6735295369186302E-2</v>
      </c>
      <c r="AC153" s="27">
        <v>-0.13867072125664601</v>
      </c>
      <c r="AD153" s="19" t="str">
        <f t="shared" si="26"/>
        <v/>
      </c>
      <c r="AE153" s="19" t="str">
        <f t="shared" si="27"/>
        <v>Error</v>
      </c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242</v>
      </c>
      <c r="M154" s="46">
        <v>382449</v>
      </c>
      <c r="N154" s="46">
        <v>264686.63259358471</v>
      </c>
      <c r="O154" s="46">
        <v>183183.92060414181</v>
      </c>
      <c r="P154" s="46">
        <v>126772.69936832396</v>
      </c>
      <c r="Q154" s="46">
        <v>87726.942363125112</v>
      </c>
      <c r="R154" s="46">
        <v>0.1715824787966862</v>
      </c>
      <c r="S154" s="46">
        <v>0.1263835341193543</v>
      </c>
      <c r="T154" s="51">
        <v>0.094018269946402236</v>
      </c>
      <c r="U154" s="27">
        <f t="shared" si="25"/>
        <v>-0.30778859221383825</v>
      </c>
      <c r="V154" s="27">
        <f t="shared" si="19"/>
        <v>-0.30782146426950074</v>
      </c>
      <c r="W154" s="27">
        <f t="shared" si="20"/>
        <v>-0.30788582185447932</v>
      </c>
      <c r="X154" s="27">
        <f t="shared" si="21"/>
        <v>-0.30792131681140344</v>
      </c>
      <c r="Y154" s="27">
        <f t="shared" si="22"/>
        <v>-0.30794666007871641</v>
      </c>
      <c r="Z154" s="27">
        <f t="shared" si="23"/>
        <v>-0.3079484899600779</v>
      </c>
      <c r="AA154" s="38">
        <f t="shared" si="24"/>
        <v>-0.30809294325081227</v>
      </c>
      <c r="AB154" s="27">
        <v>5.3975137984567101E-2</v>
      </c>
      <c r="AC154" s="27">
        <v>-0.307953712667493</v>
      </c>
      <c r="AD154" s="19" t="str">
        <f t="shared" si="26"/>
        <v/>
      </c>
      <c r="AE154" s="19" t="str">
        <f t="shared" si="27"/>
        <v>Error</v>
      </c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243</v>
      </c>
      <c r="M155" s="46">
        <v>11379</v>
      </c>
      <c r="N155" s="46">
        <v>9597.01004581905</v>
      </c>
      <c r="O155" s="46">
        <v>8089.3701109230824</v>
      </c>
      <c r="P155" s="46">
        <v>6812.0702898037443</v>
      </c>
      <c r="Q155" s="46">
        <v>5729.1953874067322</v>
      </c>
      <c r="R155" s="46">
        <v>0.16523412639209534</v>
      </c>
      <c r="S155" s="46">
        <v>0.30141807304890228</v>
      </c>
      <c r="T155" s="51">
        <v>0.54500488863048158</v>
      </c>
      <c r="U155" s="27">
        <f t="shared" si="25"/>
        <v>-0.15306815485272848</v>
      </c>
      <c r="V155" s="27">
        <f t="shared" si="19"/>
        <v>-0.15499959038441727</v>
      </c>
      <c r="W155" s="27">
        <f t="shared" si="20"/>
        <v>-0.15664912002950279</v>
      </c>
      <c r="X155" s="27">
        <f t="shared" si="21"/>
        <v>-0.15745032716340801</v>
      </c>
      <c r="Y155" s="27">
        <f t="shared" si="22"/>
        <v>-0.15793319248199825</v>
      </c>
      <c r="Z155" s="27">
        <f t="shared" si="23"/>
        <v>-0.15792496989307908</v>
      </c>
      <c r="AA155" s="38">
        <f t="shared" si="24"/>
        <v>-0.16030025160674408</v>
      </c>
      <c r="AB155" s="27">
        <v>1.8084822824107001</v>
      </c>
      <c r="AC155" s="27">
        <v>-0.15799031476997599</v>
      </c>
      <c r="AD155" s="19" t="str">
        <f t="shared" si="26"/>
        <v/>
      </c>
      <c r="AE155" s="19" t="str">
        <f t="shared" si="27"/>
        <v>Error</v>
      </c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244</v>
      </c>
      <c r="M156" s="46">
        <v>17493</v>
      </c>
      <c r="N156" s="46">
        <v>17508.804984609607</v>
      </c>
      <c r="O156" s="46">
        <v>17520.755860143734</v>
      </c>
      <c r="P156" s="46">
        <v>17523.333692746528</v>
      </c>
      <c r="Q156" s="46">
        <v>17523.677829775963</v>
      </c>
      <c r="R156" s="46">
        <v>0.44873487493037345</v>
      </c>
      <c r="S156" s="46">
        <v>0.54704078573213233</v>
      </c>
      <c r="T156" s="51">
        <v>0.68011894200502399</v>
      </c>
      <c r="U156" s="27">
        <f t="shared" si="25"/>
        <v>4.7639425874052834E-3</v>
      </c>
      <c r="V156" s="27">
        <f t="shared" si="19"/>
        <v>2.7353259872173064E-3</v>
      </c>
      <c r="W156" s="27">
        <f t="shared" si="20"/>
        <v>1.0128697935958952E-3</v>
      </c>
      <c r="X156" s="27">
        <f t="shared" si="21"/>
        <v>3.9542957858125966E-4</v>
      </c>
      <c r="Y156" s="27">
        <f t="shared" si="22"/>
        <v>1.211612687996947E-4</v>
      </c>
      <c r="Z156" s="27">
        <f t="shared" si="23"/>
        <v>2.1942069565141883E-4</v>
      </c>
      <c r="AA156" s="38">
        <f t="shared" si="24"/>
        <v>-2.7936247020891674E-6</v>
      </c>
      <c r="AB156" s="27">
        <v>0.82072234025167501</v>
      </c>
      <c r="AC156" s="27">
        <v>0</v>
      </c>
      <c r="AD156" s="19" t="str">
        <f t="shared" si="26"/>
        <v/>
      </c>
      <c r="AE156" s="19" t="str">
        <f t="shared" si="27"/>
        <v>Error</v>
      </c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245</v>
      </c>
      <c r="M157" s="46">
        <v>15749</v>
      </c>
      <c r="N157" s="46">
        <v>14053.997163626227</v>
      </c>
      <c r="O157" s="46">
        <v>12538.887601696149</v>
      </c>
      <c r="P157" s="46">
        <v>11181.6511661229</v>
      </c>
      <c r="Q157" s="46">
        <v>9962.7502082405081</v>
      </c>
      <c r="R157" s="46">
        <v>0.15649968870124598</v>
      </c>
      <c r="S157" s="46">
        <v>0.17716079005859445</v>
      </c>
      <c r="T157" s="51">
        <v>0.20247292798498079</v>
      </c>
      <c r="U157" s="27">
        <f t="shared" si="25"/>
        <v>-0.10477736847144335</v>
      </c>
      <c r="V157" s="27">
        <f t="shared" si="19"/>
        <v>-0.10614973059175198</v>
      </c>
      <c r="W157" s="27">
        <f t="shared" si="20"/>
        <v>-0.1074391268310025</v>
      </c>
      <c r="X157" s="27">
        <f t="shared" si="21"/>
        <v>-0.10793751196856081</v>
      </c>
      <c r="Y157" s="27">
        <f t="shared" si="22"/>
        <v>-0.10824062792910669</v>
      </c>
      <c r="Z157" s="27">
        <f t="shared" si="23"/>
        <v>-0.10834394460670373</v>
      </c>
      <c r="AA157" s="38">
        <f t="shared" si="24"/>
        <v>-0.10970595069584506</v>
      </c>
      <c r="AB157" s="27">
        <v>0.65224797779492605</v>
      </c>
      <c r="AC157" s="27">
        <v>-0.108261140365778</v>
      </c>
      <c r="AD157" s="19" t="str">
        <f t="shared" si="26"/>
        <v/>
      </c>
      <c r="AE157" s="19" t="str">
        <f t="shared" si="27"/>
        <v>Error</v>
      </c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246</v>
      </c>
      <c r="M158" s="46">
        <v>13</v>
      </c>
      <c r="N158" s="46">
        <v>22.182989284799568</v>
      </c>
      <c r="O158" s="46">
        <v>30.750835453999947</v>
      </c>
      <c r="P158" s="46">
        <v>16.433220614909118</v>
      </c>
      <c r="Q158" s="46">
        <v>13.766014216974135</v>
      </c>
      <c r="R158" s="46">
        <v>0.2053838860129078</v>
      </c>
      <c r="S158" s="46">
        <v>0.34084158899853795</v>
      </c>
      <c r="T158" s="51">
        <v>0.56282866804837073</v>
      </c>
      <c r="U158" s="27">
        <f t="shared" si="25"/>
        <v>0.77057556005484074</v>
      </c>
      <c r="V158" s="27">
        <f t="shared" si="19"/>
        <v>0.68273441093458376</v>
      </c>
      <c r="W158" s="27">
        <f t="shared" si="20"/>
        <v>0.28683723086732815</v>
      </c>
      <c r="X158" s="27">
        <f t="shared" si="21"/>
        <v>-0.341651346481264</v>
      </c>
      <c r="Y158" s="27">
        <f t="shared" si="22"/>
        <v>-0.41740231266505867</v>
      </c>
      <c r="Z158" s="27">
        <f t="shared" si="23"/>
        <v>-5.5088774584259502E-2</v>
      </c>
      <c r="AA158" s="38">
        <f t="shared" si="24"/>
        <v>-0.37700206713415263</v>
      </c>
      <c r="AB158" s="27">
        <v>1.6</v>
      </c>
      <c r="AC158" s="27">
        <v>-0.375</v>
      </c>
      <c r="AD158" s="19" t="str">
        <f t="shared" si="26"/>
        <v/>
      </c>
      <c r="AE158" s="19" t="str">
        <f t="shared" si="27"/>
        <v>Error</v>
      </c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247</v>
      </c>
      <c r="M159" s="46">
        <v>19910</v>
      </c>
      <c r="N159" s="46">
        <v>13732.152767050155</v>
      </c>
      <c r="O159" s="46">
        <v>9470.8585895123415</v>
      </c>
      <c r="P159" s="46">
        <v>6526.4010908730506</v>
      </c>
      <c r="Q159" s="46">
        <v>4494.2671222805548</v>
      </c>
      <c r="R159" s="46">
        <v>0.23397485719797295</v>
      </c>
      <c r="S159" s="46">
        <v>0.28256545043131115</v>
      </c>
      <c r="T159" s="51">
        <v>0.3447141212121872</v>
      </c>
      <c r="U159" s="27">
        <f t="shared" si="25"/>
        <v>-0.30736282011540433</v>
      </c>
      <c r="V159" s="27">
        <f t="shared" si="19"/>
        <v>-0.30818048400917619</v>
      </c>
      <c r="W159" s="27">
        <f t="shared" si="20"/>
        <v>-0.30975551454083783</v>
      </c>
      <c r="X159" s="27">
        <f t="shared" si="21"/>
        <v>-0.31032621937983434</v>
      </c>
      <c r="Y159" s="27">
        <f t="shared" si="22"/>
        <v>-0.31082218665674949</v>
      </c>
      <c r="Z159" s="27">
        <f t="shared" si="23"/>
        <v>-0.31084628441300982</v>
      </c>
      <c r="AA159" s="38">
        <f t="shared" si="24"/>
        <v>-0.3126625398271588</v>
      </c>
      <c r="AB159" s="27">
        <v>0.807558882599963</v>
      </c>
      <c r="AC159" s="27">
        <v>-0.311102425529177</v>
      </c>
      <c r="AD159" s="19" t="str">
        <f t="shared" si="26"/>
        <v/>
      </c>
      <c r="AE159" s="19" t="str">
        <f t="shared" si="27"/>
        <v>Error</v>
      </c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51</v>
      </c>
      <c r="M160" s="46">
        <v>355650</v>
      </c>
      <c r="N160" s="46">
        <v>298400.22263439058</v>
      </c>
      <c r="O160" s="46">
        <v>6.4842887313600599</v>
      </c>
      <c r="P160" s="46">
        <v>1.3494684320130679</v>
      </c>
      <c r="Q160" s="46">
        <v>1.253535624789468</v>
      </c>
      <c r="R160" s="46">
        <v>0.014948570445396304</v>
      </c>
      <c r="S160" s="46">
        <v>0.016977653779821279</v>
      </c>
      <c r="T160" s="51">
        <v>0.019406537146986296</v>
      </c>
      <c r="U160" s="27">
        <f t="shared" si="25"/>
        <v>-0.16095201614969387</v>
      </c>
      <c r="V160" s="27">
        <f t="shared" si="19"/>
        <v>-0.16098221093634815</v>
      </c>
      <c r="W160" s="27">
        <f t="shared" si="20"/>
        <v>-0.99987651542748424</v>
      </c>
      <c r="X160" s="27">
        <f t="shared" si="21"/>
        <v>-0.86476878013240321</v>
      </c>
      <c r="Y160" s="27">
        <f t="shared" si="22"/>
        <v>-0.77147273305476471</v>
      </c>
      <c r="Z160" s="27">
        <f t="shared" si="23"/>
        <v>4.7596555484386557E-2</v>
      </c>
      <c r="AA160" s="38">
        <f t="shared" si="24"/>
        <v>-4.5532766700469691E-2</v>
      </c>
      <c r="AB160" s="27">
        <v>0.65263936908232201</v>
      </c>
      <c r="AC160" s="27">
        <v>-0.16095718746416199</v>
      </c>
      <c r="AD160" s="19" t="str">
        <f t="shared" si="26"/>
        <v/>
      </c>
      <c r="AE160" s="19" t="str">
        <f t="shared" si="27"/>
        <v>Error</v>
      </c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248</v>
      </c>
      <c r="M161" s="46">
        <v>37940</v>
      </c>
      <c r="N161" s="46">
        <v>37040.697495523003</v>
      </c>
      <c r="O161" s="46">
        <v>36151.386946309205</v>
      </c>
      <c r="P161" s="46">
        <v>6.9978676426048949</v>
      </c>
      <c r="Q161" s="46">
        <v>4.3002805621568685</v>
      </c>
      <c r="R161" s="46">
        <v>0.034710339603918561</v>
      </c>
      <c r="S161" s="46">
        <v>0.046477644969196229</v>
      </c>
      <c r="T161" s="51">
        <v>0.062471668636767674</v>
      </c>
      <c r="U161" s="27">
        <f t="shared" si="25"/>
        <v>-2.3338444718271095E-2</v>
      </c>
      <c r="V161" s="27">
        <f t="shared" si="19"/>
        <v>-2.3574177636843125E-2</v>
      </c>
      <c r="W161" s="27">
        <f t="shared" si="20"/>
        <v>-2.3752937076276952E-2</v>
      </c>
      <c r="X161" s="27">
        <f t="shared" si="21"/>
        <v>-2.3893200372914467E-2</v>
      </c>
      <c r="Y161" s="27">
        <f t="shared" si="22"/>
        <v>-0.9998616972090516</v>
      </c>
      <c r="Z161" s="27">
        <f t="shared" si="23"/>
        <v>-1.0350659179016673E-2</v>
      </c>
      <c r="AA161" s="38">
        <f t="shared" si="24"/>
        <v>-0.25073594191286935</v>
      </c>
      <c r="AB161" s="27">
        <v>0.95645388642770901</v>
      </c>
      <c r="AC161" s="27">
        <v>-2.3750096492808102E-2</v>
      </c>
      <c r="AD161" s="19" t="str">
        <f t="shared" si="26"/>
        <v/>
      </c>
      <c r="AE161" s="19" t="str">
        <f t="shared" si="27"/>
        <v>Error</v>
      </c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249</v>
      </c>
      <c r="M162" s="46">
        <v>28114</v>
      </c>
      <c r="N162" s="46">
        <v>17975.087055881795</v>
      </c>
      <c r="O162" s="46">
        <v>11494.70767227893</v>
      </c>
      <c r="P162" s="46">
        <v>7456.2833021066235</v>
      </c>
      <c r="Q162" s="46">
        <v>4763.7578540058885</v>
      </c>
      <c r="R162" s="46">
        <v>0.83528279903539371</v>
      </c>
      <c r="S162" s="46">
        <v>0.82421069115960943</v>
      </c>
      <c r="T162" s="51">
        <v>0.83450633772781024</v>
      </c>
      <c r="U162" s="27">
        <f t="shared" si="25"/>
        <v>-0.35770074931516993</v>
      </c>
      <c r="V162" s="27">
        <f t="shared" si="19"/>
        <v>-0.35821494552788186</v>
      </c>
      <c r="W162" s="27">
        <f t="shared" si="20"/>
        <v>-0.35959192673276608</v>
      </c>
      <c r="X162" s="27">
        <f t="shared" si="21"/>
        <v>-0.36056570999317655</v>
      </c>
      <c r="Y162" s="27">
        <f t="shared" si="22"/>
        <v>-0.36095178988059057</v>
      </c>
      <c r="Z162" s="27">
        <f t="shared" si="23"/>
        <v>-0.35984380385679793</v>
      </c>
      <c r="AA162" s="38">
        <f t="shared" si="24"/>
        <v>-0.36063037829661587</v>
      </c>
      <c r="AB162" s="27">
        <v>0.52501691234183701</v>
      </c>
      <c r="AC162" s="27">
        <v>-0.36153015085430801</v>
      </c>
      <c r="AD162" s="19" t="str">
        <f t="shared" si="26"/>
        <v/>
      </c>
      <c r="AE162" s="19" t="str">
        <f t="shared" si="27"/>
        <v/>
      </c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250</v>
      </c>
      <c r="M163" s="46">
        <v>665116</v>
      </c>
      <c r="N163" s="46">
        <v>489818.38390401041</v>
      </c>
      <c r="O163" s="46">
        <v>307145.03436898591</v>
      </c>
      <c r="P163" s="46">
        <v>4.0135170370069879</v>
      </c>
      <c r="Q163" s="46">
        <v>2.9240827508593372</v>
      </c>
      <c r="R163" s="46">
        <v>0.029190648312390238</v>
      </c>
      <c r="S163" s="46">
        <v>0.047576605689181199</v>
      </c>
      <c r="T163" s="51">
        <v>0.077281550423340631</v>
      </c>
      <c r="U163" s="27">
        <f t="shared" si="25"/>
        <v>-0.26354247783854068</v>
      </c>
      <c r="V163" s="27">
        <f t="shared" si="19"/>
        <v>-0.26355391174376347</v>
      </c>
      <c r="W163" s="27">
        <f t="shared" si="20"/>
        <v>-0.26356551468404821</v>
      </c>
      <c r="X163" s="27">
        <f t="shared" si="21"/>
        <v>-0.99945779268821955</v>
      </c>
      <c r="Y163" s="27">
        <f t="shared" si="22"/>
        <v>-0.98045468732782093</v>
      </c>
      <c r="Z163" s="27">
        <f t="shared" si="23"/>
        <v>0.17970851038733562</v>
      </c>
      <c r="AA163" s="38">
        <f t="shared" si="24"/>
        <v>-0.25684242623698572</v>
      </c>
      <c r="AB163" s="27">
        <v>1.4624470978933699</v>
      </c>
      <c r="AC163" s="27">
        <v>-0.26356058528292498</v>
      </c>
      <c r="AD163" s="19" t="str">
        <f t="shared" si="26"/>
        <v/>
      </c>
      <c r="AE163" s="19" t="str">
        <f t="shared" si="27"/>
        <v>Error</v>
      </c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28">
        <v>162</v>
      </c>
      <c r="L164" s="28" t="s">
        <v>251</v>
      </c>
      <c r="M164" s="52">
        <v>224289</v>
      </c>
      <c r="N164" s="52">
        <v>247011.98462416901</v>
      </c>
      <c r="O164" s="52">
        <v>226564.44544068325</v>
      </c>
      <c r="P164" s="52">
        <v>180548.8830709703</v>
      </c>
      <c r="Q164" s="52">
        <v>149986.28360974957</v>
      </c>
      <c r="R164" s="52">
        <v>120815.36428497991</v>
      </c>
      <c r="S164" s="52">
        <v>76183.191213225102</v>
      </c>
      <c r="T164" s="53">
        <v>52631.634073994646</v>
      </c>
      <c r="U164" s="35">
        <f t="shared" si="25"/>
        <v>0.20870956411117908</v>
      </c>
      <c r="V164" s="35">
        <f t="shared" si="19"/>
        <v>0.20869288605530634</v>
      </c>
      <c r="W164" s="35">
        <f t="shared" si="20"/>
        <v>0.21007680238072785</v>
      </c>
      <c r="X164" s="35">
        <f t="shared" si="21"/>
        <v>0.21014277672243192</v>
      </c>
      <c r="Y164" s="35">
        <f t="shared" si="22"/>
        <v>0.20936386080164979</v>
      </c>
      <c r="Z164" s="35">
        <f t="shared" si="23"/>
        <v>0.20954156840651886</v>
      </c>
      <c r="AA164" s="39">
        <f t="shared" si="24"/>
        <v>0.20954483373465951</v>
      </c>
      <c r="AB164" s="27">
        <v>4.6818427680616201</v>
      </c>
      <c r="AC164" s="27">
        <v>-0.17016057421932801</v>
      </c>
      <c r="AD164" s="19" t="str">
        <f t="shared" si="26"/>
        <v/>
      </c>
      <c r="AE164" s="19" t="str">
        <f t="shared" si="27"/>
        <v/>
      </c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252</v>
      </c>
      <c r="M165" s="46">
        <v>235134</v>
      </c>
      <c r="N165" s="46">
        <v>167089.77564439949</v>
      </c>
      <c r="O165" s="46">
        <v>118730.40350802295</v>
      </c>
      <c r="P165" s="46">
        <v>10.318000741997515</v>
      </c>
      <c r="Q165" s="46">
        <v>5.0776933583536028</v>
      </c>
      <c r="R165" s="46">
        <v>0.040516899578183899</v>
      </c>
      <c r="S165" s="46">
        <v>0.029656534842131769</v>
      </c>
      <c r="T165" s="51">
        <v>0.021866173127631186</v>
      </c>
      <c r="U165" s="27">
        <f t="shared" si="25"/>
        <v>-0.28931527411272551</v>
      </c>
      <c r="V165" s="27">
        <f t="shared" si="19"/>
        <v>-0.2893430103019094</v>
      </c>
      <c r="W165" s="27">
        <f t="shared" si="20"/>
        <v>-0.28938252873628612</v>
      </c>
      <c r="X165" s="27">
        <f t="shared" si="21"/>
        <v>-0.2894251788964895</v>
      </c>
      <c r="Y165" s="27">
        <f t="shared" si="22"/>
        <v>-0.99986949540381409</v>
      </c>
      <c r="Z165" s="27">
        <f t="shared" si="23"/>
        <v>-0.38683838810046672</v>
      </c>
      <c r="AA165" s="38">
        <f t="shared" si="24"/>
        <v>-0.38683732672333665</v>
      </c>
      <c r="AB165" s="27">
        <v>4.09517419484524E-2</v>
      </c>
      <c r="AC165" s="27">
        <v>-0.28939580399242798</v>
      </c>
      <c r="AD165" s="19" t="str">
        <f t="shared" si="26"/>
        <v/>
      </c>
      <c r="AE165" s="19" t="str">
        <f t="shared" si="27"/>
        <v>Error</v>
      </c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253</v>
      </c>
      <c r="M166" s="46">
        <v>49997</v>
      </c>
      <c r="N166" s="46">
        <v>15174.319550485805</v>
      </c>
      <c r="O166" s="46">
        <v>4615.5880369801162</v>
      </c>
      <c r="P166" s="46">
        <v>1403.211636908517</v>
      </c>
      <c r="Q166" s="46">
        <v>428.38838452671393</v>
      </c>
      <c r="R166" s="46">
        <v>0.66147100308816853</v>
      </c>
      <c r="S166" s="46">
        <v>0.4487727666509061</v>
      </c>
      <c r="T166" s="51">
        <v>0.31268971869898804</v>
      </c>
      <c r="U166" s="27">
        <f t="shared" si="25"/>
        <v>-0.69479911629141788</v>
      </c>
      <c r="V166" s="27">
        <f t="shared" si="19"/>
        <v>-0.69430732318318911</v>
      </c>
      <c r="W166" s="27">
        <f t="shared" si="20"/>
        <v>-0.69353922600849549</v>
      </c>
      <c r="X166" s="27">
        <f t="shared" si="21"/>
        <v>-0.6938916383112359</v>
      </c>
      <c r="Y166" s="27">
        <f t="shared" si="22"/>
        <v>-0.69287632226209761</v>
      </c>
      <c r="Z166" s="27">
        <f t="shared" si="23"/>
        <v>-0.6430159926629041</v>
      </c>
      <c r="AA166" s="38">
        <f t="shared" si="24"/>
        <v>-0.5390820581607898</v>
      </c>
      <c r="AB166" s="27">
        <v>2.80467994982831E-2</v>
      </c>
      <c r="AC166" s="27">
        <v>-0.69699534651852302</v>
      </c>
      <c r="AD166" s="19" t="str">
        <f t="shared" si="26"/>
        <v/>
      </c>
      <c r="AE166" s="19" t="str">
        <f t="shared" si="27"/>
        <v/>
      </c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254</v>
      </c>
      <c r="M167" s="46">
        <v>225575</v>
      </c>
      <c r="N167" s="46">
        <v>165044.21997616187</v>
      </c>
      <c r="O167" s="46">
        <v>120748.68446654607</v>
      </c>
      <c r="P167" s="46">
        <v>11.120236119098777</v>
      </c>
      <c r="Q167" s="46">
        <v>4.9812588769452537</v>
      </c>
      <c r="R167" s="46">
        <v>0.036865173997710707</v>
      </c>
      <c r="S167" s="46">
        <v>0.026029411789189837</v>
      </c>
      <c r="T167" s="51">
        <v>0.018504756715542636</v>
      </c>
      <c r="U167" s="27">
        <f t="shared" si="25"/>
        <v>-0.26827227502867829</v>
      </c>
      <c r="V167" s="27">
        <f t="shared" si="19"/>
        <v>-0.26830210855447723</v>
      </c>
      <c r="W167" s="27">
        <f t="shared" si="20"/>
        <v>-0.2683406949561622</v>
      </c>
      <c r="X167" s="27">
        <f t="shared" si="21"/>
        <v>-0.26839015480928352</v>
      </c>
      <c r="Y167" s="27">
        <f t="shared" si="22"/>
        <v>-0.9999048805403592</v>
      </c>
      <c r="Z167" s="27">
        <f t="shared" si="23"/>
        <v>-0.37930443200852892</v>
      </c>
      <c r="AA167" s="38">
        <f t="shared" si="24"/>
        <v>-0.37941866071841196</v>
      </c>
      <c r="AB167" s="27">
        <v>0</v>
      </c>
      <c r="AC167" s="27">
        <v>-0.26834978780950403</v>
      </c>
      <c r="AD167" s="19" t="str">
        <f t="shared" si="26"/>
        <v/>
      </c>
      <c r="AE167" s="19" t="str">
        <f t="shared" si="27"/>
        <v>Error</v>
      </c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255</v>
      </c>
      <c r="M168" s="46">
        <v>186006</v>
      </c>
      <c r="N168" s="46">
        <v>176925.02587754425</v>
      </c>
      <c r="O168" s="46">
        <v>168279.76164804399</v>
      </c>
      <c r="P168" s="46">
        <v>171296.60680353295</v>
      </c>
      <c r="Q168" s="46">
        <v>162905.48075737784</v>
      </c>
      <c r="R168" s="46">
        <v>154917.53153563075</v>
      </c>
      <c r="S168" s="46">
        <v>24.267925727610951</v>
      </c>
      <c r="T168" s="51">
        <v>6.5045032946875763</v>
      </c>
      <c r="U168" s="27">
        <f t="shared" si="25"/>
        <v>-4.8155053514419219E-2</v>
      </c>
      <c r="V168" s="27">
        <f t="shared" si="19"/>
        <v>-4.8521938393016696E-2</v>
      </c>
      <c r="W168" s="27">
        <f t="shared" si="20"/>
        <v>-4.8800009522512247E-2</v>
      </c>
      <c r="X168" s="27">
        <f t="shared" si="21"/>
        <v>-4.894199961231406E-2</v>
      </c>
      <c r="Y168" s="27">
        <f t="shared" si="22"/>
        <v>-4.8992118640859374E-2</v>
      </c>
      <c r="Z168" s="27">
        <f t="shared" si="23"/>
        <v>-4.8954643833812955E-2</v>
      </c>
      <c r="AA168" s="38">
        <f t="shared" si="24"/>
        <v>-4.8984663234838105E-2</v>
      </c>
      <c r="AB168" s="27">
        <v>1.8016098358734502E-2</v>
      </c>
      <c r="AC168" s="27">
        <v>-4.9029788632212003E-2</v>
      </c>
      <c r="AD168" s="19" t="str">
        <f t="shared" si="26"/>
        <v/>
      </c>
      <c r="AE168" s="19" t="str">
        <f t="shared" si="27"/>
        <v/>
      </c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256</v>
      </c>
      <c r="M169" s="46">
        <v>25426</v>
      </c>
      <c r="N169" s="46">
        <v>23998.273108394722</v>
      </c>
      <c r="O169" s="46">
        <v>22645.42579987042</v>
      </c>
      <c r="P169" s="46">
        <v>21359.622149188799</v>
      </c>
      <c r="Q169" s="46">
        <v>20142.589755643403</v>
      </c>
      <c r="R169" s="46">
        <v>0.29535812211746748</v>
      </c>
      <c r="S169" s="46">
        <v>0.6120584767443028</v>
      </c>
      <c r="T169" s="51">
        <v>1.2013307807430391</v>
      </c>
      <c r="U169" s="27">
        <f t="shared" si="25"/>
        <v>-5.329586743366261E-2</v>
      </c>
      <c r="V169" s="27">
        <f t="shared" si="19"/>
        <v>-5.4674348925857222E-2</v>
      </c>
      <c r="W169" s="27">
        <f t="shared" si="20"/>
        <v>-5.6125166560522841E-2</v>
      </c>
      <c r="X169" s="27">
        <f t="shared" si="21"/>
        <v>-5.6652907451642712E-2</v>
      </c>
      <c r="Y169" s="27">
        <f t="shared" si="22"/>
        <v>-5.6880561922578919E-2</v>
      </c>
      <c r="Z169" s="27">
        <f t="shared" si="23"/>
        <v>-5.6810485801652544E-2</v>
      </c>
      <c r="AA169" s="38">
        <f t="shared" si="24"/>
        <v>-5.6985628463595082E-2</v>
      </c>
      <c r="AB169" s="27">
        <v>2.2967522731155099</v>
      </c>
      <c r="AC169" s="27">
        <v>-5.7004042576864603E-2</v>
      </c>
      <c r="AD169" s="19" t="str">
        <f t="shared" si="26"/>
        <v/>
      </c>
      <c r="AE169" s="19" t="str">
        <f t="shared" si="27"/>
        <v/>
      </c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257</v>
      </c>
      <c r="M170" s="46">
        <v>0</v>
      </c>
      <c r="N170" s="46">
        <v>0</v>
      </c>
      <c r="O170" s="46">
        <v>0</v>
      </c>
      <c r="P170" s="46">
        <v>0</v>
      </c>
      <c r="Q170" s="46">
        <v>0</v>
      </c>
      <c r="R170" s="46">
        <v>0</v>
      </c>
      <c r="S170" s="46">
        <v>0</v>
      </c>
      <c r="T170" s="51">
        <v>0</v>
      </c>
      <c r="U170" s="27">
        <f t="shared" si="25"/>
        <v>0</v>
      </c>
      <c r="V170" s="27">
        <f t="shared" si="19"/>
        <v>0</v>
      </c>
      <c r="W170" s="27">
        <f t="shared" si="20"/>
        <v>0</v>
      </c>
      <c r="X170" s="27">
        <f t="shared" si="21"/>
        <v>0</v>
      </c>
      <c r="Y170" s="27">
        <f t="shared" si="22"/>
        <v>0</v>
      </c>
      <c r="Z170" s="27">
        <f t="shared" si="23"/>
        <v>0</v>
      </c>
      <c r="AA170" s="38">
        <f t="shared" si="24"/>
        <v>0</v>
      </c>
      <c r="AB170" s="27">
        <v>0</v>
      </c>
      <c r="AC170" s="27">
        <v>0</v>
      </c>
      <c r="AD170" s="19" t="str">
        <f t="shared" si="26"/>
        <v/>
      </c>
      <c r="AE170" s="19" t="str">
        <f t="shared" si="27"/>
        <v/>
      </c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258</v>
      </c>
      <c r="M171" s="46">
        <v>360814</v>
      </c>
      <c r="N171" s="46">
        <v>268849.02586902992</v>
      </c>
      <c r="O171" s="46">
        <v>200322.72286763671</v>
      </c>
      <c r="P171" s="46">
        <v>149258.70651386515</v>
      </c>
      <c r="Q171" s="46">
        <v>111193.55074320635</v>
      </c>
      <c r="R171" s="46">
        <v>0.12967404410069383</v>
      </c>
      <c r="S171" s="46">
        <v>0.10140681423287817</v>
      </c>
      <c r="T171" s="51">
        <v>0.080021931078217326</v>
      </c>
      <c r="U171" s="27">
        <f t="shared" si="25"/>
        <v>-0.25476634223707018</v>
      </c>
      <c r="V171" s="27">
        <f t="shared" si="19"/>
        <v>-0.25480192277112718</v>
      </c>
      <c r="W171" s="27">
        <f t="shared" si="20"/>
        <v>-0.25485903352345485</v>
      </c>
      <c r="X171" s="27">
        <f t="shared" si="21"/>
        <v>-0.25488866795861059</v>
      </c>
      <c r="Y171" s="27">
        <f t="shared" si="22"/>
        <v>-0.25491033842859917</v>
      </c>
      <c r="Z171" s="27">
        <f t="shared" si="23"/>
        <v>-0.25492804368712918</v>
      </c>
      <c r="AA171" s="38">
        <f t="shared" si="24"/>
        <v>-0.25539186089385596</v>
      </c>
      <c r="AB171" s="27">
        <v>0.118199437887818</v>
      </c>
      <c r="AC171" s="27">
        <v>-0.25490908715449501</v>
      </c>
      <c r="AD171" s="19" t="str">
        <f t="shared" si="26"/>
        <v/>
      </c>
      <c r="AE171" s="19" t="str">
        <f t="shared" si="27"/>
        <v>Error</v>
      </c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259</v>
      </c>
      <c r="M172" s="46">
        <v>38848</v>
      </c>
      <c r="N172" s="46">
        <v>36750.095197202194</v>
      </c>
      <c r="O172" s="46">
        <v>34760.244208821648</v>
      </c>
      <c r="P172" s="46">
        <v>32868.317139175306</v>
      </c>
      <c r="Q172" s="46">
        <v>31076.639570327559</v>
      </c>
      <c r="R172" s="46">
        <v>0.3244447822749903</v>
      </c>
      <c r="S172" s="46">
        <v>0.46982327701855808</v>
      </c>
      <c r="T172" s="51">
        <v>0.68393861945372236</v>
      </c>
      <c r="U172" s="27">
        <f t="shared" si="25"/>
        <v>-5.2203103612893674E-2</v>
      </c>
      <c r="V172" s="27">
        <f t="shared" si="19"/>
        <v>-5.3073140975466532E-2</v>
      </c>
      <c r="W172" s="27">
        <f t="shared" si="20"/>
        <v>-5.3983632775311985E-2</v>
      </c>
      <c r="X172" s="27">
        <f t="shared" si="21"/>
        <v>-5.4301753329406448E-2</v>
      </c>
      <c r="Y172" s="27">
        <f t="shared" si="22"/>
        <v>-5.4443652311621182E-2</v>
      </c>
      <c r="Z172" s="27">
        <f t="shared" si="23"/>
        <v>-5.4400731110443523E-2</v>
      </c>
      <c r="AA172" s="38">
        <f t="shared" si="24"/>
        <v>-5.4522044334418845E-2</v>
      </c>
      <c r="AB172" s="27">
        <v>1.1923879120849199</v>
      </c>
      <c r="AC172" s="27">
        <v>-5.4511163837683299E-2</v>
      </c>
      <c r="AD172" s="19" t="str">
        <f t="shared" si="26"/>
        <v/>
      </c>
      <c r="AE172" s="19" t="str">
        <f t="shared" si="27"/>
        <v>Error</v>
      </c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260</v>
      </c>
      <c r="M173" s="46">
        <v>5684</v>
      </c>
      <c r="N173" s="46">
        <v>4767.470897917603</v>
      </c>
      <c r="O173" s="46">
        <v>4008.4861584376845</v>
      </c>
      <c r="P173" s="46">
        <v>3364.3632826823255</v>
      </c>
      <c r="Q173" s="46">
        <v>2822.6277175155888</v>
      </c>
      <c r="R173" s="46">
        <v>2.7354407404472632</v>
      </c>
      <c r="S173" s="46">
        <v>1.8958518784092424</v>
      </c>
      <c r="T173" s="51">
        <v>1.4107964060232254</v>
      </c>
      <c r="U173" s="27">
        <f t="shared" si="25"/>
        <v>-0.12632560128882522</v>
      </c>
      <c r="V173" s="27">
        <f t="shared" si="19"/>
        <v>-0.15266655644689683</v>
      </c>
      <c r="W173" s="27">
        <f t="shared" si="20"/>
        <v>-0.15537611121579073</v>
      </c>
      <c r="X173" s="27">
        <f t="shared" si="21"/>
        <v>-0.15908807167470185</v>
      </c>
      <c r="Y173" s="27">
        <f t="shared" si="22"/>
        <v>-0.16093387437525716</v>
      </c>
      <c r="Z173" s="27">
        <f t="shared" si="23"/>
        <v>-0.15757836795129757</v>
      </c>
      <c r="AA173" s="38">
        <f t="shared" si="24"/>
        <v>-0.15936513049082143</v>
      </c>
      <c r="AB173" s="27">
        <v>9.3989388500937604E-2</v>
      </c>
      <c r="AC173" s="27">
        <v>-0.16221851542952501</v>
      </c>
      <c r="AD173" s="19" t="str">
        <f t="shared" si="26"/>
        <v/>
      </c>
      <c r="AE173" s="19" t="str">
        <f t="shared" si="27"/>
        <v/>
      </c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261</v>
      </c>
      <c r="M174" s="46">
        <v>50352</v>
      </c>
      <c r="N174" s="46">
        <v>50376.611821013939</v>
      </c>
      <c r="O174" s="46">
        <v>50393.550870309555</v>
      </c>
      <c r="P174" s="46">
        <v>50397.717145992625</v>
      </c>
      <c r="Q174" s="46">
        <v>50399.457875262662</v>
      </c>
      <c r="R174" s="46">
        <v>0.50469246080910679</v>
      </c>
      <c r="S174" s="46">
        <v>0.44615536948746393</v>
      </c>
      <c r="T174" s="51">
        <v>0.40046650108266069</v>
      </c>
      <c r="U174" s="27">
        <f t="shared" si="25"/>
        <v>2.0617603683282153E-3</v>
      </c>
      <c r="V174" s="27">
        <f t="shared" si="19"/>
        <v>1.206835981389651E-3</v>
      </c>
      <c r="W174" s="27">
        <f t="shared" si="20"/>
        <v>4.6615646658753652E-4</v>
      </c>
      <c r="X174" s="27">
        <f t="shared" si="21"/>
        <v>1.7212045417719937E-4</v>
      </c>
      <c r="Y174" s="27">
        <f t="shared" si="22"/>
        <v>5.9148500351147406E-5</v>
      </c>
      <c r="Z174" s="27">
        <f t="shared" si="23"/>
        <v>1.1120522895347005E-4</v>
      </c>
      <c r="AA174" s="38">
        <f t="shared" si="24"/>
        <v>3.350306381604958E-5</v>
      </c>
      <c r="AB174" s="27">
        <v>0.27634550520604201</v>
      </c>
      <c r="AC174" s="27">
        <v>0</v>
      </c>
      <c r="AD174" s="19" t="str">
        <f t="shared" si="26"/>
        <v/>
      </c>
      <c r="AE174" s="19" t="str">
        <f t="shared" si="27"/>
        <v/>
      </c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262</v>
      </c>
      <c r="M175" s="46">
        <v>293556</v>
      </c>
      <c r="N175" s="46">
        <v>188924.83657575486</v>
      </c>
      <c r="O175" s="46">
        <v>121587.86413787265</v>
      </c>
      <c r="P175" s="46">
        <v>78245.144860510001</v>
      </c>
      <c r="Q175" s="46">
        <v>50351.494846033551</v>
      </c>
      <c r="R175" s="46">
        <v>0.39166791446460358</v>
      </c>
      <c r="S175" s="46">
        <v>0.32030144335924582</v>
      </c>
      <c r="T175" s="51">
        <v>0.26607263066085546</v>
      </c>
      <c r="U175" s="27">
        <f t="shared" si="25"/>
        <v>-0.35615862802558701</v>
      </c>
      <c r="V175" s="27">
        <f t="shared" si="19"/>
        <v>-0.35619235515808118</v>
      </c>
      <c r="W175" s="27">
        <f t="shared" si="20"/>
        <v>-0.35633061495719054</v>
      </c>
      <c r="X175" s="27">
        <f t="shared" si="21"/>
        <v>-0.35640334245093125</v>
      </c>
      <c r="Y175" s="27">
        <f t="shared" si="22"/>
        <v>-0.35644934369700265</v>
      </c>
      <c r="Z175" s="27">
        <f t="shared" si="23"/>
        <v>-0.35636770226525266</v>
      </c>
      <c r="AA175" s="38">
        <f t="shared" si="24"/>
        <v>-0.35647855369454978</v>
      </c>
      <c r="AB175" s="27">
        <v>0.195630418877667</v>
      </c>
      <c r="AC175" s="27">
        <v>-0.356500090432811</v>
      </c>
      <c r="AD175" s="19" t="str">
        <f t="shared" si="26"/>
        <v/>
      </c>
      <c r="AE175" s="19" t="str">
        <f t="shared" si="27"/>
        <v/>
      </c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263</v>
      </c>
      <c r="M176" s="46">
        <v>16973</v>
      </c>
      <c r="N176" s="46">
        <v>9659.8398261253642</v>
      </c>
      <c r="O176" s="46">
        <v>5499.3662348242178</v>
      </c>
      <c r="P176" s="46">
        <v>3123.2779054889616</v>
      </c>
      <c r="Q176" s="46">
        <v>1774.6000448731172</v>
      </c>
      <c r="R176" s="46">
        <v>1.577297063879687</v>
      </c>
      <c r="S176" s="46">
        <v>1.4885971177789288</v>
      </c>
      <c r="T176" s="51">
        <v>1.4979095042999786</v>
      </c>
      <c r="U176" s="27">
        <f t="shared" si="25"/>
        <v>-0.42661033514135555</v>
      </c>
      <c r="V176" s="27">
        <f t="shared" si="19"/>
        <v>-0.42792894663641512</v>
      </c>
      <c r="W176" s="27">
        <f t="shared" si="20"/>
        <v>-0.42842889732382811</v>
      </c>
      <c r="X176" s="27">
        <f t="shared" si="21"/>
        <v>-0.4290439896976001</v>
      </c>
      <c r="Y176" s="27">
        <f t="shared" si="22"/>
        <v>-0.43061766529728468</v>
      </c>
      <c r="Z176" s="27">
        <f t="shared" si="23"/>
        <v>-0.42823642467939199</v>
      </c>
      <c r="AA176" s="38">
        <f t="shared" si="24"/>
        <v>-0.42975631515682966</v>
      </c>
      <c r="AB176" s="27">
        <v>0.56796820268672099</v>
      </c>
      <c r="AC176" s="27">
        <v>-0.43317180465340099</v>
      </c>
      <c r="AD176" s="19" t="str">
        <f t="shared" si="26"/>
        <v/>
      </c>
      <c r="AE176" s="19" t="str">
        <f t="shared" si="27"/>
        <v/>
      </c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264</v>
      </c>
      <c r="M177" s="46">
        <v>120746</v>
      </c>
      <c r="N177" s="46">
        <v>86565.919825891455</v>
      </c>
      <c r="O177" s="46">
        <v>62060.622064206167</v>
      </c>
      <c r="P177" s="46">
        <v>44483.404406433925</v>
      </c>
      <c r="Q177" s="46">
        <v>31883.882327995307</v>
      </c>
      <c r="R177" s="46">
        <v>0.86805017530421225</v>
      </c>
      <c r="S177" s="46">
        <v>0.61275018441868856</v>
      </c>
      <c r="T177" s="51">
        <v>0.44325033403022068</v>
      </c>
      <c r="U177" s="27">
        <f t="shared" si="25"/>
        <v>-0.28228762837799443</v>
      </c>
      <c r="V177" s="27">
        <f t="shared" si="19"/>
        <v>-0.28253294116087729</v>
      </c>
      <c r="W177" s="27">
        <f t="shared" si="20"/>
        <v>-0.28288963404228196</v>
      </c>
      <c r="X177" s="27">
        <f t="shared" si="21"/>
        <v>-0.28307974173964739</v>
      </c>
      <c r="Y177" s="27">
        <f t="shared" si="22"/>
        <v>-0.28319157033512271</v>
      </c>
      <c r="Z177" s="27">
        <f t="shared" si="23"/>
        <v>-0.28301707477351346</v>
      </c>
      <c r="AA177" s="38">
        <f t="shared" si="24"/>
        <v>-0.28311047254940158</v>
      </c>
      <c r="AB177" s="27">
        <v>3.2699688040038602E-2</v>
      </c>
      <c r="AC177" s="27">
        <v>-0.283305589394869</v>
      </c>
      <c r="AD177" s="19" t="str">
        <f t="shared" si="26"/>
        <v/>
      </c>
      <c r="AE177" s="19" t="str">
        <f t="shared" si="27"/>
        <v/>
      </c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265</v>
      </c>
      <c r="M178" s="46">
        <v>337405</v>
      </c>
      <c r="N178" s="46">
        <v>304023.48419297556</v>
      </c>
      <c r="O178" s="46">
        <v>273940.0564193973</v>
      </c>
      <c r="P178" s="46">
        <v>246825.37527913836</v>
      </c>
      <c r="Q178" s="46">
        <v>222388.84409426831</v>
      </c>
      <c r="R178" s="46">
        <v>0.13858349042064688</v>
      </c>
      <c r="S178" s="46">
        <v>0.11280574773358444</v>
      </c>
      <c r="T178" s="51">
        <v>0.092383085381624638</v>
      </c>
      <c r="U178" s="27">
        <f t="shared" si="25"/>
        <v>-9.8782942449186853E-2</v>
      </c>
      <c r="V178" s="27">
        <f t="shared" si="19"/>
        <v>-9.8839318216079178E-2</v>
      </c>
      <c r="W178" s="27">
        <f t="shared" si="20"/>
        <v>-9.8929076395697077E-2</v>
      </c>
      <c r="X178" s="27">
        <f t="shared" si="21"/>
        <v>-9.8965156951015334E-2</v>
      </c>
      <c r="Y178" s="27">
        <f t="shared" si="22"/>
        <v>-9.8981668724145142E-2</v>
      </c>
      <c r="Z178" s="27">
        <f t="shared" si="23"/>
        <v>-9.8978198520790969E-2</v>
      </c>
      <c r="AA178" s="38">
        <f t="shared" si="24"/>
        <v>-9.9004977173567349E-2</v>
      </c>
      <c r="AB178" s="27">
        <v>0.15540304188908999</v>
      </c>
      <c r="AC178" s="27">
        <v>-9.8988011122760594E-2</v>
      </c>
      <c r="AD178" s="19" t="str">
        <f t="shared" si="26"/>
        <v/>
      </c>
      <c r="AE178" s="19" t="str">
        <f t="shared" si="27"/>
        <v>Error</v>
      </c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266</v>
      </c>
      <c r="M179" s="46">
        <v>50815</v>
      </c>
      <c r="N179" s="46">
        <v>8753.0023921469383</v>
      </c>
      <c r="O179" s="46">
        <v>1552.7856577752866</v>
      </c>
      <c r="P179" s="46">
        <v>292.57266943200096</v>
      </c>
      <c r="Q179" s="46">
        <v>57.017721743620875</v>
      </c>
      <c r="R179" s="46">
        <v>9.3068904931795071</v>
      </c>
      <c r="S179" s="46">
        <v>1.2387806564869173</v>
      </c>
      <c r="T179" s="51">
        <v>3.5100428125476046</v>
      </c>
      <c r="U179" s="27">
        <f t="shared" si="25"/>
        <v>-0.82336670199783668</v>
      </c>
      <c r="V179" s="27">
        <f t="shared" si="19"/>
        <v>-0.80917546842086729</v>
      </c>
      <c r="W179" s="27">
        <f t="shared" si="20"/>
        <v>-0.81042042019936178</v>
      </c>
      <c r="X179" s="27">
        <f t="shared" si="21"/>
        <v>-0.777518676011139</v>
      </c>
      <c r="Y179" s="27">
        <f t="shared" si="22"/>
        <v>-0.6992021860075528</v>
      </c>
      <c r="Z179" s="27">
        <f t="shared" si="23"/>
        <v>1.2288234554966326</v>
      </c>
      <c r="AA179" s="38">
        <f t="shared" si="24"/>
        <v>-0.6244341910351513</v>
      </c>
      <c r="AB179" s="27">
        <v>3.95038070293363</v>
      </c>
      <c r="AC179" s="27">
        <v>-0.82911642120818696</v>
      </c>
      <c r="AD179" s="19" t="str">
        <f t="shared" si="26"/>
        <v/>
      </c>
      <c r="AE179" s="19" t="str">
        <f t="shared" si="27"/>
        <v/>
      </c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267</v>
      </c>
      <c r="M180" s="46">
        <v>329435</v>
      </c>
      <c r="N180" s="46">
        <v>290198.91777619388</v>
      </c>
      <c r="O180" s="46">
        <v>255630.14329172159</v>
      </c>
      <c r="P180" s="46">
        <v>225165.3641635293</v>
      </c>
      <c r="Q180" s="46">
        <v>198330.10365762966</v>
      </c>
      <c r="R180" s="46">
        <v>1.860398772783654</v>
      </c>
      <c r="S180" s="46">
        <v>2.3650123677192298</v>
      </c>
      <c r="T180" s="51">
        <v>3.2727603592898413</v>
      </c>
      <c r="U180" s="27">
        <f t="shared" si="25"/>
        <v>-0.11875593892842397</v>
      </c>
      <c r="V180" s="27">
        <f t="shared" si="19"/>
        <v>-0.1189158872520259</v>
      </c>
      <c r="W180" s="27">
        <f t="shared" si="20"/>
        <v>-0.11908164302152963</v>
      </c>
      <c r="X180" s="27">
        <f t="shared" si="21"/>
        <v>-0.11914710491205931</v>
      </c>
      <c r="Y180" s="27">
        <f t="shared" si="22"/>
        <v>-0.11917702707526871</v>
      </c>
      <c r="Z180" s="27">
        <f t="shared" si="23"/>
        <v>-0.11915457269949495</v>
      </c>
      <c r="AA180" s="38">
        <f t="shared" si="24"/>
        <v>-0.11917300118730302</v>
      </c>
      <c r="AB180" s="27">
        <v>1.51344005641048</v>
      </c>
      <c r="AC180" s="27">
        <v>-0.119197790474765</v>
      </c>
      <c r="AD180" s="19" t="str">
        <f t="shared" si="26"/>
        <v/>
      </c>
      <c r="AE180" s="19" t="str">
        <f t="shared" si="27"/>
        <v/>
      </c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268</v>
      </c>
      <c r="M181" s="46">
        <v>380136</v>
      </c>
      <c r="N181" s="46">
        <v>265941.86356547236</v>
      </c>
      <c r="O181" s="46">
        <v>186050.26693818092</v>
      </c>
      <c r="P181" s="46">
        <v>130152.80212260949</v>
      </c>
      <c r="Q181" s="46">
        <v>91051.809323033987</v>
      </c>
      <c r="R181" s="46">
        <v>63692.42707102374</v>
      </c>
      <c r="S181" s="46">
        <v>22.413656525575984</v>
      </c>
      <c r="T181" s="51">
        <v>7.7890604809059214</v>
      </c>
      <c r="U181" s="27">
        <f t="shared" si="25"/>
        <v>-0.29998818290044349</v>
      </c>
      <c r="V181" s="27">
        <f t="shared" si="19"/>
        <v>-0.30008586319766967</v>
      </c>
      <c r="W181" s="27">
        <f t="shared" si="20"/>
        <v>-0.30026521769309372</v>
      </c>
      <c r="X181" s="27">
        <f t="shared" si="21"/>
        <v>-0.30035844683425589</v>
      </c>
      <c r="Y181" s="27">
        <f t="shared" si="22"/>
        <v>-0.30041179040397353</v>
      </c>
      <c r="Z181" s="27">
        <f t="shared" si="23"/>
        <v>-0.30031689756311208</v>
      </c>
      <c r="AA181" s="38">
        <f t="shared" si="24"/>
        <v>-0.30033398466375644</v>
      </c>
      <c r="AB181" s="27">
        <v>0.73683672230070496</v>
      </c>
      <c r="AC181" s="27">
        <v>-0.30047219635713202</v>
      </c>
      <c r="AD181" s="19" t="str">
        <f t="shared" si="26"/>
        <v/>
      </c>
      <c r="AE181" s="19" t="str">
        <f t="shared" si="27"/>
        <v/>
      </c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269</v>
      </c>
      <c r="M182" s="46">
        <v>780070</v>
      </c>
      <c r="N182" s="46">
        <v>748405.5504515497</v>
      </c>
      <c r="O182" s="46">
        <v>718015.51405077358</v>
      </c>
      <c r="P182" s="46">
        <v>688839.80969777959</v>
      </c>
      <c r="Q182" s="46">
        <v>660848.3205845406</v>
      </c>
      <c r="R182" s="46">
        <v>633987.30839469167</v>
      </c>
      <c r="S182" s="46">
        <v>19.506524185309232</v>
      </c>
      <c r="T182" s="51">
        <v>8.3703092465689419</v>
      </c>
      <c r="U182" s="27">
        <f t="shared" si="25"/>
        <v>-4.041020861555366E-2</v>
      </c>
      <c r="V182" s="27">
        <f t="shared" si="19"/>
        <v>-4.0506422520659467E-2</v>
      </c>
      <c r="W182" s="27">
        <f t="shared" si="20"/>
        <v>-4.0592206514650085E-2</v>
      </c>
      <c r="X182" s="27">
        <f t="shared" si="21"/>
        <v>-4.0623466303839097E-2</v>
      </c>
      <c r="Y182" s="27">
        <f t="shared" si="22"/>
        <v>-4.0636426366915654E-2</v>
      </c>
      <c r="Z182" s="27">
        <f t="shared" si="23"/>
        <v>-4.0628370832916136E-2</v>
      </c>
      <c r="AA182" s="38">
        <f t="shared" si="24"/>
        <v>-4.0634846372093185E-2</v>
      </c>
      <c r="AB182" s="27">
        <v>0.42101501197113</v>
      </c>
      <c r="AC182" s="27">
        <v>-4.0644727278541001E-2</v>
      </c>
      <c r="AD182" s="19" t="str">
        <f t="shared" si="26"/>
        <v/>
      </c>
      <c r="AE182" s="19" t="str">
        <f t="shared" si="27"/>
        <v/>
      </c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270</v>
      </c>
      <c r="M183" s="46">
        <v>220629</v>
      </c>
      <c r="N183" s="46">
        <v>150191.98729588228</v>
      </c>
      <c r="O183" s="46">
        <v>102242.29528129008</v>
      </c>
      <c r="P183" s="46">
        <v>69588.068416423965</v>
      </c>
      <c r="Q183" s="46">
        <v>47364.009734124396</v>
      </c>
      <c r="R183" s="46">
        <v>32232.317966379454</v>
      </c>
      <c r="S183" s="46">
        <v>30.709792214411074</v>
      </c>
      <c r="T183" s="51">
        <v>10.34444210424615</v>
      </c>
      <c r="U183" s="27">
        <f t="shared" si="25"/>
        <v>-0.31859271254230126</v>
      </c>
      <c r="V183" s="27">
        <f t="shared" si="19"/>
        <v>-0.31870795908426697</v>
      </c>
      <c r="W183" s="27">
        <f t="shared" si="20"/>
        <v>-0.31908841869592597</v>
      </c>
      <c r="X183" s="27">
        <f t="shared" si="21"/>
        <v>-0.31924354305073549</v>
      </c>
      <c r="Y183" s="27">
        <f t="shared" si="22"/>
        <v>-0.31933111831878586</v>
      </c>
      <c r="Z183" s="27">
        <f t="shared" si="23"/>
        <v>-0.3190906337214322</v>
      </c>
      <c r="AA183" s="38">
        <f t="shared" si="24"/>
        <v>-0.31914806097826953</v>
      </c>
      <c r="AB183" s="27">
        <v>0.50886722679614904</v>
      </c>
      <c r="AC183" s="27">
        <v>-0.319462280956129</v>
      </c>
      <c r="AD183" s="19" t="str">
        <f t="shared" si="26"/>
        <v/>
      </c>
      <c r="AE183" s="19" t="str">
        <f t="shared" si="27"/>
        <v/>
      </c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271</v>
      </c>
      <c r="M184" s="46">
        <v>40922</v>
      </c>
      <c r="N184" s="46">
        <v>19336.766369855723</v>
      </c>
      <c r="O184" s="46">
        <v>9147.1796085890546</v>
      </c>
      <c r="P184" s="46">
        <v>4321.0579577874896</v>
      </c>
      <c r="Q184" s="46">
        <v>2044.3388366002034</v>
      </c>
      <c r="R184" s="46">
        <v>963.24290144565055</v>
      </c>
      <c r="S184" s="46">
        <v>6.473687153704744</v>
      </c>
      <c r="T184" s="51">
        <v>5.0116958279623969</v>
      </c>
      <c r="U184" s="27">
        <f t="shared" si="25"/>
        <v>-0.52454522026244588</v>
      </c>
      <c r="V184" s="27">
        <f t="shared" si="19"/>
        <v>-0.52488241453181772</v>
      </c>
      <c r="W184" s="27">
        <f t="shared" si="20"/>
        <v>-0.52423909459908935</v>
      </c>
      <c r="X184" s="27">
        <f t="shared" si="21"/>
        <v>-0.52458060887281732</v>
      </c>
      <c r="Y184" s="27">
        <f t="shared" si="22"/>
        <v>-0.52554333460849501</v>
      </c>
      <c r="Z184" s="27">
        <f t="shared" si="23"/>
        <v>-0.51859698437303303</v>
      </c>
      <c r="AA184" s="38">
        <f t="shared" si="24"/>
        <v>-0.51128950278552443</v>
      </c>
      <c r="AB184" s="27">
        <v>0.54614704791482804</v>
      </c>
      <c r="AC184" s="27">
        <v>-0.52856883902420404</v>
      </c>
      <c r="AD184" s="19" t="str">
        <f t="shared" si="26"/>
        <v/>
      </c>
      <c r="AE184" s="19" t="str">
        <f t="shared" si="27"/>
        <v/>
      </c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272</v>
      </c>
      <c r="M185" s="46">
        <v>552343</v>
      </c>
      <c r="N185" s="46">
        <v>537163.49703211815</v>
      </c>
      <c r="O185" s="46">
        <v>522394.39712537447</v>
      </c>
      <c r="P185" s="46">
        <v>508018.47719153407</v>
      </c>
      <c r="Q185" s="46">
        <v>494036.19470208674</v>
      </c>
      <c r="R185" s="46">
        <v>0.61504594529496437</v>
      </c>
      <c r="S185" s="46">
        <v>0.6912364767851138</v>
      </c>
      <c r="T185" s="51">
        <v>0.79136483906738664</v>
      </c>
      <c r="U185" s="27">
        <f t="shared" si="25"/>
        <v>-2.7312498613885024E-2</v>
      </c>
      <c r="V185" s="27">
        <f t="shared" si="19"/>
        <v>-2.7401885802955547E-2</v>
      </c>
      <c r="W185" s="27">
        <f t="shared" si="20"/>
        <v>-2.7480996682484118E-2</v>
      </c>
      <c r="X185" s="27">
        <f t="shared" si="21"/>
        <v>-2.7509372950651596E-2</v>
      </c>
      <c r="Y185" s="27">
        <f t="shared" si="22"/>
        <v>-2.7521158445472507E-2</v>
      </c>
      <c r="Z185" s="27">
        <f t="shared" si="23"/>
        <v>-2.7515787128336765E-2</v>
      </c>
      <c r="AA185" s="38">
        <f t="shared" si="24"/>
        <v>-2.7522997706536278E-2</v>
      </c>
      <c r="AB185" s="27">
        <v>0.68443997615594698</v>
      </c>
      <c r="AC185" s="27">
        <v>-2.7527474655708501E-2</v>
      </c>
      <c r="AD185" s="19" t="str">
        <f t="shared" si="26"/>
        <v/>
      </c>
      <c r="AE185" s="19" t="str">
        <f t="shared" si="27"/>
        <v/>
      </c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273</v>
      </c>
      <c r="M186" s="46">
        <v>1017960</v>
      </c>
      <c r="N186" s="46">
        <v>1017993.6284603357</v>
      </c>
      <c r="O186" s="46">
        <v>1018016.4286880797</v>
      </c>
      <c r="P186" s="46">
        <v>1018022.2608646838</v>
      </c>
      <c r="Q186" s="46">
        <v>1018026.1843955504</v>
      </c>
      <c r="R186" s="46">
        <v>1.6135947181742836</v>
      </c>
      <c r="S186" s="46">
        <v>1.3672507823461539</v>
      </c>
      <c r="T186" s="51">
        <v>1.2098586360679184</v>
      </c>
      <c r="U186" s="27">
        <f t="shared" si="25"/>
        <v>1.4172132187406389E-4</v>
      </c>
      <c r="V186" s="27">
        <f t="shared" si="19"/>
        <v>8.0820369530999159E-5</v>
      </c>
      <c r="W186" s="27">
        <f t="shared" si="20"/>
        <v>2.9219840244835934E-5</v>
      </c>
      <c r="X186" s="27">
        <f t="shared" si="21"/>
        <v>1.111851523906369E-5</v>
      </c>
      <c r="Y186" s="27">
        <f t="shared" si="22"/>
        <v>4.0068523518337432E-6</v>
      </c>
      <c r="Z186" s="27">
        <f t="shared" si="23"/>
        <v>7.2950764021249581E-6</v>
      </c>
      <c r="AA186" s="38">
        <f t="shared" si="24"/>
        <v>2.9347324632720481E-6</v>
      </c>
      <c r="AB186" s="27">
        <v>0.29219041660418699</v>
      </c>
      <c r="AC186" s="27">
        <v>0</v>
      </c>
      <c r="AD186" s="19" t="str">
        <f t="shared" si="26"/>
        <v/>
      </c>
      <c r="AE186" s="19" t="str">
        <f t="shared" si="27"/>
        <v/>
      </c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274</v>
      </c>
      <c r="M187" s="46">
        <v>223248</v>
      </c>
      <c r="N187" s="46">
        <v>215185.68807709374</v>
      </c>
      <c r="O187" s="46">
        <v>207401.33158722901</v>
      </c>
      <c r="P187" s="46">
        <v>199876.60840706684</v>
      </c>
      <c r="Q187" s="46">
        <v>192623.75430142859</v>
      </c>
      <c r="R187" s="46">
        <v>185626.5732433839</v>
      </c>
      <c r="S187" s="46">
        <v>128.95567988691141</v>
      </c>
      <c r="T187" s="51">
        <v>50.20005614782594</v>
      </c>
      <c r="U187" s="27">
        <f t="shared" si="25"/>
        <v>-3.539668354013592E-2</v>
      </c>
      <c r="V187" s="27">
        <f t="shared" si="19"/>
        <v>-3.5791640214516446E-2</v>
      </c>
      <c r="W187" s="27">
        <f t="shared" si="20"/>
        <v>-3.6123669292347539E-2</v>
      </c>
      <c r="X187" s="27">
        <f t="shared" si="21"/>
        <v>-3.6241340910407892E-2</v>
      </c>
      <c r="Y187" s="27">
        <f t="shared" si="22"/>
        <v>-3.6290592871153236E-2</v>
      </c>
      <c r="Z187" s="27">
        <f t="shared" si="23"/>
        <v>-3.6259809208739578E-2</v>
      </c>
      <c r="AA187" s="38">
        <f>IF(S187=0,0,(T187-S187)/S187)</f>
        <v>-3.6282771454209384E-2</v>
      </c>
      <c r="AB187" s="27">
        <v>5.4257325160587504</v>
      </c>
      <c r="AC187" s="27">
        <v>-3.6323252701208501E-2</v>
      </c>
      <c r="AD187" s="19" t="str">
        <f t="shared" si="26"/>
        <v/>
      </c>
      <c r="AE187" s="19" t="str">
        <f t="shared" si="27"/>
        <v/>
      </c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275</v>
      </c>
      <c r="M188" s="46">
        <v>910566</v>
      </c>
      <c r="N188" s="46">
        <v>691740.77192560537</v>
      </c>
      <c r="O188" s="46">
        <v>525499.29169262201</v>
      </c>
      <c r="P188" s="46">
        <v>399192.69015304069</v>
      </c>
      <c r="Q188" s="46">
        <v>303245.36979172443</v>
      </c>
      <c r="R188" s="46">
        <v>230352.91131084357</v>
      </c>
      <c r="S188" s="46">
        <v>174940.11487941461</v>
      </c>
      <c r="T188" s="51">
        <v>85.755766518831805</v>
      </c>
      <c r="U188" s="27">
        <f t="shared" si="25"/>
        <v>-0.24013316361420473</v>
      </c>
      <c r="V188" s="27">
        <f t="shared" si="19"/>
        <v>-0.24020001770612243</v>
      </c>
      <c r="W188" s="27">
        <f t="shared" si="20"/>
        <v>-0.24028990031445274</v>
      </c>
      <c r="X188" s="27">
        <f t="shared" si="21"/>
        <v>-0.24033018700040445</v>
      </c>
      <c r="Y188" s="27">
        <f t="shared" si="22"/>
        <v>-0.24035195316274735</v>
      </c>
      <c r="Z188" s="27">
        <f t="shared" si="23"/>
        <v>-0.24031927400821396</v>
      </c>
      <c r="AA188" s="38">
        <f t="shared" si="24"/>
        <v>-0.24032844208945917</v>
      </c>
      <c r="AB188" s="27">
        <v>0.54527277909452199</v>
      </c>
      <c r="AC188" s="27">
        <v>-0.240373337159694</v>
      </c>
      <c r="AD188" s="19" t="str">
        <f t="shared" si="26"/>
        <v/>
      </c>
      <c r="AE188" s="19" t="str">
        <f t="shared" si="27"/>
        <v/>
      </c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276</v>
      </c>
      <c r="M189" s="46">
        <v>227050</v>
      </c>
      <c r="N189" s="46">
        <v>149225.29592940933</v>
      </c>
      <c r="O189" s="46">
        <v>98077.124391500809</v>
      </c>
      <c r="P189" s="46">
        <v>64446.055625837522</v>
      </c>
      <c r="Q189" s="46">
        <v>42349.291032166126</v>
      </c>
      <c r="R189" s="46">
        <v>27822.790289266184</v>
      </c>
      <c r="S189" s="46">
        <v>18270.941665946815</v>
      </c>
      <c r="T189" s="51">
        <v>11962.50901357512</v>
      </c>
      <c r="U189" s="27">
        <f t="shared" si="25"/>
        <v>-0.34201378960716072</v>
      </c>
      <c r="V189" s="27">
        <f t="shared" si="19"/>
        <v>-0.34219461602978912</v>
      </c>
      <c r="W189" s="27">
        <f t="shared" si="20"/>
        <v>-0.34254741702322622</v>
      </c>
      <c r="X189" s="27">
        <f t="shared" si="21"/>
        <v>-0.34271752692032054</v>
      </c>
      <c r="Y189" s="27">
        <f t="shared" si="22"/>
        <v>-0.34283496416865855</v>
      </c>
      <c r="Z189" s="27">
        <f t="shared" si="23"/>
        <v>-0.34254533772987228</v>
      </c>
      <c r="AA189" s="38">
        <f t="shared" si="24"/>
        <v>-0.3424985455886061</v>
      </c>
      <c r="AB189" s="27">
        <v>0</v>
      </c>
      <c r="AC189" s="27">
        <v>-0.34301141230121102</v>
      </c>
      <c r="AD189" s="19" t="str">
        <f t="shared" si="26"/>
        <v/>
      </c>
      <c r="AE189" s="19" t="str">
        <f t="shared" si="27"/>
        <v/>
      </c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277</v>
      </c>
      <c r="M190" s="46">
        <v>362454</v>
      </c>
      <c r="N190" s="46">
        <v>346019.83288883819</v>
      </c>
      <c r="O190" s="46">
        <v>330315.71795818926</v>
      </c>
      <c r="P190" s="46">
        <v>315301.20861309813</v>
      </c>
      <c r="Q190" s="46">
        <v>300967.96632272843</v>
      </c>
      <c r="R190" s="46">
        <v>287278.75994138076</v>
      </c>
      <c r="S190" s="46">
        <v>206951.04961568653</v>
      </c>
      <c r="T190" s="51">
        <v>72.522122880390526</v>
      </c>
      <c r="U190" s="27">
        <f t="shared" si="25"/>
        <v>-4.4936056411355035E-2</v>
      </c>
      <c r="V190" s="27">
        <f t="shared" si="19"/>
        <v>-4.5161514707218964E-2</v>
      </c>
      <c r="W190" s="27">
        <f t="shared" si="20"/>
        <v>-4.536058762606919E-2</v>
      </c>
      <c r="X190" s="27">
        <f t="shared" si="21"/>
        <v>-4.5431453812365928E-2</v>
      </c>
      <c r="Y190" s="27">
        <f t="shared" si="22"/>
        <v>-4.5461163846028767E-2</v>
      </c>
      <c r="Z190" s="27">
        <f t="shared" si="23"/>
        <v>-4.5441203550511476E-2</v>
      </c>
      <c r="AA190" s="38">
        <f t="shared" si="24"/>
        <v>-4.5456010043884595E-2</v>
      </c>
      <c r="AB190" s="27">
        <v>9.5120677832402703E-2</v>
      </c>
      <c r="AC190" s="27">
        <v>-4.5482567971066201E-2</v>
      </c>
      <c r="AD190" s="19" t="str">
        <f t="shared" si="26"/>
        <v/>
      </c>
      <c r="AE190" s="19" t="str">
        <f t="shared" si="27"/>
        <v/>
      </c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278</v>
      </c>
      <c r="M191" s="46">
        <v>285525</v>
      </c>
      <c r="N191" s="46">
        <v>225699.60215963903</v>
      </c>
      <c r="O191" s="46">
        <v>178401.29271177071</v>
      </c>
      <c r="P191" s="46">
        <v>140994.72505938919</v>
      </c>
      <c r="Q191" s="46">
        <v>111432.08566082621</v>
      </c>
      <c r="R191" s="46">
        <v>88060.401609087494</v>
      </c>
      <c r="S191" s="46">
        <v>69583.435237409285</v>
      </c>
      <c r="T191" s="51">
        <v>54955.335557937193</v>
      </c>
      <c r="U191" s="27">
        <f t="shared" si="25"/>
        <v>-0.20890203756185347</v>
      </c>
      <c r="V191" s="27">
        <f t="shared" si="19"/>
        <v>-0.20912125246112245</v>
      </c>
      <c r="W191" s="27">
        <f t="shared" si="20"/>
        <v>-0.20946172665959839</v>
      </c>
      <c r="X191" s="27">
        <f t="shared" si="21"/>
        <v>-0.20960123559346808</v>
      </c>
      <c r="Y191" s="27">
        <f t="shared" si="22"/>
        <v>-0.20967007953753652</v>
      </c>
      <c r="Z191" s="27">
        <f t="shared" si="23"/>
        <v>-0.20958074078583658</v>
      </c>
      <c r="AA191" s="38">
        <f t="shared" si="24"/>
        <v>-0.20960425254943743</v>
      </c>
      <c r="AB191" s="27">
        <v>0.74831281969833097</v>
      </c>
      <c r="AC191" s="27">
        <v>-0.20973750636583</v>
      </c>
      <c r="AD191" s="19" t="str">
        <f t="shared" si="26"/>
        <v/>
      </c>
      <c r="AE191" s="19" t="str">
        <f t="shared" si="27"/>
        <v/>
      </c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279</v>
      </c>
      <c r="M192" s="46">
        <v>287939</v>
      </c>
      <c r="N192" s="46">
        <v>274889.4325193133</v>
      </c>
      <c r="O192" s="46">
        <v>262418.80233923928</v>
      </c>
      <c r="P192" s="46">
        <v>250492.03746761932</v>
      </c>
      <c r="Q192" s="46">
        <v>239106.18543621519</v>
      </c>
      <c r="R192" s="46">
        <v>228230.57183166363</v>
      </c>
      <c r="S192" s="46">
        <v>124.97745033751342</v>
      </c>
      <c r="T192" s="51">
        <v>44.152338870129533</v>
      </c>
      <c r="U192" s="27">
        <f t="shared" si="25"/>
        <v>-4.4820702056528217E-2</v>
      </c>
      <c r="V192" s="27">
        <f t="shared" si="19"/>
        <v>-4.5094626531839814E-2</v>
      </c>
      <c r="W192" s="27">
        <f t="shared" si="20"/>
        <v>-4.5334249761120292E-2</v>
      </c>
      <c r="X192" s="27">
        <f t="shared" si="21"/>
        <v>-4.5420011390398606E-2</v>
      </c>
      <c r="Y192" s="27">
        <f t="shared" si="22"/>
        <v>-4.5456430400574996E-2</v>
      </c>
      <c r="Z192" s="27">
        <f t="shared" si="23"/>
        <v>-4.5431959325125983E-2</v>
      </c>
      <c r="AA192" s="38">
        <f t="shared" si="24"/>
        <v>-4.5450698430386988E-2</v>
      </c>
      <c r="AB192" s="27">
        <v>9.5120677832402703E-2</v>
      </c>
      <c r="AC192" s="27">
        <v>-4.5482567971066201E-2</v>
      </c>
      <c r="AD192" s="19" t="str">
        <f t="shared" si="26"/>
        <v/>
      </c>
      <c r="AE192" s="19" t="str">
        <f t="shared" si="27"/>
        <v/>
      </c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280</v>
      </c>
      <c r="M193" s="46">
        <v>885502</v>
      </c>
      <c r="N193" s="46">
        <v>885559.96473018068</v>
      </c>
      <c r="O193" s="46">
        <v>885598.75815029163</v>
      </c>
      <c r="P193" s="46">
        <v>885609.38120501221</v>
      </c>
      <c r="Q193" s="46">
        <v>885618.48644501029</v>
      </c>
      <c r="R193" s="46">
        <v>885618.26575749426</v>
      </c>
      <c r="S193" s="46">
        <v>885609.51590240758</v>
      </c>
      <c r="T193" s="51">
        <v>885548.8628080613</v>
      </c>
      <c r="U193" s="27">
        <f t="shared" si="25"/>
        <v>2.6655834533171853E-4</v>
      </c>
      <c r="V193" s="27">
        <f t="shared" si="19"/>
        <v>1.5150786123359071E-4</v>
      </c>
      <c r="W193" s="27">
        <f t="shared" si="20"/>
        <v>5.4900371516620046E-5</v>
      </c>
      <c r="X193" s="27">
        <f t="shared" si="21"/>
        <v>2.1547674506086173E-5</v>
      </c>
      <c r="Y193" s="27">
        <f t="shared" si="22"/>
        <v>8.3068354332201853E-6</v>
      </c>
      <c r="Z193" s="27">
        <f t="shared" si="23"/>
        <v>1.597926992560705E-5</v>
      </c>
      <c r="AA193" s="38">
        <f t="shared" si="24"/>
        <v>1.0142179206306514E-5</v>
      </c>
      <c r="AB193" s="27">
        <v>0.32903905050639398</v>
      </c>
      <c r="AC193" s="27">
        <v>0</v>
      </c>
      <c r="AD193" s="19" t="str">
        <f t="shared" si="26"/>
        <v/>
      </c>
      <c r="AE193" s="19" t="str">
        <f t="shared" si="27"/>
        <v/>
      </c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281</v>
      </c>
      <c r="M194" s="46">
        <v>265379</v>
      </c>
      <c r="N194" s="46">
        <v>265438.07038654032</v>
      </c>
      <c r="O194" s="46">
        <v>265474.6374686028</v>
      </c>
      <c r="P194" s="46">
        <v>265484.18006035843</v>
      </c>
      <c r="Q194" s="46">
        <v>265492.03619130491</v>
      </c>
      <c r="R194" s="46">
        <v>265491.69343303365</v>
      </c>
      <c r="S194" s="46">
        <v>265456.14745861263</v>
      </c>
      <c r="T194" s="51">
        <v>128.35940910689692</v>
      </c>
      <c r="U194" s="27">
        <f t="shared" si="25"/>
        <v>7.8127969421619805E-4</v>
      </c>
      <c r="V194" s="27">
        <f t="shared" si="19"/>
        <v>4.5691102672235366E-4</v>
      </c>
      <c r="W194" s="27">
        <f t="shared" si="20"/>
        <v>1.6304023835718825E-4</v>
      </c>
      <c r="X194" s="27">
        <f t="shared" si="21"/>
        <v>6.3890763268808386E-5</v>
      </c>
      <c r="Y194" s="27">
        <f t="shared" si="22"/>
        <v>2.465549172653157E-5</v>
      </c>
      <c r="Z194" s="27">
        <f t="shared" si="23"/>
        <v>4.7134977762703484E-5</v>
      </c>
      <c r="AA194" s="38">
        <f t="shared" si="24"/>
        <v>2.9398949322545018E-5</v>
      </c>
      <c r="AB194" s="27">
        <v>0.36711784837952499</v>
      </c>
      <c r="AC194" s="27">
        <v>0</v>
      </c>
      <c r="AD194" s="19" t="str">
        <f t="shared" si="26"/>
        <v/>
      </c>
      <c r="AE194" s="19" t="str">
        <f t="shared" si="27"/>
        <v/>
      </c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282</v>
      </c>
      <c r="M195" s="46">
        <v>425837</v>
      </c>
      <c r="N195" s="46">
        <v>424107.14728808915</v>
      </c>
      <c r="O195" s="46">
        <v>422372.33435137977</v>
      </c>
      <c r="P195" s="46">
        <v>420623.22213052993</v>
      </c>
      <c r="Q195" s="46">
        <v>418879.8072416549</v>
      </c>
      <c r="R195" s="46">
        <v>417136.38548031595</v>
      </c>
      <c r="S195" s="46">
        <v>25.837977083585681</v>
      </c>
      <c r="T195" s="51">
        <v>10.770469524925199</v>
      </c>
      <c r="U195" s="27">
        <f t="shared" si="25"/>
        <v>-3.740987491114262E-3</v>
      </c>
      <c r="V195" s="27">
        <f t="shared" ref="V195:V258" si="28">IF(N195=0,0,(O195-N195)/N195)</f>
        <v>-3.9147474604563142E-3</v>
      </c>
      <c r="W195" s="27">
        <f t="shared" ref="W195:W258" si="29">IF(O195=0,0,(P195-O195)/O195)</f>
        <v>-4.0702182015682304E-3</v>
      </c>
      <c r="X195" s="27">
        <f t="shared" ref="X195:X258" si="30">IF(P195=0,0,(Q195-P195)/P195)</f>
        <v>-4.1249115927252441E-3</v>
      </c>
      <c r="Y195" s="27">
        <f t="shared" ref="Y195:Y258" si="31">IF(Q195=0,0,(R195-Q195)/Q195)</f>
        <v>-4.1465600134310407E-3</v>
      </c>
      <c r="Z195" s="27">
        <f t="shared" ref="Z195:Z258" si="32">IF(R195=0,0,(S195-R195)/R195)</f>
        <v>-4.1343773052129424E-3</v>
      </c>
      <c r="AA195" s="38">
        <f t="shared" ref="AA195:AA258" si="33">IF(S195=0,0,(T195-S195)/S195)</f>
        <v>-4.1448619911584354E-3</v>
      </c>
      <c r="AB195" s="27">
        <v>0.167443536880721</v>
      </c>
      <c r="AC195" s="27">
        <v>-4.1602746389283801E-3</v>
      </c>
      <c r="AD195" s="19" t="str">
        <f t="shared" si="26"/>
        <v/>
      </c>
      <c r="AE195" s="19" t="str">
        <f t="shared" si="27"/>
        <v/>
      </c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283</v>
      </c>
      <c r="M196" s="46">
        <v>1462317</v>
      </c>
      <c r="N196" s="46">
        <v>1371419.7095558885</v>
      </c>
      <c r="O196" s="46">
        <v>1286152.9766207347</v>
      </c>
      <c r="P196" s="46">
        <v>1206156.7197113065</v>
      </c>
      <c r="Q196" s="46">
        <v>1131135.4621754438</v>
      </c>
      <c r="R196" s="46">
        <v>1060769.1413156078</v>
      </c>
      <c r="S196" s="46">
        <v>994778.00681527192</v>
      </c>
      <c r="T196" s="51">
        <v>932888.13768967206</v>
      </c>
      <c r="U196" s="27">
        <f t="shared" ref="U196:U259" si="34">IF(M196=0,0,(N196-M196)/M196)</f>
        <v>-6.201114061953987E-2</v>
      </c>
      <c r="V196" s="27">
        <f t="shared" si="28"/>
        <v>-6.2090357389511401E-2</v>
      </c>
      <c r="W196" s="27">
        <f t="shared" si="29"/>
        <v>-6.2162653370587108E-2</v>
      </c>
      <c r="X196" s="27">
        <f t="shared" si="30"/>
        <v>-6.2189173555193995E-2</v>
      </c>
      <c r="Y196" s="27">
        <f t="shared" si="31"/>
        <v>-6.2200392713695915E-2</v>
      </c>
      <c r="Z196" s="27">
        <f t="shared" si="32"/>
        <v>-6.2191763308363006E-2</v>
      </c>
      <c r="AA196" s="38">
        <f t="shared" si="33"/>
        <v>-6.2196695725320265E-2</v>
      </c>
      <c r="AB196" s="27">
        <v>0.40987724198166903</v>
      </c>
      <c r="AC196" s="27">
        <v>-6.2208526793730602E-2</v>
      </c>
      <c r="AD196" s="19" t="str">
        <f t="shared" ref="AD196:AD259" si="35">IF(MAX($U196:$AA196)&gt;AB196,"Error","")</f>
        <v/>
      </c>
      <c r="AE196" s="19" t="str">
        <f t="shared" ref="AE196:AE259" si="36">IF(MIN($U196:$AA196)&lt;AC196,"Error","")</f>
        <v/>
      </c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284</v>
      </c>
      <c r="M197" s="46">
        <v>152661</v>
      </c>
      <c r="N197" s="46">
        <v>125032.97649339512</v>
      </c>
      <c r="O197" s="46">
        <v>102397.41041068369</v>
      </c>
      <c r="P197" s="46">
        <v>83841.965468262031</v>
      </c>
      <c r="Q197" s="46">
        <v>68648.829014132614</v>
      </c>
      <c r="R197" s="46">
        <v>56202.482816568649</v>
      </c>
      <c r="S197" s="46">
        <v>94.220508262214821</v>
      </c>
      <c r="T197" s="51">
        <v>33.382309781208797</v>
      </c>
      <c r="U197" s="27">
        <f t="shared" si="34"/>
        <v>-0.17999798658514427</v>
      </c>
      <c r="V197" s="27">
        <f t="shared" si="28"/>
        <v>-0.18043493017794435</v>
      </c>
      <c r="W197" s="27">
        <f t="shared" si="29"/>
        <v>-0.1809078222951937</v>
      </c>
      <c r="X197" s="27">
        <f t="shared" si="30"/>
        <v>-0.1811062020386833</v>
      </c>
      <c r="Y197" s="27">
        <f t="shared" si="31"/>
        <v>-0.18120929689303139</v>
      </c>
      <c r="Z197" s="27">
        <f t="shared" si="32"/>
        <v>-0.1810716534687157</v>
      </c>
      <c r="AA197" s="38">
        <f t="shared" si="33"/>
        <v>-0.18112611543131932</v>
      </c>
      <c r="AB197" s="27">
        <v>0.12869772930446099</v>
      </c>
      <c r="AC197" s="27">
        <v>-0.18129749499911499</v>
      </c>
      <c r="AD197" s="19" t="str">
        <f t="shared" si="35"/>
        <v/>
      </c>
      <c r="AE197" s="19" t="str">
        <f t="shared" si="36"/>
        <v/>
      </c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285</v>
      </c>
      <c r="M198" s="46">
        <v>85072</v>
      </c>
      <c r="N198" s="46">
        <v>80475.718645471425</v>
      </c>
      <c r="O198" s="46">
        <v>76121.411876854254</v>
      </c>
      <c r="P198" s="46">
        <v>71989.653482992304</v>
      </c>
      <c r="Q198" s="46">
        <v>68080.399880825367</v>
      </c>
      <c r="R198" s="46">
        <v>0.95973167870850418</v>
      </c>
      <c r="S198" s="46">
        <v>0.68644487086575978</v>
      </c>
      <c r="T198" s="51">
        <v>0.50253722855650063</v>
      </c>
      <c r="U198" s="27">
        <f t="shared" si="34"/>
        <v>-5.3033375712027167E-2</v>
      </c>
      <c r="V198" s="27">
        <f t="shared" si="28"/>
        <v>-5.3469756322877926E-2</v>
      </c>
      <c r="W198" s="27">
        <f t="shared" si="29"/>
        <v>-5.3981826405842689E-2</v>
      </c>
      <c r="X198" s="27">
        <f t="shared" si="30"/>
        <v>-5.4210704223360204E-2</v>
      </c>
      <c r="Y198" s="27">
        <f t="shared" si="31"/>
        <v>-5.4290383540380974E-2</v>
      </c>
      <c r="Z198" s="27">
        <f t="shared" si="32"/>
        <v>-5.4244156144928529E-2</v>
      </c>
      <c r="AA198" s="38">
        <f t="shared" si="33"/>
        <v>-5.4289294366154373E-2</v>
      </c>
      <c r="AB198" s="27">
        <v>3.3844350464282399E-2</v>
      </c>
      <c r="AC198" s="27">
        <v>-5.4345772056780199E-2</v>
      </c>
      <c r="AD198" s="19" t="str">
        <f t="shared" si="35"/>
        <v/>
      </c>
      <c r="AE198" s="19" t="str">
        <f t="shared" si="36"/>
        <v/>
      </c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286</v>
      </c>
      <c r="M199" s="46">
        <v>160967</v>
      </c>
      <c r="N199" s="46">
        <v>67735.258311920101</v>
      </c>
      <c r="O199" s="46">
        <v>28516.036826112635</v>
      </c>
      <c r="P199" s="46">
        <v>11999.981509501318</v>
      </c>
      <c r="Q199" s="46">
        <v>5053.7353475594</v>
      </c>
      <c r="R199" s="46">
        <v>2124.7422075031504</v>
      </c>
      <c r="S199" s="46">
        <v>874.40960614775497</v>
      </c>
      <c r="T199" s="51">
        <v>125.75483999785841</v>
      </c>
      <c r="U199" s="27">
        <f t="shared" si="34"/>
        <v>-0.57827404494119683</v>
      </c>
      <c r="V199" s="27">
        <f t="shared" si="28"/>
        <v>-0.57801167856790769</v>
      </c>
      <c r="W199" s="27">
        <f t="shared" si="29"/>
        <v>-0.57826573776772161</v>
      </c>
      <c r="X199" s="27">
        <f t="shared" si="30"/>
        <v>-0.57843118145902728</v>
      </c>
      <c r="Y199" s="27">
        <f t="shared" si="31"/>
        <v>-0.57845668640867798</v>
      </c>
      <c r="Z199" s="27">
        <f t="shared" si="32"/>
        <v>-0.57537396675470864</v>
      </c>
      <c r="AA199" s="38">
        <f t="shared" si="33"/>
        <v>-0.57193277653479668</v>
      </c>
      <c r="AB199" s="27">
        <v>0.27159186962326298</v>
      </c>
      <c r="AC199" s="27">
        <v>-0.57950106298166404</v>
      </c>
      <c r="AD199" s="19" t="str">
        <f t="shared" si="35"/>
        <v/>
      </c>
      <c r="AE199" s="19" t="str">
        <f t="shared" si="36"/>
        <v/>
      </c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287</v>
      </c>
      <c r="M200" s="46">
        <v>711387</v>
      </c>
      <c r="N200" s="46">
        <v>679077.18611819588</v>
      </c>
      <c r="O200" s="46">
        <v>648222.17073726002</v>
      </c>
      <c r="P200" s="46">
        <v>618747.7902185719</v>
      </c>
      <c r="Q200" s="46">
        <v>590612.3768815255</v>
      </c>
      <c r="R200" s="46">
        <v>563749.22643210506</v>
      </c>
      <c r="S200" s="46">
        <v>42.406074137974962</v>
      </c>
      <c r="T200" s="51">
        <v>14.990967215439252</v>
      </c>
      <c r="U200" s="27">
        <f t="shared" si="34"/>
        <v>-4.5215607682907499E-2</v>
      </c>
      <c r="V200" s="27">
        <f t="shared" si="28"/>
        <v>-4.5320089718236978E-2</v>
      </c>
      <c r="W200" s="27">
        <f t="shared" si="29"/>
        <v>-4.5421779669039208E-2</v>
      </c>
      <c r="X200" s="27">
        <f t="shared" si="30"/>
        <v>-4.5457824401316335E-2</v>
      </c>
      <c r="Y200" s="27">
        <f t="shared" si="31"/>
        <v>-4.5472674436482487E-2</v>
      </c>
      <c r="Z200" s="27">
        <f t="shared" si="32"/>
        <v>-4.5462865569517459E-2</v>
      </c>
      <c r="AA200" s="38">
        <f t="shared" si="33"/>
        <v>-4.547028958923427E-2</v>
      </c>
      <c r="AB200" s="27">
        <v>9.5120677832402703E-2</v>
      </c>
      <c r="AC200" s="27">
        <v>-4.5482567971066201E-2</v>
      </c>
      <c r="AD200" s="19" t="str">
        <f t="shared" si="35"/>
        <v/>
      </c>
      <c r="AE200" s="19" t="str">
        <f t="shared" si="36"/>
        <v/>
      </c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288</v>
      </c>
      <c r="M201" s="46">
        <v>304300</v>
      </c>
      <c r="N201" s="46">
        <v>61616.515128782346</v>
      </c>
      <c r="O201" s="46">
        <v>12514.311737548107</v>
      </c>
      <c r="P201" s="46">
        <v>2545.1842280439701</v>
      </c>
      <c r="Q201" s="46">
        <v>537.1440520533348</v>
      </c>
      <c r="R201" s="46">
        <v>108.62816665012105</v>
      </c>
      <c r="S201" s="46">
        <v>20.109342612120553</v>
      </c>
      <c r="T201" s="51">
        <v>3.4487187332575515</v>
      </c>
      <c r="U201" s="27">
        <f t="shared" si="34"/>
        <v>-0.79677411825579547</v>
      </c>
      <c r="V201" s="27">
        <f t="shared" si="28"/>
        <v>-0.79508993230652514</v>
      </c>
      <c r="W201" s="27">
        <f t="shared" si="29"/>
        <v>-0.79306944040091165</v>
      </c>
      <c r="X201" s="27">
        <f t="shared" si="30"/>
        <v>-0.78816838698500047</v>
      </c>
      <c r="Y201" s="27">
        <f t="shared" si="31"/>
        <v>-0.78242376783526568</v>
      </c>
      <c r="Z201" s="27">
        <f t="shared" si="32"/>
        <v>-0.41778494196142479</v>
      </c>
      <c r="AA201" s="38">
        <f t="shared" si="33"/>
        <v>-0.35054259574634589</v>
      </c>
      <c r="AB201" s="27">
        <v>1.06727626364935</v>
      </c>
      <c r="AC201" s="27">
        <v>-0.79779600205023105</v>
      </c>
      <c r="AD201" s="19" t="str">
        <f t="shared" si="35"/>
        <v/>
      </c>
      <c r="AE201" s="19" t="str">
        <f t="shared" si="36"/>
        <v/>
      </c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289</v>
      </c>
      <c r="M202" s="46">
        <v>89925</v>
      </c>
      <c r="N202" s="46">
        <v>66817.143695340113</v>
      </c>
      <c r="O202" s="46">
        <v>49638.782790864032</v>
      </c>
      <c r="P202" s="46">
        <v>36852.306783148924</v>
      </c>
      <c r="Q202" s="46">
        <v>27362.443810910081</v>
      </c>
      <c r="R202" s="46">
        <v>20306.195912634772</v>
      </c>
      <c r="S202" s="46">
        <v>15068.525181919258</v>
      </c>
      <c r="T202" s="51">
        <v>11180.24619909331</v>
      </c>
      <c r="U202" s="27">
        <f t="shared" si="34"/>
        <v>-0.25476250729079863</v>
      </c>
      <c r="V202" s="27">
        <f t="shared" si="28"/>
        <v>-0.25552351515579758</v>
      </c>
      <c r="W202" s="27">
        <f t="shared" si="29"/>
        <v>-0.25661164805733599</v>
      </c>
      <c r="X202" s="27">
        <f t="shared" si="30"/>
        <v>-0.25724535070598742</v>
      </c>
      <c r="Y202" s="27">
        <f t="shared" si="31"/>
        <v>-0.25750370993208332</v>
      </c>
      <c r="Z202" s="27">
        <f t="shared" si="32"/>
        <v>-0.25704181282840582</v>
      </c>
      <c r="AA202" s="38">
        <f t="shared" si="33"/>
        <v>-0.25695170570027964</v>
      </c>
      <c r="AB202" s="27">
        <v>0.18658045787425001</v>
      </c>
      <c r="AC202" s="27">
        <v>-0.257881062595475</v>
      </c>
      <c r="AD202" s="19" t="str">
        <f t="shared" si="35"/>
        <v/>
      </c>
      <c r="AE202" s="19" t="str">
        <f t="shared" si="36"/>
        <v/>
      </c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290</v>
      </c>
      <c r="M203" s="46">
        <v>67932</v>
      </c>
      <c r="N203" s="46">
        <v>32478.03007877402</v>
      </c>
      <c r="O203" s="46">
        <v>15539.120034734489</v>
      </c>
      <c r="P203" s="46">
        <v>7426.6398838729119</v>
      </c>
      <c r="Q203" s="46">
        <v>3553.7541861149111</v>
      </c>
      <c r="R203" s="46">
        <v>1695.856479438547</v>
      </c>
      <c r="S203" s="46">
        <v>803.33407109590394</v>
      </c>
      <c r="T203" s="51">
        <v>363.05703357446203</v>
      </c>
      <c r="U203" s="27">
        <f t="shared" si="34"/>
        <v>-0.5194589467305526</v>
      </c>
      <c r="V203" s="27">
        <f t="shared" si="28"/>
        <v>-0.51881986962162063</v>
      </c>
      <c r="W203" s="27">
        <f t="shared" si="29"/>
        <v>-0.51994781459178196</v>
      </c>
      <c r="X203" s="27">
        <f t="shared" si="30"/>
        <v>-0.52057590804431164</v>
      </c>
      <c r="Y203" s="27">
        <f t="shared" si="31"/>
        <v>-0.52092771385722525</v>
      </c>
      <c r="Z203" s="27">
        <f t="shared" si="32"/>
        <v>-0.51577768338299468</v>
      </c>
      <c r="AA203" s="38">
        <f t="shared" si="33"/>
        <v>-0.51431129575181267</v>
      </c>
      <c r="AB203" s="27">
        <v>1.9653047795657099</v>
      </c>
      <c r="AC203" s="27">
        <v>-0.52273782615105602</v>
      </c>
      <c r="AD203" s="19" t="str">
        <f t="shared" si="35"/>
        <v/>
      </c>
      <c r="AE203" s="19" t="str">
        <f t="shared" si="36"/>
        <v/>
      </c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291</v>
      </c>
      <c r="M204" s="46">
        <v>770417</v>
      </c>
      <c r="N204" s="46">
        <v>770485.07755568263</v>
      </c>
      <c r="O204" s="46">
        <v>770528.34232395445</v>
      </c>
      <c r="P204" s="46">
        <v>770540.36899999727</v>
      </c>
      <c r="Q204" s="46">
        <v>770550.99956324825</v>
      </c>
      <c r="R204" s="46">
        <v>770550.90578439902</v>
      </c>
      <c r="S204" s="46">
        <v>770547.60298773088</v>
      </c>
      <c r="T204" s="51">
        <v>770539.23583181622</v>
      </c>
      <c r="U204" s="27">
        <f t="shared" si="34"/>
        <v>3.410278511269926E-4</v>
      </c>
      <c r="V204" s="27">
        <f t="shared" si="28"/>
        <v>1.9600157099370022E-4</v>
      </c>
      <c r="W204" s="27">
        <f t="shared" si="29"/>
        <v>6.9891072037118064E-5</v>
      </c>
      <c r="X204" s="27">
        <f t="shared" si="30"/>
        <v>2.7500670734421279E-5</v>
      </c>
      <c r="Y204" s="27">
        <f t="shared" si="31"/>
        <v>1.061229112560624E-5</v>
      </c>
      <c r="Z204" s="27">
        <f t="shared" si="32"/>
        <v>2.05930674476812E-5</v>
      </c>
      <c r="AA204" s="38">
        <f t="shared" si="33"/>
        <v>1.339599490011255E-5</v>
      </c>
      <c r="AB204" s="27">
        <v>0.36567864251347298</v>
      </c>
      <c r="AC204" s="27">
        <v>0</v>
      </c>
      <c r="AD204" s="19" t="str">
        <f t="shared" si="35"/>
        <v/>
      </c>
      <c r="AE204" s="19" t="str">
        <f t="shared" si="36"/>
        <v/>
      </c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292</v>
      </c>
      <c r="M205" s="46">
        <v>309617</v>
      </c>
      <c r="N205" s="46">
        <v>271647.43918273161</v>
      </c>
      <c r="O205" s="46">
        <v>238324.47417701306</v>
      </c>
      <c r="P205" s="46">
        <v>209069.82018130843</v>
      </c>
      <c r="Q205" s="46">
        <v>183405.5651630199</v>
      </c>
      <c r="R205" s="46">
        <v>160884.94810972197</v>
      </c>
      <c r="S205" s="46">
        <v>79.961887795016182</v>
      </c>
      <c r="T205" s="51">
        <v>35.170461256088963</v>
      </c>
      <c r="U205" s="27">
        <f t="shared" si="34"/>
        <v>-0.12213792095376767</v>
      </c>
      <c r="V205" s="27">
        <f t="shared" si="28"/>
        <v>-0.12235404498863996</v>
      </c>
      <c r="W205" s="27">
        <f t="shared" si="29"/>
        <v>-0.12261387127488699</v>
      </c>
      <c r="X205" s="27">
        <f t="shared" si="30"/>
        <v>-0.12271168233255066</v>
      </c>
      <c r="Y205" s="27">
        <f t="shared" si="31"/>
        <v>-0.12275606309043108</v>
      </c>
      <c r="Z205" s="27">
        <f t="shared" si="32"/>
        <v>-0.12271702723208125</v>
      </c>
      <c r="AA205" s="38">
        <f t="shared" si="33"/>
        <v>-0.12273822095030834</v>
      </c>
      <c r="AB205" s="27">
        <v>0.51384504529234099</v>
      </c>
      <c r="AC205" s="27">
        <v>-0.122788676208933</v>
      </c>
      <c r="AD205" s="19" t="str">
        <f t="shared" si="35"/>
        <v/>
      </c>
      <c r="AE205" s="19" t="str">
        <f t="shared" si="36"/>
        <v/>
      </c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293</v>
      </c>
      <c r="M206" s="46">
        <v>482780</v>
      </c>
      <c r="N206" s="46">
        <v>380898.42379316437</v>
      </c>
      <c r="O206" s="46">
        <v>300511.38818956469</v>
      </c>
      <c r="P206" s="46">
        <v>237071.33417214031</v>
      </c>
      <c r="Q206" s="46">
        <v>187024.66610762075</v>
      </c>
      <c r="R206" s="46">
        <v>147536.06092812004</v>
      </c>
      <c r="S206" s="46">
        <v>116375.47696599389</v>
      </c>
      <c r="T206" s="51">
        <v>91765.718326929025</v>
      </c>
      <c r="U206" s="27">
        <f t="shared" si="34"/>
        <v>-0.21068762270763036</v>
      </c>
      <c r="V206" s="27">
        <f t="shared" si="28"/>
        <v>-0.21081618223795801</v>
      </c>
      <c r="W206" s="27">
        <f t="shared" si="29"/>
        <v>-0.21099449578165685</v>
      </c>
      <c r="X206" s="27">
        <f t="shared" si="30"/>
        <v>-0.21106599247771207</v>
      </c>
      <c r="Y206" s="27">
        <f t="shared" si="31"/>
        <v>-0.21110155299623898</v>
      </c>
      <c r="Z206" s="27">
        <f t="shared" si="32"/>
        <v>-0.21104857324233681</v>
      </c>
      <c r="AA206" s="38">
        <f t="shared" si="33"/>
        <v>-0.21106614340539764</v>
      </c>
      <c r="AB206" s="27">
        <v>0</v>
      </c>
      <c r="AC206" s="27">
        <v>-0.21113992388851599</v>
      </c>
      <c r="AD206" s="19" t="str">
        <f t="shared" si="35"/>
        <v/>
      </c>
      <c r="AE206" s="19" t="str">
        <f t="shared" si="36"/>
        <v/>
      </c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294</v>
      </c>
      <c r="M207" s="46">
        <v>2389</v>
      </c>
      <c r="N207" s="46">
        <v>154.69607493451124</v>
      </c>
      <c r="O207" s="46">
        <v>50.166197978347938</v>
      </c>
      <c r="P207" s="46">
        <v>31.125437283926502</v>
      </c>
      <c r="Q207" s="46">
        <v>26.720897153583408</v>
      </c>
      <c r="R207" s="46">
        <v>1.0105217358884209</v>
      </c>
      <c r="S207" s="46">
        <v>1.2485228400575548</v>
      </c>
      <c r="T207" s="51">
        <v>1.6014698454913683</v>
      </c>
      <c r="U207" s="27">
        <f t="shared" si="34"/>
        <v>-0.9088956332548459</v>
      </c>
      <c r="V207" s="27">
        <f t="shared" si="28"/>
        <v>-6.5259603815842948E-2</v>
      </c>
      <c r="W207" s="27">
        <f t="shared" si="29"/>
        <v>-0.5723273435245908</v>
      </c>
      <c r="X207" s="27">
        <f t="shared" si="30"/>
        <v>-0.53147603107497976</v>
      </c>
      <c r="Y207" s="27">
        <f t="shared" si="31"/>
        <v>-0.67075865802582058</v>
      </c>
      <c r="Z207" s="27">
        <f t="shared" si="32"/>
        <v>0.2499325588394623</v>
      </c>
      <c r="AA207" s="38">
        <f t="shared" si="33"/>
        <v>5.6716366757898748E-2</v>
      </c>
      <c r="AB207" s="27">
        <v>1.11229000884173</v>
      </c>
      <c r="AC207" s="27">
        <v>-0.94005657750572402</v>
      </c>
      <c r="AD207" s="19" t="str">
        <f t="shared" si="35"/>
        <v/>
      </c>
      <c r="AE207" s="19" t="str">
        <f t="shared" si="36"/>
        <v/>
      </c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295</v>
      </c>
      <c r="M208" s="46">
        <v>730792</v>
      </c>
      <c r="N208" s="46">
        <v>730849.83291765733</v>
      </c>
      <c r="O208" s="46">
        <v>730890.54125173937</v>
      </c>
      <c r="P208" s="46">
        <v>730899.38662010594</v>
      </c>
      <c r="Q208" s="46">
        <v>730909.37943131302</v>
      </c>
      <c r="R208" s="46">
        <v>730909.22659369616</v>
      </c>
      <c r="S208" s="46">
        <v>730904.24366628262</v>
      </c>
      <c r="T208" s="51">
        <v>730889.23685686092</v>
      </c>
      <c r="U208" s="27">
        <f t="shared" si="34"/>
        <v>3.4918453595299552E-4</v>
      </c>
      <c r="V208" s="27">
        <f t="shared" si="28"/>
        <v>1.9546495841193918E-4</v>
      </c>
      <c r="W208" s="27">
        <f t="shared" si="29"/>
        <v>7.1235629554631345E-5</v>
      </c>
      <c r="X208" s="27">
        <f t="shared" si="30"/>
        <v>2.8290625359814885E-5</v>
      </c>
      <c r="Y208" s="27">
        <f t="shared" si="31"/>
        <v>1.1041982575472478E-5</v>
      </c>
      <c r="Z208" s="27">
        <f t="shared" si="32"/>
        <v>2.1395296221010602E-5</v>
      </c>
      <c r="AA208" s="38">
        <f t="shared" si="33"/>
        <v>1.3998783362739563E-5</v>
      </c>
      <c r="AB208" s="27">
        <v>0.53304039522570801</v>
      </c>
      <c r="AC208" s="27">
        <v>0</v>
      </c>
      <c r="AD208" s="19" t="str">
        <f t="shared" si="35"/>
        <v/>
      </c>
      <c r="AE208" s="19" t="str">
        <f t="shared" si="36"/>
        <v/>
      </c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296</v>
      </c>
      <c r="M209" s="46">
        <v>2571154</v>
      </c>
      <c r="N209" s="46">
        <v>2571199.2056984026</v>
      </c>
      <c r="O209" s="46">
        <v>2571231.1255181334</v>
      </c>
      <c r="P209" s="46">
        <v>2571238.5934682898</v>
      </c>
      <c r="Q209" s="46">
        <v>2571246.091306197</v>
      </c>
      <c r="R209" s="46">
        <v>2571245.7342379554</v>
      </c>
      <c r="S209" s="46">
        <v>2571202.0022920258</v>
      </c>
      <c r="T209" s="51">
        <v>1673409.1441882374</v>
      </c>
      <c r="U209" s="27">
        <f t="shared" si="34"/>
        <v>7.9763934912617106E-5</v>
      </c>
      <c r="V209" s="27">
        <f t="shared" si="28"/>
        <v>4.4215356152649089E-5</v>
      </c>
      <c r="W209" s="27">
        <f t="shared" si="29"/>
        <v>1.6128892436258596E-5</v>
      </c>
      <c r="X209" s="27">
        <f t="shared" si="30"/>
        <v>6.4731341272749297E-6</v>
      </c>
      <c r="Y209" s="27">
        <f t="shared" si="31"/>
        <v>2.4797508217196864E-6</v>
      </c>
      <c r="Z209" s="27">
        <f t="shared" si="32"/>
        <v>4.7075298704586188E-6</v>
      </c>
      <c r="AA209" s="38">
        <f t="shared" si="33"/>
        <v>2.7338854575208201E-6</v>
      </c>
      <c r="AB209" s="27">
        <v>0.52654120468913801</v>
      </c>
      <c r="AC209" s="27">
        <v>0</v>
      </c>
      <c r="AD209" s="19" t="str">
        <f t="shared" si="35"/>
        <v/>
      </c>
      <c r="AE209" s="19" t="str">
        <f t="shared" si="36"/>
        <v/>
      </c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297</v>
      </c>
      <c r="M210" s="46">
        <v>587044</v>
      </c>
      <c r="N210" s="46">
        <v>587102.978708599</v>
      </c>
      <c r="O210" s="46">
        <v>587144.45627570583</v>
      </c>
      <c r="P210" s="46">
        <v>587154.34743875719</v>
      </c>
      <c r="Q210" s="46">
        <v>587165.14337580733</v>
      </c>
      <c r="R210" s="46">
        <v>587165.06175653823</v>
      </c>
      <c r="S210" s="46">
        <v>587162.13789921103</v>
      </c>
      <c r="T210" s="51">
        <v>587155.92856797134</v>
      </c>
      <c r="U210" s="27">
        <f t="shared" si="34"/>
        <v>4.551090173978923E-4</v>
      </c>
      <c r="V210" s="27">
        <f t="shared" si="28"/>
        <v>2.4743328293338882E-4</v>
      </c>
      <c r="W210" s="27">
        <f t="shared" si="29"/>
        <v>9.006702454009274E-5</v>
      </c>
      <c r="X210" s="27">
        <f t="shared" si="30"/>
        <v>3.6892817554340157E-5</v>
      </c>
      <c r="Y210" s="27">
        <f t="shared" si="31"/>
        <v>1.4593138555620091E-5</v>
      </c>
      <c r="Z210" s="27">
        <f t="shared" si="32"/>
        <v>2.8083252903167042E-5</v>
      </c>
      <c r="AA210" s="38">
        <f t="shared" si="33"/>
        <v>1.8766368363280301E-5</v>
      </c>
      <c r="AB210" s="27">
        <v>2.7692230769230801</v>
      </c>
      <c r="AC210" s="27">
        <v>0</v>
      </c>
      <c r="AD210" s="19" t="str">
        <f t="shared" si="35"/>
        <v/>
      </c>
      <c r="AE210" s="19" t="str">
        <f t="shared" si="36"/>
        <v/>
      </c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298</v>
      </c>
      <c r="M211" s="46">
        <v>30658</v>
      </c>
      <c r="N211" s="46">
        <v>10592.070587882705</v>
      </c>
      <c r="O211" s="46">
        <v>3672.6502427638975</v>
      </c>
      <c r="P211" s="46">
        <v>1271.6423270565256</v>
      </c>
      <c r="Q211" s="46">
        <v>444.44345157122507</v>
      </c>
      <c r="R211" s="46">
        <v>150.42822530592701</v>
      </c>
      <c r="S211" s="46">
        <v>18.365420208235857</v>
      </c>
      <c r="T211" s="51">
        <v>5.386144288784819</v>
      </c>
      <c r="U211" s="27">
        <f t="shared" si="34"/>
        <v>-0.65164982930768001</v>
      </c>
      <c r="V211" s="27">
        <f t="shared" si="28"/>
        <v>-0.64779095433884637</v>
      </c>
      <c r="W211" s="27">
        <f t="shared" si="29"/>
        <v>-0.65024379375408259</v>
      </c>
      <c r="X211" s="27">
        <f t="shared" si="30"/>
        <v>-0.64611103978270201</v>
      </c>
      <c r="Y211" s="27">
        <f t="shared" si="31"/>
        <v>-0.6449942003752428</v>
      </c>
      <c r="Z211" s="27">
        <f t="shared" si="32"/>
        <v>-0.55938809729246797</v>
      </c>
      <c r="AA211" s="38">
        <f t="shared" si="33"/>
        <v>-0.50957331920871596</v>
      </c>
      <c r="AB211" s="27">
        <v>0</v>
      </c>
      <c r="AC211" s="27">
        <v>-0.65566335975968804</v>
      </c>
      <c r="AD211" s="19" t="str">
        <f t="shared" si="35"/>
        <v/>
      </c>
      <c r="AE211" s="19" t="str">
        <f t="shared" si="36"/>
        <v/>
      </c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299</v>
      </c>
      <c r="M212" s="46">
        <v>125232</v>
      </c>
      <c r="N212" s="46">
        <v>125280.27552685664</v>
      </c>
      <c r="O212" s="46">
        <v>125314.26747277963</v>
      </c>
      <c r="P212" s="46">
        <v>125323.39292523528</v>
      </c>
      <c r="Q212" s="46">
        <v>125331.30774695768</v>
      </c>
      <c r="R212" s="46">
        <v>125330.98621257553</v>
      </c>
      <c r="S212" s="46">
        <v>125310.10382740173</v>
      </c>
      <c r="T212" s="51">
        <v>125033.41736921406</v>
      </c>
      <c r="U212" s="27">
        <f t="shared" si="34"/>
        <v>1.6394617583895649E-3</v>
      </c>
      <c r="V212" s="27">
        <f t="shared" si="28"/>
        <v>9.0308863771857459E-4</v>
      </c>
      <c r="W212" s="27">
        <f t="shared" si="29"/>
        <v>3.3383299686947406E-4</v>
      </c>
      <c r="X212" s="27">
        <f t="shared" si="30"/>
        <v>1.3407439070170336E-4</v>
      </c>
      <c r="Y212" s="27">
        <f t="shared" si="31"/>
        <v>5.4683477830820116E-5</v>
      </c>
      <c r="Z212" s="27">
        <f t="shared" si="32"/>
        <v>1.0022768236185685E-4</v>
      </c>
      <c r="AA212" s="38">
        <f t="shared" si="33"/>
        <v>6.4007040043935167E-5</v>
      </c>
      <c r="AB212" s="27">
        <v>0.30225805302215902</v>
      </c>
      <c r="AC212" s="27">
        <v>0</v>
      </c>
      <c r="AD212" s="19" t="str">
        <f t="shared" si="35"/>
        <v/>
      </c>
      <c r="AE212" s="19" t="str">
        <f t="shared" si="36"/>
        <v/>
      </c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300</v>
      </c>
      <c r="M213" s="46">
        <v>261846</v>
      </c>
      <c r="N213" s="46">
        <v>261897.96495683238</v>
      </c>
      <c r="O213" s="46">
        <v>261932.35964575736</v>
      </c>
      <c r="P213" s="46">
        <v>261941.9824522011</v>
      </c>
      <c r="Q213" s="46">
        <v>261949.87754469959</v>
      </c>
      <c r="R213" s="46">
        <v>261949.5359855956</v>
      </c>
      <c r="S213" s="46">
        <v>261921.55451153012</v>
      </c>
      <c r="T213" s="51">
        <v>158.64620041158392</v>
      </c>
      <c r="U213" s="27">
        <f t="shared" si="34"/>
        <v>7.8984256735680815E-4</v>
      </c>
      <c r="V213" s="27">
        <f t="shared" si="28"/>
        <v>4.5242379127339362E-4</v>
      </c>
      <c r="W213" s="27">
        <f t="shared" si="29"/>
        <v>1.6012038973625765E-4</v>
      </c>
      <c r="X213" s="27">
        <f t="shared" si="30"/>
        <v>6.4171765170678791E-5</v>
      </c>
      <c r="Y213" s="27">
        <f t="shared" si="31"/>
        <v>2.5258925201822345E-5</v>
      </c>
      <c r="Z213" s="27">
        <f t="shared" si="32"/>
        <v>4.8536335585353686E-5</v>
      </c>
      <c r="AA213" s="38">
        <f t="shared" si="33"/>
        <v>3.0736784831113007E-5</v>
      </c>
      <c r="AB213" s="27">
        <v>0.30225805302215902</v>
      </c>
      <c r="AC213" s="27">
        <v>0</v>
      </c>
      <c r="AD213" s="19" t="str">
        <f t="shared" si="35"/>
        <v/>
      </c>
      <c r="AE213" s="19" t="str">
        <f t="shared" si="36"/>
        <v/>
      </c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301</v>
      </c>
      <c r="M214" s="46">
        <v>2455862</v>
      </c>
      <c r="N214" s="46">
        <v>2455909.3328801948</v>
      </c>
      <c r="O214" s="46">
        <v>2455941.4484462882</v>
      </c>
      <c r="P214" s="46">
        <v>2455950.3720830209</v>
      </c>
      <c r="Q214" s="46">
        <v>2455957.5596256717</v>
      </c>
      <c r="R214" s="46">
        <v>2455957.0810469729</v>
      </c>
      <c r="S214" s="46">
        <v>95.110353601411887</v>
      </c>
      <c r="T214" s="51">
        <v>37.838211932313065</v>
      </c>
      <c r="U214" s="27">
        <f t="shared" si="34"/>
        <v>8.1448924584256863E-5</v>
      </c>
      <c r="V214" s="27">
        <f t="shared" si="28"/>
        <v>4.6555873793447853E-5</v>
      </c>
      <c r="W214" s="27">
        <f t="shared" si="29"/>
        <v>1.6836013268140397E-5</v>
      </c>
      <c r="X214" s="27">
        <f t="shared" si="30"/>
        <v>6.6091242600913689E-6</v>
      </c>
      <c r="Y214" s="27">
        <f t="shared" si="31"/>
        <v>2.5257713634970097E-6</v>
      </c>
      <c r="Z214" s="27">
        <f t="shared" si="32"/>
        <v>4.787207975816635E-6</v>
      </c>
      <c r="AA214" s="38">
        <f t="shared" si="33"/>
        <v>2.7234213264051123E-6</v>
      </c>
      <c r="AB214" s="27">
        <v>0.30225805302215902</v>
      </c>
      <c r="AC214" s="27">
        <v>0</v>
      </c>
      <c r="AD214" s="19" t="str">
        <f t="shared" si="35"/>
        <v/>
      </c>
      <c r="AE214" s="19" t="str">
        <f t="shared" si="36"/>
        <v/>
      </c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302</v>
      </c>
      <c r="M215" s="46">
        <v>470896</v>
      </c>
      <c r="N215" s="46">
        <v>469498.29170569178</v>
      </c>
      <c r="O215" s="46">
        <v>468093.36515870062</v>
      </c>
      <c r="P215" s="46">
        <v>466673.61537142494</v>
      </c>
      <c r="Q215" s="46">
        <v>465256.42128020083</v>
      </c>
      <c r="R215" s="46">
        <v>211425.04551325415</v>
      </c>
      <c r="S215" s="46">
        <v>10.297395701370005</v>
      </c>
      <c r="T215" s="51">
        <v>6.4016353951160392</v>
      </c>
      <c r="U215" s="27">
        <f t="shared" si="34"/>
        <v>-2.7028088786414969E-3</v>
      </c>
      <c r="V215" s="27">
        <f t="shared" si="28"/>
        <v>-2.8461223090979226E-3</v>
      </c>
      <c r="W215" s="27">
        <f t="shared" si="29"/>
        <v>-2.9752113478923158E-3</v>
      </c>
      <c r="X215" s="27">
        <f t="shared" si="30"/>
        <v>-3.0197814805694211E-3</v>
      </c>
      <c r="Y215" s="27">
        <f t="shared" si="31"/>
        <v>-3.037558524184619E-3</v>
      </c>
      <c r="Z215" s="27">
        <f t="shared" si="32"/>
        <v>-3.0282379253169073E-3</v>
      </c>
      <c r="AA215" s="38">
        <f t="shared" si="33"/>
        <v>-3.0369501443567098E-3</v>
      </c>
      <c r="AB215" s="27">
        <v>0.240903357245388</v>
      </c>
      <c r="AC215" s="27">
        <v>-3.0479350595485001E-3</v>
      </c>
      <c r="AD215" s="19" t="str">
        <f t="shared" si="35"/>
        <v/>
      </c>
      <c r="AE215" s="19" t="str">
        <f t="shared" si="36"/>
        <v/>
      </c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303</v>
      </c>
      <c r="M216" s="46">
        <v>101350</v>
      </c>
      <c r="N216" s="46">
        <v>91682.923506646461</v>
      </c>
      <c r="O216" s="46">
        <v>82932.278850905815</v>
      </c>
      <c r="P216" s="46">
        <v>75004.274548017333</v>
      </c>
      <c r="Q216" s="46">
        <v>67832.442157608326</v>
      </c>
      <c r="R216" s="46">
        <v>0.75896561722672118</v>
      </c>
      <c r="S216" s="46">
        <v>0.6053074265326982</v>
      </c>
      <c r="T216" s="51">
        <v>0.49296775720807307</v>
      </c>
      <c r="U216" s="27">
        <f t="shared" si="34"/>
        <v>-9.4449486927166426E-2</v>
      </c>
      <c r="V216" s="27">
        <f t="shared" si="28"/>
        <v>-9.4925274755598366E-2</v>
      </c>
      <c r="W216" s="27">
        <f t="shared" si="29"/>
        <v>-9.5339967678987947E-2</v>
      </c>
      <c r="X216" s="27">
        <f t="shared" si="30"/>
        <v>-9.5523531785418267E-2</v>
      </c>
      <c r="Y216" s="27">
        <f t="shared" si="31"/>
        <v>-9.5603458194011851E-2</v>
      </c>
      <c r="Z216" s="27">
        <f t="shared" si="32"/>
        <v>-9.5545935708775467E-2</v>
      </c>
      <c r="AA216" s="38">
        <f t="shared" si="33"/>
        <v>-9.5605494946394684E-2</v>
      </c>
      <c r="AB216" s="27">
        <v>0.160115381973856</v>
      </c>
      <c r="AC216" s="27">
        <v>-9.5655641136198302E-2</v>
      </c>
      <c r="AD216" s="19" t="str">
        <f t="shared" si="35"/>
        <v/>
      </c>
      <c r="AE216" s="19" t="str">
        <f t="shared" si="36"/>
        <v/>
      </c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304</v>
      </c>
      <c r="M217" s="46">
        <v>954047</v>
      </c>
      <c r="N217" s="46">
        <v>954093.18212312832</v>
      </c>
      <c r="O217" s="46">
        <v>954124.59214197716</v>
      </c>
      <c r="P217" s="46">
        <v>954133.15559535578</v>
      </c>
      <c r="Q217" s="46">
        <v>954140.18399513955</v>
      </c>
      <c r="R217" s="46">
        <v>954139.7253853376</v>
      </c>
      <c r="S217" s="46">
        <v>102.12104134252091</v>
      </c>
      <c r="T217" s="51">
        <v>41.610428219889464</v>
      </c>
      <c r="U217" s="27">
        <f t="shared" si="34"/>
        <v>2.0457189369718374E-4</v>
      </c>
      <c r="V217" s="27">
        <f t="shared" si="28"/>
        <v>1.1804537723615265E-4</v>
      </c>
      <c r="W217" s="27">
        <f t="shared" si="29"/>
        <v>4.2226414513572574E-5</v>
      </c>
      <c r="X217" s="27">
        <f t="shared" si="30"/>
        <v>1.6423425704729231E-5</v>
      </c>
      <c r="Y217" s="27">
        <f t="shared" si="31"/>
        <v>6.1603259720109376E-6</v>
      </c>
      <c r="Z217" s="27">
        <f t="shared" si="32"/>
        <v>1.1759986944471803E-5</v>
      </c>
      <c r="AA217" s="38">
        <f t="shared" si="33"/>
        <v>6.8880865303278274E-6</v>
      </c>
      <c r="AB217" s="27">
        <v>0.18184772903429999</v>
      </c>
      <c r="AC217" s="27">
        <v>0</v>
      </c>
      <c r="AD217" s="19" t="str">
        <f t="shared" si="35"/>
        <v/>
      </c>
      <c r="AE217" s="19" t="str">
        <f t="shared" si="36"/>
        <v/>
      </c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305</v>
      </c>
      <c r="M218" s="46">
        <v>510969</v>
      </c>
      <c r="N218" s="46">
        <v>510993.18680992542</v>
      </c>
      <c r="O218" s="46">
        <v>511010.59200812905</v>
      </c>
      <c r="P218" s="46">
        <v>511015.12666767137</v>
      </c>
      <c r="Q218" s="46">
        <v>511017.42125117558</v>
      </c>
      <c r="R218" s="46">
        <v>0.72069620211870067</v>
      </c>
      <c r="S218" s="46">
        <v>0.63054161488312721</v>
      </c>
      <c r="T218" s="51">
        <v>0.56339688468314419</v>
      </c>
      <c r="U218" s="27">
        <f t="shared" si="34"/>
        <v>2.3511735708008096E-4</v>
      </c>
      <c r="V218" s="27">
        <f t="shared" si="28"/>
        <v>1.3586028331684236E-4</v>
      </c>
      <c r="W218" s="27">
        <f t="shared" si="29"/>
        <v>4.8764760666143141E-5</v>
      </c>
      <c r="X218" s="27">
        <f t="shared" si="30"/>
        <v>1.8223170367574111E-5</v>
      </c>
      <c r="Y218" s="27">
        <f t="shared" si="31"/>
        <v>6.1090957043076468E-6</v>
      </c>
      <c r="Z218" s="27">
        <f t="shared" si="32"/>
        <v>1.1005476847725953E-5</v>
      </c>
      <c r="AA218" s="38">
        <f t="shared" si="33"/>
        <v>4.178676817277114E-6</v>
      </c>
      <c r="AB218" s="27">
        <v>0.27611766968274898</v>
      </c>
      <c r="AC218" s="27">
        <v>0</v>
      </c>
      <c r="AD218" s="19" t="str">
        <f t="shared" si="35"/>
        <v/>
      </c>
      <c r="AE218" s="19" t="str">
        <f t="shared" si="36"/>
        <v/>
      </c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306</v>
      </c>
      <c r="M219" s="46">
        <v>348503</v>
      </c>
      <c r="N219" s="46">
        <v>348505.15394622751</v>
      </c>
      <c r="O219" s="46">
        <v>348456.45323694282</v>
      </c>
      <c r="P219" s="46">
        <v>308810.62920175918</v>
      </c>
      <c r="Q219" s="46">
        <v>308815.59941766306</v>
      </c>
      <c r="R219" s="46">
        <v>308806.21829576872</v>
      </c>
      <c r="S219" s="46">
        <v>10.500993811829822</v>
      </c>
      <c r="T219" s="51">
        <v>6.790279643107878</v>
      </c>
      <c r="U219" s="27">
        <f t="shared" si="34"/>
        <v>4.5744664545967613E-4</v>
      </c>
      <c r="V219" s="27">
        <f t="shared" si="28"/>
        <v>2.6705168931684978E-4</v>
      </c>
      <c r="W219" s="27">
        <f t="shared" si="29"/>
        <v>9.4861199320497958E-5</v>
      </c>
      <c r="X219" s="27">
        <f t="shared" si="30"/>
        <v>3.6207167636034666E-5</v>
      </c>
      <c r="Y219" s="27">
        <f t="shared" si="31"/>
        <v>1.3074562557679885E-5</v>
      </c>
      <c r="Z219" s="27">
        <f t="shared" si="32"/>
        <v>2.4531663919346006E-5</v>
      </c>
      <c r="AA219" s="38">
        <f t="shared" si="33"/>
        <v>1.3132008369097259E-5</v>
      </c>
      <c r="AB219" s="27">
        <v>0.34250680426082097</v>
      </c>
      <c r="AC219" s="27">
        <v>0</v>
      </c>
      <c r="AD219" s="19" t="str">
        <f t="shared" si="35"/>
        <v/>
      </c>
      <c r="AE219" s="19" t="str">
        <f t="shared" si="36"/>
        <v/>
      </c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307</v>
      </c>
      <c r="M220" s="46">
        <v>569213</v>
      </c>
      <c r="N220" s="46">
        <v>481621.80929620302</v>
      </c>
      <c r="O220" s="46">
        <v>407502.08788373496</v>
      </c>
      <c r="P220" s="46">
        <v>344771.02089859371</v>
      </c>
      <c r="Q220" s="46">
        <v>291696.30424462119</v>
      </c>
      <c r="R220" s="46">
        <v>246785.39958544532</v>
      </c>
      <c r="S220" s="46">
        <v>136.27818958080144</v>
      </c>
      <c r="T220" s="51">
        <v>50.181003258858631</v>
      </c>
      <c r="U220" s="27">
        <f t="shared" si="34"/>
        <v>-0.15361316438968786</v>
      </c>
      <c r="V220" s="27">
        <f t="shared" si="28"/>
        <v>-0.15371999096570935</v>
      </c>
      <c r="W220" s="27">
        <f t="shared" si="29"/>
        <v>-0.1538595647034979</v>
      </c>
      <c r="X220" s="27">
        <f t="shared" si="30"/>
        <v>-0.1539155185233807</v>
      </c>
      <c r="Y220" s="27">
        <f t="shared" si="31"/>
        <v>-0.15394199146752519</v>
      </c>
      <c r="Z220" s="27">
        <f t="shared" si="32"/>
        <v>-0.15391524211383406</v>
      </c>
      <c r="AA220" s="38">
        <f t="shared" si="33"/>
        <v>-0.15392817337178971</v>
      </c>
      <c r="AB220" s="27">
        <v>0.268848449845007</v>
      </c>
      <c r="AC220" s="27">
        <v>-0.15396306527848899</v>
      </c>
      <c r="AD220" s="19" t="str">
        <f t="shared" si="35"/>
        <v/>
      </c>
      <c r="AE220" s="19" t="str">
        <f t="shared" si="36"/>
        <v/>
      </c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308</v>
      </c>
      <c r="M221" s="46">
        <v>127812</v>
      </c>
      <c r="N221" s="46">
        <v>127853.35722902496</v>
      </c>
      <c r="O221" s="46">
        <v>127882.7094486022</v>
      </c>
      <c r="P221" s="46">
        <v>127890.93218312015</v>
      </c>
      <c r="Q221" s="46">
        <v>127897.44473689911</v>
      </c>
      <c r="R221" s="46">
        <v>127896.79656763287</v>
      </c>
      <c r="S221" s="46">
        <v>31.250014625045832</v>
      </c>
      <c r="T221" s="51">
        <v>14.664947467934187</v>
      </c>
      <c r="U221" s="27">
        <f t="shared" si="34"/>
        <v>1.4025894200104278E-3</v>
      </c>
      <c r="V221" s="27">
        <f t="shared" si="28"/>
        <v>8.4627311841913022E-4</v>
      </c>
      <c r="W221" s="27">
        <f t="shared" si="29"/>
        <v>2.9904030004442007E-4</v>
      </c>
      <c r="X221" s="27">
        <f t="shared" si="30"/>
        <v>1.1657014699576754E-4</v>
      </c>
      <c r="Y221" s="27">
        <f t="shared" si="31"/>
        <v>4.363200255205513E-5</v>
      </c>
      <c r="Z221" s="27">
        <f t="shared" si="32"/>
        <v>8.3059048495484489E-5</v>
      </c>
      <c r="AA221" s="38">
        <f t="shared" si="33"/>
        <v>5.014467987504122E-5</v>
      </c>
      <c r="AB221" s="27">
        <v>0.77901329015958898</v>
      </c>
      <c r="AC221" s="27">
        <v>0</v>
      </c>
      <c r="AD221" s="19" t="str">
        <f t="shared" si="35"/>
        <v/>
      </c>
      <c r="AE221" s="19" t="str">
        <f t="shared" si="36"/>
        <v/>
      </c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309</v>
      </c>
      <c r="M222" s="46">
        <v>181299</v>
      </c>
      <c r="N222" s="46">
        <v>144031.08118045615</v>
      </c>
      <c r="O222" s="46">
        <v>114418.28492129575</v>
      </c>
      <c r="P222" s="46">
        <v>90875.956472924794</v>
      </c>
      <c r="Q222" s="46">
        <v>72178.039562970604</v>
      </c>
      <c r="R222" s="46">
        <v>57320.55595151426</v>
      </c>
      <c r="S222" s="46">
        <v>45504.136546280664</v>
      </c>
      <c r="T222" s="51">
        <v>35832.305223936361</v>
      </c>
      <c r="U222" s="27">
        <f t="shared" si="34"/>
        <v>-0.20467844488221021</v>
      </c>
      <c r="V222" s="27">
        <f t="shared" si="28"/>
        <v>-0.20497891157362896</v>
      </c>
      <c r="W222" s="27">
        <f t="shared" si="29"/>
        <v>-0.20546922591330607</v>
      </c>
      <c r="X222" s="27">
        <f t="shared" si="30"/>
        <v>-0.20565425667140452</v>
      </c>
      <c r="Y222" s="27">
        <f t="shared" si="31"/>
        <v>-0.20574422756384034</v>
      </c>
      <c r="Z222" s="27">
        <f t="shared" si="32"/>
        <v>-0.20563368176310895</v>
      </c>
      <c r="AA222" s="38">
        <f t="shared" si="33"/>
        <v>-0.20566902316270286</v>
      </c>
      <c r="AB222" s="27">
        <v>0.61683970762979701</v>
      </c>
      <c r="AC222" s="27">
        <v>-0.205840937075743</v>
      </c>
      <c r="AD222" s="19" t="str">
        <f t="shared" si="35"/>
        <v/>
      </c>
      <c r="AE222" s="19" t="str">
        <f t="shared" si="36"/>
        <v/>
      </c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310</v>
      </c>
      <c r="M223" s="46">
        <v>607488</v>
      </c>
      <c r="N223" s="46">
        <v>526069.34375076205</v>
      </c>
      <c r="O223" s="46">
        <v>455547.19708196796</v>
      </c>
      <c r="P223" s="46">
        <v>394448.21114177816</v>
      </c>
      <c r="Q223" s="46">
        <v>341545.5204294438</v>
      </c>
      <c r="R223" s="46">
        <v>295726.05138754082</v>
      </c>
      <c r="S223" s="46">
        <v>256052.4452541873</v>
      </c>
      <c r="T223" s="51">
        <v>221700.34090988635</v>
      </c>
      <c r="U223" s="27">
        <f t="shared" si="34"/>
        <v>-0.1336272227143131</v>
      </c>
      <c r="V223" s="27">
        <f t="shared" si="28"/>
        <v>-0.13380287671972935</v>
      </c>
      <c r="W223" s="27">
        <f t="shared" si="29"/>
        <v>-0.13401180667884335</v>
      </c>
      <c r="X223" s="27">
        <f t="shared" si="30"/>
        <v>-0.1340883778293572</v>
      </c>
      <c r="Y223" s="27">
        <f t="shared" si="31"/>
        <v>-0.13412354613411809</v>
      </c>
      <c r="Z223" s="27">
        <f t="shared" si="32"/>
        <v>-0.13408642695611964</v>
      </c>
      <c r="AA223" s="38">
        <f t="shared" si="33"/>
        <v>-0.13410102477979413</v>
      </c>
      <c r="AB223" s="27">
        <v>0.271871918397598</v>
      </c>
      <c r="AC223" s="27">
        <v>-0.13415339624278599</v>
      </c>
      <c r="AD223" s="19" t="str">
        <f t="shared" si="35"/>
        <v/>
      </c>
      <c r="AE223" s="19" t="str">
        <f t="shared" si="36"/>
        <v/>
      </c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311</v>
      </c>
      <c r="M224" s="46">
        <v>1106398</v>
      </c>
      <c r="N224" s="46">
        <v>1090911.1273242296</v>
      </c>
      <c r="O224" s="46">
        <v>1075618.6579719209</v>
      </c>
      <c r="P224" s="46">
        <v>1060503.8718087303</v>
      </c>
      <c r="Q224" s="46">
        <v>1045601.1609723673</v>
      </c>
      <c r="R224" s="46">
        <v>1030894.0204232085</v>
      </c>
      <c r="S224" s="46">
        <v>1016392.8349702619</v>
      </c>
      <c r="T224" s="51">
        <v>1002094.778011526</v>
      </c>
      <c r="U224" s="27">
        <f t="shared" si="34"/>
        <v>-1.3774864099039363E-2</v>
      </c>
      <c r="V224" s="27">
        <f t="shared" si="28"/>
        <v>-1.3898883725811701E-2</v>
      </c>
      <c r="W224" s="27">
        <f t="shared" si="29"/>
        <v>-1.4004163837023098E-2</v>
      </c>
      <c r="X224" s="27">
        <f t="shared" si="30"/>
        <v>-1.4041017464817354E-2</v>
      </c>
      <c r="Y224" s="27">
        <f t="shared" si="31"/>
        <v>-1.4055847964471449E-2</v>
      </c>
      <c r="Z224" s="27">
        <f t="shared" si="32"/>
        <v>-1.4046175691752162E-2</v>
      </c>
      <c r="AA224" s="38">
        <f t="shared" si="33"/>
        <v>-1.405238388448629E-2</v>
      </c>
      <c r="AB224" s="27">
        <v>0.39712723543825001</v>
      </c>
      <c r="AC224" s="27">
        <v>-1.40657527053131E-2</v>
      </c>
      <c r="AD224" s="19" t="str">
        <f t="shared" si="35"/>
        <v/>
      </c>
      <c r="AE224" s="19" t="str">
        <f t="shared" si="36"/>
        <v/>
      </c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312</v>
      </c>
      <c r="M225" s="46">
        <v>57550</v>
      </c>
      <c r="N225" s="46">
        <v>25360.143415647512</v>
      </c>
      <c r="O225" s="46">
        <v>11191.029821888391</v>
      </c>
      <c r="P225" s="46">
        <v>4931.372927539036</v>
      </c>
      <c r="Q225" s="46">
        <v>2179.6687651754069</v>
      </c>
      <c r="R225" s="46">
        <v>958.09293513735963</v>
      </c>
      <c r="S225" s="46">
        <v>419.40697475845565</v>
      </c>
      <c r="T225" s="51">
        <v>179.54005998986386</v>
      </c>
      <c r="U225" s="27">
        <f t="shared" si="34"/>
        <v>-0.55640148715341531</v>
      </c>
      <c r="V225" s="27">
        <f t="shared" si="28"/>
        <v>-0.55593891833829423</v>
      </c>
      <c r="W225" s="27">
        <f t="shared" si="29"/>
        <v>-0.55530962456500188</v>
      </c>
      <c r="X225" s="27">
        <f t="shared" si="30"/>
        <v>-0.55560411357532169</v>
      </c>
      <c r="Y225" s="27">
        <f t="shared" si="31"/>
        <v>-0.55645261313691208</v>
      </c>
      <c r="Z225" s="27">
        <f t="shared" si="32"/>
        <v>-0.54539344003487011</v>
      </c>
      <c r="AA225" s="38">
        <f t="shared" si="33"/>
        <v>-0.53966235101892146</v>
      </c>
      <c r="AB225" s="27">
        <v>1.04457792970186</v>
      </c>
      <c r="AC225" s="27">
        <v>-0.56041260760822997</v>
      </c>
      <c r="AD225" s="19" t="str">
        <f t="shared" si="35"/>
        <v/>
      </c>
      <c r="AE225" s="19" t="str">
        <f t="shared" si="36"/>
        <v/>
      </c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313</v>
      </c>
      <c r="M226" s="46">
        <v>118903</v>
      </c>
      <c r="N226" s="46">
        <v>118965.12297448168</v>
      </c>
      <c r="O226" s="46">
        <v>119008.10631336593</v>
      </c>
      <c r="P226" s="46">
        <v>119020.21936954909</v>
      </c>
      <c r="Q226" s="46">
        <v>119031.14012367353</v>
      </c>
      <c r="R226" s="46">
        <v>119031.05189105921</v>
      </c>
      <c r="S226" s="46">
        <v>119027.98881884885</v>
      </c>
      <c r="T226" s="51">
        <v>119019.506598901</v>
      </c>
      <c r="U226" s="27">
        <f t="shared" si="34"/>
        <v>2.0584872599665404E-3</v>
      </c>
      <c r="V226" s="27">
        <f t="shared" si="28"/>
        <v>1.1831029872360265E-3</v>
      </c>
      <c r="W226" s="27">
        <f t="shared" si="29"/>
        <v>4.283317303470309E-4</v>
      </c>
      <c r="X226" s="27">
        <f t="shared" si="30"/>
        <v>1.7525927903184262E-4</v>
      </c>
      <c r="Y226" s="27">
        <f t="shared" si="31"/>
        <v>7.1922366289540793E-5</v>
      </c>
      <c r="Z226" s="27">
        <f t="shared" si="32"/>
        <v>1.3841937176892704E-4</v>
      </c>
      <c r="AA226" s="38">
        <f t="shared" si="33"/>
        <v>9.0633273969571907E-5</v>
      </c>
      <c r="AB226" s="27">
        <v>0.29767101759287601</v>
      </c>
      <c r="AC226" s="27">
        <v>0</v>
      </c>
      <c r="AD226" s="19" t="str">
        <f t="shared" si="35"/>
        <v/>
      </c>
      <c r="AE226" s="19" t="str">
        <f t="shared" si="36"/>
        <v/>
      </c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314</v>
      </c>
      <c r="M227" s="46">
        <v>394272</v>
      </c>
      <c r="N227" s="46">
        <v>224235.46513051991</v>
      </c>
      <c r="O227" s="46">
        <v>127532.48514905066</v>
      </c>
      <c r="P227" s="46">
        <v>72528.636073528498</v>
      </c>
      <c r="Q227" s="46">
        <v>41246.01857757636</v>
      </c>
      <c r="R227" s="46">
        <v>0.34945552191954121</v>
      </c>
      <c r="S227" s="46">
        <v>0.32188958823661512</v>
      </c>
      <c r="T227" s="51">
        <v>0.30153552499143044</v>
      </c>
      <c r="U227" s="27">
        <f t="shared" si="34"/>
        <v>-0.43107368986151823</v>
      </c>
      <c r="V227" s="27">
        <f t="shared" si="28"/>
        <v>-0.43108043579031197</v>
      </c>
      <c r="W227" s="27">
        <f t="shared" si="29"/>
        <v>-0.43116235000152969</v>
      </c>
      <c r="X227" s="27">
        <f t="shared" si="30"/>
        <v>-0.43121918147954419</v>
      </c>
      <c r="Y227" s="27">
        <f t="shared" si="31"/>
        <v>-0.43126174273105888</v>
      </c>
      <c r="Z227" s="27">
        <f t="shared" si="32"/>
        <v>-0.43116901859260925</v>
      </c>
      <c r="AA227" s="38">
        <f t="shared" si="33"/>
        <v>-0.43136480993951437</v>
      </c>
      <c r="AB227" s="27">
        <v>0.37014178482068399</v>
      </c>
      <c r="AC227" s="27">
        <v>-0.43131797104849301</v>
      </c>
      <c r="AD227" s="19" t="str">
        <f t="shared" si="35"/>
        <v/>
      </c>
      <c r="AE227" s="19" t="str">
        <f t="shared" si="36"/>
        <v>Error</v>
      </c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307</v>
      </c>
      <c r="M228" s="46">
        <v>625199</v>
      </c>
      <c r="N228" s="46">
        <v>420908.88083170837</v>
      </c>
      <c r="O228" s="46">
        <v>283375.07677919656</v>
      </c>
      <c r="P228" s="46">
        <v>190767.13747375412</v>
      </c>
      <c r="Q228" s="46">
        <v>128425.62760140598</v>
      </c>
      <c r="R228" s="46">
        <v>86450.985266907024</v>
      </c>
      <c r="S228" s="46">
        <v>58181.205537673231</v>
      </c>
      <c r="T228" s="51">
        <v>38808.077482144123</v>
      </c>
      <c r="U228" s="27">
        <f t="shared" si="34"/>
        <v>-0.32648402283277977</v>
      </c>
      <c r="V228" s="27">
        <f t="shared" si="28"/>
        <v>-0.32654447944705572</v>
      </c>
      <c r="W228" s="27">
        <f t="shared" si="29"/>
        <v>-0.32667366029655437</v>
      </c>
      <c r="X228" s="27">
        <f t="shared" si="30"/>
        <v>-0.32674300566179176</v>
      </c>
      <c r="Y228" s="27">
        <f t="shared" si="31"/>
        <v>-0.32678438242410002</v>
      </c>
      <c r="Z228" s="27">
        <f t="shared" si="32"/>
        <v>-0.32669201326532932</v>
      </c>
      <c r="AA228" s="38">
        <f t="shared" si="33"/>
        <v>-0.32669450741204753</v>
      </c>
      <c r="AB228" s="27">
        <v>0.55665025857067796</v>
      </c>
      <c r="AC228" s="27">
        <v>-0.32683801519411299</v>
      </c>
      <c r="AD228" s="19" t="str">
        <f t="shared" si="35"/>
        <v/>
      </c>
      <c r="AE228" s="19" t="str">
        <f t="shared" si="36"/>
        <v/>
      </c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315</v>
      </c>
      <c r="M229" s="46">
        <v>161780</v>
      </c>
      <c r="N229" s="46">
        <v>41615.897842548431</v>
      </c>
      <c r="O229" s="46">
        <v>10725.581626714409</v>
      </c>
      <c r="P229" s="46">
        <v>2764.7325640709173</v>
      </c>
      <c r="Q229" s="46">
        <v>720.85574195512311</v>
      </c>
      <c r="R229" s="46">
        <v>184.90519691240752</v>
      </c>
      <c r="S229" s="46">
        <v>28.482379931923834</v>
      </c>
      <c r="T229" s="51">
        <v>4.9598818586768401</v>
      </c>
      <c r="U229" s="27">
        <f t="shared" si="34"/>
        <v>-0.74186605369819369</v>
      </c>
      <c r="V229" s="27">
        <f t="shared" si="28"/>
        <v>-0.74034560020119655</v>
      </c>
      <c r="W229" s="27">
        <f t="shared" si="29"/>
        <v>-0.73881103087355782</v>
      </c>
      <c r="X229" s="27">
        <f t="shared" si="30"/>
        <v>-0.73759680647269854</v>
      </c>
      <c r="Y229" s="27">
        <f t="shared" si="31"/>
        <v>-0.73411233949047749</v>
      </c>
      <c r="Z229" s="27">
        <f t="shared" si="32"/>
        <v>-0.72246968197892547</v>
      </c>
      <c r="AA229" s="38">
        <f t="shared" si="33"/>
        <v>-0.66497503611393249</v>
      </c>
      <c r="AB229" s="27">
        <v>2.2070446503335899</v>
      </c>
      <c r="AC229" s="27">
        <v>-0.74305810333876499</v>
      </c>
      <c r="AD229" s="19" t="str">
        <f t="shared" si="35"/>
        <v/>
      </c>
      <c r="AE229" s="19" t="str">
        <f t="shared" si="36"/>
        <v/>
      </c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316</v>
      </c>
      <c r="M230" s="46">
        <v>7973</v>
      </c>
      <c r="N230" s="46">
        <v>532.36171504866741</v>
      </c>
      <c r="O230" s="46">
        <v>70.84373015544179</v>
      </c>
      <c r="P230" s="46">
        <v>3.6282344240814268</v>
      </c>
      <c r="Q230" s="46">
        <v>10.5926113628521</v>
      </c>
      <c r="R230" s="46">
        <v>0.47154489491476015</v>
      </c>
      <c r="S230" s="46">
        <v>1.3314718324260066</v>
      </c>
      <c r="T230" s="51">
        <v>3.4836780679871682</v>
      </c>
      <c r="U230" s="27">
        <f t="shared" si="34"/>
        <v>-0.91894741152669823</v>
      </c>
      <c r="V230" s="27">
        <f t="shared" si="28"/>
        <v>-0.70239543159865581</v>
      </c>
      <c r="W230" s="27">
        <f t="shared" si="29"/>
        <v>-0.67981820426469486</v>
      </c>
      <c r="X230" s="27">
        <f t="shared" si="30"/>
        <v>-0.31648038068869599</v>
      </c>
      <c r="Y230" s="27">
        <f t="shared" si="31"/>
        <v>-0.77333620064140673</v>
      </c>
      <c r="Z230" s="27">
        <f t="shared" si="32"/>
        <v>1.6481197492269464</v>
      </c>
      <c r="AA230" s="38">
        <f t="shared" si="33"/>
        <v>-4.4061571780723868E-2</v>
      </c>
      <c r="AB230" s="27">
        <v>3.7066115702479299</v>
      </c>
      <c r="AC230" s="27">
        <v>-0.94452631234240403</v>
      </c>
      <c r="AD230" s="19" t="str">
        <f t="shared" si="35"/>
        <v/>
      </c>
      <c r="AE230" s="19" t="str">
        <f t="shared" si="36"/>
        <v/>
      </c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317</v>
      </c>
      <c r="M231" s="46">
        <v>162698</v>
      </c>
      <c r="N231" s="46">
        <v>138240.54100129049</v>
      </c>
      <c r="O231" s="46">
        <v>117452.18964431599</v>
      </c>
      <c r="P231" s="46">
        <v>99772.934590940669</v>
      </c>
      <c r="Q231" s="46">
        <v>84754.573683245544</v>
      </c>
      <c r="R231" s="46">
        <v>71990.834630783778</v>
      </c>
      <c r="S231" s="46">
        <v>27.509082154255026</v>
      </c>
      <c r="T231" s="51">
        <v>11.433352774891834</v>
      </c>
      <c r="U231" s="27">
        <f t="shared" si="34"/>
        <v>-0.14947454770665536</v>
      </c>
      <c r="V231" s="27">
        <f t="shared" si="28"/>
        <v>-0.14979974959123657</v>
      </c>
      <c r="W231" s="27">
        <f t="shared" si="29"/>
        <v>-0.15027044572251713</v>
      </c>
      <c r="X231" s="27">
        <f t="shared" si="30"/>
        <v>-0.15044213663886882</v>
      </c>
      <c r="Y231" s="27">
        <f t="shared" si="31"/>
        <v>-0.15052140538787992</v>
      </c>
      <c r="Z231" s="27">
        <f t="shared" si="32"/>
        <v>-0.15044822175432152</v>
      </c>
      <c r="AA231" s="38">
        <f t="shared" si="33"/>
        <v>-0.15048657214118288</v>
      </c>
      <c r="AB231" s="27">
        <v>0.65510821385315798</v>
      </c>
      <c r="AC231" s="27">
        <v>-0.150588382704577</v>
      </c>
      <c r="AD231" s="19" t="str">
        <f t="shared" si="35"/>
        <v/>
      </c>
      <c r="AE231" s="19" t="str">
        <f t="shared" si="36"/>
        <v/>
      </c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318</v>
      </c>
      <c r="M232" s="46">
        <v>42768</v>
      </c>
      <c r="N232" s="46">
        <v>23985.49203256773</v>
      </c>
      <c r="O232" s="46">
        <v>13458.099437514724</v>
      </c>
      <c r="P232" s="46">
        <v>7539.6142979704427</v>
      </c>
      <c r="Q232" s="46">
        <v>4227.7536079355987</v>
      </c>
      <c r="R232" s="46">
        <v>2365.1636358919836</v>
      </c>
      <c r="S232" s="46">
        <v>1318.6976510052539</v>
      </c>
      <c r="T232" s="51">
        <v>732.58287632462634</v>
      </c>
      <c r="U232" s="27">
        <f t="shared" si="34"/>
        <v>-0.43557816482078626</v>
      </c>
      <c r="V232" s="27">
        <f t="shared" si="28"/>
        <v>-0.43563998683019634</v>
      </c>
      <c r="W232" s="27">
        <f t="shared" si="29"/>
        <v>-0.43735828523755055</v>
      </c>
      <c r="X232" s="27">
        <f t="shared" si="30"/>
        <v>-0.43853579172481522</v>
      </c>
      <c r="Y232" s="27">
        <f t="shared" si="31"/>
        <v>-0.43908319032912918</v>
      </c>
      <c r="Z232" s="27">
        <f t="shared" si="32"/>
        <v>-0.43497744377474812</v>
      </c>
      <c r="AA232" s="38">
        <f t="shared" si="33"/>
        <v>-0.43569554883081124</v>
      </c>
      <c r="AB232" s="27">
        <v>1.1930058455543</v>
      </c>
      <c r="AC232" s="27">
        <v>-0.44053015089792902</v>
      </c>
      <c r="AD232" s="19" t="str">
        <f t="shared" si="35"/>
        <v/>
      </c>
      <c r="AE232" s="19" t="str">
        <f t="shared" si="36"/>
        <v/>
      </c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319</v>
      </c>
      <c r="M233" s="46">
        <v>38294</v>
      </c>
      <c r="N233" s="46">
        <v>15767.768227412354</v>
      </c>
      <c r="O233" s="46">
        <v>6509.237620165618</v>
      </c>
      <c r="P233" s="46">
        <v>2680.8372118622483</v>
      </c>
      <c r="Q233" s="46">
        <v>1111.2880168932077</v>
      </c>
      <c r="R233" s="46">
        <v>455.26813659719289</v>
      </c>
      <c r="S233" s="46">
        <v>185.928211580718</v>
      </c>
      <c r="T233" s="51">
        <v>69.946115917850392</v>
      </c>
      <c r="U233" s="27">
        <f t="shared" si="34"/>
        <v>-0.58450442953299875</v>
      </c>
      <c r="V233" s="27">
        <f t="shared" si="28"/>
        <v>-0.58369072881429407</v>
      </c>
      <c r="W233" s="27">
        <f t="shared" si="29"/>
        <v>-0.58433345174249507</v>
      </c>
      <c r="X233" s="27">
        <f t="shared" si="30"/>
        <v>-0.58544100485344053</v>
      </c>
      <c r="Y233" s="27">
        <f t="shared" si="31"/>
        <v>-0.58621701760413136</v>
      </c>
      <c r="Z233" s="27">
        <f t="shared" si="32"/>
        <v>-0.58509231628650782</v>
      </c>
      <c r="AA233" s="38">
        <f t="shared" si="33"/>
        <v>-0.57540887639770188</v>
      </c>
      <c r="AB233" s="27">
        <v>0.49148977604673799</v>
      </c>
      <c r="AC233" s="27">
        <v>-0.590294732474827</v>
      </c>
      <c r="AD233" s="19" t="str">
        <f t="shared" si="35"/>
        <v/>
      </c>
      <c r="AE233" s="19" t="str">
        <f t="shared" si="36"/>
        <v/>
      </c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320</v>
      </c>
      <c r="M234" s="46">
        <v>438870</v>
      </c>
      <c r="N234" s="46">
        <v>296258.43943560013</v>
      </c>
      <c r="O234" s="46">
        <v>199987.78979663723</v>
      </c>
      <c r="P234" s="46">
        <v>134986.99774851982</v>
      </c>
      <c r="Q234" s="46">
        <v>91114.688694276119</v>
      </c>
      <c r="R234" s="46">
        <v>61495.856464038668</v>
      </c>
      <c r="S234" s="46">
        <v>41485.150288406556</v>
      </c>
      <c r="T234" s="51">
        <v>27930.596176501727</v>
      </c>
      <c r="U234" s="27">
        <f t="shared" si="34"/>
        <v>-0.32458479099965437</v>
      </c>
      <c r="V234" s="27">
        <f t="shared" si="28"/>
        <v>-0.3246671317371026</v>
      </c>
      <c r="W234" s="27">
        <f t="shared" si="29"/>
        <v>-0.32485161615715569</v>
      </c>
      <c r="X234" s="27">
        <f t="shared" si="30"/>
        <v>-0.3249415627756706</v>
      </c>
      <c r="Y234" s="27">
        <f t="shared" si="31"/>
        <v>-0.32500095012949448</v>
      </c>
      <c r="Z234" s="27">
        <f t="shared" si="32"/>
        <v>-0.32487476401334725</v>
      </c>
      <c r="AA234" s="38">
        <f t="shared" si="33"/>
        <v>-0.32488412716147419</v>
      </c>
      <c r="AB234" s="27">
        <v>1.7503313409844301</v>
      </c>
      <c r="AC234" s="27">
        <v>-0.32506874342554498</v>
      </c>
      <c r="AD234" s="19" t="str">
        <f t="shared" si="35"/>
        <v/>
      </c>
      <c r="AE234" s="19" t="str">
        <f t="shared" si="36"/>
        <v/>
      </c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321</v>
      </c>
      <c r="M235" s="46">
        <v>60930</v>
      </c>
      <c r="N235" s="46">
        <v>21261.126110950019</v>
      </c>
      <c r="O235" s="46">
        <v>7438.3041947770907</v>
      </c>
      <c r="P235" s="46">
        <v>2598.985115610044</v>
      </c>
      <c r="Q235" s="46">
        <v>914.93359615431689</v>
      </c>
      <c r="R235" s="46">
        <v>318.06393617791855</v>
      </c>
      <c r="S235" s="46">
        <v>106.99260906010005</v>
      </c>
      <c r="T235" s="51">
        <v>31.992254375897698</v>
      </c>
      <c r="U235" s="27">
        <f t="shared" si="34"/>
        <v>-0.64888914260384956</v>
      </c>
      <c r="V235" s="27">
        <f t="shared" si="28"/>
        <v>-0.64786700991597801</v>
      </c>
      <c r="W235" s="27">
        <f t="shared" si="29"/>
        <v>-0.64781295880219292</v>
      </c>
      <c r="X235" s="27">
        <f t="shared" si="30"/>
        <v>-0.64797433534701021</v>
      </c>
      <c r="Y235" s="27">
        <f t="shared" si="31"/>
        <v>-0.64377166576708167</v>
      </c>
      <c r="Z235" s="27">
        <f t="shared" si="32"/>
        <v>-0.59479463529811971</v>
      </c>
      <c r="AA235" s="38">
        <f t="shared" si="33"/>
        <v>-0.50854613266874071</v>
      </c>
      <c r="AB235" s="27">
        <v>8.5670503545846502E-2</v>
      </c>
      <c r="AC235" s="27">
        <v>-0.65227143175791202</v>
      </c>
      <c r="AD235" s="19" t="str">
        <f t="shared" si="35"/>
        <v/>
      </c>
      <c r="AE235" s="19" t="str">
        <f t="shared" si="36"/>
        <v/>
      </c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322</v>
      </c>
      <c r="M236" s="46">
        <v>126624</v>
      </c>
      <c r="N236" s="46">
        <v>70775.268930782782</v>
      </c>
      <c r="O236" s="46">
        <v>39565.947367999288</v>
      </c>
      <c r="P236" s="46">
        <v>22107.456399056016</v>
      </c>
      <c r="Q236" s="46">
        <v>12356.556140405653</v>
      </c>
      <c r="R236" s="46">
        <v>6900.812558000046</v>
      </c>
      <c r="S236" s="46">
        <v>3850.2923279639076</v>
      </c>
      <c r="T236" s="51">
        <v>2143.5959548142919</v>
      </c>
      <c r="U236" s="27">
        <f t="shared" si="34"/>
        <v>-0.43964909341328118</v>
      </c>
      <c r="V236" s="27">
        <f t="shared" si="28"/>
        <v>-0.43952238086380685</v>
      </c>
      <c r="W236" s="27">
        <f t="shared" si="29"/>
        <v>-0.44028356432493565</v>
      </c>
      <c r="X236" s="27">
        <f t="shared" si="30"/>
        <v>-0.44061810972964982</v>
      </c>
      <c r="Y236" s="27">
        <f t="shared" si="31"/>
        <v>-0.44089243557925623</v>
      </c>
      <c r="Z236" s="27">
        <f t="shared" si="32"/>
        <v>-0.43945051307050476</v>
      </c>
      <c r="AA236" s="38">
        <f t="shared" si="33"/>
        <v>-0.43909304672250554</v>
      </c>
      <c r="AB236" s="27">
        <v>2.4575090557808199</v>
      </c>
      <c r="AC236" s="27">
        <v>-0.44151792467100298</v>
      </c>
      <c r="AD236" s="19" t="str">
        <f t="shared" si="35"/>
        <v/>
      </c>
      <c r="AE236" s="19" t="str">
        <f t="shared" si="36"/>
        <v/>
      </c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323</v>
      </c>
      <c r="M237" s="46">
        <v>59417</v>
      </c>
      <c r="N237" s="46">
        <v>23925.003805149041</v>
      </c>
      <c r="O237" s="46">
        <v>9650.3979405903101</v>
      </c>
      <c r="P237" s="46">
        <v>3887.0110602009308</v>
      </c>
      <c r="Q237" s="46">
        <v>1574.0093928044787</v>
      </c>
      <c r="R237" s="46">
        <v>631.70667880453755</v>
      </c>
      <c r="S237" s="46">
        <v>253.08100604269117</v>
      </c>
      <c r="T237" s="51">
        <v>94.905119388651173</v>
      </c>
      <c r="U237" s="27">
        <f t="shared" si="34"/>
        <v>-0.59449458465646432</v>
      </c>
      <c r="V237" s="27">
        <f t="shared" si="28"/>
        <v>-0.59399558346248138</v>
      </c>
      <c r="W237" s="27">
        <f t="shared" si="29"/>
        <v>-0.59379188116472226</v>
      </c>
      <c r="X237" s="27">
        <f t="shared" si="30"/>
        <v>-0.59371307089541747</v>
      </c>
      <c r="Y237" s="27">
        <f t="shared" si="31"/>
        <v>-0.59483195787942755</v>
      </c>
      <c r="Z237" s="27">
        <f t="shared" si="32"/>
        <v>-0.59170709576811531</v>
      </c>
      <c r="AA237" s="38">
        <f t="shared" si="33"/>
        <v>-0.58955476419396668</v>
      </c>
      <c r="AB237" s="27">
        <v>0.61319961970423398</v>
      </c>
      <c r="AC237" s="27">
        <v>-0.59866161094738402</v>
      </c>
      <c r="AD237" s="19" t="str">
        <f t="shared" si="35"/>
        <v/>
      </c>
      <c r="AE237" s="19" t="str">
        <f t="shared" si="36"/>
        <v/>
      </c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324</v>
      </c>
      <c r="M238" s="46">
        <v>533025</v>
      </c>
      <c r="N238" s="46">
        <v>321608.1285749845</v>
      </c>
      <c r="O238" s="46">
        <v>194049.65014767702</v>
      </c>
      <c r="P238" s="46">
        <v>117069.01697630704</v>
      </c>
      <c r="Q238" s="46">
        <v>70631.30144650735</v>
      </c>
      <c r="R238" s="46">
        <v>42606.89217956549</v>
      </c>
      <c r="S238" s="46">
        <v>25699.748851513894</v>
      </c>
      <c r="T238" s="51">
        <v>15498.967480679075</v>
      </c>
      <c r="U238" s="27">
        <f t="shared" si="34"/>
        <v>-0.39623274978149864</v>
      </c>
      <c r="V238" s="27">
        <f t="shared" si="28"/>
        <v>-0.3962822046750285</v>
      </c>
      <c r="W238" s="27">
        <f t="shared" si="29"/>
        <v>-0.39647182767108607</v>
      </c>
      <c r="X238" s="27">
        <f t="shared" si="30"/>
        <v>-0.39657434605979974</v>
      </c>
      <c r="Y238" s="27">
        <f t="shared" si="31"/>
        <v>-0.39663772246727241</v>
      </c>
      <c r="Z238" s="27">
        <f t="shared" si="32"/>
        <v>-0.3963817931684353</v>
      </c>
      <c r="AA238" s="38">
        <f t="shared" si="33"/>
        <v>-0.396350187255057</v>
      </c>
      <c r="AB238" s="27">
        <v>1.5544713023529699</v>
      </c>
      <c r="AC238" s="27">
        <v>-0.39676985299235201</v>
      </c>
      <c r="AD238" s="19" t="str">
        <f t="shared" si="35"/>
        <v/>
      </c>
      <c r="AE238" s="19" t="str">
        <f t="shared" si="36"/>
        <v/>
      </c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325</v>
      </c>
      <c r="M239" s="46">
        <v>9346541</v>
      </c>
      <c r="N239" s="46">
        <v>9346567.5051519312</v>
      </c>
      <c r="O239" s="46">
        <v>9346582.6081038546</v>
      </c>
      <c r="P239" s="46">
        <v>9346587.5023032334</v>
      </c>
      <c r="Q239" s="46">
        <v>9346594.4060167372</v>
      </c>
      <c r="R239" s="46">
        <v>9346593.9418548848</v>
      </c>
      <c r="S239" s="46">
        <v>7220310.0127974469</v>
      </c>
      <c r="T239" s="51">
        <v>2545254.2600870328</v>
      </c>
      <c r="U239" s="27">
        <f t="shared" si="34"/>
        <v>2.0026797943185828E-5</v>
      </c>
      <c r="V239" s="27">
        <f t="shared" si="28"/>
        <v>1.0954890834457664E-5</v>
      </c>
      <c r="W239" s="27">
        <f t="shared" si="29"/>
        <v>4.0917596567487446E-6</v>
      </c>
      <c r="X239" s="27">
        <f t="shared" si="30"/>
        <v>1.6013442621451769E-6</v>
      </c>
      <c r="Y239" s="27">
        <f t="shared" si="31"/>
        <v>5.8418139200148019E-7</v>
      </c>
      <c r="Z239" s="27">
        <f t="shared" si="32"/>
        <v>1.1115947235110919E-6</v>
      </c>
      <c r="AA239" s="38">
        <f t="shared" si="33"/>
        <v>6.9150935397699089E-7</v>
      </c>
      <c r="AB239" s="27">
        <v>0.211467784602069</v>
      </c>
      <c r="AC239" s="27">
        <v>0</v>
      </c>
      <c r="AD239" s="19" t="str">
        <f t="shared" si="35"/>
        <v/>
      </c>
      <c r="AE239" s="19" t="str">
        <f t="shared" si="36"/>
        <v/>
      </c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326</v>
      </c>
      <c r="M240" s="46">
        <v>1411503</v>
      </c>
      <c r="N240" s="46">
        <v>1411533.9349633162</v>
      </c>
      <c r="O240" s="46">
        <v>1411554.1162634431</v>
      </c>
      <c r="P240" s="46">
        <v>1411560.1458514838</v>
      </c>
      <c r="Q240" s="46">
        <v>1411565.7098543844</v>
      </c>
      <c r="R240" s="46">
        <v>1411563.5726451587</v>
      </c>
      <c r="S240" s="46">
        <v>13.408078054849613</v>
      </c>
      <c r="T240" s="51">
        <v>7.6286949574321907</v>
      </c>
      <c r="U240" s="27">
        <f t="shared" si="34"/>
        <v>1.218468764885187E-4</v>
      </c>
      <c r="V240" s="27">
        <f t="shared" si="28"/>
        <v>6.8124942161703039E-5</v>
      </c>
      <c r="W240" s="27">
        <f t="shared" si="29"/>
        <v>2.4808174582054004E-5</v>
      </c>
      <c r="X240" s="27">
        <f t="shared" si="30"/>
        <v>9.6033143990484954E-6</v>
      </c>
      <c r="Y240" s="27">
        <f t="shared" si="31"/>
        <v>3.5504514796141421E-6</v>
      </c>
      <c r="Z240" s="27">
        <f t="shared" si="32"/>
        <v>6.6510129632915234E-6</v>
      </c>
      <c r="AA240" s="38">
        <f t="shared" si="33"/>
        <v>3.5020019677204461E-6</v>
      </c>
      <c r="AB240" s="27">
        <v>0.37020133903594299</v>
      </c>
      <c r="AC240" s="27">
        <v>0</v>
      </c>
      <c r="AD240" s="19" t="str">
        <f t="shared" si="35"/>
        <v/>
      </c>
      <c r="AE240" s="19" t="str">
        <f t="shared" si="36"/>
        <v/>
      </c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327</v>
      </c>
      <c r="M241" s="46">
        <v>263859</v>
      </c>
      <c r="N241" s="46">
        <v>107078.70500566962</v>
      </c>
      <c r="O241" s="46">
        <v>43460.688366379247</v>
      </c>
      <c r="P241" s="46">
        <v>17638.062914771464</v>
      </c>
      <c r="Q241" s="46">
        <v>7163.6328132759718</v>
      </c>
      <c r="R241" s="46">
        <v>2905.9591962807726</v>
      </c>
      <c r="S241" s="46">
        <v>1174.5816161504497</v>
      </c>
      <c r="T241" s="51">
        <v>187.18241906647484</v>
      </c>
      <c r="U241" s="27">
        <f t="shared" si="34"/>
        <v>-0.59350514071674998</v>
      </c>
      <c r="V241" s="27">
        <f t="shared" si="28"/>
        <v>-0.59326027855679886</v>
      </c>
      <c r="W241" s="27">
        <f t="shared" si="29"/>
        <v>-0.5934545312216789</v>
      </c>
      <c r="X241" s="27">
        <f t="shared" si="30"/>
        <v>-0.59355772405401441</v>
      </c>
      <c r="Y241" s="27">
        <f t="shared" si="31"/>
        <v>-0.59357607383640876</v>
      </c>
      <c r="Z241" s="27">
        <f t="shared" si="32"/>
        <v>-0.5912069789204869</v>
      </c>
      <c r="AA241" s="38">
        <f t="shared" si="33"/>
        <v>-0.59018271982690651</v>
      </c>
      <c r="AB241" s="27">
        <v>0.171080177426364</v>
      </c>
      <c r="AC241" s="27">
        <v>-0.59429742367677196</v>
      </c>
      <c r="AD241" s="19" t="str">
        <f t="shared" si="35"/>
        <v/>
      </c>
      <c r="AE241" s="19" t="str">
        <f t="shared" si="36"/>
        <v/>
      </c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328</v>
      </c>
      <c r="M242" s="46">
        <v>1118140</v>
      </c>
      <c r="N242" s="46">
        <v>1008934.6461474407</v>
      </c>
      <c r="O242" s="46">
        <v>910389.21412631264</v>
      </c>
      <c r="P242" s="46">
        <v>821462.96194367902</v>
      </c>
      <c r="Q242" s="46">
        <v>741224.39516424434</v>
      </c>
      <c r="R242" s="46">
        <v>5.9175865864730923</v>
      </c>
      <c r="S242" s="46">
        <v>3.6779680865010915</v>
      </c>
      <c r="T242" s="51">
        <v>2.8515094770847704</v>
      </c>
      <c r="U242" s="27">
        <f t="shared" si="34"/>
        <v>-9.754490988359224E-2</v>
      </c>
      <c r="V242" s="27">
        <f t="shared" si="28"/>
        <v>-9.7597064604084335E-2</v>
      </c>
      <c r="W242" s="27">
        <f t="shared" si="29"/>
        <v>-9.7648581134847146E-2</v>
      </c>
      <c r="X242" s="27">
        <f t="shared" si="30"/>
        <v>-9.7668442214274259E-2</v>
      </c>
      <c r="Y242" s="27">
        <f t="shared" si="31"/>
        <v>-9.7677337443671783E-2</v>
      </c>
      <c r="Z242" s="27">
        <f t="shared" si="32"/>
        <v>-9.7670875793917172E-2</v>
      </c>
      <c r="AA242" s="38">
        <f t="shared" si="33"/>
        <v>-9.7675994338519451E-2</v>
      </c>
      <c r="AB242" s="27">
        <v>0.20592406352979201</v>
      </c>
      <c r="AC242" s="27">
        <v>-9.7683321659021896E-2</v>
      </c>
      <c r="AD242" s="19" t="str">
        <f t="shared" si="35"/>
        <v/>
      </c>
      <c r="AE242" s="19" t="str">
        <f t="shared" si="36"/>
        <v/>
      </c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329</v>
      </c>
      <c r="M243" s="46">
        <v>3469308</v>
      </c>
      <c r="N243" s="46">
        <v>3469342.5955414055</v>
      </c>
      <c r="O243" s="46">
        <v>3469364.9616880263</v>
      </c>
      <c r="P243" s="46">
        <v>3469372.0209372016</v>
      </c>
      <c r="Q243" s="46">
        <v>3469379.188006741</v>
      </c>
      <c r="R243" s="46">
        <v>3469378.7136743939</v>
      </c>
      <c r="S243" s="46">
        <v>113.94734186248684</v>
      </c>
      <c r="T243" s="51">
        <v>53.330526458204794</v>
      </c>
      <c r="U243" s="27">
        <f t="shared" si="34"/>
        <v>5.9482915030037469E-5</v>
      </c>
      <c r="V243" s="27">
        <f t="shared" si="28"/>
        <v>3.2365746438180674E-5</v>
      </c>
      <c r="W243" s="27">
        <f t="shared" si="29"/>
        <v>1.1674620132854282E-5</v>
      </c>
      <c r="X243" s="27">
        <f t="shared" si="30"/>
        <v>4.6254788457230022E-6</v>
      </c>
      <c r="Y243" s="27">
        <f t="shared" si="31"/>
        <v>1.7368635273873403E-6</v>
      </c>
      <c r="Z243" s="27">
        <f t="shared" si="32"/>
        <v>3.2515703580418758E-6</v>
      </c>
      <c r="AA243" s="38">
        <f t="shared" si="33"/>
        <v>1.8324553852878958E-6</v>
      </c>
      <c r="AB243" s="27">
        <v>0.58659524028488397</v>
      </c>
      <c r="AC243" s="27">
        <v>0</v>
      </c>
      <c r="AD243" s="19" t="str">
        <f t="shared" si="35"/>
        <v/>
      </c>
      <c r="AE243" s="19" t="str">
        <f t="shared" si="36"/>
        <v/>
      </c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330</v>
      </c>
      <c r="M244" s="46">
        <v>1254890</v>
      </c>
      <c r="N244" s="46">
        <v>714141.70491555973</v>
      </c>
      <c r="O244" s="46">
        <v>406411.14726879325</v>
      </c>
      <c r="P244" s="46">
        <v>231279.23870208254</v>
      </c>
      <c r="Q244" s="46">
        <v>131614.83879576097</v>
      </c>
      <c r="R244" s="46">
        <v>0.44199483638711889</v>
      </c>
      <c r="S244" s="46">
        <v>0.38875041089014295</v>
      </c>
      <c r="T244" s="51">
        <v>0.34820942349534439</v>
      </c>
      <c r="U244" s="27">
        <f t="shared" si="34"/>
        <v>-0.43084568000938744</v>
      </c>
      <c r="V244" s="27">
        <f t="shared" si="28"/>
        <v>-0.4308473441802414</v>
      </c>
      <c r="W244" s="27">
        <f t="shared" si="29"/>
        <v>-0.43087874459338599</v>
      </c>
      <c r="X244" s="27">
        <f t="shared" si="30"/>
        <v>-0.430896915474552</v>
      </c>
      <c r="Y244" s="27">
        <f t="shared" si="31"/>
        <v>-0.43091280313763586</v>
      </c>
      <c r="Z244" s="27">
        <f t="shared" si="32"/>
        <v>-0.43087141099885984</v>
      </c>
      <c r="AA244" s="38">
        <f t="shared" si="33"/>
        <v>-0.43090746644463679</v>
      </c>
      <c r="AB244" s="27">
        <v>0.30769860230111201</v>
      </c>
      <c r="AC244" s="27">
        <v>-0.43093198837094898</v>
      </c>
      <c r="AD244" s="19" t="str">
        <f t="shared" si="35"/>
        <v/>
      </c>
      <c r="AE244" s="19" t="str">
        <f t="shared" si="36"/>
        <v/>
      </c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331</v>
      </c>
      <c r="M245" s="46">
        <v>8224</v>
      </c>
      <c r="N245" s="46">
        <v>4067.1270971899153</v>
      </c>
      <c r="O245" s="46">
        <v>2026.2109762694345</v>
      </c>
      <c r="P245" s="46">
        <v>1000.955826723882</v>
      </c>
      <c r="Q245" s="46">
        <v>500.46112341640969</v>
      </c>
      <c r="R245" s="46">
        <v>243.68487851157673</v>
      </c>
      <c r="S245" s="46">
        <v>97.037731409275437</v>
      </c>
      <c r="T245" s="51">
        <v>34.667989420545375</v>
      </c>
      <c r="U245" s="27">
        <f t="shared" si="34"/>
        <v>-0.49091143430605272</v>
      </c>
      <c r="V245" s="27">
        <f t="shared" si="28"/>
        <v>-0.47578731514198846</v>
      </c>
      <c r="W245" s="27">
        <f t="shared" si="29"/>
        <v>-0.49662550163739405</v>
      </c>
      <c r="X245" s="27">
        <f t="shared" si="30"/>
        <v>-0.50030517949260644</v>
      </c>
      <c r="Y245" s="27">
        <f t="shared" si="31"/>
        <v>-0.50387560195749626</v>
      </c>
      <c r="Z245" s="27">
        <f t="shared" si="32"/>
        <v>-0.5028948530974543</v>
      </c>
      <c r="AA245" s="38">
        <f t="shared" si="33"/>
        <v>-0.49197498199840228</v>
      </c>
      <c r="AB245" s="27">
        <v>1.98059066728114</v>
      </c>
      <c r="AC245" s="27">
        <v>-0.51260145237078203</v>
      </c>
      <c r="AD245" s="19" t="str">
        <f t="shared" si="35"/>
        <v/>
      </c>
      <c r="AE245" s="19" t="str">
        <f t="shared" si="36"/>
        <v/>
      </c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332</v>
      </c>
      <c r="M246" s="46">
        <v>291196</v>
      </c>
      <c r="N246" s="46">
        <v>289725.2643540703</v>
      </c>
      <c r="O246" s="46">
        <v>288250.33733603515</v>
      </c>
      <c r="P246" s="46">
        <v>286767.24897178944</v>
      </c>
      <c r="Q246" s="46">
        <v>285291.31317331444</v>
      </c>
      <c r="R246" s="46">
        <v>283816.06491301535</v>
      </c>
      <c r="S246" s="46">
        <v>22.136339383188457</v>
      </c>
      <c r="T246" s="51">
        <v>10.024780244048975</v>
      </c>
      <c r="U246" s="27">
        <f t="shared" si="34"/>
        <v>-4.546322865372497E-3</v>
      </c>
      <c r="V246" s="27">
        <f t="shared" si="28"/>
        <v>-4.8205330887581528E-3</v>
      </c>
      <c r="W246" s="27">
        <f t="shared" si="29"/>
        <v>-5.0419187444657437E-3</v>
      </c>
      <c r="X246" s="27">
        <f t="shared" si="30"/>
        <v>-5.1186545674954641E-3</v>
      </c>
      <c r="Y246" s="27">
        <f t="shared" si="31"/>
        <v>-5.1496762831558388E-3</v>
      </c>
      <c r="Z246" s="27">
        <f t="shared" si="32"/>
        <v>-5.1330293011795265E-3</v>
      </c>
      <c r="AA246" s="38">
        <f t="shared" si="33"/>
        <v>-5.1474741262113721E-3</v>
      </c>
      <c r="AB246" s="27">
        <v>0.64145737077338805</v>
      </c>
      <c r="AC246" s="27">
        <v>-5.16790339941122E-3</v>
      </c>
      <c r="AD246" s="19" t="str">
        <f t="shared" si="35"/>
        <v/>
      </c>
      <c r="AE246" s="19" t="str">
        <f t="shared" si="36"/>
        <v/>
      </c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333</v>
      </c>
      <c r="M247" s="46">
        <v>16034</v>
      </c>
      <c r="N247" s="46">
        <v>11331.938908001724</v>
      </c>
      <c r="O247" s="46">
        <v>8008.4621243092633</v>
      </c>
      <c r="P247" s="46">
        <v>5650.4082418611442</v>
      </c>
      <c r="Q247" s="46">
        <v>3987.781673662058</v>
      </c>
      <c r="R247" s="46">
        <v>2809.3873053614552</v>
      </c>
      <c r="S247" s="46">
        <v>22.573285843094762</v>
      </c>
      <c r="T247" s="51">
        <v>8.6453422170355925</v>
      </c>
      <c r="U247" s="27">
        <f t="shared" si="34"/>
        <v>-0.28946321718229179</v>
      </c>
      <c r="V247" s="27">
        <f t="shared" si="28"/>
        <v>-0.28451156193984645</v>
      </c>
      <c r="W247" s="27">
        <f t="shared" si="29"/>
        <v>-0.29106678426276628</v>
      </c>
      <c r="X247" s="27">
        <f t="shared" si="30"/>
        <v>-0.29309523806112969</v>
      </c>
      <c r="Y247" s="27">
        <f t="shared" si="31"/>
        <v>-0.29397636019910967</v>
      </c>
      <c r="Z247" s="27">
        <f t="shared" si="32"/>
        <v>-0.29042910511146824</v>
      </c>
      <c r="AA247" s="38">
        <f t="shared" si="33"/>
        <v>-0.29121942654723032</v>
      </c>
      <c r="AB247" s="27">
        <v>0</v>
      </c>
      <c r="AC247" s="27">
        <v>-0.29530645758747598</v>
      </c>
      <c r="AD247" s="19" t="str">
        <f t="shared" si="35"/>
        <v/>
      </c>
      <c r="AE247" s="19" t="str">
        <f t="shared" si="36"/>
        <v/>
      </c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334</v>
      </c>
      <c r="M248" s="46">
        <v>92307</v>
      </c>
      <c r="N248" s="46">
        <v>30213.886313558618</v>
      </c>
      <c r="O248" s="46">
        <v>9905.0564121107382</v>
      </c>
      <c r="P248" s="46">
        <v>3245.5439290251957</v>
      </c>
      <c r="Q248" s="46">
        <v>1067.7767376294812</v>
      </c>
      <c r="R248" s="46">
        <v>345.44625451134596</v>
      </c>
      <c r="S248" s="46">
        <v>2.8885509391210533</v>
      </c>
      <c r="T248" s="51">
        <v>3.6508176763351314</v>
      </c>
      <c r="U248" s="27">
        <f t="shared" si="34"/>
        <v>-0.6712727666267676</v>
      </c>
      <c r="V248" s="27">
        <f t="shared" si="28"/>
        <v>-0.66982128691019616</v>
      </c>
      <c r="W248" s="27">
        <f t="shared" si="29"/>
        <v>-0.66942655922561434</v>
      </c>
      <c r="X248" s="27">
        <f t="shared" si="30"/>
        <v>-0.66853917616722103</v>
      </c>
      <c r="Y248" s="27">
        <f t="shared" si="31"/>
        <v>-0.66961433482978194</v>
      </c>
      <c r="Z248" s="27">
        <f t="shared" si="32"/>
        <v>-0.66700784507096322</v>
      </c>
      <c r="AA248" s="38">
        <f t="shared" si="33"/>
        <v>-0.65606849816713997</v>
      </c>
      <c r="AB248" s="27">
        <v>1.5651297145721901</v>
      </c>
      <c r="AC248" s="27">
        <v>-0.67313739613161605</v>
      </c>
      <c r="AD248" s="19" t="str">
        <f t="shared" si="35"/>
        <v/>
      </c>
      <c r="AE248" s="19" t="str">
        <f t="shared" si="36"/>
        <v/>
      </c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335</v>
      </c>
      <c r="M249" s="46">
        <v>0</v>
      </c>
      <c r="N249" s="46">
        <v>0</v>
      </c>
      <c r="O249" s="46">
        <v>0</v>
      </c>
      <c r="P249" s="46">
        <v>0</v>
      </c>
      <c r="Q249" s="46">
        <v>0</v>
      </c>
      <c r="R249" s="46">
        <v>0</v>
      </c>
      <c r="S249" s="46">
        <v>0</v>
      </c>
      <c r="T249" s="51">
        <v>0</v>
      </c>
      <c r="U249" s="27">
        <f t="shared" si="34"/>
        <v>0</v>
      </c>
      <c r="V249" s="27">
        <f t="shared" si="28"/>
        <v>0</v>
      </c>
      <c r="W249" s="27">
        <f t="shared" si="29"/>
        <v>0</v>
      </c>
      <c r="X249" s="27">
        <f t="shared" si="30"/>
        <v>0</v>
      </c>
      <c r="Y249" s="27">
        <f t="shared" si="31"/>
        <v>0</v>
      </c>
      <c r="Z249" s="27">
        <f t="shared" si="32"/>
        <v>0</v>
      </c>
      <c r="AA249" s="38">
        <f t="shared" si="33"/>
        <v>0</v>
      </c>
      <c r="AB249" s="27">
        <v>0</v>
      </c>
      <c r="AC249" s="27">
        <v>0</v>
      </c>
      <c r="AD249" s="19" t="str">
        <f t="shared" si="35"/>
        <v/>
      </c>
      <c r="AE249" s="19" t="str">
        <f t="shared" si="36"/>
        <v/>
      </c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336</v>
      </c>
      <c r="M250" s="46">
        <v>875725</v>
      </c>
      <c r="N250" s="46">
        <v>768072.00574105815</v>
      </c>
      <c r="O250" s="46">
        <v>673624.1123760991</v>
      </c>
      <c r="P250" s="46">
        <v>590745.18092747231</v>
      </c>
      <c r="Q250" s="46">
        <v>518065.70625302813</v>
      </c>
      <c r="R250" s="46">
        <v>454308.45811407926</v>
      </c>
      <c r="S250" s="46">
        <v>398398.51809804206</v>
      </c>
      <c r="T250" s="51">
        <v>349370.75432500575</v>
      </c>
      <c r="U250" s="27">
        <f t="shared" si="34"/>
        <v>-0.12250264972368574</v>
      </c>
      <c r="V250" s="27">
        <f t="shared" si="28"/>
        <v>-0.12271490899493524</v>
      </c>
      <c r="W250" s="27">
        <f t="shared" si="29"/>
        <v>-0.12292278070325707</v>
      </c>
      <c r="X250" s="27">
        <f t="shared" si="30"/>
        <v>-0.12300128541319136</v>
      </c>
      <c r="Y250" s="27">
        <f t="shared" si="31"/>
        <v>-0.12303779550918292</v>
      </c>
      <c r="Z250" s="27">
        <f t="shared" si="32"/>
        <v>-0.1229991527366736</v>
      </c>
      <c r="AA250" s="38">
        <f t="shared" si="33"/>
        <v>-0.12301251058832319</v>
      </c>
      <c r="AB250" s="27">
        <v>0.43205574343108</v>
      </c>
      <c r="AC250" s="27">
        <v>-0.123068215021511</v>
      </c>
      <c r="AD250" s="19" t="str">
        <f t="shared" si="35"/>
        <v/>
      </c>
      <c r="AE250" s="19" t="str">
        <f t="shared" si="36"/>
        <v/>
      </c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337</v>
      </c>
      <c r="M251" s="46">
        <v>55117</v>
      </c>
      <c r="N251" s="46">
        <v>21325.583820677155</v>
      </c>
      <c r="O251" s="46">
        <v>8303.5015998732943</v>
      </c>
      <c r="P251" s="46">
        <v>3220.355492825177</v>
      </c>
      <c r="Q251" s="46">
        <v>1270.1218020843705</v>
      </c>
      <c r="R251" s="46">
        <v>486.20995137085634</v>
      </c>
      <c r="S251" s="46">
        <v>193.05229210936665</v>
      </c>
      <c r="T251" s="51">
        <v>74.252068202969951</v>
      </c>
      <c r="U251" s="27">
        <f t="shared" si="34"/>
        <v>-0.6030335773597314</v>
      </c>
      <c r="V251" s="27">
        <f t="shared" si="28"/>
        <v>-0.59190855877488235</v>
      </c>
      <c r="W251" s="27">
        <f t="shared" si="29"/>
        <v>-0.60265852954057597</v>
      </c>
      <c r="X251" s="27">
        <f t="shared" si="30"/>
        <v>-0.60293725204871063</v>
      </c>
      <c r="Y251" s="27">
        <f t="shared" si="31"/>
        <v>-0.5998076034261085</v>
      </c>
      <c r="Z251" s="27">
        <f t="shared" si="32"/>
        <v>-0.46603683854588868</v>
      </c>
      <c r="AA251" s="38">
        <f t="shared" si="33"/>
        <v>-0.37537593779303757</v>
      </c>
      <c r="AB251" s="27">
        <v>0.57634255714754501</v>
      </c>
      <c r="AC251" s="27">
        <v>-0.61757502168256695</v>
      </c>
      <c r="AD251" s="19" t="str">
        <f t="shared" si="35"/>
        <v/>
      </c>
      <c r="AE251" s="19" t="str">
        <f t="shared" si="36"/>
        <v/>
      </c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338</v>
      </c>
      <c r="M252" s="46">
        <v>131685</v>
      </c>
      <c r="N252" s="46">
        <v>131756.6122697723</v>
      </c>
      <c r="O252" s="46">
        <v>131805.82189227082</v>
      </c>
      <c r="P252" s="46">
        <v>131820.82025420989</v>
      </c>
      <c r="Q252" s="46">
        <v>131833.47388380929</v>
      </c>
      <c r="R252" s="46">
        <v>131833.43812233052</v>
      </c>
      <c r="S252" s="46">
        <v>131831.61033736906</v>
      </c>
      <c r="T252" s="51">
        <v>131826.46141245752</v>
      </c>
      <c r="U252" s="27">
        <f t="shared" si="34"/>
        <v>2.2795672821833372E-3</v>
      </c>
      <c r="V252" s="27">
        <f t="shared" si="28"/>
        <v>1.1644399758320646E-3</v>
      </c>
      <c r="W252" s="27">
        <f t="shared" si="29"/>
        <v>4.3619639812968506E-4</v>
      </c>
      <c r="X252" s="27">
        <f t="shared" si="30"/>
        <v>1.7784729232696336E-4</v>
      </c>
      <c r="Y252" s="27">
        <f t="shared" si="31"/>
        <v>7.4877809271490717E-5</v>
      </c>
      <c r="Z252" s="27">
        <f t="shared" si="32"/>
        <v>1.3690721161633274E-4</v>
      </c>
      <c r="AA252" s="38">
        <f t="shared" si="33"/>
        <v>9.425372597971247E-5</v>
      </c>
      <c r="AB252" s="27">
        <v>0.58679568130332105</v>
      </c>
      <c r="AC252" s="27">
        <v>0</v>
      </c>
      <c r="AD252" s="19" t="str">
        <f t="shared" si="35"/>
        <v/>
      </c>
      <c r="AE252" s="19" t="str">
        <f t="shared" si="36"/>
        <v/>
      </c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339</v>
      </c>
      <c r="M253" s="46">
        <v>137348</v>
      </c>
      <c r="N253" s="46">
        <v>116412.72832607843</v>
      </c>
      <c r="O253" s="46">
        <v>98662.375192631574</v>
      </c>
      <c r="P253" s="46">
        <v>83605.32183606211</v>
      </c>
      <c r="Q253" s="46">
        <v>70846.28473981854</v>
      </c>
      <c r="R253" s="46">
        <v>60028.074507897298</v>
      </c>
      <c r="S253" s="46">
        <v>15.807197134002083</v>
      </c>
      <c r="T253" s="51">
        <v>7.3791166194107589</v>
      </c>
      <c r="U253" s="27">
        <f t="shared" si="34"/>
        <v>-0.15143690829801354</v>
      </c>
      <c r="V253" s="27">
        <f t="shared" si="28"/>
        <v>-0.15185403879835577</v>
      </c>
      <c r="W253" s="27">
        <f t="shared" si="29"/>
        <v>-0.15232971537163709</v>
      </c>
      <c r="X253" s="27">
        <f t="shared" si="30"/>
        <v>-0.15251594337958663</v>
      </c>
      <c r="Y253" s="27">
        <f t="shared" si="31"/>
        <v>-0.15260279264909707</v>
      </c>
      <c r="Z253" s="27">
        <f t="shared" si="32"/>
        <v>-0.15251715210503741</v>
      </c>
      <c r="AA253" s="38">
        <f t="shared" si="33"/>
        <v>-0.15256627176851298</v>
      </c>
      <c r="AB253" s="27">
        <v>0.33981367401007001</v>
      </c>
      <c r="AC253" s="27">
        <v>-0.152680185321135</v>
      </c>
      <c r="AD253" s="19" t="str">
        <f t="shared" si="35"/>
        <v/>
      </c>
      <c r="AE253" s="19" t="str">
        <f t="shared" si="36"/>
        <v/>
      </c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340</v>
      </c>
      <c r="M254" s="46">
        <v>37289</v>
      </c>
      <c r="N254" s="46">
        <v>6725.8075084942247</v>
      </c>
      <c r="O254" s="46">
        <v>1250.460128535587</v>
      </c>
      <c r="P254" s="46">
        <v>236.42847850744241</v>
      </c>
      <c r="Q254" s="46">
        <v>41.095458404508008</v>
      </c>
      <c r="R254" s="46">
        <v>6.3502602813841396</v>
      </c>
      <c r="S254" s="46">
        <v>3.9377473767976663</v>
      </c>
      <c r="T254" s="51">
        <v>3.4319866387502937</v>
      </c>
      <c r="U254" s="27">
        <f t="shared" si="34"/>
        <v>-0.81475114911036683</v>
      </c>
      <c r="V254" s="27">
        <f t="shared" si="28"/>
        <v>-0.80346257543555299</v>
      </c>
      <c r="W254" s="27">
        <f t="shared" si="29"/>
        <v>-0.8074300681447526</v>
      </c>
      <c r="X254" s="27">
        <f t="shared" si="30"/>
        <v>-0.71672635431478204</v>
      </c>
      <c r="Y254" s="27">
        <f t="shared" si="31"/>
        <v>-0.63312405494117863</v>
      </c>
      <c r="Z254" s="27">
        <f t="shared" si="32"/>
        <v>-0.1173593969105379</v>
      </c>
      <c r="AA254" s="38">
        <f t="shared" si="33"/>
        <v>-0.15927605308491491</v>
      </c>
      <c r="AB254" s="27">
        <v>0.45001422777356898</v>
      </c>
      <c r="AC254" s="27">
        <v>-0.82155255886451095</v>
      </c>
      <c r="AD254" s="19" t="str">
        <f t="shared" si="35"/>
        <v/>
      </c>
      <c r="AE254" s="19" t="str">
        <f t="shared" si="36"/>
        <v/>
      </c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341</v>
      </c>
      <c r="M255" s="46">
        <v>59822</v>
      </c>
      <c r="N255" s="46">
        <v>46859.376723850692</v>
      </c>
      <c r="O255" s="46">
        <v>36700.166224703928</v>
      </c>
      <c r="P255" s="46">
        <v>28728.057264977248</v>
      </c>
      <c r="Q255" s="46">
        <v>22487.997920455207</v>
      </c>
      <c r="R255" s="46">
        <v>17597.462732607994</v>
      </c>
      <c r="S255" s="46">
        <v>206.2225029299922</v>
      </c>
      <c r="T255" s="51">
        <v>85.994960296242652</v>
      </c>
      <c r="U255" s="27">
        <f t="shared" si="34"/>
        <v>-0.21450324063002452</v>
      </c>
      <c r="V255" s="27">
        <f t="shared" si="28"/>
        <v>-0.21538166874555184</v>
      </c>
      <c r="W255" s="27">
        <f t="shared" si="29"/>
        <v>-0.21627000632638979</v>
      </c>
      <c r="X255" s="27">
        <f t="shared" si="30"/>
        <v>-0.21693813525994396</v>
      </c>
      <c r="Y255" s="27">
        <f t="shared" si="31"/>
        <v>-0.2171810801779373</v>
      </c>
      <c r="Z255" s="27">
        <f t="shared" si="32"/>
        <v>-0.2167627465299565</v>
      </c>
      <c r="AA255" s="38">
        <f t="shared" si="33"/>
        <v>-0.21688452463978411</v>
      </c>
      <c r="AB255" s="27">
        <v>0.115020919581308</v>
      </c>
      <c r="AC255" s="27">
        <v>-0.217454160789845</v>
      </c>
      <c r="AD255" s="19" t="str">
        <f t="shared" si="35"/>
        <v/>
      </c>
      <c r="AE255" s="19" t="str">
        <f t="shared" si="36"/>
        <v/>
      </c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342</v>
      </c>
      <c r="M256" s="46">
        <v>276588</v>
      </c>
      <c r="N256" s="46">
        <v>220833.07938391514</v>
      </c>
      <c r="O256" s="46">
        <v>176311.79429134706</v>
      </c>
      <c r="P256" s="46">
        <v>140753.2632881887</v>
      </c>
      <c r="Q256" s="46">
        <v>112365.59310884717</v>
      </c>
      <c r="R256" s="46">
        <v>4.4019673564719142</v>
      </c>
      <c r="S256" s="46">
        <v>3.2320191177110886</v>
      </c>
      <c r="T256" s="51">
        <v>3.3613205179653898</v>
      </c>
      <c r="U256" s="27">
        <f t="shared" si="34"/>
        <v>-0.20116246961281256</v>
      </c>
      <c r="V256" s="27">
        <f t="shared" si="28"/>
        <v>-0.20129448118217638</v>
      </c>
      <c r="W256" s="27">
        <f t="shared" si="29"/>
        <v>-0.20152714237968097</v>
      </c>
      <c r="X256" s="27">
        <f t="shared" si="30"/>
        <v>-0.20162623649865841</v>
      </c>
      <c r="Y256" s="27">
        <f t="shared" si="31"/>
        <v>-0.20167690219062456</v>
      </c>
      <c r="Z256" s="27">
        <f t="shared" si="32"/>
        <v>-0.20162253620914811</v>
      </c>
      <c r="AA256" s="38">
        <f t="shared" si="33"/>
        <v>-0.20165258366387043</v>
      </c>
      <c r="AB256" s="27">
        <v>0.79106529920185298</v>
      </c>
      <c r="AC256" s="27">
        <v>-0.20171554903918901</v>
      </c>
      <c r="AD256" s="19" t="str">
        <f t="shared" si="35"/>
        <v/>
      </c>
      <c r="AE256" s="19" t="str">
        <f t="shared" si="36"/>
        <v/>
      </c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343</v>
      </c>
      <c r="M257" s="46">
        <v>110339</v>
      </c>
      <c r="N257" s="46">
        <v>64154.160123465168</v>
      </c>
      <c r="O257" s="46">
        <v>37306.681230331298</v>
      </c>
      <c r="P257" s="46">
        <v>21681.129259038549</v>
      </c>
      <c r="Q257" s="46">
        <v>12604.436879936105</v>
      </c>
      <c r="R257" s="46">
        <v>7320.996198535413</v>
      </c>
      <c r="S257" s="46">
        <v>4250.1010659432386</v>
      </c>
      <c r="T257" s="51">
        <v>2463.960805256791</v>
      </c>
      <c r="U257" s="27">
        <f t="shared" si="34"/>
        <v>-0.41681484116211742</v>
      </c>
      <c r="V257" s="27">
        <f t="shared" si="28"/>
        <v>-0.41699110403673589</v>
      </c>
      <c r="W257" s="27">
        <f t="shared" si="29"/>
        <v>-0.4177097905364397</v>
      </c>
      <c r="X257" s="27">
        <f t="shared" si="30"/>
        <v>-0.41831843004490499</v>
      </c>
      <c r="Y257" s="27">
        <f t="shared" si="31"/>
        <v>-0.41857633263828004</v>
      </c>
      <c r="Z257" s="27">
        <f t="shared" si="32"/>
        <v>-0.41682107144579</v>
      </c>
      <c r="AA257" s="38">
        <f t="shared" si="33"/>
        <v>-0.41691271539956853</v>
      </c>
      <c r="AB257" s="27">
        <v>0.113401535831824</v>
      </c>
      <c r="AC257" s="27">
        <v>-0.41916941804882002</v>
      </c>
      <c r="AD257" s="19" t="str">
        <f t="shared" si="35"/>
        <v/>
      </c>
      <c r="AE257" s="19" t="str">
        <f t="shared" si="36"/>
        <v/>
      </c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344</v>
      </c>
      <c r="M258" s="46">
        <v>53548</v>
      </c>
      <c r="N258" s="46">
        <v>36032.332192421287</v>
      </c>
      <c r="O258" s="46">
        <v>24244.243058747135</v>
      </c>
      <c r="P258" s="46">
        <v>16299.045891180638</v>
      </c>
      <c r="Q258" s="46">
        <v>10958.788039586774</v>
      </c>
      <c r="R258" s="46">
        <v>7362.6056334729328</v>
      </c>
      <c r="S258" s="46">
        <v>84.967372184625816</v>
      </c>
      <c r="T258" s="51">
        <v>24.18901358546616</v>
      </c>
      <c r="U258" s="27">
        <f t="shared" si="34"/>
        <v>-0.32456490698781737</v>
      </c>
      <c r="V258" s="27">
        <f t="shared" si="28"/>
        <v>-0.3253696581945027</v>
      </c>
      <c r="W258" s="27">
        <f t="shared" si="29"/>
        <v>-0.32615431291814245</v>
      </c>
      <c r="X258" s="27">
        <f t="shared" si="30"/>
        <v>-0.32703221653833636</v>
      </c>
      <c r="Y258" s="27">
        <f t="shared" si="31"/>
        <v>-0.32743263379042481</v>
      </c>
      <c r="Z258" s="27">
        <f t="shared" si="32"/>
        <v>-0.32631641383174459</v>
      </c>
      <c r="AA258" s="38">
        <f t="shared" si="33"/>
        <v>-0.32648416319554091</v>
      </c>
      <c r="AB258" s="27">
        <v>4.9754950009801999E-2</v>
      </c>
      <c r="AC258" s="27">
        <v>-0.32810853530031597</v>
      </c>
      <c r="AD258" s="19" t="str">
        <f t="shared" si="35"/>
        <v/>
      </c>
      <c r="AE258" s="19" t="str">
        <f t="shared" si="36"/>
        <v/>
      </c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345</v>
      </c>
      <c r="M259" s="46">
        <v>91600</v>
      </c>
      <c r="N259" s="46">
        <v>56838.379276441141</v>
      </c>
      <c r="O259" s="46">
        <v>35270.310260259779</v>
      </c>
      <c r="P259" s="46">
        <v>21873.739901522393</v>
      </c>
      <c r="Q259" s="46">
        <v>13568.151999148944</v>
      </c>
      <c r="R259" s="46">
        <v>8410.6339243616985</v>
      </c>
      <c r="S259" s="46">
        <v>5207.4371464676278</v>
      </c>
      <c r="T259" s="51">
        <v>3213.132958214901</v>
      </c>
      <c r="U259" s="27">
        <f t="shared" si="34"/>
        <v>-0.37777396061001794</v>
      </c>
      <c r="V259" s="27">
        <f t="shared" ref="V259:V322" si="37">IF(N259=0,0,(O259-N259)/N259)</f>
        <v>-0.37803968368753638</v>
      </c>
      <c r="W259" s="27">
        <f t="shared" ref="W259:W322" si="38">IF(O259=0,0,(P259-O259)/O259)</f>
        <v>-0.37873003332290583</v>
      </c>
      <c r="X259" s="27">
        <f t="shared" ref="X259:X322" si="39">IF(P259=0,0,(Q259-P259)/P259)</f>
        <v>-0.37936649977798337</v>
      </c>
      <c r="Y259" s="27">
        <f t="shared" ref="Y259:Y322" si="40">IF(Q259=0,0,(R259-Q259)/Q259)</f>
        <v>-0.37963198175810686</v>
      </c>
      <c r="Z259" s="27">
        <f t="shared" ref="Z259:Z322" si="41">IF(R259=0,0,(S259-R259)/R259)</f>
        <v>-0.3783430713665944</v>
      </c>
      <c r="AA259" s="38">
        <f t="shared" ref="AA259:AA322" si="42">IF(S259=0,0,(T259-S259)/S259)</f>
        <v>-0.37845218677067688</v>
      </c>
      <c r="AB259" s="27">
        <v>5.1544024796234697E-2</v>
      </c>
      <c r="AC259" s="27">
        <v>-0.38010640557717601</v>
      </c>
      <c r="AD259" s="19" t="str">
        <f t="shared" si="35"/>
        <v/>
      </c>
      <c r="AE259" s="19" t="str">
        <f t="shared" si="36"/>
        <v/>
      </c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346</v>
      </c>
      <c r="M260" s="46">
        <v>0</v>
      </c>
      <c r="N260" s="46">
        <v>0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51">
        <v>0</v>
      </c>
      <c r="U260" s="27">
        <f t="shared" ref="U260:U323" si="43">IF(M260=0,0,(N260-M260)/M260)</f>
        <v>0</v>
      </c>
      <c r="V260" s="27">
        <f t="shared" si="37"/>
        <v>0</v>
      </c>
      <c r="W260" s="27">
        <f t="shared" si="38"/>
        <v>0</v>
      </c>
      <c r="X260" s="27">
        <f t="shared" si="39"/>
        <v>0</v>
      </c>
      <c r="Y260" s="27">
        <f t="shared" si="40"/>
        <v>0</v>
      </c>
      <c r="Z260" s="27">
        <f t="shared" si="41"/>
        <v>0</v>
      </c>
      <c r="AA260" s="38">
        <f t="shared" si="42"/>
        <v>0</v>
      </c>
      <c r="AB260" s="27">
        <v>0</v>
      </c>
      <c r="AC260" s="27">
        <v>-1</v>
      </c>
      <c r="AD260" s="19" t="str">
        <f t="shared" ref="AD260:AD323" si="44">IF(MAX($U260:$AA260)&gt;AB260,"Error","")</f>
        <v/>
      </c>
      <c r="AE260" s="19" t="str">
        <f t="shared" ref="AE260:AE323" si="45">IF(MIN($U260:$AA260)&lt;AC260,"Error","")</f>
        <v/>
      </c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347</v>
      </c>
      <c r="M261" s="46">
        <v>0</v>
      </c>
      <c r="N261" s="46">
        <v>0</v>
      </c>
      <c r="O261" s="46">
        <v>0</v>
      </c>
      <c r="P261" s="46">
        <v>0</v>
      </c>
      <c r="Q261" s="46">
        <v>0</v>
      </c>
      <c r="R261" s="46">
        <v>0</v>
      </c>
      <c r="S261" s="46">
        <v>0</v>
      </c>
      <c r="T261" s="51">
        <v>0</v>
      </c>
      <c r="U261" s="27">
        <f t="shared" si="43"/>
        <v>0</v>
      </c>
      <c r="V261" s="27">
        <f t="shared" si="37"/>
        <v>0</v>
      </c>
      <c r="W261" s="27">
        <f t="shared" si="38"/>
        <v>0</v>
      </c>
      <c r="X261" s="27">
        <f t="shared" si="39"/>
        <v>0</v>
      </c>
      <c r="Y261" s="27">
        <f t="shared" si="40"/>
        <v>0</v>
      </c>
      <c r="Z261" s="27">
        <f t="shared" si="41"/>
        <v>0</v>
      </c>
      <c r="AA261" s="38">
        <f t="shared" si="42"/>
        <v>0</v>
      </c>
      <c r="AB261" s="27">
        <v>0</v>
      </c>
      <c r="AC261" s="27">
        <v>-1</v>
      </c>
      <c r="AD261" s="19" t="str">
        <f t="shared" si="44"/>
        <v/>
      </c>
      <c r="AE261" s="19" t="str">
        <f t="shared" si="45"/>
        <v/>
      </c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348</v>
      </c>
      <c r="M262" s="46">
        <v>74691</v>
      </c>
      <c r="N262" s="46">
        <v>51023.090195074758</v>
      </c>
      <c r="O262" s="46">
        <v>34853.453206984967</v>
      </c>
      <c r="P262" s="46">
        <v>23796.781091023364</v>
      </c>
      <c r="Q262" s="46">
        <v>16248.050877400652</v>
      </c>
      <c r="R262" s="46">
        <v>11086.894290783162</v>
      </c>
      <c r="S262" s="46">
        <v>12.3136305599207</v>
      </c>
      <c r="T262" s="51">
        <v>6.1863624589957391</v>
      </c>
      <c r="U262" s="27">
        <f t="shared" si="43"/>
        <v>-0.31533196777438871</v>
      </c>
      <c r="V262" s="27">
        <f t="shared" si="37"/>
        <v>-0.31564578146794164</v>
      </c>
      <c r="W262" s="27">
        <f t="shared" si="38"/>
        <v>-0.31633303976017491</v>
      </c>
      <c r="X262" s="27">
        <f t="shared" si="39"/>
        <v>-0.31689408814946957</v>
      </c>
      <c r="Y262" s="27">
        <f t="shared" si="40"/>
        <v>-0.31712976678358884</v>
      </c>
      <c r="Z262" s="27">
        <f t="shared" si="41"/>
        <v>-0.31640249213845839</v>
      </c>
      <c r="AA262" s="38">
        <f t="shared" si="42"/>
        <v>-0.31664710970036963</v>
      </c>
      <c r="AB262" s="27">
        <v>1.1842935214194999E-2</v>
      </c>
      <c r="AC262" s="27">
        <v>-0.31744746389755601</v>
      </c>
      <c r="AD262" s="19" t="str">
        <f t="shared" si="44"/>
        <v/>
      </c>
      <c r="AE262" s="19" t="str">
        <f t="shared" si="45"/>
        <v/>
      </c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349</v>
      </c>
      <c r="M263" s="46">
        <v>0</v>
      </c>
      <c r="N263" s="46">
        <v>0</v>
      </c>
      <c r="O263" s="46">
        <v>0</v>
      </c>
      <c r="P263" s="46">
        <v>0</v>
      </c>
      <c r="Q263" s="46">
        <v>0</v>
      </c>
      <c r="R263" s="46">
        <v>0</v>
      </c>
      <c r="S263" s="46">
        <v>0</v>
      </c>
      <c r="T263" s="51">
        <v>0</v>
      </c>
      <c r="U263" s="27">
        <f t="shared" si="43"/>
        <v>0</v>
      </c>
      <c r="V263" s="27">
        <f t="shared" si="37"/>
        <v>0</v>
      </c>
      <c r="W263" s="27">
        <f t="shared" si="38"/>
        <v>0</v>
      </c>
      <c r="X263" s="27">
        <f t="shared" si="39"/>
        <v>0</v>
      </c>
      <c r="Y263" s="27">
        <f t="shared" si="40"/>
        <v>0</v>
      </c>
      <c r="Z263" s="27">
        <f t="shared" si="41"/>
        <v>0</v>
      </c>
      <c r="AA263" s="38">
        <f t="shared" si="42"/>
        <v>0</v>
      </c>
      <c r="AB263" s="27">
        <v>0</v>
      </c>
      <c r="AC263" s="27">
        <v>0</v>
      </c>
      <c r="AD263" s="19" t="str">
        <f t="shared" si="44"/>
        <v/>
      </c>
      <c r="AE263" s="19" t="str">
        <f t="shared" si="45"/>
        <v/>
      </c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350</v>
      </c>
      <c r="M264" s="46">
        <v>0</v>
      </c>
      <c r="N264" s="46">
        <v>0</v>
      </c>
      <c r="O264" s="46">
        <v>0</v>
      </c>
      <c r="P264" s="46">
        <v>0</v>
      </c>
      <c r="Q264" s="46">
        <v>0</v>
      </c>
      <c r="R264" s="46">
        <v>0</v>
      </c>
      <c r="S264" s="46">
        <v>0</v>
      </c>
      <c r="T264" s="51">
        <v>0</v>
      </c>
      <c r="U264" s="27">
        <f t="shared" si="43"/>
        <v>0</v>
      </c>
      <c r="V264" s="27">
        <f t="shared" si="37"/>
        <v>0</v>
      </c>
      <c r="W264" s="27">
        <f t="shared" si="38"/>
        <v>0</v>
      </c>
      <c r="X264" s="27">
        <f t="shared" si="39"/>
        <v>0</v>
      </c>
      <c r="Y264" s="27">
        <f t="shared" si="40"/>
        <v>0</v>
      </c>
      <c r="Z264" s="27">
        <f t="shared" si="41"/>
        <v>0</v>
      </c>
      <c r="AA264" s="38">
        <f t="shared" si="42"/>
        <v>0</v>
      </c>
      <c r="AB264" s="27">
        <v>0</v>
      </c>
      <c r="AC264" s="27">
        <v>0</v>
      </c>
      <c r="AD264" s="19" t="str">
        <f t="shared" si="44"/>
        <v/>
      </c>
      <c r="AE264" s="19" t="str">
        <f t="shared" si="45"/>
        <v/>
      </c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351</v>
      </c>
      <c r="M265" s="46">
        <v>0</v>
      </c>
      <c r="N265" s="46">
        <v>0</v>
      </c>
      <c r="O265" s="46">
        <v>0</v>
      </c>
      <c r="P265" s="46">
        <v>0</v>
      </c>
      <c r="Q265" s="46">
        <v>0</v>
      </c>
      <c r="R265" s="46">
        <v>0</v>
      </c>
      <c r="S265" s="46">
        <v>0</v>
      </c>
      <c r="T265" s="51">
        <v>0</v>
      </c>
      <c r="U265" s="27">
        <f t="shared" si="43"/>
        <v>0</v>
      </c>
      <c r="V265" s="27">
        <f t="shared" si="37"/>
        <v>0</v>
      </c>
      <c r="W265" s="27">
        <f t="shared" si="38"/>
        <v>0</v>
      </c>
      <c r="X265" s="27">
        <f t="shared" si="39"/>
        <v>0</v>
      </c>
      <c r="Y265" s="27">
        <f t="shared" si="40"/>
        <v>0</v>
      </c>
      <c r="Z265" s="27">
        <f t="shared" si="41"/>
        <v>0</v>
      </c>
      <c r="AA265" s="38">
        <f t="shared" si="42"/>
        <v>0</v>
      </c>
      <c r="AB265" s="27">
        <v>0</v>
      </c>
      <c r="AC265" s="27">
        <v>0</v>
      </c>
      <c r="AD265" s="19" t="str">
        <f t="shared" si="44"/>
        <v/>
      </c>
      <c r="AE265" s="19" t="str">
        <f t="shared" si="45"/>
        <v/>
      </c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352</v>
      </c>
      <c r="M266" s="46">
        <v>0</v>
      </c>
      <c r="N266" s="46">
        <v>0</v>
      </c>
      <c r="O266" s="46">
        <v>0</v>
      </c>
      <c r="P266" s="46">
        <v>0</v>
      </c>
      <c r="Q266" s="46">
        <v>0</v>
      </c>
      <c r="R266" s="46">
        <v>0</v>
      </c>
      <c r="S266" s="46">
        <v>0</v>
      </c>
      <c r="T266" s="51">
        <v>0</v>
      </c>
      <c r="U266" s="27">
        <f t="shared" si="43"/>
        <v>0</v>
      </c>
      <c r="V266" s="27">
        <f t="shared" si="37"/>
        <v>0</v>
      </c>
      <c r="W266" s="27">
        <f t="shared" si="38"/>
        <v>0</v>
      </c>
      <c r="X266" s="27">
        <f t="shared" si="39"/>
        <v>0</v>
      </c>
      <c r="Y266" s="27">
        <f t="shared" si="40"/>
        <v>0</v>
      </c>
      <c r="Z266" s="27">
        <f t="shared" si="41"/>
        <v>0</v>
      </c>
      <c r="AA266" s="38">
        <f t="shared" si="42"/>
        <v>0</v>
      </c>
      <c r="AB266" s="27">
        <v>0</v>
      </c>
      <c r="AC266" s="27">
        <v>0</v>
      </c>
      <c r="AD266" s="19" t="str">
        <f t="shared" si="44"/>
        <v/>
      </c>
      <c r="AE266" s="19" t="str">
        <f t="shared" si="45"/>
        <v/>
      </c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353</v>
      </c>
      <c r="M267" s="46">
        <v>0</v>
      </c>
      <c r="N267" s="46">
        <v>0</v>
      </c>
      <c r="O267" s="46">
        <v>0</v>
      </c>
      <c r="P267" s="46">
        <v>0</v>
      </c>
      <c r="Q267" s="46">
        <v>0</v>
      </c>
      <c r="R267" s="46">
        <v>0</v>
      </c>
      <c r="S267" s="46">
        <v>0</v>
      </c>
      <c r="T267" s="51">
        <v>0</v>
      </c>
      <c r="U267" s="27">
        <f t="shared" si="43"/>
        <v>0</v>
      </c>
      <c r="V267" s="27">
        <f t="shared" si="37"/>
        <v>0</v>
      </c>
      <c r="W267" s="27">
        <f t="shared" si="38"/>
        <v>0</v>
      </c>
      <c r="X267" s="27">
        <f t="shared" si="39"/>
        <v>0</v>
      </c>
      <c r="Y267" s="27">
        <f t="shared" si="40"/>
        <v>0</v>
      </c>
      <c r="Z267" s="27">
        <f t="shared" si="41"/>
        <v>0</v>
      </c>
      <c r="AA267" s="38">
        <f t="shared" si="42"/>
        <v>0</v>
      </c>
      <c r="AB267" s="27">
        <v>0</v>
      </c>
      <c r="AC267" s="27">
        <v>0</v>
      </c>
      <c r="AD267" s="19" t="str">
        <f t="shared" si="44"/>
        <v/>
      </c>
      <c r="AE267" s="19" t="str">
        <f t="shared" si="45"/>
        <v/>
      </c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354</v>
      </c>
      <c r="M268" s="46">
        <v>0</v>
      </c>
      <c r="N268" s="46">
        <v>0</v>
      </c>
      <c r="O268" s="46">
        <v>0</v>
      </c>
      <c r="P268" s="46">
        <v>0</v>
      </c>
      <c r="Q268" s="46">
        <v>0</v>
      </c>
      <c r="R268" s="46">
        <v>0</v>
      </c>
      <c r="S268" s="46">
        <v>0</v>
      </c>
      <c r="T268" s="51">
        <v>0</v>
      </c>
      <c r="U268" s="27">
        <f t="shared" si="43"/>
        <v>0</v>
      </c>
      <c r="V268" s="27">
        <f t="shared" si="37"/>
        <v>0</v>
      </c>
      <c r="W268" s="27">
        <f t="shared" si="38"/>
        <v>0</v>
      </c>
      <c r="X268" s="27">
        <f t="shared" si="39"/>
        <v>0</v>
      </c>
      <c r="Y268" s="27">
        <f t="shared" si="40"/>
        <v>0</v>
      </c>
      <c r="Z268" s="27">
        <f t="shared" si="41"/>
        <v>0</v>
      </c>
      <c r="AA268" s="38">
        <f t="shared" si="42"/>
        <v>0</v>
      </c>
      <c r="AB268" s="27">
        <v>0</v>
      </c>
      <c r="AC268" s="27">
        <v>0</v>
      </c>
      <c r="AD268" s="19" t="str">
        <f t="shared" si="44"/>
        <v/>
      </c>
      <c r="AE268" s="19" t="str">
        <f t="shared" si="45"/>
        <v/>
      </c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355</v>
      </c>
      <c r="M269" s="46">
        <v>0</v>
      </c>
      <c r="N269" s="46">
        <v>0</v>
      </c>
      <c r="O269" s="46">
        <v>0</v>
      </c>
      <c r="P269" s="46">
        <v>0</v>
      </c>
      <c r="Q269" s="46">
        <v>0</v>
      </c>
      <c r="R269" s="46">
        <v>0</v>
      </c>
      <c r="S269" s="46">
        <v>0</v>
      </c>
      <c r="T269" s="51">
        <v>0</v>
      </c>
      <c r="U269" s="27">
        <f t="shared" si="43"/>
        <v>0</v>
      </c>
      <c r="V269" s="27">
        <f t="shared" si="37"/>
        <v>0</v>
      </c>
      <c r="W269" s="27">
        <f t="shared" si="38"/>
        <v>0</v>
      </c>
      <c r="X269" s="27">
        <f t="shared" si="39"/>
        <v>0</v>
      </c>
      <c r="Y269" s="27">
        <f t="shared" si="40"/>
        <v>0</v>
      </c>
      <c r="Z269" s="27">
        <f t="shared" si="41"/>
        <v>0</v>
      </c>
      <c r="AA269" s="38">
        <f t="shared" si="42"/>
        <v>0</v>
      </c>
      <c r="AB269" s="27">
        <v>0</v>
      </c>
      <c r="AC269" s="27">
        <v>0</v>
      </c>
      <c r="AD269" s="19" t="str">
        <f t="shared" si="44"/>
        <v/>
      </c>
      <c r="AE269" s="19" t="str">
        <f t="shared" si="45"/>
        <v/>
      </c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356</v>
      </c>
      <c r="M270" s="46">
        <v>0</v>
      </c>
      <c r="N270" s="46">
        <v>0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51">
        <v>0</v>
      </c>
      <c r="U270" s="27">
        <f t="shared" si="43"/>
        <v>0</v>
      </c>
      <c r="V270" s="27">
        <f t="shared" si="37"/>
        <v>0</v>
      </c>
      <c r="W270" s="27">
        <f t="shared" si="38"/>
        <v>0</v>
      </c>
      <c r="X270" s="27">
        <f t="shared" si="39"/>
        <v>0</v>
      </c>
      <c r="Y270" s="27">
        <f t="shared" si="40"/>
        <v>0</v>
      </c>
      <c r="Z270" s="27">
        <f t="shared" si="41"/>
        <v>0</v>
      </c>
      <c r="AA270" s="38">
        <f t="shared" si="42"/>
        <v>0</v>
      </c>
      <c r="AB270" s="27">
        <v>0</v>
      </c>
      <c r="AC270" s="27">
        <v>0</v>
      </c>
      <c r="AD270" s="19" t="str">
        <f t="shared" si="44"/>
        <v/>
      </c>
      <c r="AE270" s="19" t="str">
        <f t="shared" si="45"/>
        <v/>
      </c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357</v>
      </c>
      <c r="M271" s="46">
        <v>0</v>
      </c>
      <c r="N271" s="46">
        <v>0</v>
      </c>
      <c r="O271" s="46">
        <v>0</v>
      </c>
      <c r="P271" s="46">
        <v>0</v>
      </c>
      <c r="Q271" s="46">
        <v>0</v>
      </c>
      <c r="R271" s="46">
        <v>0</v>
      </c>
      <c r="S271" s="46">
        <v>0</v>
      </c>
      <c r="T271" s="51">
        <v>0</v>
      </c>
      <c r="U271" s="27">
        <f t="shared" si="43"/>
        <v>0</v>
      </c>
      <c r="V271" s="27">
        <f t="shared" si="37"/>
        <v>0</v>
      </c>
      <c r="W271" s="27">
        <f t="shared" si="38"/>
        <v>0</v>
      </c>
      <c r="X271" s="27">
        <f t="shared" si="39"/>
        <v>0</v>
      </c>
      <c r="Y271" s="27">
        <f t="shared" si="40"/>
        <v>0</v>
      </c>
      <c r="Z271" s="27">
        <f t="shared" si="41"/>
        <v>0</v>
      </c>
      <c r="AA271" s="38">
        <f t="shared" si="42"/>
        <v>0</v>
      </c>
      <c r="AB271" s="27">
        <v>0</v>
      </c>
      <c r="AC271" s="27">
        <v>0</v>
      </c>
      <c r="AD271" s="19" t="str">
        <f t="shared" si="44"/>
        <v/>
      </c>
      <c r="AE271" s="19" t="str">
        <f t="shared" si="45"/>
        <v/>
      </c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358</v>
      </c>
      <c r="M272" s="46">
        <v>0</v>
      </c>
      <c r="N272" s="46">
        <v>0</v>
      </c>
      <c r="O272" s="46">
        <v>0</v>
      </c>
      <c r="P272" s="46">
        <v>0</v>
      </c>
      <c r="Q272" s="46">
        <v>0</v>
      </c>
      <c r="R272" s="46">
        <v>0</v>
      </c>
      <c r="S272" s="46">
        <v>0</v>
      </c>
      <c r="T272" s="51">
        <v>0</v>
      </c>
      <c r="U272" s="27">
        <f t="shared" si="43"/>
        <v>0</v>
      </c>
      <c r="V272" s="27">
        <f t="shared" si="37"/>
        <v>0</v>
      </c>
      <c r="W272" s="27">
        <f t="shared" si="38"/>
        <v>0</v>
      </c>
      <c r="X272" s="27">
        <f t="shared" si="39"/>
        <v>0</v>
      </c>
      <c r="Y272" s="27">
        <f t="shared" si="40"/>
        <v>0</v>
      </c>
      <c r="Z272" s="27">
        <f t="shared" si="41"/>
        <v>0</v>
      </c>
      <c r="AA272" s="38">
        <f t="shared" si="42"/>
        <v>0</v>
      </c>
      <c r="AB272" s="27">
        <v>0</v>
      </c>
      <c r="AC272" s="27">
        <v>0</v>
      </c>
      <c r="AD272" s="19" t="str">
        <f t="shared" si="44"/>
        <v/>
      </c>
      <c r="AE272" s="19" t="str">
        <f t="shared" si="45"/>
        <v/>
      </c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359</v>
      </c>
      <c r="M273" s="46">
        <v>0</v>
      </c>
      <c r="N273" s="46">
        <v>0</v>
      </c>
      <c r="O273" s="46">
        <v>0</v>
      </c>
      <c r="P273" s="46">
        <v>0</v>
      </c>
      <c r="Q273" s="46">
        <v>0</v>
      </c>
      <c r="R273" s="46">
        <v>0</v>
      </c>
      <c r="S273" s="46">
        <v>0</v>
      </c>
      <c r="T273" s="51">
        <v>0</v>
      </c>
      <c r="U273" s="27">
        <f t="shared" si="43"/>
        <v>0</v>
      </c>
      <c r="V273" s="27">
        <f t="shared" si="37"/>
        <v>0</v>
      </c>
      <c r="W273" s="27">
        <f t="shared" si="38"/>
        <v>0</v>
      </c>
      <c r="X273" s="27">
        <f t="shared" si="39"/>
        <v>0</v>
      </c>
      <c r="Y273" s="27">
        <f t="shared" si="40"/>
        <v>0</v>
      </c>
      <c r="Z273" s="27">
        <f t="shared" si="41"/>
        <v>0</v>
      </c>
      <c r="AA273" s="38">
        <f t="shared" si="42"/>
        <v>0</v>
      </c>
      <c r="AB273" s="27">
        <v>0</v>
      </c>
      <c r="AC273" s="27">
        <v>0</v>
      </c>
      <c r="AD273" s="19" t="str">
        <f t="shared" si="44"/>
        <v/>
      </c>
      <c r="AE273" s="19" t="str">
        <f t="shared" si="45"/>
        <v/>
      </c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360</v>
      </c>
      <c r="M274" s="46">
        <v>0</v>
      </c>
      <c r="N274" s="46">
        <v>0</v>
      </c>
      <c r="O274" s="46">
        <v>0</v>
      </c>
      <c r="P274" s="46">
        <v>0</v>
      </c>
      <c r="Q274" s="46">
        <v>0</v>
      </c>
      <c r="R274" s="46">
        <v>0</v>
      </c>
      <c r="S274" s="46">
        <v>0</v>
      </c>
      <c r="T274" s="51">
        <v>0</v>
      </c>
      <c r="U274" s="27">
        <f t="shared" si="43"/>
        <v>0</v>
      </c>
      <c r="V274" s="27">
        <f t="shared" si="37"/>
        <v>0</v>
      </c>
      <c r="W274" s="27">
        <f t="shared" si="38"/>
        <v>0</v>
      </c>
      <c r="X274" s="27">
        <f t="shared" si="39"/>
        <v>0</v>
      </c>
      <c r="Y274" s="27">
        <f t="shared" si="40"/>
        <v>0</v>
      </c>
      <c r="Z274" s="27">
        <f t="shared" si="41"/>
        <v>0</v>
      </c>
      <c r="AA274" s="38">
        <f t="shared" si="42"/>
        <v>0</v>
      </c>
      <c r="AB274" s="27">
        <v>0</v>
      </c>
      <c r="AC274" s="27">
        <v>0</v>
      </c>
      <c r="AD274" s="19" t="str">
        <f t="shared" si="44"/>
        <v/>
      </c>
      <c r="AE274" s="19" t="str">
        <f t="shared" si="45"/>
        <v/>
      </c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361</v>
      </c>
      <c r="M275" s="46">
        <v>0</v>
      </c>
      <c r="N275" s="46">
        <v>0</v>
      </c>
      <c r="O275" s="46">
        <v>0</v>
      </c>
      <c r="P275" s="46">
        <v>0</v>
      </c>
      <c r="Q275" s="46">
        <v>0</v>
      </c>
      <c r="R275" s="46">
        <v>0</v>
      </c>
      <c r="S275" s="46">
        <v>0</v>
      </c>
      <c r="T275" s="51">
        <v>0</v>
      </c>
      <c r="U275" s="27">
        <f t="shared" si="43"/>
        <v>0</v>
      </c>
      <c r="V275" s="27">
        <f t="shared" si="37"/>
        <v>0</v>
      </c>
      <c r="W275" s="27">
        <f t="shared" si="38"/>
        <v>0</v>
      </c>
      <c r="X275" s="27">
        <f t="shared" si="39"/>
        <v>0</v>
      </c>
      <c r="Y275" s="27">
        <f t="shared" si="40"/>
        <v>0</v>
      </c>
      <c r="Z275" s="27">
        <f t="shared" si="41"/>
        <v>0</v>
      </c>
      <c r="AA275" s="38">
        <f t="shared" si="42"/>
        <v>0</v>
      </c>
      <c r="AB275" s="27">
        <v>0</v>
      </c>
      <c r="AC275" s="27">
        <v>0</v>
      </c>
      <c r="AD275" s="19" t="str">
        <f t="shared" si="44"/>
        <v/>
      </c>
      <c r="AE275" s="19" t="str">
        <f t="shared" si="45"/>
        <v/>
      </c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362</v>
      </c>
      <c r="M276" s="46">
        <v>59034</v>
      </c>
      <c r="N276" s="46">
        <v>46922.845129438545</v>
      </c>
      <c r="O276" s="46">
        <v>37294.406580402501</v>
      </c>
      <c r="P276" s="46">
        <v>29634.950096475048</v>
      </c>
      <c r="Q276" s="46">
        <v>23548.711732414664</v>
      </c>
      <c r="R276" s="46">
        <v>1.0910743673365353</v>
      </c>
      <c r="S276" s="46">
        <v>1.2187341054138989</v>
      </c>
      <c r="T276" s="51">
        <v>1.4334094732046108</v>
      </c>
      <c r="U276" s="27">
        <f t="shared" si="43"/>
        <v>-0.20406209414033313</v>
      </c>
      <c r="V276" s="27">
        <f t="shared" si="37"/>
        <v>-0.20457607862477489</v>
      </c>
      <c r="W276" s="27">
        <f t="shared" si="38"/>
        <v>-0.20504891968721539</v>
      </c>
      <c r="X276" s="27">
        <f t="shared" si="39"/>
        <v>-0.20517495973836131</v>
      </c>
      <c r="Y276" s="27">
        <f t="shared" si="40"/>
        <v>-0.205284694918591</v>
      </c>
      <c r="Z276" s="27">
        <f t="shared" si="41"/>
        <v>-0.20492931742381459</v>
      </c>
      <c r="AA276" s="38">
        <f t="shared" si="42"/>
        <v>-0.20485818662175706</v>
      </c>
      <c r="AB276" s="27">
        <v>0.74151867366806301</v>
      </c>
      <c r="AC276" s="27">
        <v>-0.20542871876611499</v>
      </c>
      <c r="AD276" s="19" t="str">
        <f t="shared" si="44"/>
        <v/>
      </c>
      <c r="AE276" s="19" t="str">
        <f t="shared" si="45"/>
        <v/>
      </c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363</v>
      </c>
      <c r="M277" s="46">
        <v>0</v>
      </c>
      <c r="N277" s="46">
        <v>0</v>
      </c>
      <c r="O277" s="46">
        <v>0</v>
      </c>
      <c r="P277" s="46">
        <v>0</v>
      </c>
      <c r="Q277" s="46">
        <v>0</v>
      </c>
      <c r="R277" s="46">
        <v>0</v>
      </c>
      <c r="S277" s="46">
        <v>0</v>
      </c>
      <c r="T277" s="51">
        <v>0</v>
      </c>
      <c r="U277" s="27">
        <f t="shared" si="43"/>
        <v>0</v>
      </c>
      <c r="V277" s="27">
        <f t="shared" si="37"/>
        <v>0</v>
      </c>
      <c r="W277" s="27">
        <f t="shared" si="38"/>
        <v>0</v>
      </c>
      <c r="X277" s="27">
        <f t="shared" si="39"/>
        <v>0</v>
      </c>
      <c r="Y277" s="27">
        <f t="shared" si="40"/>
        <v>0</v>
      </c>
      <c r="Z277" s="27">
        <f t="shared" si="41"/>
        <v>0</v>
      </c>
      <c r="AA277" s="38">
        <f t="shared" si="42"/>
        <v>0</v>
      </c>
      <c r="AB277" s="27">
        <v>0</v>
      </c>
      <c r="AC277" s="27">
        <v>0</v>
      </c>
      <c r="AD277" s="19" t="str">
        <f t="shared" si="44"/>
        <v/>
      </c>
      <c r="AE277" s="19" t="str">
        <f t="shared" si="45"/>
        <v/>
      </c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364</v>
      </c>
      <c r="M278" s="46">
        <v>1798</v>
      </c>
      <c r="N278" s="46">
        <v>0.84000061446840779</v>
      </c>
      <c r="O278" s="46">
        <v>0.61963036298155827</v>
      </c>
      <c r="P278" s="46">
        <v>0.15588794517489912</v>
      </c>
      <c r="Q278" s="46">
        <v>0.186157522194631</v>
      </c>
      <c r="R278" s="46">
        <v>0.0011800076908334194</v>
      </c>
      <c r="S278" s="46">
        <v>0.0021200578179281326</v>
      </c>
      <c r="T278" s="51">
        <v>0.0037239097006580703</v>
      </c>
      <c r="U278" s="27">
        <f t="shared" si="43"/>
        <v>-0.99600964216009913</v>
      </c>
      <c r="V278" s="27">
        <f t="shared" si="37"/>
        <v>-0.77420719603256027</v>
      </c>
      <c r="W278" s="27">
        <f t="shared" si="38"/>
        <v>-0.68748687971895261</v>
      </c>
      <c r="X278" s="27">
        <f t="shared" si="39"/>
        <v>-0.46883001316364326</v>
      </c>
      <c r="Y278" s="27">
        <f t="shared" si="40"/>
        <v>-0.71011247133963873</v>
      </c>
      <c r="Z278" s="27">
        <f t="shared" si="41"/>
        <v>0.5954928702439386</v>
      </c>
      <c r="AA278" s="38">
        <f t="shared" si="42"/>
        <v>8.8731769967166294E-2</v>
      </c>
      <c r="AB278" s="27">
        <v>1.67701484910129</v>
      </c>
      <c r="AC278" s="27">
        <v>0</v>
      </c>
      <c r="AD278" s="19" t="str">
        <f t="shared" si="44"/>
        <v/>
      </c>
      <c r="AE278" s="19" t="str">
        <f t="shared" si="45"/>
        <v>Error</v>
      </c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365</v>
      </c>
      <c r="M279" s="46">
        <v>0</v>
      </c>
      <c r="N279" s="46">
        <v>0</v>
      </c>
      <c r="O279" s="46">
        <v>0</v>
      </c>
      <c r="P279" s="46">
        <v>0</v>
      </c>
      <c r="Q279" s="46">
        <v>0</v>
      </c>
      <c r="R279" s="46">
        <v>0</v>
      </c>
      <c r="S279" s="46">
        <v>0</v>
      </c>
      <c r="T279" s="51">
        <v>0</v>
      </c>
      <c r="U279" s="27">
        <f t="shared" si="43"/>
        <v>0</v>
      </c>
      <c r="V279" s="27">
        <f t="shared" si="37"/>
        <v>0</v>
      </c>
      <c r="W279" s="27">
        <f t="shared" si="38"/>
        <v>0</v>
      </c>
      <c r="X279" s="27">
        <f t="shared" si="39"/>
        <v>0</v>
      </c>
      <c r="Y279" s="27">
        <f t="shared" si="40"/>
        <v>0</v>
      </c>
      <c r="Z279" s="27">
        <f t="shared" si="41"/>
        <v>0</v>
      </c>
      <c r="AA279" s="38">
        <f t="shared" si="42"/>
        <v>0</v>
      </c>
      <c r="AB279" s="27">
        <v>0</v>
      </c>
      <c r="AC279" s="27">
        <v>0</v>
      </c>
      <c r="AD279" s="19" t="str">
        <f t="shared" si="44"/>
        <v/>
      </c>
      <c r="AE279" s="19" t="str">
        <f t="shared" si="45"/>
        <v/>
      </c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366</v>
      </c>
      <c r="M280" s="46">
        <v>13462</v>
      </c>
      <c r="N280" s="46">
        <v>11677.989805327412</v>
      </c>
      <c r="O280" s="46">
        <v>10127.43985181803</v>
      </c>
      <c r="P280" s="46">
        <v>8776.9615162521131</v>
      </c>
      <c r="Q280" s="46">
        <v>7603.0037279622838</v>
      </c>
      <c r="R280" s="46">
        <v>0.56320792095611338</v>
      </c>
      <c r="S280" s="46">
        <v>0.81377363529306923</v>
      </c>
      <c r="T280" s="51">
        <v>1.262212450016893</v>
      </c>
      <c r="U280" s="27">
        <f t="shared" si="43"/>
        <v>-0.12870590201714849</v>
      </c>
      <c r="V280" s="27">
        <f t="shared" si="37"/>
        <v>-0.13083532956437643</v>
      </c>
      <c r="W280" s="27">
        <f t="shared" si="38"/>
        <v>-0.13226271398439671</v>
      </c>
      <c r="X280" s="27">
        <f t="shared" si="39"/>
        <v>-0.13295736970161356</v>
      </c>
      <c r="Y280" s="27">
        <f t="shared" si="40"/>
        <v>-0.13334100060241524</v>
      </c>
      <c r="Z280" s="27">
        <f t="shared" si="41"/>
        <v>-0.13339809587596468</v>
      </c>
      <c r="AA280" s="38">
        <f t="shared" si="42"/>
        <v>-0.13502120028661774</v>
      </c>
      <c r="AB280" s="27">
        <v>1.3068781217216801</v>
      </c>
      <c r="AC280" s="27">
        <v>-0.13339933176587099</v>
      </c>
      <c r="AD280" s="19" t="str">
        <f t="shared" si="44"/>
        <v/>
      </c>
      <c r="AE280" s="19" t="str">
        <f t="shared" si="45"/>
        <v>Error</v>
      </c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367</v>
      </c>
      <c r="M281" s="46">
        <v>0</v>
      </c>
      <c r="N281" s="46">
        <v>0</v>
      </c>
      <c r="O281" s="46">
        <v>0</v>
      </c>
      <c r="P281" s="46">
        <v>0</v>
      </c>
      <c r="Q281" s="46">
        <v>0</v>
      </c>
      <c r="R281" s="46">
        <v>0</v>
      </c>
      <c r="S281" s="46">
        <v>0</v>
      </c>
      <c r="T281" s="51">
        <v>0</v>
      </c>
      <c r="U281" s="27">
        <f t="shared" si="43"/>
        <v>0</v>
      </c>
      <c r="V281" s="27">
        <f t="shared" si="37"/>
        <v>0</v>
      </c>
      <c r="W281" s="27">
        <f t="shared" si="38"/>
        <v>0</v>
      </c>
      <c r="X281" s="27">
        <f t="shared" si="39"/>
        <v>0</v>
      </c>
      <c r="Y281" s="27">
        <f t="shared" si="40"/>
        <v>0</v>
      </c>
      <c r="Z281" s="27">
        <f t="shared" si="41"/>
        <v>0</v>
      </c>
      <c r="AA281" s="38">
        <f t="shared" si="42"/>
        <v>0</v>
      </c>
      <c r="AB281" s="27">
        <v>0</v>
      </c>
      <c r="AC281" s="27">
        <v>0</v>
      </c>
      <c r="AD281" s="19" t="str">
        <f t="shared" si="44"/>
        <v/>
      </c>
      <c r="AE281" s="19" t="str">
        <f t="shared" si="45"/>
        <v/>
      </c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368</v>
      </c>
      <c r="M282" s="46">
        <v>7406</v>
      </c>
      <c r="N282" s="46">
        <v>7439.1908905848195</v>
      </c>
      <c r="O282" s="46">
        <v>7462.5700148381875</v>
      </c>
      <c r="P282" s="46">
        <v>7468.4418290587028</v>
      </c>
      <c r="Q282" s="46">
        <v>7473.7557064390239</v>
      </c>
      <c r="R282" s="46">
        <v>7473.3762419552104</v>
      </c>
      <c r="S282" s="46">
        <v>108.95499065517778</v>
      </c>
      <c r="T282" s="51">
        <v>96.346197372436663</v>
      </c>
      <c r="U282" s="27">
        <f t="shared" si="43"/>
        <v>1.6578782181567893E-2</v>
      </c>
      <c r="V282" s="27">
        <f t="shared" si="37"/>
        <v>8.0110075090065302E-3</v>
      </c>
      <c r="W282" s="27">
        <f t="shared" si="38"/>
        <v>3.3022269706236471E-3</v>
      </c>
      <c r="X282" s="27">
        <f t="shared" si="39"/>
        <v>1.5041349251877427E-3</v>
      </c>
      <c r="Y282" s="27">
        <f t="shared" si="40"/>
        <v>5.361265362677025E-4</v>
      </c>
      <c r="Z282" s="27">
        <f t="shared" si="41"/>
        <v>1.294270919561065E-3</v>
      </c>
      <c r="AA282" s="38">
        <f t="shared" si="42"/>
        <v>5.7477264448026785E-4</v>
      </c>
      <c r="AB282" s="27">
        <v>2.59340126152353</v>
      </c>
      <c r="AC282" s="27">
        <v>0</v>
      </c>
      <c r="AD282" s="19" t="str">
        <f t="shared" si="44"/>
        <v/>
      </c>
      <c r="AE282" s="19" t="str">
        <f t="shared" si="45"/>
        <v/>
      </c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369</v>
      </c>
      <c r="M283" s="46">
        <v>6</v>
      </c>
      <c r="N283" s="46">
        <v>8.3915604217606372</v>
      </c>
      <c r="O283" s="46">
        <v>11.557520920727191</v>
      </c>
      <c r="P283" s="46">
        <v>15.144081948140901</v>
      </c>
      <c r="Q283" s="46">
        <v>19.176047109897773</v>
      </c>
      <c r="R283" s="46">
        <v>12.947684929839907</v>
      </c>
      <c r="S283" s="46">
        <v>5.9735127467015952</v>
      </c>
      <c r="T283" s="51">
        <v>7.0090698308065909</v>
      </c>
      <c r="U283" s="27">
        <f t="shared" si="43"/>
        <v>0.4022622332377323</v>
      </c>
      <c r="V283" s="27">
        <f t="shared" si="37"/>
        <v>0.39925185945995278</v>
      </c>
      <c r="W283" s="27">
        <f t="shared" si="38"/>
        <v>0.39460951959548235</v>
      </c>
      <c r="X283" s="27">
        <f t="shared" si="39"/>
        <v>0.35834040818068519</v>
      </c>
      <c r="Y283" s="27">
        <f t="shared" si="40"/>
        <v>0.12752860615317352</v>
      </c>
      <c r="Z283" s="27">
        <f t="shared" si="41"/>
        <v>0.24232433510724502</v>
      </c>
      <c r="AA283" s="38">
        <f t="shared" si="42"/>
        <v>3.9570048751298187E-2</v>
      </c>
      <c r="AB283" s="27">
        <v>1</v>
      </c>
      <c r="AC283" s="27">
        <v>-0.25</v>
      </c>
      <c r="AD283" s="19" t="str">
        <f t="shared" si="44"/>
        <v/>
      </c>
      <c r="AE283" s="19" t="str">
        <f t="shared" si="45"/>
        <v/>
      </c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370</v>
      </c>
      <c r="M284" s="46">
        <v>8502</v>
      </c>
      <c r="N284" s="46">
        <v>7915.8245911299018</v>
      </c>
      <c r="O284" s="46">
        <v>7358.1938595277834</v>
      </c>
      <c r="P284" s="46">
        <v>6815.4306043277475</v>
      </c>
      <c r="Q284" s="46">
        <v>6313.5271572995143</v>
      </c>
      <c r="R284" s="46">
        <v>5839.3429729594354</v>
      </c>
      <c r="S284" s="46">
        <v>5398.6325816450208</v>
      </c>
      <c r="T284" s="51">
        <v>4992.5243542969429</v>
      </c>
      <c r="U284" s="27">
        <f t="shared" si="43"/>
        <v>-4.751790845771578E-2</v>
      </c>
      <c r="V284" s="27">
        <f t="shared" si="37"/>
        <v>-6.1929651980632536E-2</v>
      </c>
      <c r="W284" s="27">
        <f t="shared" si="38"/>
        <v>-6.9561828265219769E-2</v>
      </c>
      <c r="X284" s="27">
        <f t="shared" si="39"/>
        <v>-7.2656256358278534E-2</v>
      </c>
      <c r="Y284" s="27">
        <f t="shared" si="40"/>
        <v>-7.3927029978192865E-2</v>
      </c>
      <c r="Z284" s="27">
        <f t="shared" si="41"/>
        <v>-7.2446936417680644E-2</v>
      </c>
      <c r="AA284" s="38">
        <f t="shared" si="42"/>
        <v>-7.3447054231833855E-2</v>
      </c>
      <c r="AB284" s="27">
        <v>10.0634068773604</v>
      </c>
      <c r="AC284" s="27">
        <v>-7.5098814229248995E-2</v>
      </c>
      <c r="AD284" s="19" t="str">
        <f t="shared" si="44"/>
        <v/>
      </c>
      <c r="AE284" s="19" t="str">
        <f t="shared" si="45"/>
        <v/>
      </c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371</v>
      </c>
      <c r="M285" s="46">
        <v>5367256</v>
      </c>
      <c r="N285" s="46">
        <v>3876913.0777715757</v>
      </c>
      <c r="O285" s="46">
        <v>2800392.2817271566</v>
      </c>
      <c r="P285" s="46">
        <v>2022755.0815532818</v>
      </c>
      <c r="Q285" s="46">
        <v>1461067.7980238653</v>
      </c>
      <c r="R285" s="46">
        <v>1055332.43171223</v>
      </c>
      <c r="S285" s="46">
        <v>762271.01163691038</v>
      </c>
      <c r="T285" s="51">
        <v>550597.95868671872</v>
      </c>
      <c r="U285" s="27">
        <f t="shared" si="43"/>
        <v>-0.27758786874471592</v>
      </c>
      <c r="V285" s="27">
        <f t="shared" si="37"/>
        <v>-0.27761621012779431</v>
      </c>
      <c r="W285" s="27">
        <f t="shared" si="38"/>
        <v>-0.27765748530419315</v>
      </c>
      <c r="X285" s="27">
        <f t="shared" si="39"/>
        <v>-0.27767549467955938</v>
      </c>
      <c r="Y285" s="27">
        <f t="shared" si="40"/>
        <v>-0.27768536972770103</v>
      </c>
      <c r="Z285" s="27">
        <f t="shared" si="41"/>
        <v>-0.2776639357125823</v>
      </c>
      <c r="AA285" s="38">
        <f t="shared" si="42"/>
        <v>-0.27766464441164651</v>
      </c>
      <c r="AB285" s="27">
        <v>0.86725745986417901</v>
      </c>
      <c r="AC285" s="27">
        <v>-0.277698056660384</v>
      </c>
      <c r="AD285" s="19" t="str">
        <f t="shared" si="44"/>
        <v/>
      </c>
      <c r="AE285" s="19" t="str">
        <f t="shared" si="45"/>
        <v/>
      </c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372</v>
      </c>
      <c r="M286" s="46">
        <v>307608</v>
      </c>
      <c r="N286" s="46">
        <v>307756.7155960917</v>
      </c>
      <c r="O286" s="46">
        <v>307837.48032764322</v>
      </c>
      <c r="P286" s="46">
        <v>307859.88942115934</v>
      </c>
      <c r="Q286" s="46">
        <v>307883.06232890039</v>
      </c>
      <c r="R286" s="46">
        <v>307883.28978097782</v>
      </c>
      <c r="S286" s="46">
        <v>307884.8892574652</v>
      </c>
      <c r="T286" s="51">
        <v>307890.86012029508</v>
      </c>
      <c r="U286" s="27">
        <f t="shared" si="43"/>
        <v>1.6438769304937457E-3</v>
      </c>
      <c r="V286" s="27">
        <f t="shared" si="37"/>
        <v>8.3696235137826352E-4</v>
      </c>
      <c r="W286" s="27">
        <f t="shared" si="38"/>
        <v>2.9344508780892949E-4</v>
      </c>
      <c r="X286" s="27">
        <f t="shared" si="39"/>
        <v>1.2296818157827305E-4</v>
      </c>
      <c r="Y286" s="27">
        <f t="shared" si="40"/>
        <v>5.0090437654443397E-5</v>
      </c>
      <c r="Z286" s="27">
        <f t="shared" si="41"/>
        <v>1.0095724607923418E-4</v>
      </c>
      <c r="AA286" s="38">
        <f t="shared" si="42"/>
        <v>7.2824582663364855E-5</v>
      </c>
      <c r="AB286" s="27">
        <v>4.5077529095792297</v>
      </c>
      <c r="AC286" s="27">
        <v>0</v>
      </c>
      <c r="AD286" s="19" t="str">
        <f t="shared" si="44"/>
        <v/>
      </c>
      <c r="AE286" s="19" t="str">
        <f t="shared" si="45"/>
        <v/>
      </c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373</v>
      </c>
      <c r="M287" s="46">
        <v>1553656</v>
      </c>
      <c r="N287" s="46">
        <v>4059062.7478115568</v>
      </c>
      <c r="O287" s="46">
        <v>9071381.2229832653</v>
      </c>
      <c r="P287" s="46">
        <v>7170554.4157846449</v>
      </c>
      <c r="Q287" s="46">
        <v>5667898.5136565687</v>
      </c>
      <c r="R287" s="46">
        <v>4480089.9251642441</v>
      </c>
      <c r="S287" s="46">
        <v>3541213.2095345445</v>
      </c>
      <c r="T287" s="51">
        <v>2799101.7463870891</v>
      </c>
      <c r="U287" s="27">
        <f t="shared" si="43"/>
        <v>1.4121223117491466</v>
      </c>
      <c r="V287" s="27">
        <f t="shared" si="37"/>
        <v>1.197829431928559</v>
      </c>
      <c r="W287" s="27">
        <f t="shared" si="38"/>
        <v>-0.20953885156121513</v>
      </c>
      <c r="X287" s="27">
        <f t="shared" si="39"/>
        <v>-0.20955262273230107</v>
      </c>
      <c r="Y287" s="27">
        <f t="shared" si="40"/>
        <v>-0.2095614689806253</v>
      </c>
      <c r="Z287" s="27">
        <f t="shared" si="41"/>
        <v>-0.20954857896669624</v>
      </c>
      <c r="AA287" s="38">
        <f t="shared" si="42"/>
        <v>-0.20955083527893245</v>
      </c>
      <c r="AB287" s="27">
        <v>1.6126399728252201</v>
      </c>
      <c r="AC287" s="27">
        <v>-0.20956782492882201</v>
      </c>
      <c r="AD287" s="19" t="str">
        <f t="shared" si="44"/>
        <v/>
      </c>
      <c r="AE287" s="19" t="str">
        <f t="shared" si="45"/>
        <v/>
      </c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374</v>
      </c>
      <c r="M288" s="46">
        <v>0</v>
      </c>
      <c r="N288" s="46">
        <v>0</v>
      </c>
      <c r="O288" s="46">
        <v>0</v>
      </c>
      <c r="P288" s="46">
        <v>0</v>
      </c>
      <c r="Q288" s="46">
        <v>0</v>
      </c>
      <c r="R288" s="46">
        <v>0</v>
      </c>
      <c r="S288" s="46">
        <v>0</v>
      </c>
      <c r="T288" s="51">
        <v>0</v>
      </c>
      <c r="U288" s="27">
        <f t="shared" si="43"/>
        <v>0</v>
      </c>
      <c r="V288" s="27">
        <f t="shared" si="37"/>
        <v>0</v>
      </c>
      <c r="W288" s="27">
        <f t="shared" si="38"/>
        <v>0</v>
      </c>
      <c r="X288" s="27">
        <f t="shared" si="39"/>
        <v>0</v>
      </c>
      <c r="Y288" s="27">
        <f t="shared" si="40"/>
        <v>0</v>
      </c>
      <c r="Z288" s="27">
        <f t="shared" si="41"/>
        <v>0</v>
      </c>
      <c r="AA288" s="38">
        <f t="shared" si="42"/>
        <v>0</v>
      </c>
      <c r="AB288" s="27">
        <v>0</v>
      </c>
      <c r="AC288" s="27">
        <v>-1</v>
      </c>
      <c r="AD288" s="19" t="str">
        <f t="shared" si="44"/>
        <v/>
      </c>
      <c r="AE288" s="19" t="str">
        <f t="shared" si="45"/>
        <v/>
      </c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375</v>
      </c>
      <c r="M289" s="46">
        <v>191275</v>
      </c>
      <c r="N289" s="46">
        <v>266844.1596173913</v>
      </c>
      <c r="O289" s="46">
        <v>267098.96635060548</v>
      </c>
      <c r="P289" s="46">
        <v>267155.0900432886</v>
      </c>
      <c r="Q289" s="46">
        <v>267199.54837275622</v>
      </c>
      <c r="R289" s="46">
        <v>267200.03904693248</v>
      </c>
      <c r="S289" s="46">
        <v>267204.44326160836</v>
      </c>
      <c r="T289" s="51">
        <v>267215.80599214818</v>
      </c>
      <c r="U289" s="27">
        <f t="shared" si="43"/>
        <v>6.3997820547664177E-3</v>
      </c>
      <c r="V289" s="27">
        <f t="shared" si="37"/>
        <v>3.1075218489481243E-3</v>
      </c>
      <c r="W289" s="27">
        <f t="shared" si="38"/>
        <v>8.1053118137872819E-4</v>
      </c>
      <c r="X289" s="27">
        <f t="shared" si="39"/>
        <v>3.6569354529613778E-4</v>
      </c>
      <c r="Y289" s="27">
        <f t="shared" si="40"/>
        <v>1.3984631672026886E-4</v>
      </c>
      <c r="Z289" s="27">
        <f t="shared" si="41"/>
        <v>3.2968399460321369E-4</v>
      </c>
      <c r="AA289" s="38">
        <f t="shared" si="42"/>
        <v>2.2134428106581583E-4</v>
      </c>
      <c r="AB289" s="27">
        <v>0.396777111727456</v>
      </c>
      <c r="AC289" s="27">
        <v>0</v>
      </c>
      <c r="AD289" s="19" t="str">
        <f t="shared" si="44"/>
        <v/>
      </c>
      <c r="AE289" s="19" t="str">
        <f t="shared" si="45"/>
        <v/>
      </c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376</v>
      </c>
      <c r="M290" s="46">
        <v>2009</v>
      </c>
      <c r="N290" s="46">
        <v>2381.2464133651038</v>
      </c>
      <c r="O290" s="46">
        <v>2305.0358793830919</v>
      </c>
      <c r="P290" s="46">
        <v>2182.6312988532209</v>
      </c>
      <c r="Q290" s="46">
        <v>2064.6280586571379</v>
      </c>
      <c r="R290" s="46">
        <v>1951.9563608511021</v>
      </c>
      <c r="S290" s="46">
        <v>1849.0549349861612</v>
      </c>
      <c r="T290" s="51">
        <v>1759.9258926514428</v>
      </c>
      <c r="U290" s="27">
        <f t="shared" si="43"/>
        <v>0.20358168623160575</v>
      </c>
      <c r="V290" s="27">
        <f t="shared" si="37"/>
        <v>0.15775810634721774</v>
      </c>
      <c r="W290" s="27">
        <f t="shared" si="38"/>
        <v>2.0726880241534926E-3</v>
      </c>
      <c r="X290" s="27">
        <f t="shared" si="39"/>
        <v>-3.9551379713994243E-2</v>
      </c>
      <c r="Y290" s="27">
        <f t="shared" si="40"/>
        <v>-4.5869971530716924E-2</v>
      </c>
      <c r="Z290" s="27">
        <f t="shared" si="41"/>
        <v>-3.9996749843270979E-2</v>
      </c>
      <c r="AA290" s="38">
        <f t="shared" si="42"/>
        <v>-3.822649082705612E-2</v>
      </c>
      <c r="AB290" s="27">
        <v>0.45742683796799</v>
      </c>
      <c r="AC290" s="27">
        <v>-5.48128342245989E-2</v>
      </c>
      <c r="AD290" s="19" t="str">
        <f t="shared" si="44"/>
        <v/>
      </c>
      <c r="AE290" s="19" t="str">
        <f t="shared" si="45"/>
        <v/>
      </c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377</v>
      </c>
      <c r="M291" s="46">
        <v>519</v>
      </c>
      <c r="N291" s="46">
        <v>694.50892639219421</v>
      </c>
      <c r="O291" s="46">
        <v>689.87409830834747</v>
      </c>
      <c r="P291" s="46">
        <v>681.18363245256353</v>
      </c>
      <c r="Q291" s="46">
        <v>671.47874916583976</v>
      </c>
      <c r="R291" s="46">
        <v>662.68897159005348</v>
      </c>
      <c r="S291" s="46">
        <v>654.52337067853853</v>
      </c>
      <c r="T291" s="51">
        <v>651.50686764692341</v>
      </c>
      <c r="U291" s="27">
        <f t="shared" si="43"/>
        <v>0.51736552311429995</v>
      </c>
      <c r="V291" s="27">
        <f t="shared" si="37"/>
        <v>0.28338520791904442</v>
      </c>
      <c r="W291" s="27">
        <f t="shared" si="38"/>
        <v>3.1053990122137904E-2</v>
      </c>
      <c r="X291" s="27">
        <f t="shared" si="39"/>
        <v>9.0587164599991478E-3</v>
      </c>
      <c r="Y291" s="27">
        <f t="shared" si="40"/>
        <v>-8.2556138294293882E-3</v>
      </c>
      <c r="Z291" s="27">
        <f t="shared" si="41"/>
        <v>6.2272685543051706E-3</v>
      </c>
      <c r="AA291" s="38">
        <f t="shared" si="42"/>
        <v>2.3777242603174615E-3</v>
      </c>
      <c r="AB291" s="27">
        <v>1.01532567049808</v>
      </c>
      <c r="AC291" s="27">
        <v>-1.33079847908745E-2</v>
      </c>
      <c r="AD291" s="19" t="str">
        <f t="shared" si="44"/>
        <v/>
      </c>
      <c r="AE291" s="19" t="str">
        <f t="shared" si="45"/>
        <v/>
      </c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378</v>
      </c>
      <c r="M292" s="46">
        <v>44331</v>
      </c>
      <c r="N292" s="46">
        <v>44397.653372598004</v>
      </c>
      <c r="O292" s="46">
        <v>44445.85593182993</v>
      </c>
      <c r="P292" s="46">
        <v>44460.805373069859</v>
      </c>
      <c r="Q292" s="46">
        <v>44477.741713226445</v>
      </c>
      <c r="R292" s="46">
        <v>44477.915217424357</v>
      </c>
      <c r="S292" s="46">
        <v>44479.187760917266</v>
      </c>
      <c r="T292" s="51">
        <v>44485.881623615103</v>
      </c>
      <c r="U292" s="27">
        <f t="shared" si="43"/>
        <v>5.9807649611457337E-3</v>
      </c>
      <c r="V292" s="27">
        <f t="shared" si="37"/>
        <v>3.623144257427918E-3</v>
      </c>
      <c r="W292" s="27">
        <f t="shared" si="38"/>
        <v>1.2872109597624288E-3</v>
      </c>
      <c r="X292" s="27">
        <f t="shared" si="39"/>
        <v>5.013862103371053E-4</v>
      </c>
      <c r="Y292" s="27">
        <f t="shared" si="40"/>
        <v>1.9087944955633159E-4</v>
      </c>
      <c r="Z292" s="27">
        <f t="shared" si="41"/>
        <v>3.644139680748732E-4</v>
      </c>
      <c r="AA292" s="38">
        <f t="shared" si="42"/>
        <v>2.4907234640349105E-4</v>
      </c>
      <c r="AB292" s="27">
        <v>5.0050269101213196</v>
      </c>
      <c r="AC292" s="27">
        <v>0</v>
      </c>
      <c r="AD292" s="19" t="str">
        <f t="shared" si="44"/>
        <v/>
      </c>
      <c r="AE292" s="19" t="str">
        <f t="shared" si="45"/>
        <v/>
      </c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6">
        <v>291</v>
      </c>
      <c r="L293" s="6" t="s">
        <v>379</v>
      </c>
      <c r="M293" s="46">
        <v>0</v>
      </c>
      <c r="N293" s="46">
        <v>0</v>
      </c>
      <c r="O293" s="46">
        <v>0</v>
      </c>
      <c r="P293" s="46">
        <v>0</v>
      </c>
      <c r="Q293" s="46">
        <v>0</v>
      </c>
      <c r="R293" s="46">
        <v>0</v>
      </c>
      <c r="S293" s="46">
        <v>0</v>
      </c>
      <c r="T293" s="51">
        <v>0</v>
      </c>
      <c r="U293" s="40">
        <f t="shared" si="43"/>
        <v>0</v>
      </c>
      <c r="V293" s="40">
        <f t="shared" si="37"/>
        <v>0</v>
      </c>
      <c r="W293" s="40">
        <f t="shared" si="38"/>
        <v>0</v>
      </c>
      <c r="X293" s="40">
        <f t="shared" si="39"/>
        <v>0</v>
      </c>
      <c r="Y293" s="40">
        <f t="shared" si="40"/>
        <v>0</v>
      </c>
      <c r="Z293" s="40">
        <f t="shared" si="41"/>
        <v>0</v>
      </c>
      <c r="AA293" s="41">
        <f t="shared" si="42"/>
        <v>0</v>
      </c>
      <c r="AB293" s="40">
        <v>0</v>
      </c>
      <c r="AC293" s="40">
        <v>0</v>
      </c>
      <c r="AD293" s="19" t="str">
        <f t="shared" si="44"/>
        <v/>
      </c>
      <c r="AE293" s="19" t="str">
        <f t="shared" si="45"/>
        <v/>
      </c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380</v>
      </c>
      <c r="M294" s="46">
        <v>176206</v>
      </c>
      <c r="N294" s="46">
        <v>104966.72951379498</v>
      </c>
      <c r="O294" s="46">
        <v>62531.484536581251</v>
      </c>
      <c r="P294" s="46">
        <v>37245.275884083865</v>
      </c>
      <c r="Q294" s="46">
        <v>22185.146969601992</v>
      </c>
      <c r="R294" s="46">
        <v>13211.751385032576</v>
      </c>
      <c r="S294" s="46">
        <v>15.846993251450163</v>
      </c>
      <c r="T294" s="51">
        <v>6.4771360087364123</v>
      </c>
      <c r="U294" s="27">
        <f t="shared" si="43"/>
        <v>-0.40371402146724578</v>
      </c>
      <c r="V294" s="27">
        <f t="shared" si="37"/>
        <v>-0.40379847454991546</v>
      </c>
      <c r="W294" s="27">
        <f t="shared" si="38"/>
        <v>-0.40404255085824353</v>
      </c>
      <c r="X294" s="27">
        <f t="shared" si="39"/>
        <v>-0.40418822280070243</v>
      </c>
      <c r="Y294" s="27">
        <f t="shared" si="40"/>
        <v>-0.40428564490281205</v>
      </c>
      <c r="Z294" s="27">
        <f t="shared" si="41"/>
        <v>-0.40400882980813452</v>
      </c>
      <c r="AA294" s="38">
        <f t="shared" si="42"/>
        <v>-0.40417237636104403</v>
      </c>
      <c r="AB294" s="27">
        <v>2.7009825658511</v>
      </c>
      <c r="AC294" s="27">
        <v>-0.404446219382322</v>
      </c>
      <c r="AD294" s="19" t="str">
        <f t="shared" si="44"/>
        <v/>
      </c>
      <c r="AE294" s="19" t="str">
        <f t="shared" si="45"/>
        <v/>
      </c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381</v>
      </c>
      <c r="M295" s="46">
        <v>8133</v>
      </c>
      <c r="N295" s="46">
        <v>8171.2757734821525</v>
      </c>
      <c r="O295" s="46">
        <v>8199.065903906303</v>
      </c>
      <c r="P295" s="46">
        <v>8207.4072464154615</v>
      </c>
      <c r="Q295" s="46">
        <v>8215.548141454301</v>
      </c>
      <c r="R295" s="46">
        <v>8215.4667261170034</v>
      </c>
      <c r="S295" s="46">
        <v>8212.1434386343062</v>
      </c>
      <c r="T295" s="51">
        <v>8209.9357297412025</v>
      </c>
      <c r="U295" s="27">
        <f t="shared" si="43"/>
        <v>2.9502619013640177E-2</v>
      </c>
      <c r="V295" s="27">
        <f t="shared" si="37"/>
        <v>1.0353531314972818E-2</v>
      </c>
      <c r="W295" s="27">
        <f t="shared" si="38"/>
        <v>4.9133010703805062E-3</v>
      </c>
      <c r="X295" s="27">
        <f t="shared" si="39"/>
        <v>1.8313995303022609E-3</v>
      </c>
      <c r="Y295" s="27">
        <f t="shared" si="40"/>
        <v>9.1581320760389471E-4</v>
      </c>
      <c r="Z295" s="27">
        <f t="shared" si="41"/>
        <v>1.3719018577923619E-3</v>
      </c>
      <c r="AA295" s="38">
        <f t="shared" si="42"/>
        <v>9.3030401107671156E-4</v>
      </c>
      <c r="AB295" s="27">
        <v>0.23399911602811099</v>
      </c>
      <c r="AC295" s="27">
        <v>0</v>
      </c>
      <c r="AD295" s="19" t="str">
        <f t="shared" si="44"/>
        <v/>
      </c>
      <c r="AE295" s="19" t="str">
        <f t="shared" si="45"/>
        <v/>
      </c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382</v>
      </c>
      <c r="M296" s="46">
        <v>21481</v>
      </c>
      <c r="N296" s="46">
        <v>6065.1301500689497</v>
      </c>
      <c r="O296" s="46">
        <v>1728.1895508078246</v>
      </c>
      <c r="P296" s="46">
        <v>494.92678792229384</v>
      </c>
      <c r="Q296" s="46">
        <v>152.28012218377961</v>
      </c>
      <c r="R296" s="46">
        <v>41.803521424148805</v>
      </c>
      <c r="S296" s="46">
        <v>8.2551217805423818</v>
      </c>
      <c r="T296" s="51">
        <v>6.2351300815986521</v>
      </c>
      <c r="U296" s="27">
        <f t="shared" si="43"/>
        <v>-0.7110762213603451</v>
      </c>
      <c r="V296" s="27">
        <f t="shared" si="37"/>
        <v>-0.70518973614925828</v>
      </c>
      <c r="W296" s="27">
        <f t="shared" si="38"/>
        <v>-0.70098236266869751</v>
      </c>
      <c r="X296" s="27">
        <f t="shared" si="39"/>
        <v>-0.70321463629394776</v>
      </c>
      <c r="Y296" s="27">
        <f t="shared" si="40"/>
        <v>-0.69339349956204011</v>
      </c>
      <c r="Z296" s="27">
        <f t="shared" si="41"/>
        <v>-0.48905927432365026</v>
      </c>
      <c r="AA296" s="38">
        <f t="shared" si="42"/>
        <v>-0.30981860355235408</v>
      </c>
      <c r="AB296" s="27">
        <v>3.0127265238496399</v>
      </c>
      <c r="AC296" s="27">
        <v>-0.71963382176596202</v>
      </c>
      <c r="AD296" s="19" t="str">
        <f t="shared" si="44"/>
        <v/>
      </c>
      <c r="AE296" s="19" t="str">
        <f t="shared" si="45"/>
        <v/>
      </c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383</v>
      </c>
      <c r="M297" s="46">
        <v>22433</v>
      </c>
      <c r="N297" s="46">
        <v>5591.3267115745475</v>
      </c>
      <c r="O297" s="46">
        <v>1433.4231602990305</v>
      </c>
      <c r="P297" s="46">
        <v>370.36604639981567</v>
      </c>
      <c r="Q297" s="46">
        <v>90.404803482300252</v>
      </c>
      <c r="R297" s="46">
        <v>22.259168982727552</v>
      </c>
      <c r="S297" s="46">
        <v>4.0848337795902818</v>
      </c>
      <c r="T297" s="51">
        <v>7.8087205083350018</v>
      </c>
      <c r="U297" s="27">
        <f t="shared" si="43"/>
        <v>-0.74131654571410766</v>
      </c>
      <c r="V297" s="27">
        <f t="shared" si="37"/>
        <v>-0.72918523584898542</v>
      </c>
      <c r="W297" s="27">
        <f t="shared" si="38"/>
        <v>-0.73172137649629077</v>
      </c>
      <c r="X297" s="27">
        <f t="shared" si="39"/>
        <v>-0.73833802043646712</v>
      </c>
      <c r="Y297" s="27">
        <f t="shared" si="40"/>
        <v>-0.71356707053687773</v>
      </c>
      <c r="Z297" s="27">
        <f t="shared" si="41"/>
        <v>0.4623192640591241</v>
      </c>
      <c r="AA297" s="38">
        <f t="shared" si="42"/>
        <v>-0.46574230161896141</v>
      </c>
      <c r="AB297" s="27">
        <v>2.4780955429421301</v>
      </c>
      <c r="AC297" s="27">
        <v>-0.75575695159629297</v>
      </c>
      <c r="AD297" s="19" t="str">
        <f t="shared" si="44"/>
        <v/>
      </c>
      <c r="AE297" s="19" t="str">
        <f t="shared" si="45"/>
        <v/>
      </c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384</v>
      </c>
      <c r="M298" s="46">
        <v>1124375</v>
      </c>
      <c r="N298" s="46">
        <v>1027743.3154110116</v>
      </c>
      <c r="O298" s="46">
        <v>939405.68195703009</v>
      </c>
      <c r="P298" s="46">
        <v>858644.52631327987</v>
      </c>
      <c r="Q298" s="46">
        <v>784826.28674895072</v>
      </c>
      <c r="R298" s="46">
        <v>717348.84181227512</v>
      </c>
      <c r="S298" s="46">
        <v>655652.85200153326</v>
      </c>
      <c r="T298" s="51">
        <v>599279.27435040195</v>
      </c>
      <c r="U298" s="27">
        <f t="shared" si="43"/>
        <v>-8.5819390042839561E-2</v>
      </c>
      <c r="V298" s="27">
        <f t="shared" si="37"/>
        <v>-8.5888018523422233E-2</v>
      </c>
      <c r="W298" s="27">
        <f t="shared" si="38"/>
        <v>-8.5942933101175081E-2</v>
      </c>
      <c r="X298" s="27">
        <f t="shared" si="39"/>
        <v>-8.596301742904712E-2</v>
      </c>
      <c r="Y298" s="27">
        <f t="shared" si="40"/>
        <v>-8.5971662480768402E-2</v>
      </c>
      <c r="Z298" s="27">
        <f t="shared" si="41"/>
        <v>-8.5965906446969942E-2</v>
      </c>
      <c r="AA298" s="38">
        <f t="shared" si="42"/>
        <v>-8.5971010112957713E-2</v>
      </c>
      <c r="AB298" s="27">
        <v>0.44514534846985698</v>
      </c>
      <c r="AC298" s="27">
        <v>-8.5977275738758005E-2</v>
      </c>
      <c r="AD298" s="19" t="str">
        <f t="shared" si="44"/>
        <v/>
      </c>
      <c r="AE298" s="19" t="str">
        <f t="shared" si="45"/>
        <v/>
      </c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385</v>
      </c>
      <c r="M299" s="46">
        <v>0</v>
      </c>
      <c r="N299" s="46">
        <v>0</v>
      </c>
      <c r="O299" s="46">
        <v>0</v>
      </c>
      <c r="P299" s="46">
        <v>0</v>
      </c>
      <c r="Q299" s="46">
        <v>0</v>
      </c>
      <c r="R299" s="46">
        <v>0</v>
      </c>
      <c r="S299" s="46">
        <v>0</v>
      </c>
      <c r="T299" s="51">
        <v>0</v>
      </c>
      <c r="U299" s="27">
        <f t="shared" si="43"/>
        <v>0</v>
      </c>
      <c r="V299" s="27">
        <f t="shared" si="37"/>
        <v>0</v>
      </c>
      <c r="W299" s="27">
        <f t="shared" si="38"/>
        <v>0</v>
      </c>
      <c r="X299" s="27">
        <f t="shared" si="39"/>
        <v>0</v>
      </c>
      <c r="Y299" s="27">
        <f t="shared" si="40"/>
        <v>0</v>
      </c>
      <c r="Z299" s="27">
        <f t="shared" si="41"/>
        <v>0</v>
      </c>
      <c r="AA299" s="38">
        <f t="shared" si="42"/>
        <v>0</v>
      </c>
      <c r="AB299" s="27">
        <v>0</v>
      </c>
      <c r="AC299" s="27">
        <v>0</v>
      </c>
      <c r="AD299" s="19" t="str">
        <f t="shared" si="44"/>
        <v/>
      </c>
      <c r="AE299" s="19" t="str">
        <f t="shared" si="45"/>
        <v/>
      </c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386</v>
      </c>
      <c r="M300" s="46">
        <v>0</v>
      </c>
      <c r="N300" s="46">
        <v>0</v>
      </c>
      <c r="O300" s="46">
        <v>0</v>
      </c>
      <c r="P300" s="46">
        <v>0</v>
      </c>
      <c r="Q300" s="46">
        <v>0</v>
      </c>
      <c r="R300" s="46">
        <v>0</v>
      </c>
      <c r="S300" s="46">
        <v>0</v>
      </c>
      <c r="T300" s="51">
        <v>0</v>
      </c>
      <c r="U300" s="27">
        <f t="shared" si="43"/>
        <v>0</v>
      </c>
      <c r="V300" s="27">
        <f t="shared" si="37"/>
        <v>0</v>
      </c>
      <c r="W300" s="27">
        <f t="shared" si="38"/>
        <v>0</v>
      </c>
      <c r="X300" s="27">
        <f t="shared" si="39"/>
        <v>0</v>
      </c>
      <c r="Y300" s="27">
        <f t="shared" si="40"/>
        <v>0</v>
      </c>
      <c r="Z300" s="27">
        <f t="shared" si="41"/>
        <v>0</v>
      </c>
      <c r="AA300" s="38">
        <f t="shared" si="42"/>
        <v>0</v>
      </c>
      <c r="AB300" s="27">
        <v>0</v>
      </c>
      <c r="AC300" s="27">
        <v>0</v>
      </c>
      <c r="AD300" s="19" t="str">
        <f t="shared" si="44"/>
        <v/>
      </c>
      <c r="AE300" s="19" t="str">
        <f t="shared" si="45"/>
        <v/>
      </c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387</v>
      </c>
      <c r="M301" s="46">
        <v>3786630</v>
      </c>
      <c r="N301" s="46">
        <v>3786632.0514631504</v>
      </c>
      <c r="O301" s="46">
        <v>3786633.3074315535</v>
      </c>
      <c r="P301" s="46">
        <v>3786634.5292630182</v>
      </c>
      <c r="Q301" s="46">
        <v>3786634.5691956384</v>
      </c>
      <c r="R301" s="46">
        <v>3786634.89541292</v>
      </c>
      <c r="S301" s="46">
        <v>3786631.4054254191</v>
      </c>
      <c r="T301" s="51">
        <v>3786625.9728571773</v>
      </c>
      <c r="U301" s="27">
        <f t="shared" si="43"/>
        <v>7.0120056928804498E-5</v>
      </c>
      <c r="V301" s="27">
        <f t="shared" si="37"/>
        <v>3.5145383239294943E-5</v>
      </c>
      <c r="W301" s="27">
        <f t="shared" si="38"/>
        <v>1.3003122139164008E-5</v>
      </c>
      <c r="X301" s="27">
        <f t="shared" si="39"/>
        <v>5.0586171334848954E-6</v>
      </c>
      <c r="Y301" s="27">
        <f t="shared" si="40"/>
        <v>1.9504710627270245E-6</v>
      </c>
      <c r="Z301" s="27">
        <f t="shared" si="41"/>
        <v>3.6562490515695687E-6</v>
      </c>
      <c r="AA301" s="38">
        <f t="shared" si="42"/>
        <v>2.2842598561419894E-6</v>
      </c>
      <c r="AB301" s="27">
        <v>0.35854247386302801</v>
      </c>
      <c r="AC301" s="27">
        <v>0</v>
      </c>
      <c r="AD301" s="19" t="str">
        <f t="shared" si="44"/>
        <v/>
      </c>
      <c r="AE301" s="19" t="str">
        <f t="shared" si="45"/>
        <v/>
      </c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388</v>
      </c>
      <c r="M302" s="46">
        <v>56483</v>
      </c>
      <c r="N302" s="46">
        <v>56513.69474096765</v>
      </c>
      <c r="O302" s="46">
        <v>56534.68517976805</v>
      </c>
      <c r="P302" s="46">
        <v>56539.964115250092</v>
      </c>
      <c r="Q302" s="46">
        <v>56543.898048976327</v>
      </c>
      <c r="R302" s="46">
        <v>56540.859022106059</v>
      </c>
      <c r="S302" s="46">
        <v>10.855248139663773</v>
      </c>
      <c r="T302" s="51">
        <v>9.442413611735363</v>
      </c>
      <c r="U302" s="27">
        <f t="shared" si="43"/>
        <v>2.587345489506951E-3</v>
      </c>
      <c r="V302" s="27">
        <f t="shared" si="37"/>
        <v>1.3344841485795763E-3</v>
      </c>
      <c r="W302" s="27">
        <f t="shared" si="38"/>
        <v>4.8246365657600567E-4</v>
      </c>
      <c r="X302" s="27">
        <f t="shared" si="39"/>
        <v>1.8555421611585188E-4</v>
      </c>
      <c r="Y302" s="27">
        <f t="shared" si="40"/>
        <v>6.319257083989681E-5</v>
      </c>
      <c r="Z302" s="27">
        <f t="shared" si="41"/>
        <v>1.1421494035118234E-4</v>
      </c>
      <c r="AA302" s="38">
        <f t="shared" si="42"/>
        <v>4.7939215236327658E-5</v>
      </c>
      <c r="AB302" s="27">
        <v>47.571346899736596</v>
      </c>
      <c r="AC302" s="27">
        <v>0</v>
      </c>
      <c r="AD302" s="19" t="str">
        <f t="shared" si="44"/>
        <v/>
      </c>
      <c r="AE302" s="19" t="str">
        <f t="shared" si="45"/>
        <v/>
      </c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389</v>
      </c>
      <c r="M303" s="46">
        <v>324179</v>
      </c>
      <c r="N303" s="46">
        <v>272853.7022220174</v>
      </c>
      <c r="O303" s="46">
        <v>229639.66954882292</v>
      </c>
      <c r="P303" s="46">
        <v>193242.58421704479</v>
      </c>
      <c r="Q303" s="46">
        <v>162616.65506018751</v>
      </c>
      <c r="R303" s="46">
        <v>136832.92107924185</v>
      </c>
      <c r="S303" s="46">
        <v>115136.9543149064</v>
      </c>
      <c r="T303" s="51">
        <v>96883.524134694177</v>
      </c>
      <c r="U303" s="27">
        <f t="shared" si="43"/>
        <v>-0.15760260217150354</v>
      </c>
      <c r="V303" s="27">
        <f t="shared" si="37"/>
        <v>-0.15792388806125979</v>
      </c>
      <c r="W303" s="27">
        <f t="shared" si="38"/>
        <v>-0.1582985340763656</v>
      </c>
      <c r="X303" s="27">
        <f t="shared" si="39"/>
        <v>-0.15843404446866255</v>
      </c>
      <c r="Y303" s="27">
        <f t="shared" si="40"/>
        <v>-0.15849579278779469</v>
      </c>
      <c r="Z303" s="27">
        <f t="shared" si="41"/>
        <v>-0.15842581468709308</v>
      </c>
      <c r="AA303" s="38">
        <f t="shared" si="42"/>
        <v>-0.15845039308174658</v>
      </c>
      <c r="AB303" s="27">
        <v>0.282707978760453</v>
      </c>
      <c r="AC303" s="27">
        <v>-0.158555799255058</v>
      </c>
      <c r="AD303" s="19" t="str">
        <f t="shared" si="44"/>
        <v/>
      </c>
      <c r="AE303" s="19" t="str">
        <f t="shared" si="45"/>
        <v/>
      </c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390</v>
      </c>
      <c r="M304" s="46">
        <v>670852</v>
      </c>
      <c r="N304" s="46">
        <v>335243.43196426402</v>
      </c>
      <c r="O304" s="46">
        <v>167534.60053115821</v>
      </c>
      <c r="P304" s="46">
        <v>83719.589178625407</v>
      </c>
      <c r="Q304" s="46">
        <v>41835.497187664412</v>
      </c>
      <c r="R304" s="46">
        <v>0.69904567194773115</v>
      </c>
      <c r="S304" s="46">
        <v>0.75965550023507011</v>
      </c>
      <c r="T304" s="51">
        <v>0.86183599164008384</v>
      </c>
      <c r="U304" s="27">
        <f t="shared" si="43"/>
        <v>-0.50013508093636638</v>
      </c>
      <c r="V304" s="27">
        <f t="shared" si="37"/>
        <v>-0.50014548669711745</v>
      </c>
      <c r="W304" s="27">
        <f t="shared" si="38"/>
        <v>-0.50019022211495401</v>
      </c>
      <c r="X304" s="27">
        <f t="shared" si="39"/>
        <v>-0.50022091192929685</v>
      </c>
      <c r="Y304" s="27">
        <f t="shared" si="40"/>
        <v>-0.50025639012308187</v>
      </c>
      <c r="Z304" s="27">
        <f t="shared" si="41"/>
        <v>-0.50016285305583696</v>
      </c>
      <c r="AA304" s="38">
        <f t="shared" si="42"/>
        <v>-0.50041333285804657</v>
      </c>
      <c r="AB304" s="27">
        <v>0.709303362541436</v>
      </c>
      <c r="AC304" s="27">
        <v>-0.50030493200461901</v>
      </c>
      <c r="AD304" s="19" t="str">
        <f t="shared" si="44"/>
        <v/>
      </c>
      <c r="AE304" s="19" t="str">
        <f t="shared" si="45"/>
        <v>Error</v>
      </c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391</v>
      </c>
      <c r="M305" s="46">
        <v>89196</v>
      </c>
      <c r="N305" s="46">
        <v>72934.831561672225</v>
      </c>
      <c r="O305" s="46">
        <v>59621.140720108786</v>
      </c>
      <c r="P305" s="46">
        <v>48708.002011965793</v>
      </c>
      <c r="Q305" s="46">
        <v>39795.346303913437</v>
      </c>
      <c r="R305" s="46">
        <v>32501.044355753827</v>
      </c>
      <c r="S305" s="46">
        <v>26543.791878593012</v>
      </c>
      <c r="T305" s="51">
        <v>21681.831472928872</v>
      </c>
      <c r="U305" s="27">
        <f t="shared" si="43"/>
        <v>-0.17966070361211994</v>
      </c>
      <c r="V305" s="27">
        <f t="shared" si="37"/>
        <v>-0.18082601372965115</v>
      </c>
      <c r="W305" s="27">
        <f t="shared" si="38"/>
        <v>-0.18227890764333302</v>
      </c>
      <c r="X305" s="27">
        <f t="shared" si="39"/>
        <v>-0.18275114232912301</v>
      </c>
      <c r="Y305" s="27">
        <f t="shared" si="40"/>
        <v>-0.18305298319847799</v>
      </c>
      <c r="Z305" s="27">
        <f t="shared" si="41"/>
        <v>-0.18262624720429993</v>
      </c>
      <c r="AA305" s="38">
        <f t="shared" si="42"/>
        <v>-0.18273214339383098</v>
      </c>
      <c r="AB305" s="27">
        <v>0.46532205929868697</v>
      </c>
      <c r="AC305" s="27">
        <v>-0.183298236377994</v>
      </c>
      <c r="AD305" s="19" t="str">
        <f t="shared" si="44"/>
        <v/>
      </c>
      <c r="AE305" s="19" t="str">
        <f t="shared" si="45"/>
        <v/>
      </c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392</v>
      </c>
      <c r="M306" s="46">
        <v>144225</v>
      </c>
      <c r="N306" s="46">
        <v>139042.68466702587</v>
      </c>
      <c r="O306" s="46">
        <v>134024.357770189</v>
      </c>
      <c r="P306" s="46">
        <v>129156.15511098201</v>
      </c>
      <c r="Q306" s="46">
        <v>124466.08475476532</v>
      </c>
      <c r="R306" s="46">
        <v>119933.84795265192</v>
      </c>
      <c r="S306" s="46">
        <v>115566.23041870732</v>
      </c>
      <c r="T306" s="51">
        <v>111361.02437609788</v>
      </c>
      <c r="U306" s="27">
        <f t="shared" si="43"/>
        <v>-3.447017926750532E-2</v>
      </c>
      <c r="V306" s="27">
        <f t="shared" si="37"/>
        <v>-3.5229421218116959E-2</v>
      </c>
      <c r="W306" s="27">
        <f t="shared" si="38"/>
        <v>-3.5992702722261988E-2</v>
      </c>
      <c r="X306" s="27">
        <f t="shared" si="39"/>
        <v>-3.6233181850515363E-2</v>
      </c>
      <c r="Y306" s="27">
        <f t="shared" si="40"/>
        <v>-3.6339847547497008E-2</v>
      </c>
      <c r="Z306" s="27">
        <f t="shared" si="41"/>
        <v>-3.6261626383302034E-2</v>
      </c>
      <c r="AA306" s="38">
        <f t="shared" si="42"/>
        <v>-3.6303318508349468E-2</v>
      </c>
      <c r="AB306" s="27">
        <v>1.1430370541517101</v>
      </c>
      <c r="AC306" s="27">
        <v>-3.64140548035174E-2</v>
      </c>
      <c r="AD306" s="19" t="str">
        <f t="shared" si="44"/>
        <v/>
      </c>
      <c r="AE306" s="19" t="str">
        <f t="shared" si="45"/>
        <v/>
      </c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393</v>
      </c>
      <c r="M307" s="46">
        <v>1364</v>
      </c>
      <c r="N307" s="46">
        <v>1048.9950364895117</v>
      </c>
      <c r="O307" s="46">
        <v>816.04128013264415</v>
      </c>
      <c r="P307" s="46">
        <v>623.77873207565256</v>
      </c>
      <c r="Q307" s="46">
        <v>476.07938696713205</v>
      </c>
      <c r="R307" s="46">
        <v>0.71438870026774026</v>
      </c>
      <c r="S307" s="46">
        <v>0.98982664258506725</v>
      </c>
      <c r="T307" s="51">
        <v>1.4309315994034122</v>
      </c>
      <c r="U307" s="27">
        <f t="shared" si="43"/>
        <v>-0.23195070348019881</v>
      </c>
      <c r="V307" s="27">
        <f t="shared" si="37"/>
        <v>-0.20100093938138272</v>
      </c>
      <c r="W307" s="27">
        <f t="shared" si="38"/>
        <v>-0.21610167747344097</v>
      </c>
      <c r="X307" s="27">
        <f t="shared" si="39"/>
        <v>-0.23377588600144217</v>
      </c>
      <c r="Y307" s="27">
        <f t="shared" si="40"/>
        <v>-0.23644359991610958</v>
      </c>
      <c r="Z307" s="27">
        <f t="shared" si="41"/>
        <v>-0.23335126295290581</v>
      </c>
      <c r="AA307" s="38">
        <f t="shared" si="42"/>
        <v>-0.24638140696156094</v>
      </c>
      <c r="AB307" s="27">
        <v>1.23606557377049</v>
      </c>
      <c r="AC307" s="27">
        <v>-0.239401496259352</v>
      </c>
      <c r="AD307" s="19" t="str">
        <f t="shared" si="44"/>
        <v/>
      </c>
      <c r="AE307" s="19" t="str">
        <f t="shared" si="45"/>
        <v>Error</v>
      </c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394</v>
      </c>
      <c r="M308" s="46">
        <v>3817</v>
      </c>
      <c r="N308" s="46">
        <v>1116.729209971171</v>
      </c>
      <c r="O308" s="46">
        <v>352.28003382745328</v>
      </c>
      <c r="P308" s="46">
        <v>111.83330092077207</v>
      </c>
      <c r="Q308" s="46">
        <v>39.333877563407007</v>
      </c>
      <c r="R308" s="46">
        <v>10.190164606716984</v>
      </c>
      <c r="S308" s="46">
        <v>2.5556867218031214</v>
      </c>
      <c r="T308" s="51">
        <v>9.3750921336821946</v>
      </c>
      <c r="U308" s="27">
        <f t="shared" si="43"/>
        <v>-0.70149893097309457</v>
      </c>
      <c r="V308" s="27">
        <f t="shared" si="37"/>
        <v>-0.66530290934459435</v>
      </c>
      <c r="W308" s="27">
        <f t="shared" si="38"/>
        <v>-0.6806332368118132</v>
      </c>
      <c r="X308" s="27">
        <f t="shared" si="39"/>
        <v>-0.68970396330596684</v>
      </c>
      <c r="Y308" s="27">
        <f t="shared" si="40"/>
        <v>-0.62353901661499889</v>
      </c>
      <c r="Z308" s="27">
        <f t="shared" si="41"/>
        <v>0.6154156753797555</v>
      </c>
      <c r="AA308" s="38">
        <f t="shared" si="42"/>
        <v>-0.54344104582396391</v>
      </c>
      <c r="AB308" s="27">
        <v>6.7423935091277896</v>
      </c>
      <c r="AC308" s="27">
        <v>-0.71764032073310402</v>
      </c>
      <c r="AD308" s="19" t="str">
        <f t="shared" si="44"/>
        <v/>
      </c>
      <c r="AE308" s="19" t="str">
        <f t="shared" si="45"/>
        <v/>
      </c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395</v>
      </c>
      <c r="M309" s="46">
        <v>26634</v>
      </c>
      <c r="N309" s="46">
        <v>26709.34281249396</v>
      </c>
      <c r="O309" s="46">
        <v>26759.905614270516</v>
      </c>
      <c r="P309" s="46">
        <v>26776.255890105796</v>
      </c>
      <c r="Q309" s="46">
        <v>26792.457313690509</v>
      </c>
      <c r="R309" s="46">
        <v>26792.579087541057</v>
      </c>
      <c r="S309" s="46">
        <v>26792.813019765446</v>
      </c>
      <c r="T309" s="51">
        <v>26795.172447856672</v>
      </c>
      <c r="U309" s="27">
        <f t="shared" si="43"/>
        <v>1.0732768810164757E-2</v>
      </c>
      <c r="V309" s="27">
        <f t="shared" si="37"/>
        <v>9.1836121402145404E-3</v>
      </c>
      <c r="W309" s="27">
        <f t="shared" si="38"/>
        <v>2.1820387635471403E-3</v>
      </c>
      <c r="X309" s="27">
        <f t="shared" si="39"/>
        <v>1.1506308688738957E-3</v>
      </c>
      <c r="Y309" s="27">
        <f t="shared" si="40"/>
        <v>4.8272905906102689E-4</v>
      </c>
      <c r="Z309" s="27">
        <f t="shared" si="41"/>
        <v>8.2832536325272573E-4</v>
      </c>
      <c r="AA309" s="38">
        <f t="shared" si="42"/>
        <v>5.8076804961924725E-4</v>
      </c>
      <c r="AB309" s="27">
        <v>0.22022333820693701</v>
      </c>
      <c r="AC309" s="27">
        <v>0</v>
      </c>
      <c r="AD309" s="19" t="str">
        <f t="shared" si="44"/>
        <v/>
      </c>
      <c r="AE309" s="19" t="str">
        <f t="shared" si="45"/>
        <v/>
      </c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396</v>
      </c>
      <c r="M310" s="46">
        <v>30952</v>
      </c>
      <c r="N310" s="46">
        <v>31009.720373202839</v>
      </c>
      <c r="O310" s="46">
        <v>31046.718011158995</v>
      </c>
      <c r="P310" s="46">
        <v>31057.838383908758</v>
      </c>
      <c r="Q310" s="46">
        <v>31068.722707837958</v>
      </c>
      <c r="R310" s="46">
        <v>31068.725915232459</v>
      </c>
      <c r="S310" s="46">
        <v>31067.190795997132</v>
      </c>
      <c r="T310" s="51">
        <v>31066.642736438291</v>
      </c>
      <c r="U310" s="27">
        <f t="shared" si="43"/>
        <v>6.3621359973419977E-3</v>
      </c>
      <c r="V310" s="27">
        <f t="shared" si="37"/>
        <v>6.7460309967545436E-3</v>
      </c>
      <c r="W310" s="27">
        <f t="shared" si="38"/>
        <v>1.5705053125657166E-3</v>
      </c>
      <c r="X310" s="27">
        <f t="shared" si="39"/>
        <v>6.8789653986511812E-4</v>
      </c>
      <c r="Y310" s="27">
        <f t="shared" si="40"/>
        <v>2.8045633738223283E-4</v>
      </c>
      <c r="Z310" s="27">
        <f t="shared" si="41"/>
        <v>4.4420889693942619E-4</v>
      </c>
      <c r="AA310" s="38">
        <f t="shared" si="42"/>
        <v>3.238793088299904E-4</v>
      </c>
      <c r="AB310" s="27">
        <v>0.22022333820693701</v>
      </c>
      <c r="AC310" s="27">
        <v>0</v>
      </c>
      <c r="AD310" s="19" t="str">
        <f t="shared" si="44"/>
        <v/>
      </c>
      <c r="AE310" s="19" t="str">
        <f t="shared" si="45"/>
        <v/>
      </c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397</v>
      </c>
      <c r="M311" s="46">
        <v>36518</v>
      </c>
      <c r="N311" s="46">
        <v>32155.956165391181</v>
      </c>
      <c r="O311" s="46">
        <v>28306.095679034315</v>
      </c>
      <c r="P311" s="46">
        <v>24899.782431490545</v>
      </c>
      <c r="Q311" s="46">
        <v>21903.767726250833</v>
      </c>
      <c r="R311" s="46">
        <v>19261.320145566791</v>
      </c>
      <c r="S311" s="46">
        <v>16932.187939251733</v>
      </c>
      <c r="T311" s="51">
        <v>14885.544179753313</v>
      </c>
      <c r="U311" s="27">
        <f t="shared" si="43"/>
        <v>-0.11517339080628357</v>
      </c>
      <c r="V311" s="27">
        <f t="shared" si="37"/>
        <v>-0.11758753864161683</v>
      </c>
      <c r="W311" s="27">
        <f t="shared" si="38"/>
        <v>-0.1190970922668118</v>
      </c>
      <c r="X311" s="27">
        <f t="shared" si="39"/>
        <v>-0.12003412738155507</v>
      </c>
      <c r="Y311" s="27">
        <f t="shared" si="40"/>
        <v>-0.12034921816578678</v>
      </c>
      <c r="Z311" s="27">
        <f t="shared" si="41"/>
        <v>-0.1200802743864884</v>
      </c>
      <c r="AA311" s="38">
        <f t="shared" si="42"/>
        <v>-0.12019503375709314</v>
      </c>
      <c r="AB311" s="27">
        <v>0.259328229533071</v>
      </c>
      <c r="AC311" s="27">
        <v>-0.120633187772926</v>
      </c>
      <c r="AD311" s="19" t="str">
        <f t="shared" si="44"/>
        <v/>
      </c>
      <c r="AE311" s="19" t="str">
        <f t="shared" si="45"/>
        <v/>
      </c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398</v>
      </c>
      <c r="M312" s="46">
        <v>82</v>
      </c>
      <c r="N312" s="46">
        <v>177.85609586593034</v>
      </c>
      <c r="O312" s="46">
        <v>334.22471552243678</v>
      </c>
      <c r="P312" s="46">
        <v>200.05883735683085</v>
      </c>
      <c r="Q312" s="46">
        <v>188.13122692774925</v>
      </c>
      <c r="R312" s="46">
        <v>87.039246702819085</v>
      </c>
      <c r="S312" s="46">
        <v>40.327632477911791</v>
      </c>
      <c r="T312" s="51">
        <v>18.467237438078229</v>
      </c>
      <c r="U312" s="27">
        <f t="shared" si="43"/>
        <v>1.1643337384202377</v>
      </c>
      <c r="V312" s="27">
        <f t="shared" si="37"/>
        <v>1.0882589362180659</v>
      </c>
      <c r="W312" s="27">
        <f t="shared" si="38"/>
        <v>0.48498813616620973</v>
      </c>
      <c r="X312" s="27">
        <f t="shared" si="39"/>
        <v>-0.43243715025869489</v>
      </c>
      <c r="Y312" s="27">
        <f t="shared" si="40"/>
        <v>-0.52078069401745142</v>
      </c>
      <c r="Z312" s="27">
        <f t="shared" si="41"/>
        <v>0.43829648307467572</v>
      </c>
      <c r="AA312" s="38">
        <f t="shared" si="42"/>
        <v>-0.26559913664781648</v>
      </c>
      <c r="AB312" s="27">
        <v>2.1538461538461502</v>
      </c>
      <c r="AC312" s="27">
        <v>-0.54137945616780203</v>
      </c>
      <c r="AD312" s="19" t="str">
        <f t="shared" si="44"/>
        <v/>
      </c>
      <c r="AE312" s="19" t="str">
        <f t="shared" si="45"/>
        <v/>
      </c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399</v>
      </c>
      <c r="M313" s="46">
        <v>99917</v>
      </c>
      <c r="N313" s="46">
        <v>61818.015068090906</v>
      </c>
      <c r="O313" s="46">
        <v>38248.721420149828</v>
      </c>
      <c r="P313" s="46">
        <v>23657.894202792959</v>
      </c>
      <c r="Q313" s="46">
        <v>14634.739391296805</v>
      </c>
      <c r="R313" s="46">
        <v>9049.7693883598477</v>
      </c>
      <c r="S313" s="46">
        <v>5572.9806587944695</v>
      </c>
      <c r="T313" s="51">
        <v>3446.2706643854062</v>
      </c>
      <c r="U313" s="27">
        <f t="shared" si="43"/>
        <v>-0.3801506786044731</v>
      </c>
      <c r="V313" s="27">
        <f t="shared" si="37"/>
        <v>-0.3802452035773457</v>
      </c>
      <c r="W313" s="27">
        <f t="shared" si="38"/>
        <v>-0.3808407066166295</v>
      </c>
      <c r="X313" s="27">
        <f t="shared" si="39"/>
        <v>-0.38114234363522298</v>
      </c>
      <c r="Y313" s="27">
        <f t="shared" si="40"/>
        <v>-0.38132384321111223</v>
      </c>
      <c r="Z313" s="27">
        <f t="shared" si="41"/>
        <v>-0.38063715712231344</v>
      </c>
      <c r="AA313" s="38">
        <f t="shared" si="42"/>
        <v>-0.38090328416584884</v>
      </c>
      <c r="AB313" s="27">
        <v>2.0751261849070501</v>
      </c>
      <c r="AC313" s="27">
        <v>-0.38161125173667299</v>
      </c>
      <c r="AD313" s="19" t="str">
        <f t="shared" si="44"/>
        <v/>
      </c>
      <c r="AE313" s="19" t="str">
        <f t="shared" si="45"/>
        <v/>
      </c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400</v>
      </c>
      <c r="M314" s="46">
        <v>262710</v>
      </c>
      <c r="N314" s="46">
        <v>214632.724018006</v>
      </c>
      <c r="O314" s="46">
        <v>175346.96849029238</v>
      </c>
      <c r="P314" s="46">
        <v>143236.49391449348</v>
      </c>
      <c r="Q314" s="46">
        <v>117007.51536977297</v>
      </c>
      <c r="R314" s="46">
        <v>95575.614463239544</v>
      </c>
      <c r="S314" s="46">
        <v>78065.756173632515</v>
      </c>
      <c r="T314" s="51">
        <v>63769.250043586653</v>
      </c>
      <c r="U314" s="27">
        <f t="shared" si="43"/>
        <v>-0.18243407580287219</v>
      </c>
      <c r="V314" s="27">
        <f t="shared" si="37"/>
        <v>-0.18267777822100531</v>
      </c>
      <c r="W314" s="27">
        <f t="shared" si="38"/>
        <v>-0.18295166682662295</v>
      </c>
      <c r="X314" s="27">
        <f t="shared" si="39"/>
        <v>-0.18306640947502381</v>
      </c>
      <c r="Y314" s="27">
        <f t="shared" si="40"/>
        <v>-0.18312342205957263</v>
      </c>
      <c r="Z314" s="27">
        <f t="shared" si="41"/>
        <v>-0.18306406834053193</v>
      </c>
      <c r="AA314" s="38">
        <f t="shared" si="42"/>
        <v>-0.18309344040692929</v>
      </c>
      <c r="AB314" s="27">
        <v>0.95297603866846403</v>
      </c>
      <c r="AC314" s="27">
        <v>-0.18316646974690601</v>
      </c>
      <c r="AD314" s="19" t="str">
        <f t="shared" si="44"/>
        <v/>
      </c>
      <c r="AE314" s="19" t="str">
        <f t="shared" si="45"/>
        <v/>
      </c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401</v>
      </c>
      <c r="M315" s="46">
        <v>371295</v>
      </c>
      <c r="N315" s="46">
        <v>289740.60955252015</v>
      </c>
      <c r="O315" s="46">
        <v>226096.65407668627</v>
      </c>
      <c r="P315" s="46">
        <v>176423.47861876033</v>
      </c>
      <c r="Q315" s="46">
        <v>137663.48588708189</v>
      </c>
      <c r="R315" s="46">
        <v>107416.1831361106</v>
      </c>
      <c r="S315" s="46">
        <v>21.171897528897198</v>
      </c>
      <c r="T315" s="51">
        <v>15.230723798503135</v>
      </c>
      <c r="U315" s="27">
        <f t="shared" si="43"/>
        <v>-0.21938517250432538</v>
      </c>
      <c r="V315" s="27">
        <f t="shared" si="37"/>
        <v>-0.21948268096093607</v>
      </c>
      <c r="W315" s="27">
        <f t="shared" si="38"/>
        <v>-0.21961060635100393</v>
      </c>
      <c r="X315" s="27">
        <f t="shared" si="39"/>
        <v>-0.21966689990350252</v>
      </c>
      <c r="Y315" s="27">
        <f t="shared" si="40"/>
        <v>-0.2196950734600476</v>
      </c>
      <c r="Z315" s="27">
        <f t="shared" si="41"/>
        <v>-0.21966936173092028</v>
      </c>
      <c r="AA315" s="38">
        <f t="shared" si="42"/>
        <v>-0.2196984612967183</v>
      </c>
      <c r="AB315" s="27">
        <v>0.13618696666689101</v>
      </c>
      <c r="AC315" s="27">
        <v>-0.21971625568026601</v>
      </c>
      <c r="AD315" s="19" t="str">
        <f t="shared" si="44"/>
        <v/>
      </c>
      <c r="AE315" s="19" t="str">
        <f t="shared" si="45"/>
        <v/>
      </c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402</v>
      </c>
      <c r="M316" s="46">
        <v>46413</v>
      </c>
      <c r="N316" s="46">
        <v>37031.787570450608</v>
      </c>
      <c r="O316" s="46">
        <v>29437.290912636283</v>
      </c>
      <c r="P316" s="46">
        <v>23356.349529211733</v>
      </c>
      <c r="Q316" s="46">
        <v>18535.697417680098</v>
      </c>
      <c r="R316" s="46">
        <v>14691.949320555004</v>
      </c>
      <c r="S316" s="46">
        <v>11646.976971975933</v>
      </c>
      <c r="T316" s="51">
        <v>9238.7025383885011</v>
      </c>
      <c r="U316" s="27">
        <f t="shared" si="43"/>
        <v>-0.19881336303808428</v>
      </c>
      <c r="V316" s="27">
        <f t="shared" si="37"/>
        <v>-0.20269627741823876</v>
      </c>
      <c r="W316" s="27">
        <f t="shared" si="38"/>
        <v>-0.20473012110679686</v>
      </c>
      <c r="X316" s="27">
        <f t="shared" si="39"/>
        <v>-0.20622969351167067</v>
      </c>
      <c r="Y316" s="27">
        <f t="shared" si="40"/>
        <v>-0.206714748360319</v>
      </c>
      <c r="Z316" s="27">
        <f t="shared" si="41"/>
        <v>-0.20602731823362375</v>
      </c>
      <c r="AA316" s="38">
        <f t="shared" si="42"/>
        <v>-0.20604909431635235</v>
      </c>
      <c r="AB316" s="27">
        <v>0.81928181108509002</v>
      </c>
      <c r="AC316" s="27">
        <v>-0.20738312488694199</v>
      </c>
      <c r="AD316" s="19" t="str">
        <f t="shared" si="44"/>
        <v/>
      </c>
      <c r="AE316" s="19" t="str">
        <f t="shared" si="45"/>
        <v/>
      </c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403</v>
      </c>
      <c r="M317" s="46">
        <v>96870</v>
      </c>
      <c r="N317" s="46">
        <v>85336.61048669611</v>
      </c>
      <c r="O317" s="46">
        <v>75157.016308400343</v>
      </c>
      <c r="P317" s="46">
        <v>66155.299886043504</v>
      </c>
      <c r="Q317" s="46">
        <v>58234.965738571962</v>
      </c>
      <c r="R317" s="46">
        <v>51246.993513724919</v>
      </c>
      <c r="S317" s="46">
        <v>45098.262222642916</v>
      </c>
      <c r="T317" s="51">
        <v>39691.870238893054</v>
      </c>
      <c r="U317" s="27">
        <f t="shared" si="43"/>
        <v>-0.11629875767936357</v>
      </c>
      <c r="V317" s="27">
        <f t="shared" si="37"/>
        <v>-0.11765454741173666</v>
      </c>
      <c r="W317" s="27">
        <f t="shared" si="38"/>
        <v>-0.11902289040151237</v>
      </c>
      <c r="X317" s="27">
        <f t="shared" si="39"/>
        <v>-0.11954417896475163</v>
      </c>
      <c r="Y317" s="27">
        <f t="shared" si="40"/>
        <v>-0.11977133265532675</v>
      </c>
      <c r="Z317" s="27">
        <f t="shared" si="41"/>
        <v>-0.11955005643595663</v>
      </c>
      <c r="AA317" s="38">
        <f t="shared" si="42"/>
        <v>-0.11963725891251607</v>
      </c>
      <c r="AB317" s="27">
        <v>1.60423801478274</v>
      </c>
      <c r="AC317" s="27">
        <v>-0.11999927722164</v>
      </c>
      <c r="AD317" s="19" t="str">
        <f t="shared" si="44"/>
        <v/>
      </c>
      <c r="AE317" s="19" t="str">
        <f t="shared" si="45"/>
        <v/>
      </c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404</v>
      </c>
      <c r="M318" s="46">
        <v>6130</v>
      </c>
      <c r="N318" s="46">
        <v>6211.2202336728578</v>
      </c>
      <c r="O318" s="46">
        <v>6260.8332991246043</v>
      </c>
      <c r="P318" s="46">
        <v>6274.290527401603</v>
      </c>
      <c r="Q318" s="46">
        <v>6288.5350403790017</v>
      </c>
      <c r="R318" s="46">
        <v>6288.6359507574662</v>
      </c>
      <c r="S318" s="46">
        <v>6288.5369739369426</v>
      </c>
      <c r="T318" s="51">
        <v>6292.1749981937537</v>
      </c>
      <c r="U318" s="27">
        <f t="shared" si="43"/>
        <v>4.9543226718867149E-2</v>
      </c>
      <c r="V318" s="27">
        <f t="shared" si="37"/>
        <v>1.9557843804340828E-2</v>
      </c>
      <c r="W318" s="27">
        <f t="shared" si="38"/>
        <v>9.1351396384471619E-3</v>
      </c>
      <c r="X318" s="27">
        <f t="shared" si="39"/>
        <v>3.1401795343155526E-3</v>
      </c>
      <c r="Y318" s="27">
        <f t="shared" si="40"/>
        <v>1.479695986756393E-3</v>
      </c>
      <c r="Z318" s="27">
        <f t="shared" si="41"/>
        <v>2.8523435015792757E-3</v>
      </c>
      <c r="AA318" s="38">
        <f t="shared" si="42"/>
        <v>1.9787272076260297E-3</v>
      </c>
      <c r="AB318" s="27">
        <v>6.4148070199260001</v>
      </c>
      <c r="AC318" s="27">
        <v>0</v>
      </c>
      <c r="AD318" s="19" t="str">
        <f t="shared" si="44"/>
        <v/>
      </c>
      <c r="AE318" s="19" t="str">
        <f t="shared" si="45"/>
        <v/>
      </c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405</v>
      </c>
      <c r="M319" s="46">
        <v>0</v>
      </c>
      <c r="N319" s="46">
        <v>0</v>
      </c>
      <c r="O319" s="46">
        <v>0</v>
      </c>
      <c r="P319" s="46">
        <v>0</v>
      </c>
      <c r="Q319" s="46">
        <v>0</v>
      </c>
      <c r="R319" s="46">
        <v>0</v>
      </c>
      <c r="S319" s="46">
        <v>0</v>
      </c>
      <c r="T319" s="51">
        <v>0</v>
      </c>
      <c r="U319" s="27">
        <f t="shared" si="43"/>
        <v>0</v>
      </c>
      <c r="V319" s="27">
        <f t="shared" si="37"/>
        <v>0</v>
      </c>
      <c r="W319" s="27">
        <f t="shared" si="38"/>
        <v>0</v>
      </c>
      <c r="X319" s="27">
        <f t="shared" si="39"/>
        <v>0</v>
      </c>
      <c r="Y319" s="27">
        <f t="shared" si="40"/>
        <v>0</v>
      </c>
      <c r="Z319" s="27">
        <f t="shared" si="41"/>
        <v>0</v>
      </c>
      <c r="AA319" s="38">
        <f t="shared" si="42"/>
        <v>0</v>
      </c>
      <c r="AB319" s="27">
        <v>0</v>
      </c>
      <c r="AC319" s="27">
        <v>0</v>
      </c>
      <c r="AD319" s="19" t="str">
        <f t="shared" si="44"/>
        <v/>
      </c>
      <c r="AE319" s="19" t="str">
        <f t="shared" si="45"/>
        <v/>
      </c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406</v>
      </c>
      <c r="M320" s="46">
        <v>11</v>
      </c>
      <c r="N320" s="46">
        <v>13.241079512368856</v>
      </c>
      <c r="O320" s="46">
        <v>15.807309627046358</v>
      </c>
      <c r="P320" s="46">
        <v>19.28128262581971</v>
      </c>
      <c r="Q320" s="46">
        <v>22.781344345785335</v>
      </c>
      <c r="R320" s="46">
        <v>23.2531488247635</v>
      </c>
      <c r="S320" s="46">
        <v>25.19093061700228</v>
      </c>
      <c r="T320" s="51">
        <v>29.170079914709802</v>
      </c>
      <c r="U320" s="27">
        <f t="shared" si="43"/>
        <v>0.18512977530035227</v>
      </c>
      <c r="V320" s="27">
        <f t="shared" si="37"/>
        <v>0.19075118798491655</v>
      </c>
      <c r="W320" s="27">
        <f t="shared" si="38"/>
        <v>0.23055252900227169</v>
      </c>
      <c r="X320" s="27">
        <f t="shared" si="39"/>
        <v>0.27533023963254966</v>
      </c>
      <c r="Y320" s="27">
        <f t="shared" si="40"/>
        <v>0.29518669409541837</v>
      </c>
      <c r="Z320" s="27">
        <f t="shared" si="41"/>
        <v>0.25811608109679002</v>
      </c>
      <c r="AA320" s="38">
        <f t="shared" si="42"/>
        <v>0.26120111864612633</v>
      </c>
      <c r="AB320" s="27">
        <v>0.6</v>
      </c>
      <c r="AC320" s="27">
        <v>0</v>
      </c>
      <c r="AD320" s="19" t="str">
        <f t="shared" si="44"/>
        <v/>
      </c>
      <c r="AE320" s="19" t="str">
        <f t="shared" si="45"/>
        <v/>
      </c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407</v>
      </c>
      <c r="M321" s="46">
        <v>27</v>
      </c>
      <c r="N321" s="46">
        <v>32.567395824647036</v>
      </c>
      <c r="O321" s="46">
        <v>39.345255492685588</v>
      </c>
      <c r="P321" s="46">
        <v>47.270090518102421</v>
      </c>
      <c r="Q321" s="46">
        <v>55.676057790836325</v>
      </c>
      <c r="R321" s="46">
        <v>48.896520167278616</v>
      </c>
      <c r="S321" s="46">
        <v>47.114241684941987</v>
      </c>
      <c r="T321" s="51">
        <v>50.36033019376432</v>
      </c>
      <c r="U321" s="27">
        <f t="shared" si="43"/>
        <v>0.181123397819451</v>
      </c>
      <c r="V321" s="27">
        <f t="shared" si="37"/>
        <v>0.19206218711725515</v>
      </c>
      <c r="W321" s="27">
        <f t="shared" si="38"/>
        <v>0.22013321682635104</v>
      </c>
      <c r="X321" s="27">
        <f t="shared" si="39"/>
        <v>0.21311498519984012</v>
      </c>
      <c r="Y321" s="27">
        <f t="shared" si="40"/>
        <v>0.16998378155581303</v>
      </c>
      <c r="Z321" s="27">
        <f t="shared" si="41"/>
        <v>0.19574710372212287</v>
      </c>
      <c r="AA321" s="38">
        <f t="shared" si="42"/>
        <v>0.16664934380719612</v>
      </c>
      <c r="AB321" s="27">
        <v>0.51515151515151503</v>
      </c>
      <c r="AC321" s="27">
        <v>-0.12</v>
      </c>
      <c r="AD321" s="19" t="str">
        <f t="shared" si="44"/>
        <v/>
      </c>
      <c r="AE321" s="19" t="str">
        <f t="shared" si="45"/>
        <v/>
      </c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408</v>
      </c>
      <c r="M322" s="46">
        <v>13</v>
      </c>
      <c r="N322" s="46">
        <v>24.448184229477125</v>
      </c>
      <c r="O322" s="46">
        <v>46.078091021717533</v>
      </c>
      <c r="P322" s="46">
        <v>79.169292825122355</v>
      </c>
      <c r="Q322" s="46">
        <v>120.91401898117491</v>
      </c>
      <c r="R322" s="46">
        <v>121.11714969853169</v>
      </c>
      <c r="S322" s="46">
        <v>122.82733713599573</v>
      </c>
      <c r="T322" s="51">
        <v>120.87393927029433</v>
      </c>
      <c r="U322" s="27">
        <f t="shared" si="43"/>
        <v>0.86985645314348459</v>
      </c>
      <c r="V322" s="27">
        <f t="shared" si="37"/>
        <v>0.90182707703076859</v>
      </c>
      <c r="W322" s="27">
        <f t="shared" si="38"/>
        <v>0.88079426834070329</v>
      </c>
      <c r="X322" s="27">
        <f t="shared" si="39"/>
        <v>0.65356499579027638</v>
      </c>
      <c r="Y322" s="27">
        <f t="shared" si="40"/>
        <v>2.1827501554288656E-2</v>
      </c>
      <c r="Z322" s="27">
        <f t="shared" si="41"/>
        <v>0.31231044653325946</v>
      </c>
      <c r="AA322" s="38">
        <f t="shared" si="42"/>
        <v>4.7860341984088887E-2</v>
      </c>
      <c r="AB322" s="27">
        <v>1.6</v>
      </c>
      <c r="AC322" s="27">
        <v>0</v>
      </c>
      <c r="AD322" s="19" t="str">
        <f t="shared" si="44"/>
        <v/>
      </c>
      <c r="AE322" s="19" t="str">
        <f t="shared" si="45"/>
        <v/>
      </c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409</v>
      </c>
      <c r="M323" s="46">
        <v>427320</v>
      </c>
      <c r="N323" s="46">
        <v>294623.79035131156</v>
      </c>
      <c r="O323" s="46">
        <v>202860.27954860023</v>
      </c>
      <c r="P323" s="46">
        <v>139601.75266594708</v>
      </c>
      <c r="Q323" s="46">
        <v>96079.946947690361</v>
      </c>
      <c r="R323" s="46">
        <v>66097.966637189529</v>
      </c>
      <c r="S323" s="46">
        <v>45475.429695287108</v>
      </c>
      <c r="T323" s="51">
        <v>31293.807349964114</v>
      </c>
      <c r="U323" s="27">
        <f t="shared" si="43"/>
        <v>-0.30992794918078714</v>
      </c>
      <c r="V323" s="27">
        <f t="shared" ref="V323:V386" si="46">IF(N323=0,0,(O323-N323)/N323)</f>
        <v>-0.31008349687804698</v>
      </c>
      <c r="W323" s="27">
        <f t="shared" ref="W323:W386" si="47">IF(O323=0,0,(P323-O323)/O323)</f>
        <v>-0.31119120418657198</v>
      </c>
      <c r="X323" s="27">
        <f t="shared" ref="X323:X386" si="48">IF(P323=0,0,(Q323-P323)/P323)</f>
        <v>-0.31154530130503316</v>
      </c>
      <c r="Y323" s="27">
        <f t="shared" ref="Y323:Y386" si="49">IF(Q323=0,0,(R323-Q323)/Q323)</f>
        <v>-0.31174624422882719</v>
      </c>
      <c r="Z323" s="27">
        <f t="shared" ref="Z323:Z386" si="50">IF(R323=0,0,(S323-R323)/R323)</f>
        <v>-0.31104830397024125</v>
      </c>
      <c r="AA323" s="38">
        <f t="shared" ref="AA323:AA386" si="51">IF(S323=0,0,(T323-S323)/S323)</f>
        <v>-0.31105287661860542</v>
      </c>
      <c r="AB323" s="27">
        <v>1.3651831229140301</v>
      </c>
      <c r="AC323" s="27">
        <v>-0.31205713869948998</v>
      </c>
      <c r="AD323" s="19" t="str">
        <f t="shared" si="44"/>
        <v/>
      </c>
      <c r="AE323" s="19" t="str">
        <f t="shared" si="45"/>
        <v/>
      </c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410</v>
      </c>
      <c r="M324" s="46">
        <v>6778</v>
      </c>
      <c r="N324" s="46">
        <v>6984.1077167184385</v>
      </c>
      <c r="O324" s="46">
        <v>7017.6044565562897</v>
      </c>
      <c r="P324" s="46">
        <v>7039.3791911124981</v>
      </c>
      <c r="Q324" s="46">
        <v>7058.4642534909553</v>
      </c>
      <c r="R324" s="46">
        <v>7058.7143727274915</v>
      </c>
      <c r="S324" s="46">
        <v>7060.3886012708444</v>
      </c>
      <c r="T324" s="51">
        <v>7066.2986849702429</v>
      </c>
      <c r="U324" s="27">
        <f t="shared" ref="U324:U387" si="52">IF(M324=0,0,(N324-M324)/M324)</f>
        <v>9.4808957339013455E-2</v>
      </c>
      <c r="V324" s="27">
        <f t="shared" si="46"/>
        <v>3.2417973046423666E-2</v>
      </c>
      <c r="W324" s="27">
        <f t="shared" si="47"/>
        <v>1.1586043425876429E-2</v>
      </c>
      <c r="X324" s="27">
        <f t="shared" si="48"/>
        <v>4.9407164364378905E-3</v>
      </c>
      <c r="Y324" s="27">
        <f t="shared" si="49"/>
        <v>1.6273408727101903E-3</v>
      </c>
      <c r="Z324" s="27">
        <f t="shared" si="50"/>
        <v>4.4378525637224419E-3</v>
      </c>
      <c r="AA324" s="38">
        <f t="shared" si="51"/>
        <v>3.4182195793554526E-3</v>
      </c>
      <c r="AB324" s="27">
        <v>0.32370975983648398</v>
      </c>
      <c r="AC324" s="27">
        <v>0</v>
      </c>
      <c r="AD324" s="19" t="str">
        <f t="shared" ref="AD324:AD387" si="53">IF(MAX($U324:$AA324)&gt;AB324,"Error","")</f>
        <v/>
      </c>
      <c r="AE324" s="19" t="str">
        <f t="shared" ref="AE324:AE387" si="54">IF(MIN($U324:$AA324)&lt;AC324,"Error","")</f>
        <v/>
      </c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411</v>
      </c>
      <c r="M325" s="46">
        <v>198393</v>
      </c>
      <c r="N325" s="46">
        <v>104263.09735518633</v>
      </c>
      <c r="O325" s="46">
        <v>54796.769767639518</v>
      </c>
      <c r="P325" s="46">
        <v>28778.093363874959</v>
      </c>
      <c r="Q325" s="46">
        <v>15124.559569476633</v>
      </c>
      <c r="R325" s="46">
        <v>7936.7634176601769</v>
      </c>
      <c r="S325" s="46">
        <v>4166.1779551309855</v>
      </c>
      <c r="T325" s="51">
        <v>2190.5753512481483</v>
      </c>
      <c r="U325" s="27">
        <f t="shared" si="52"/>
        <v>-0.47288676081303221</v>
      </c>
      <c r="V325" s="27">
        <f t="shared" si="46"/>
        <v>-0.47282144403720117</v>
      </c>
      <c r="W325" s="27">
        <f t="shared" si="47"/>
        <v>-0.47372809414498956</v>
      </c>
      <c r="X325" s="27">
        <f t="shared" si="48"/>
        <v>-0.47413862499755494</v>
      </c>
      <c r="Y325" s="27">
        <f t="shared" si="49"/>
        <v>-0.47436837688644828</v>
      </c>
      <c r="Z325" s="27">
        <f t="shared" si="50"/>
        <v>-0.47140964137069497</v>
      </c>
      <c r="AA325" s="38">
        <f t="shared" si="51"/>
        <v>-0.4711419151894688</v>
      </c>
      <c r="AB325" s="27">
        <v>0.85178651433691799</v>
      </c>
      <c r="AC325" s="27">
        <v>-0.47525389982475202</v>
      </c>
      <c r="AD325" s="19" t="str">
        <f t="shared" si="53"/>
        <v/>
      </c>
      <c r="AE325" s="19" t="str">
        <f t="shared" si="54"/>
        <v/>
      </c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412</v>
      </c>
      <c r="M326" s="46">
        <v>1941</v>
      </c>
      <c r="N326" s="46">
        <v>798.43698764301337</v>
      </c>
      <c r="O326" s="46">
        <v>363.32966098200956</v>
      </c>
      <c r="P326" s="46">
        <v>156.40034695482575</v>
      </c>
      <c r="Q326" s="46">
        <v>76.554383321932278</v>
      </c>
      <c r="R326" s="46">
        <v>25.757521183746881</v>
      </c>
      <c r="S326" s="46">
        <v>7.4919677882236613</v>
      </c>
      <c r="T326" s="51">
        <v>3.0674106734171427</v>
      </c>
      <c r="U326" s="27">
        <f t="shared" si="52"/>
        <v>-0.57440480336284427</v>
      </c>
      <c r="V326" s="27">
        <f t="shared" si="46"/>
        <v>-0.11211640221993693</v>
      </c>
      <c r="W326" s="27">
        <f t="shared" si="47"/>
        <v>-0.57089179891793906</v>
      </c>
      <c r="X326" s="27">
        <f t="shared" si="48"/>
        <v>-0.59017442150513089</v>
      </c>
      <c r="Y326" s="27">
        <f t="shared" si="49"/>
        <v>-0.57569505346833105</v>
      </c>
      <c r="Z326" s="27">
        <f t="shared" si="50"/>
        <v>-0.13609620068567396</v>
      </c>
      <c r="AA326" s="38">
        <f t="shared" si="51"/>
        <v>-0.16873608529990661</v>
      </c>
      <c r="AB326" s="27">
        <v>13.0074768066406</v>
      </c>
      <c r="AC326" s="27">
        <v>-0.64536796536796504</v>
      </c>
      <c r="AD326" s="19" t="str">
        <f t="shared" si="53"/>
        <v/>
      </c>
      <c r="AE326" s="19" t="str">
        <f t="shared" si="54"/>
        <v/>
      </c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413</v>
      </c>
      <c r="M327" s="46">
        <v>25664</v>
      </c>
      <c r="N327" s="46">
        <v>20097.662209049497</v>
      </c>
      <c r="O327" s="46">
        <v>15726.99026971449</v>
      </c>
      <c r="P327" s="46">
        <v>12279.051091439535</v>
      </c>
      <c r="Q327" s="46">
        <v>9587.9623299620453</v>
      </c>
      <c r="R327" s="46">
        <v>7476.1207015507962</v>
      </c>
      <c r="S327" s="46">
        <v>5826.9530538585559</v>
      </c>
      <c r="T327" s="51">
        <v>4524.7062264926635</v>
      </c>
      <c r="U327" s="27">
        <f t="shared" si="52"/>
        <v>-0.2116229244874375</v>
      </c>
      <c r="V327" s="27">
        <f t="shared" si="46"/>
        <v>-0.20984385260077137</v>
      </c>
      <c r="W327" s="27">
        <f t="shared" si="47"/>
        <v>-0.21468815977736341</v>
      </c>
      <c r="X327" s="27">
        <f t="shared" si="48"/>
        <v>-0.21696186423689087</v>
      </c>
      <c r="Y327" s="27">
        <f t="shared" si="49"/>
        <v>-0.21885506613212119</v>
      </c>
      <c r="Z327" s="27">
        <f t="shared" si="50"/>
        <v>-0.21603418255889181</v>
      </c>
      <c r="AA327" s="38">
        <f t="shared" si="51"/>
        <v>-0.2165872752410791</v>
      </c>
      <c r="AB327" s="27">
        <v>0.80821531740999097</v>
      </c>
      <c r="AC327" s="27">
        <v>-0.22025063869026901</v>
      </c>
      <c r="AD327" s="19" t="str">
        <f t="shared" si="53"/>
        <v/>
      </c>
      <c r="AE327" s="19" t="str">
        <f t="shared" si="54"/>
        <v/>
      </c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414</v>
      </c>
      <c r="M328" s="46">
        <v>0</v>
      </c>
      <c r="N328" s="46">
        <v>0</v>
      </c>
      <c r="O328" s="46">
        <v>0</v>
      </c>
      <c r="P328" s="46">
        <v>0</v>
      </c>
      <c r="Q328" s="46">
        <v>0</v>
      </c>
      <c r="R328" s="46">
        <v>0</v>
      </c>
      <c r="S328" s="46">
        <v>0</v>
      </c>
      <c r="T328" s="51">
        <v>0</v>
      </c>
      <c r="U328" s="27">
        <f t="shared" si="52"/>
        <v>0</v>
      </c>
      <c r="V328" s="27">
        <f t="shared" si="46"/>
        <v>0</v>
      </c>
      <c r="W328" s="27">
        <f t="shared" si="47"/>
        <v>0</v>
      </c>
      <c r="X328" s="27">
        <f t="shared" si="48"/>
        <v>0</v>
      </c>
      <c r="Y328" s="27">
        <f t="shared" si="49"/>
        <v>0</v>
      </c>
      <c r="Z328" s="27">
        <f t="shared" si="50"/>
        <v>0</v>
      </c>
      <c r="AA328" s="38">
        <f t="shared" si="51"/>
        <v>0</v>
      </c>
      <c r="AB328" s="27">
        <v>0</v>
      </c>
      <c r="AC328" s="27">
        <v>0</v>
      </c>
      <c r="AD328" s="19" t="str">
        <f t="shared" si="53"/>
        <v/>
      </c>
      <c r="AE328" s="19" t="str">
        <f t="shared" si="54"/>
        <v/>
      </c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415</v>
      </c>
      <c r="M329" s="46">
        <v>0</v>
      </c>
      <c r="N329" s="46">
        <v>0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51">
        <v>0</v>
      </c>
      <c r="U329" s="27">
        <f t="shared" si="52"/>
        <v>0</v>
      </c>
      <c r="V329" s="27">
        <f t="shared" si="46"/>
        <v>0</v>
      </c>
      <c r="W329" s="27">
        <f t="shared" si="47"/>
        <v>0</v>
      </c>
      <c r="X329" s="27">
        <f t="shared" si="48"/>
        <v>0</v>
      </c>
      <c r="Y329" s="27">
        <f t="shared" si="49"/>
        <v>0</v>
      </c>
      <c r="Z329" s="27">
        <f t="shared" si="50"/>
        <v>0</v>
      </c>
      <c r="AA329" s="38">
        <f t="shared" si="51"/>
        <v>0</v>
      </c>
      <c r="AB329" s="27">
        <v>0</v>
      </c>
      <c r="AC329" s="27">
        <v>0</v>
      </c>
      <c r="AD329" s="19" t="str">
        <f t="shared" si="53"/>
        <v/>
      </c>
      <c r="AE329" s="19" t="str">
        <f t="shared" si="54"/>
        <v/>
      </c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416</v>
      </c>
      <c r="M330" s="46">
        <v>0</v>
      </c>
      <c r="N330" s="46">
        <v>0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51">
        <v>0</v>
      </c>
      <c r="U330" s="27">
        <f t="shared" si="52"/>
        <v>0</v>
      </c>
      <c r="V330" s="27">
        <f t="shared" si="46"/>
        <v>0</v>
      </c>
      <c r="W330" s="27">
        <f t="shared" si="47"/>
        <v>0</v>
      </c>
      <c r="X330" s="27">
        <f t="shared" si="48"/>
        <v>0</v>
      </c>
      <c r="Y330" s="27">
        <f t="shared" si="49"/>
        <v>0</v>
      </c>
      <c r="Z330" s="27">
        <f t="shared" si="50"/>
        <v>0</v>
      </c>
      <c r="AA330" s="38">
        <f t="shared" si="51"/>
        <v>0</v>
      </c>
      <c r="AB330" s="27">
        <v>0</v>
      </c>
      <c r="AC330" s="27">
        <v>0</v>
      </c>
      <c r="AD330" s="19" t="str">
        <f t="shared" si="53"/>
        <v/>
      </c>
      <c r="AE330" s="19" t="str">
        <f t="shared" si="54"/>
        <v/>
      </c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417</v>
      </c>
      <c r="M331" s="46">
        <v>0</v>
      </c>
      <c r="N331" s="46">
        <v>0</v>
      </c>
      <c r="O331" s="46">
        <v>0</v>
      </c>
      <c r="P331" s="46">
        <v>0</v>
      </c>
      <c r="Q331" s="46">
        <v>0</v>
      </c>
      <c r="R331" s="46">
        <v>0</v>
      </c>
      <c r="S331" s="46">
        <v>0</v>
      </c>
      <c r="T331" s="51">
        <v>0</v>
      </c>
      <c r="U331" s="27">
        <f t="shared" si="52"/>
        <v>0</v>
      </c>
      <c r="V331" s="27">
        <f t="shared" si="46"/>
        <v>0</v>
      </c>
      <c r="W331" s="27">
        <f t="shared" si="47"/>
        <v>0</v>
      </c>
      <c r="X331" s="27">
        <f t="shared" si="48"/>
        <v>0</v>
      </c>
      <c r="Y331" s="27">
        <f t="shared" si="49"/>
        <v>0</v>
      </c>
      <c r="Z331" s="27">
        <f t="shared" si="50"/>
        <v>0</v>
      </c>
      <c r="AA331" s="38">
        <f t="shared" si="51"/>
        <v>0</v>
      </c>
      <c r="AB331" s="27">
        <v>0</v>
      </c>
      <c r="AC331" s="27">
        <v>0</v>
      </c>
      <c r="AD331" s="19" t="str">
        <f t="shared" si="53"/>
        <v/>
      </c>
      <c r="AE331" s="19" t="str">
        <f t="shared" si="54"/>
        <v/>
      </c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418</v>
      </c>
      <c r="M332" s="46">
        <v>0</v>
      </c>
      <c r="N332" s="46">
        <v>0</v>
      </c>
      <c r="O332" s="46">
        <v>0</v>
      </c>
      <c r="P332" s="46">
        <v>0</v>
      </c>
      <c r="Q332" s="46">
        <v>0</v>
      </c>
      <c r="R332" s="46">
        <v>0</v>
      </c>
      <c r="S332" s="46">
        <v>0</v>
      </c>
      <c r="T332" s="51">
        <v>0</v>
      </c>
      <c r="U332" s="27">
        <f t="shared" si="52"/>
        <v>0</v>
      </c>
      <c r="V332" s="27">
        <f t="shared" si="46"/>
        <v>0</v>
      </c>
      <c r="W332" s="27">
        <f t="shared" si="47"/>
        <v>0</v>
      </c>
      <c r="X332" s="27">
        <f t="shared" si="48"/>
        <v>0</v>
      </c>
      <c r="Y332" s="27">
        <f t="shared" si="49"/>
        <v>0</v>
      </c>
      <c r="Z332" s="27">
        <f t="shared" si="50"/>
        <v>0</v>
      </c>
      <c r="AA332" s="38">
        <f t="shared" si="51"/>
        <v>0</v>
      </c>
      <c r="AB332" s="27">
        <v>1.2</v>
      </c>
      <c r="AC332" s="27">
        <v>-1</v>
      </c>
      <c r="AD332" s="19" t="str">
        <f t="shared" si="53"/>
        <v/>
      </c>
      <c r="AE332" s="19" t="str">
        <f t="shared" si="54"/>
        <v/>
      </c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419</v>
      </c>
      <c r="M333" s="46">
        <v>0</v>
      </c>
      <c r="N333" s="46">
        <v>0</v>
      </c>
      <c r="O333" s="46">
        <v>0</v>
      </c>
      <c r="P333" s="46">
        <v>0</v>
      </c>
      <c r="Q333" s="46">
        <v>0</v>
      </c>
      <c r="R333" s="46">
        <v>0</v>
      </c>
      <c r="S333" s="46">
        <v>0</v>
      </c>
      <c r="T333" s="51">
        <v>0</v>
      </c>
      <c r="U333" s="27">
        <f t="shared" si="52"/>
        <v>0</v>
      </c>
      <c r="V333" s="27">
        <f t="shared" si="46"/>
        <v>0</v>
      </c>
      <c r="W333" s="27">
        <f t="shared" si="47"/>
        <v>0</v>
      </c>
      <c r="X333" s="27">
        <f t="shared" si="48"/>
        <v>0</v>
      </c>
      <c r="Y333" s="27">
        <f t="shared" si="49"/>
        <v>0</v>
      </c>
      <c r="Z333" s="27">
        <f t="shared" si="50"/>
        <v>0</v>
      </c>
      <c r="AA333" s="38">
        <f t="shared" si="51"/>
        <v>0</v>
      </c>
      <c r="AB333" s="27">
        <v>0</v>
      </c>
      <c r="AC333" s="27">
        <v>0</v>
      </c>
      <c r="AD333" s="19" t="str">
        <f t="shared" si="53"/>
        <v/>
      </c>
      <c r="AE333" s="19" t="str">
        <f t="shared" si="54"/>
        <v/>
      </c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420</v>
      </c>
      <c r="M334" s="46">
        <v>2632</v>
      </c>
      <c r="N334" s="46">
        <v>2647.0350510349772</v>
      </c>
      <c r="O334" s="46">
        <v>2654.4076722164282</v>
      </c>
      <c r="P334" s="46">
        <v>2660.7331825137435</v>
      </c>
      <c r="Q334" s="46">
        <v>2672.231410234891</v>
      </c>
      <c r="R334" s="46">
        <v>2672.2659381817439</v>
      </c>
      <c r="S334" s="46">
        <v>2669.9930896890082</v>
      </c>
      <c r="T334" s="51">
        <v>2669.0031172037461</v>
      </c>
      <c r="U334" s="27">
        <f t="shared" si="52"/>
        <v>5.1250062867632682E-3</v>
      </c>
      <c r="V334" s="27">
        <f t="shared" si="46"/>
        <v>5.0322479095824321E-3</v>
      </c>
      <c r="W334" s="27">
        <f t="shared" si="47"/>
        <v>5.5052447538294141E-3</v>
      </c>
      <c r="X334" s="27">
        <f t="shared" si="48"/>
        <v>5.0972106677769696E-3</v>
      </c>
      <c r="Y334" s="27">
        <f t="shared" si="49"/>
        <v>3.4114407385823589E-3</v>
      </c>
      <c r="Z334" s="27">
        <f t="shared" si="50"/>
        <v>5.9947335306381458E-3</v>
      </c>
      <c r="AA334" s="38">
        <f t="shared" si="51"/>
        <v>3.4241325265476166E-3</v>
      </c>
      <c r="AB334" s="27">
        <v>1.42581888246628E-2</v>
      </c>
      <c r="AC334" s="27">
        <v>0</v>
      </c>
      <c r="AD334" s="19" t="str">
        <f t="shared" si="53"/>
        <v/>
      </c>
      <c r="AE334" s="19" t="str">
        <f t="shared" si="54"/>
        <v/>
      </c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421</v>
      </c>
      <c r="M335" s="46">
        <v>1060</v>
      </c>
      <c r="N335" s="46">
        <v>1059.8324465730796</v>
      </c>
      <c r="O335" s="46">
        <v>1057.8855835351928</v>
      </c>
      <c r="P335" s="46">
        <v>1057.1656211616596</v>
      </c>
      <c r="Q335" s="46">
        <v>1054.5667431845748</v>
      </c>
      <c r="R335" s="46">
        <v>1054.9049487126845</v>
      </c>
      <c r="S335" s="46">
        <v>1051.5936021499026</v>
      </c>
      <c r="T335" s="51">
        <v>1045.1807549886378</v>
      </c>
      <c r="U335" s="27">
        <f t="shared" si="52"/>
        <v>-1.6772923231111183E-3</v>
      </c>
      <c r="V335" s="27">
        <f t="shared" si="46"/>
        <v>-2.6629759545649333E-3</v>
      </c>
      <c r="W335" s="27">
        <f t="shared" si="47"/>
        <v>-1.6114931511680968E-3</v>
      </c>
      <c r="X335" s="27">
        <f t="shared" si="48"/>
        <v>-7.3584043559255994E-4</v>
      </c>
      <c r="Y335" s="27">
        <f t="shared" si="49"/>
        <v>-3.6186453490851737E-4</v>
      </c>
      <c r="Z335" s="27">
        <f t="shared" si="50"/>
        <v>-2.2322281927246719E-3</v>
      </c>
      <c r="AA335" s="38">
        <f t="shared" si="51"/>
        <v>-3.1731559020210741E-3</v>
      </c>
      <c r="AB335" s="27">
        <v>1.8903591682419699E-3</v>
      </c>
      <c r="AC335" s="27">
        <v>0</v>
      </c>
      <c r="AD335" s="19" t="str">
        <f t="shared" si="53"/>
        <v/>
      </c>
      <c r="AE335" s="19" t="str">
        <f t="shared" si="54"/>
        <v>Error</v>
      </c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422</v>
      </c>
      <c r="M336" s="46">
        <v>0</v>
      </c>
      <c r="N336" s="46">
        <v>0</v>
      </c>
      <c r="O336" s="46">
        <v>0</v>
      </c>
      <c r="P336" s="46">
        <v>0</v>
      </c>
      <c r="Q336" s="46">
        <v>0</v>
      </c>
      <c r="R336" s="46">
        <v>0</v>
      </c>
      <c r="S336" s="46">
        <v>0</v>
      </c>
      <c r="T336" s="51">
        <v>0</v>
      </c>
      <c r="U336" s="27">
        <f t="shared" si="52"/>
        <v>0</v>
      </c>
      <c r="V336" s="27">
        <f t="shared" si="46"/>
        <v>0</v>
      </c>
      <c r="W336" s="27">
        <f t="shared" si="47"/>
        <v>0</v>
      </c>
      <c r="X336" s="27">
        <f t="shared" si="48"/>
        <v>0</v>
      </c>
      <c r="Y336" s="27">
        <f t="shared" si="49"/>
        <v>0</v>
      </c>
      <c r="Z336" s="27">
        <f t="shared" si="50"/>
        <v>0</v>
      </c>
      <c r="AA336" s="38">
        <f t="shared" si="51"/>
        <v>0</v>
      </c>
      <c r="AB336" s="27">
        <v>0</v>
      </c>
      <c r="AC336" s="27">
        <v>0</v>
      </c>
      <c r="AD336" s="19" t="str">
        <f t="shared" si="53"/>
        <v/>
      </c>
      <c r="AE336" s="19" t="str">
        <f t="shared" si="54"/>
        <v/>
      </c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423</v>
      </c>
      <c r="M337" s="46">
        <v>30370</v>
      </c>
      <c r="N337" s="46">
        <v>43171.665363276821</v>
      </c>
      <c r="O337" s="46">
        <v>42718.553286197843</v>
      </c>
      <c r="P337" s="46">
        <v>42157.713487291352</v>
      </c>
      <c r="Q337" s="46">
        <v>41599.624430477445</v>
      </c>
      <c r="R337" s="46">
        <v>41013.906433710006</v>
      </c>
      <c r="S337" s="46">
        <v>40439.3274423037</v>
      </c>
      <c r="T337" s="51">
        <v>39878.46695009034</v>
      </c>
      <c r="U337" s="27">
        <f t="shared" si="52"/>
        <v>4.4419949362410954E-3</v>
      </c>
      <c r="V337" s="27">
        <f t="shared" si="46"/>
        <v>-2.4582207507242359E-3</v>
      </c>
      <c r="W337" s="27">
        <f t="shared" si="47"/>
        <v>-9.3565202027185625E-3</v>
      </c>
      <c r="X337" s="27">
        <f t="shared" si="48"/>
        <v>-1.2572097483971563E-2</v>
      </c>
      <c r="Y337" s="27">
        <f t="shared" si="49"/>
        <v>-1.337477341634884E-2</v>
      </c>
      <c r="Z337" s="27">
        <f t="shared" si="50"/>
        <v>-1.2638487689145161E-2</v>
      </c>
      <c r="AA337" s="38">
        <f t="shared" si="51"/>
        <v>-1.2900309968279773E-2</v>
      </c>
      <c r="AB337" s="27">
        <v>1.11012875979591</v>
      </c>
      <c r="AC337" s="27">
        <v>-1.40890793403454E-2</v>
      </c>
      <c r="AD337" s="19" t="str">
        <f t="shared" si="53"/>
        <v/>
      </c>
      <c r="AE337" s="19" t="str">
        <f t="shared" si="54"/>
        <v/>
      </c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424</v>
      </c>
      <c r="M338" s="46">
        <v>6248</v>
      </c>
      <c r="N338" s="46">
        <v>6067.9668956133046</v>
      </c>
      <c r="O338" s="46">
        <v>5833.9394830559504</v>
      </c>
      <c r="P338" s="46">
        <v>5565.7123312955273</v>
      </c>
      <c r="Q338" s="46">
        <v>5310.6132795626372</v>
      </c>
      <c r="R338" s="46">
        <v>5051.6653890503021</v>
      </c>
      <c r="S338" s="46">
        <v>4805.3905872347232</v>
      </c>
      <c r="T338" s="51">
        <v>4573.8625840659006</v>
      </c>
      <c r="U338" s="27">
        <f t="shared" si="52"/>
        <v>1.5220102307023921E-2</v>
      </c>
      <c r="V338" s="27">
        <f t="shared" si="46"/>
        <v>-2.156502748596948E-2</v>
      </c>
      <c r="W338" s="27">
        <f t="shared" si="47"/>
        <v>-3.5270837665400491E-2</v>
      </c>
      <c r="X338" s="27">
        <f t="shared" si="48"/>
        <v>-4.4264607278605275E-2</v>
      </c>
      <c r="Y338" s="27">
        <f t="shared" si="49"/>
        <v>-4.6723163081399004E-2</v>
      </c>
      <c r="Z338" s="27">
        <f t="shared" si="50"/>
        <v>-4.4058349045867105E-2</v>
      </c>
      <c r="AA338" s="38">
        <f t="shared" si="51"/>
        <v>-4.5671738930782566E-2</v>
      </c>
      <c r="AB338" s="27">
        <v>159.20512820512801</v>
      </c>
      <c r="AC338" s="27">
        <v>-4.8780487804878099E-2</v>
      </c>
      <c r="AD338" s="19" t="str">
        <f t="shared" si="53"/>
        <v/>
      </c>
      <c r="AE338" s="19" t="str">
        <f t="shared" si="54"/>
        <v/>
      </c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425</v>
      </c>
      <c r="M339" s="46">
        <v>259</v>
      </c>
      <c r="N339" s="46">
        <v>257.21486320146545</v>
      </c>
      <c r="O339" s="46">
        <v>254.52174289960439</v>
      </c>
      <c r="P339" s="46">
        <v>252.56539202807934</v>
      </c>
      <c r="Q339" s="46">
        <v>250.13163639898511</v>
      </c>
      <c r="R339" s="46">
        <v>249.87808357344073</v>
      </c>
      <c r="S339" s="46">
        <v>247.34120171014126</v>
      </c>
      <c r="T339" s="51">
        <v>245.18489610380695</v>
      </c>
      <c r="U339" s="27">
        <f t="shared" si="52"/>
        <v>-1.3877593619372375E-2</v>
      </c>
      <c r="V339" s="27">
        <f t="shared" si="46"/>
        <v>-2.1836129896846385E-2</v>
      </c>
      <c r="W339" s="27">
        <f t="shared" si="47"/>
        <v>-9.7914876496225725E-3</v>
      </c>
      <c r="X339" s="27">
        <f t="shared" si="48"/>
        <v>-6.704485185674818E-3</v>
      </c>
      <c r="Y339" s="27">
        <f t="shared" si="49"/>
        <v>-5.3083555657023121E-3</v>
      </c>
      <c r="Z339" s="27">
        <f t="shared" si="50"/>
        <v>-1.5587592249320676E-2</v>
      </c>
      <c r="AA339" s="38">
        <f t="shared" si="51"/>
        <v>-2.1606363722109809E-2</v>
      </c>
      <c r="AB339" s="27">
        <v>0</v>
      </c>
      <c r="AC339" s="27">
        <v>0</v>
      </c>
      <c r="AD339" s="19" t="str">
        <f t="shared" si="53"/>
        <v/>
      </c>
      <c r="AE339" s="19" t="str">
        <f t="shared" si="54"/>
        <v>Error</v>
      </c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426</v>
      </c>
      <c r="M340" s="46">
        <v>1844</v>
      </c>
      <c r="N340" s="46">
        <v>1512.8601769307822</v>
      </c>
      <c r="O340" s="46">
        <v>1356.1218832492173</v>
      </c>
      <c r="P340" s="46">
        <v>1114.8107156563328</v>
      </c>
      <c r="Q340" s="46">
        <v>924.29748275906854</v>
      </c>
      <c r="R340" s="46">
        <v>739.64760452996836</v>
      </c>
      <c r="S340" s="46">
        <v>593.16130281434425</v>
      </c>
      <c r="T340" s="51">
        <v>482.68081437542912</v>
      </c>
      <c r="U340" s="27">
        <f t="shared" si="52"/>
        <v>3.2071694944418687E-2</v>
      </c>
      <c r="V340" s="27">
        <f t="shared" si="46"/>
        <v>-6.2849396627809154E-2</v>
      </c>
      <c r="W340" s="27">
        <f t="shared" si="47"/>
        <v>-0.14059077845751905</v>
      </c>
      <c r="X340" s="27">
        <f t="shared" si="48"/>
        <v>-0.17308641658004087</v>
      </c>
      <c r="Y340" s="27">
        <f t="shared" si="49"/>
        <v>-0.18661372871759677</v>
      </c>
      <c r="Z340" s="27">
        <f t="shared" si="50"/>
        <v>-0.16564781999251546</v>
      </c>
      <c r="AA340" s="38">
        <f t="shared" si="51"/>
        <v>-0.17628144183611569</v>
      </c>
      <c r="AB340" s="27">
        <v>152.666666666667</v>
      </c>
      <c r="AC340" s="27">
        <v>-0.2</v>
      </c>
      <c r="AD340" s="19" t="str">
        <f t="shared" si="53"/>
        <v/>
      </c>
      <c r="AE340" s="19" t="str">
        <f t="shared" si="54"/>
        <v/>
      </c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427</v>
      </c>
      <c r="M341" s="46">
        <v>280</v>
      </c>
      <c r="N341" s="46">
        <v>278.28050958865305</v>
      </c>
      <c r="O341" s="46">
        <v>275.49281190408709</v>
      </c>
      <c r="P341" s="46">
        <v>273.67180676165094</v>
      </c>
      <c r="Q341" s="46">
        <v>271.16839439036335</v>
      </c>
      <c r="R341" s="46">
        <v>270.95354134726159</v>
      </c>
      <c r="S341" s="46">
        <v>268.70909794703277</v>
      </c>
      <c r="T341" s="51">
        <v>265.89534430972714</v>
      </c>
      <c r="U341" s="27">
        <f t="shared" si="52"/>
        <v>-1.2760708200714127E-2</v>
      </c>
      <c r="V341" s="27">
        <f t="shared" si="46"/>
        <v>-2.0436626536691996E-2</v>
      </c>
      <c r="W341" s="27">
        <f t="shared" si="47"/>
        <v>-8.6608559606467274E-3</v>
      </c>
      <c r="X341" s="27">
        <f t="shared" si="48"/>
        <v>-6.2397346471817963E-3</v>
      </c>
      <c r="Y341" s="27">
        <f t="shared" si="49"/>
        <v>-4.9418617669382469E-3</v>
      </c>
      <c r="Z341" s="27">
        <f t="shared" si="50"/>
        <v>-1.3671147316148506E-2</v>
      </c>
      <c r="AA341" s="38">
        <f t="shared" si="51"/>
        <v>-1.9404560222942388E-2</v>
      </c>
      <c r="AB341" s="27">
        <v>0</v>
      </c>
      <c r="AC341" s="27">
        <v>0</v>
      </c>
      <c r="AD341" s="19" t="str">
        <f t="shared" si="53"/>
        <v/>
      </c>
      <c r="AE341" s="19" t="str">
        <f t="shared" si="54"/>
        <v>Error</v>
      </c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428</v>
      </c>
      <c r="M342" s="46">
        <v>91300</v>
      </c>
      <c r="N342" s="46">
        <v>75549.701093202195</v>
      </c>
      <c r="O342" s="46">
        <v>62495.108989455286</v>
      </c>
      <c r="P342" s="46">
        <v>51667.035232819362</v>
      </c>
      <c r="Q342" s="46">
        <v>42717.024326361803</v>
      </c>
      <c r="R342" s="46">
        <v>35306.143652098552</v>
      </c>
      <c r="S342" s="46">
        <v>29180.191185576561</v>
      </c>
      <c r="T342" s="51">
        <v>24117.620043099068</v>
      </c>
      <c r="U342" s="27">
        <f t="shared" si="52"/>
        <v>-0.17013991240014553</v>
      </c>
      <c r="V342" s="27">
        <f t="shared" si="46"/>
        <v>-0.17126600247612941</v>
      </c>
      <c r="W342" s="27">
        <f t="shared" si="47"/>
        <v>-0.17257267260783218</v>
      </c>
      <c r="X342" s="27">
        <f t="shared" si="48"/>
        <v>-0.17302109987987038</v>
      </c>
      <c r="Y342" s="27">
        <f t="shared" si="49"/>
        <v>-0.17324077432611285</v>
      </c>
      <c r="Z342" s="27">
        <f t="shared" si="50"/>
        <v>-0.17295351499503206</v>
      </c>
      <c r="AA342" s="38">
        <f t="shared" si="51"/>
        <v>-0.17304157066171405</v>
      </c>
      <c r="AB342" s="27">
        <v>2.20826494724502</v>
      </c>
      <c r="AC342" s="27">
        <v>-0.17348823810647601</v>
      </c>
      <c r="AD342" s="19" t="str">
        <f t="shared" si="53"/>
        <v/>
      </c>
      <c r="AE342" s="19" t="str">
        <f t="shared" si="54"/>
        <v/>
      </c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429</v>
      </c>
      <c r="M343" s="46">
        <v>972</v>
      </c>
      <c r="N343" s="46">
        <v>2587.7802890942557</v>
      </c>
      <c r="O343" s="46">
        <v>331.97547540286212</v>
      </c>
      <c r="P343" s="46">
        <v>39.51796597286625</v>
      </c>
      <c r="Q343" s="46">
        <v>106.21729476285707</v>
      </c>
      <c r="R343" s="46">
        <v>11.902897118910461</v>
      </c>
      <c r="S343" s="46">
        <v>10.949135706026292</v>
      </c>
      <c r="T343" s="51">
        <v>23.157321191877688</v>
      </c>
      <c r="U343" s="27">
        <f t="shared" si="52"/>
        <v>1.534408405469375</v>
      </c>
      <c r="V343" s="27">
        <f t="shared" si="46"/>
        <v>-0.72765776607932653</v>
      </c>
      <c r="W343" s="27">
        <f t="shared" si="47"/>
        <v>-0.38131812705739654</v>
      </c>
      <c r="X343" s="27">
        <f t="shared" si="48"/>
        <v>-0.60759279486657458</v>
      </c>
      <c r="Y343" s="27">
        <f t="shared" si="49"/>
        <v>-0.70140641712983853</v>
      </c>
      <c r="Z343" s="27">
        <f t="shared" si="50"/>
        <v>1.7440788618589114</v>
      </c>
      <c r="AA343" s="38">
        <f t="shared" si="51"/>
        <v>-0.20430655151505517</v>
      </c>
      <c r="AB343" s="27">
        <v>3.9591836734693899</v>
      </c>
      <c r="AC343" s="27">
        <v>-0.89098878988215002</v>
      </c>
      <c r="AD343" s="19" t="str">
        <f t="shared" si="53"/>
        <v/>
      </c>
      <c r="AE343" s="19" t="str">
        <f t="shared" si="54"/>
        <v/>
      </c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430</v>
      </c>
      <c r="M344" s="46">
        <v>592457</v>
      </c>
      <c r="N344" s="46">
        <v>454033.67311681499</v>
      </c>
      <c r="O344" s="46">
        <v>347922.26059256803</v>
      </c>
      <c r="P344" s="46">
        <v>266567.36752515216</v>
      </c>
      <c r="Q344" s="46">
        <v>204240.66149084017</v>
      </c>
      <c r="R344" s="46">
        <v>156468.95485743671</v>
      </c>
      <c r="S344" s="46">
        <v>119872.12067216446</v>
      </c>
      <c r="T344" s="51">
        <v>91837.63610048937</v>
      </c>
      <c r="U344" s="27">
        <f t="shared" si="52"/>
        <v>-0.23305759493410932</v>
      </c>
      <c r="V344" s="27">
        <f t="shared" si="46"/>
        <v>-0.23320923210180453</v>
      </c>
      <c r="W344" s="27">
        <f t="shared" si="47"/>
        <v>-0.23358685795996495</v>
      </c>
      <c r="X344" s="27">
        <f t="shared" si="48"/>
        <v>-0.23373674763359106</v>
      </c>
      <c r="Y344" s="27">
        <f t="shared" si="49"/>
        <v>-0.23381779391526564</v>
      </c>
      <c r="Z344" s="27">
        <f t="shared" si="50"/>
        <v>-0.23368938048827162</v>
      </c>
      <c r="AA344" s="38">
        <f t="shared" si="51"/>
        <v>-0.2336987965968946</v>
      </c>
      <c r="AB344" s="27">
        <v>1.2729633920829899</v>
      </c>
      <c r="AC344" s="27">
        <v>-0.23390009846135801</v>
      </c>
      <c r="AD344" s="19" t="str">
        <f t="shared" si="53"/>
        <v/>
      </c>
      <c r="AE344" s="19" t="str">
        <f t="shared" si="54"/>
        <v/>
      </c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431</v>
      </c>
      <c r="M345" s="46">
        <v>41</v>
      </c>
      <c r="N345" s="46">
        <v>44.065116214914518</v>
      </c>
      <c r="O345" s="46">
        <v>46.882083449654232</v>
      </c>
      <c r="P345" s="46">
        <v>49.247292393958794</v>
      </c>
      <c r="Q345" s="46">
        <v>50.643214964142011</v>
      </c>
      <c r="R345" s="46">
        <v>36.486213140980155</v>
      </c>
      <c r="S345" s="46">
        <v>30.518635183611568</v>
      </c>
      <c r="T345" s="51">
        <v>28.36894919722123</v>
      </c>
      <c r="U345" s="27">
        <f t="shared" si="52"/>
        <v>6.2717628296104902E-2</v>
      </c>
      <c r="V345" s="27">
        <f t="shared" si="46"/>
        <v>6.4840296305639103E-2</v>
      </c>
      <c r="W345" s="27">
        <f t="shared" si="47"/>
        <v>6.9045058269069218E-2</v>
      </c>
      <c r="X345" s="27">
        <f t="shared" si="48"/>
        <v>5.9259150604863822E-2</v>
      </c>
      <c r="Y345" s="27">
        <f t="shared" si="49"/>
        <v>2.4077843043628207E-2</v>
      </c>
      <c r="Z345" s="27">
        <f t="shared" si="50"/>
        <v>4.0054091116519148E-2</v>
      </c>
      <c r="AA345" s="38">
        <f t="shared" si="51"/>
        <v>1.7927295514756213E-2</v>
      </c>
      <c r="AB345" s="27">
        <v>0.35798816568047398</v>
      </c>
      <c r="AC345" s="27">
        <v>-0.27777777777777801</v>
      </c>
      <c r="AD345" s="19" t="str">
        <f t="shared" si="53"/>
        <v/>
      </c>
      <c r="AE345" s="19" t="str">
        <f t="shared" si="54"/>
        <v/>
      </c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432</v>
      </c>
      <c r="M346" s="46">
        <v>112</v>
      </c>
      <c r="N346" s="46">
        <v>134.41884523767575</v>
      </c>
      <c r="O346" s="46">
        <v>161.57477593128689</v>
      </c>
      <c r="P346" s="46">
        <v>184.26423529138683</v>
      </c>
      <c r="Q346" s="46">
        <v>214.49582254583504</v>
      </c>
      <c r="R346" s="46">
        <v>214.39140276666657</v>
      </c>
      <c r="S346" s="46">
        <v>217.45328205410584</v>
      </c>
      <c r="T346" s="51">
        <v>239.70054492942788</v>
      </c>
      <c r="U346" s="27">
        <f t="shared" si="52"/>
        <v>0.20185567371068483</v>
      </c>
      <c r="V346" s="27">
        <f t="shared" si="46"/>
        <v>0.19530345381485245</v>
      </c>
      <c r="W346" s="27">
        <f t="shared" si="47"/>
        <v>0.17363110273677645</v>
      </c>
      <c r="X346" s="27">
        <f t="shared" si="48"/>
        <v>0.18189563568759778</v>
      </c>
      <c r="Y346" s="27">
        <f t="shared" si="49"/>
        <v>0.14479975284315474</v>
      </c>
      <c r="Z346" s="27">
        <f t="shared" si="50"/>
        <v>0.14688711502416155</v>
      </c>
      <c r="AA346" s="38">
        <f t="shared" si="51"/>
        <v>0.1208443070070573</v>
      </c>
      <c r="AB346" s="27">
        <v>0.37179487179487197</v>
      </c>
      <c r="AC346" s="27">
        <v>0</v>
      </c>
      <c r="AD346" s="19" t="str">
        <f t="shared" si="53"/>
        <v/>
      </c>
      <c r="AE346" s="19" t="str">
        <f t="shared" si="54"/>
        <v/>
      </c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433</v>
      </c>
      <c r="M347" s="46">
        <v>37</v>
      </c>
      <c r="N347" s="46">
        <v>40.612877713570697</v>
      </c>
      <c r="O347" s="46">
        <v>44.46418170062433</v>
      </c>
      <c r="P347" s="46">
        <v>49.229490743875871</v>
      </c>
      <c r="Q347" s="46">
        <v>52.998930456008281</v>
      </c>
      <c r="R347" s="46">
        <v>54.620211145985742</v>
      </c>
      <c r="S347" s="46">
        <v>59.157788861533369</v>
      </c>
      <c r="T347" s="51">
        <v>64.613288612908633</v>
      </c>
      <c r="U347" s="27">
        <f t="shared" si="52"/>
        <v>5.9268005246499222E-2</v>
      </c>
      <c r="V347" s="27">
        <f t="shared" si="46"/>
        <v>6.9246135835408174E-2</v>
      </c>
      <c r="W347" s="27">
        <f t="shared" si="47"/>
        <v>0.10154457514195475</v>
      </c>
      <c r="X347" s="27">
        <f t="shared" si="48"/>
        <v>0.1143109999982337</v>
      </c>
      <c r="Y347" s="27">
        <f t="shared" si="49"/>
        <v>0.11080745373800216</v>
      </c>
      <c r="Z347" s="27">
        <f t="shared" si="50"/>
        <v>9.993988131774903E-2</v>
      </c>
      <c r="AA347" s="38">
        <f t="shared" si="51"/>
        <v>0.10186219831163555</v>
      </c>
      <c r="AB347" s="27">
        <v>0.233333333333333</v>
      </c>
      <c r="AC347" s="27">
        <v>0</v>
      </c>
      <c r="AD347" s="19" t="str">
        <f t="shared" si="53"/>
        <v/>
      </c>
      <c r="AE347" s="19" t="str">
        <f t="shared" si="54"/>
        <v/>
      </c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434</v>
      </c>
      <c r="M348" s="46">
        <v>37</v>
      </c>
      <c r="N348" s="46">
        <v>43.945807621069719</v>
      </c>
      <c r="O348" s="46">
        <v>52.250298983840189</v>
      </c>
      <c r="P348" s="46">
        <v>62.597404997903055</v>
      </c>
      <c r="Q348" s="46">
        <v>73.318898102249321</v>
      </c>
      <c r="R348" s="46">
        <v>73.364565869679495</v>
      </c>
      <c r="S348" s="46">
        <v>78.082083048782891</v>
      </c>
      <c r="T348" s="51">
        <v>85.77051164510344</v>
      </c>
      <c r="U348" s="27">
        <f t="shared" si="52"/>
        <v>0.17074495548520935</v>
      </c>
      <c r="V348" s="27">
        <f t="shared" si="46"/>
        <v>0.18711561236167101</v>
      </c>
      <c r="W348" s="27">
        <f t="shared" si="47"/>
        <v>0.1990563521251581</v>
      </c>
      <c r="X348" s="27">
        <f t="shared" si="48"/>
        <v>0.1876537816316225</v>
      </c>
      <c r="Y348" s="27">
        <f t="shared" si="49"/>
        <v>0.15009055816204497</v>
      </c>
      <c r="Z348" s="27">
        <f t="shared" si="50"/>
        <v>0.18438345948448057</v>
      </c>
      <c r="AA348" s="38">
        <f t="shared" si="51"/>
        <v>0.16754232322381338</v>
      </c>
      <c r="AB348" s="27">
        <v>0.38157894736842102</v>
      </c>
      <c r="AC348" s="27">
        <v>0</v>
      </c>
      <c r="AD348" s="19" t="str">
        <f t="shared" si="53"/>
        <v/>
      </c>
      <c r="AE348" s="19" t="str">
        <f t="shared" si="54"/>
        <v/>
      </c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435</v>
      </c>
      <c r="M349" s="46">
        <v>14</v>
      </c>
      <c r="N349" s="46">
        <v>21.364566113458345</v>
      </c>
      <c r="O349" s="46">
        <v>32.365346987035245</v>
      </c>
      <c r="P349" s="46">
        <v>47.912120307435437</v>
      </c>
      <c r="Q349" s="46">
        <v>67.292060053947722</v>
      </c>
      <c r="R349" s="46">
        <v>36.220315149019996</v>
      </c>
      <c r="S349" s="46">
        <v>19.648518849885726</v>
      </c>
      <c r="T349" s="51">
        <v>22.226337612817719</v>
      </c>
      <c r="U349" s="27">
        <f t="shared" si="52"/>
        <v>0.51668886477586895</v>
      </c>
      <c r="V349" s="27">
        <f t="shared" si="46"/>
        <v>0.51986182129976843</v>
      </c>
      <c r="W349" s="27">
        <f t="shared" si="47"/>
        <v>0.51642326042218711</v>
      </c>
      <c r="X349" s="27">
        <f t="shared" si="48"/>
        <v>0.46636780366538161</v>
      </c>
      <c r="Y349" s="27">
        <f t="shared" si="49"/>
        <v>0.11902310702216073</v>
      </c>
      <c r="Z349" s="27">
        <f t="shared" si="50"/>
        <v>0.35552137853035248</v>
      </c>
      <c r="AA349" s="38">
        <f t="shared" si="51"/>
        <v>8.614573398534224E-2</v>
      </c>
      <c r="AB349" s="27">
        <v>1.1875</v>
      </c>
      <c r="AC349" s="27">
        <v>-0.46666666666666701</v>
      </c>
      <c r="AD349" s="19" t="str">
        <f t="shared" si="53"/>
        <v/>
      </c>
      <c r="AE349" s="19" t="str">
        <f t="shared" si="54"/>
        <v/>
      </c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436</v>
      </c>
      <c r="M350" s="46">
        <v>0</v>
      </c>
      <c r="N350" s="46">
        <v>0</v>
      </c>
      <c r="O350" s="46">
        <v>0</v>
      </c>
      <c r="P350" s="46">
        <v>0</v>
      </c>
      <c r="Q350" s="46">
        <v>0</v>
      </c>
      <c r="R350" s="46">
        <v>0</v>
      </c>
      <c r="S350" s="46">
        <v>0</v>
      </c>
      <c r="T350" s="51">
        <v>0</v>
      </c>
      <c r="U350" s="27">
        <f t="shared" si="52"/>
        <v>0</v>
      </c>
      <c r="V350" s="27">
        <f t="shared" si="46"/>
        <v>0</v>
      </c>
      <c r="W350" s="27">
        <f t="shared" si="47"/>
        <v>0</v>
      </c>
      <c r="X350" s="27">
        <f t="shared" si="48"/>
        <v>0</v>
      </c>
      <c r="Y350" s="27">
        <f t="shared" si="49"/>
        <v>0</v>
      </c>
      <c r="Z350" s="27">
        <f t="shared" si="50"/>
        <v>0</v>
      </c>
      <c r="AA350" s="38">
        <f t="shared" si="51"/>
        <v>0</v>
      </c>
      <c r="AB350" s="27">
        <v>0</v>
      </c>
      <c r="AC350" s="27">
        <v>0</v>
      </c>
      <c r="AD350" s="19" t="str">
        <f t="shared" si="53"/>
        <v/>
      </c>
      <c r="AE350" s="19" t="str">
        <f t="shared" si="54"/>
        <v/>
      </c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437</v>
      </c>
      <c r="M351" s="46">
        <v>0</v>
      </c>
      <c r="N351" s="46">
        <v>0</v>
      </c>
      <c r="O351" s="46">
        <v>0</v>
      </c>
      <c r="P351" s="46">
        <v>0</v>
      </c>
      <c r="Q351" s="46">
        <v>0</v>
      </c>
      <c r="R351" s="46">
        <v>0</v>
      </c>
      <c r="S351" s="46">
        <v>0</v>
      </c>
      <c r="T351" s="51">
        <v>0</v>
      </c>
      <c r="U351" s="27">
        <f t="shared" si="52"/>
        <v>0</v>
      </c>
      <c r="V351" s="27">
        <f t="shared" si="46"/>
        <v>0</v>
      </c>
      <c r="W351" s="27">
        <f t="shared" si="47"/>
        <v>0</v>
      </c>
      <c r="X351" s="27">
        <f t="shared" si="48"/>
        <v>0</v>
      </c>
      <c r="Y351" s="27">
        <f t="shared" si="49"/>
        <v>0</v>
      </c>
      <c r="Z351" s="27">
        <f t="shared" si="50"/>
        <v>0</v>
      </c>
      <c r="AA351" s="38">
        <f t="shared" si="51"/>
        <v>0</v>
      </c>
      <c r="AB351" s="27">
        <v>0</v>
      </c>
      <c r="AC351" s="27">
        <v>0</v>
      </c>
      <c r="AD351" s="19" t="str">
        <f t="shared" si="53"/>
        <v/>
      </c>
      <c r="AE351" s="19" t="str">
        <f t="shared" si="54"/>
        <v/>
      </c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438</v>
      </c>
      <c r="M352" s="46">
        <v>0</v>
      </c>
      <c r="N352" s="46">
        <v>0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51">
        <v>0</v>
      </c>
      <c r="U352" s="27">
        <f t="shared" si="52"/>
        <v>0</v>
      </c>
      <c r="V352" s="27">
        <f t="shared" si="46"/>
        <v>0</v>
      </c>
      <c r="W352" s="27">
        <f t="shared" si="47"/>
        <v>0</v>
      </c>
      <c r="X352" s="27">
        <f t="shared" si="48"/>
        <v>0</v>
      </c>
      <c r="Y352" s="27">
        <f t="shared" si="49"/>
        <v>0</v>
      </c>
      <c r="Z352" s="27">
        <f t="shared" si="50"/>
        <v>0</v>
      </c>
      <c r="AA352" s="38">
        <f t="shared" si="51"/>
        <v>0</v>
      </c>
      <c r="AB352" s="27">
        <v>0</v>
      </c>
      <c r="AC352" s="27">
        <v>0</v>
      </c>
      <c r="AD352" s="19" t="str">
        <f t="shared" si="53"/>
        <v/>
      </c>
      <c r="AE352" s="19" t="str">
        <f t="shared" si="54"/>
        <v/>
      </c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439</v>
      </c>
      <c r="M353" s="46">
        <v>0</v>
      </c>
      <c r="N353" s="46">
        <v>0</v>
      </c>
      <c r="O353" s="46">
        <v>0</v>
      </c>
      <c r="P353" s="46">
        <v>0</v>
      </c>
      <c r="Q353" s="46">
        <v>0</v>
      </c>
      <c r="R353" s="46">
        <v>0</v>
      </c>
      <c r="S353" s="46">
        <v>0</v>
      </c>
      <c r="T353" s="51">
        <v>0</v>
      </c>
      <c r="U353" s="27">
        <f t="shared" si="52"/>
        <v>0</v>
      </c>
      <c r="V353" s="27">
        <f t="shared" si="46"/>
        <v>0</v>
      </c>
      <c r="W353" s="27">
        <f t="shared" si="47"/>
        <v>0</v>
      </c>
      <c r="X353" s="27">
        <f t="shared" si="48"/>
        <v>0</v>
      </c>
      <c r="Y353" s="27">
        <f t="shared" si="49"/>
        <v>0</v>
      </c>
      <c r="Z353" s="27">
        <f t="shared" si="50"/>
        <v>0</v>
      </c>
      <c r="AA353" s="38">
        <f t="shared" si="51"/>
        <v>0</v>
      </c>
      <c r="AB353" s="27">
        <v>0</v>
      </c>
      <c r="AC353" s="27">
        <v>0</v>
      </c>
      <c r="AD353" s="19" t="str">
        <f t="shared" si="53"/>
        <v/>
      </c>
      <c r="AE353" s="19" t="str">
        <f t="shared" si="54"/>
        <v/>
      </c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440</v>
      </c>
      <c r="M354" s="46">
        <v>0</v>
      </c>
      <c r="N354" s="46">
        <v>0</v>
      </c>
      <c r="O354" s="46">
        <v>0</v>
      </c>
      <c r="P354" s="46">
        <v>0</v>
      </c>
      <c r="Q354" s="46">
        <v>0</v>
      </c>
      <c r="R354" s="46">
        <v>0</v>
      </c>
      <c r="S354" s="46">
        <v>0</v>
      </c>
      <c r="T354" s="51">
        <v>0</v>
      </c>
      <c r="U354" s="27">
        <f t="shared" si="52"/>
        <v>0</v>
      </c>
      <c r="V354" s="27">
        <f t="shared" si="46"/>
        <v>0</v>
      </c>
      <c r="W354" s="27">
        <f t="shared" si="47"/>
        <v>0</v>
      </c>
      <c r="X354" s="27">
        <f t="shared" si="48"/>
        <v>0</v>
      </c>
      <c r="Y354" s="27">
        <f t="shared" si="49"/>
        <v>0</v>
      </c>
      <c r="Z354" s="27">
        <f t="shared" si="50"/>
        <v>0</v>
      </c>
      <c r="AA354" s="38">
        <f t="shared" si="51"/>
        <v>0</v>
      </c>
      <c r="AB354" s="27">
        <v>0</v>
      </c>
      <c r="AC354" s="27">
        <v>0</v>
      </c>
      <c r="AD354" s="19" t="str">
        <f t="shared" si="53"/>
        <v/>
      </c>
      <c r="AE354" s="19" t="str">
        <f t="shared" si="54"/>
        <v/>
      </c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441</v>
      </c>
      <c r="M355" s="46">
        <v>0</v>
      </c>
      <c r="N355" s="46">
        <v>0</v>
      </c>
      <c r="O355" s="46">
        <v>0</v>
      </c>
      <c r="P355" s="46">
        <v>0</v>
      </c>
      <c r="Q355" s="46">
        <v>0</v>
      </c>
      <c r="R355" s="46">
        <v>0</v>
      </c>
      <c r="S355" s="46">
        <v>0</v>
      </c>
      <c r="T355" s="51">
        <v>0</v>
      </c>
      <c r="U355" s="27">
        <f t="shared" si="52"/>
        <v>0</v>
      </c>
      <c r="V355" s="27">
        <f t="shared" si="46"/>
        <v>0</v>
      </c>
      <c r="W355" s="27">
        <f t="shared" si="47"/>
        <v>0</v>
      </c>
      <c r="X355" s="27">
        <f t="shared" si="48"/>
        <v>0</v>
      </c>
      <c r="Y355" s="27">
        <f t="shared" si="49"/>
        <v>0</v>
      </c>
      <c r="Z355" s="27">
        <f t="shared" si="50"/>
        <v>0</v>
      </c>
      <c r="AA355" s="38">
        <f t="shared" si="51"/>
        <v>0</v>
      </c>
      <c r="AB355" s="27">
        <v>0</v>
      </c>
      <c r="AC355" s="27">
        <v>0</v>
      </c>
      <c r="AD355" s="19" t="str">
        <f t="shared" si="53"/>
        <v/>
      </c>
      <c r="AE355" s="19" t="str">
        <f t="shared" si="54"/>
        <v/>
      </c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442</v>
      </c>
      <c r="M356" s="46">
        <v>0</v>
      </c>
      <c r="N356" s="46">
        <v>0</v>
      </c>
      <c r="O356" s="46">
        <v>0</v>
      </c>
      <c r="P356" s="46">
        <v>0</v>
      </c>
      <c r="Q356" s="46">
        <v>0</v>
      </c>
      <c r="R356" s="46">
        <v>0</v>
      </c>
      <c r="S356" s="46">
        <v>0</v>
      </c>
      <c r="T356" s="51">
        <v>0</v>
      </c>
      <c r="U356" s="27">
        <f t="shared" si="52"/>
        <v>0</v>
      </c>
      <c r="V356" s="27">
        <f t="shared" si="46"/>
        <v>0</v>
      </c>
      <c r="W356" s="27">
        <f t="shared" si="47"/>
        <v>0</v>
      </c>
      <c r="X356" s="27">
        <f t="shared" si="48"/>
        <v>0</v>
      </c>
      <c r="Y356" s="27">
        <f t="shared" si="49"/>
        <v>0</v>
      </c>
      <c r="Z356" s="27">
        <f t="shared" si="50"/>
        <v>0</v>
      </c>
      <c r="AA356" s="38">
        <f t="shared" si="51"/>
        <v>0</v>
      </c>
      <c r="AB356" s="27">
        <v>0</v>
      </c>
      <c r="AC356" s="27">
        <v>0</v>
      </c>
      <c r="AD356" s="19" t="str">
        <f t="shared" si="53"/>
        <v/>
      </c>
      <c r="AE356" s="19" t="str">
        <f t="shared" si="54"/>
        <v/>
      </c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443</v>
      </c>
      <c r="M357" s="46">
        <v>0</v>
      </c>
      <c r="N357" s="46">
        <v>0</v>
      </c>
      <c r="O357" s="46">
        <v>0</v>
      </c>
      <c r="P357" s="46">
        <v>0</v>
      </c>
      <c r="Q357" s="46">
        <v>0</v>
      </c>
      <c r="R357" s="46">
        <v>0</v>
      </c>
      <c r="S357" s="46">
        <v>0</v>
      </c>
      <c r="T357" s="51">
        <v>0</v>
      </c>
      <c r="U357" s="27">
        <f t="shared" si="52"/>
        <v>0</v>
      </c>
      <c r="V357" s="27">
        <f t="shared" si="46"/>
        <v>0</v>
      </c>
      <c r="W357" s="27">
        <f t="shared" si="47"/>
        <v>0</v>
      </c>
      <c r="X357" s="27">
        <f t="shared" si="48"/>
        <v>0</v>
      </c>
      <c r="Y357" s="27">
        <f t="shared" si="49"/>
        <v>0</v>
      </c>
      <c r="Z357" s="27">
        <f t="shared" si="50"/>
        <v>0</v>
      </c>
      <c r="AA357" s="38">
        <f t="shared" si="51"/>
        <v>0</v>
      </c>
      <c r="AB357" s="27">
        <v>0</v>
      </c>
      <c r="AC357" s="27">
        <v>0</v>
      </c>
      <c r="AD357" s="19" t="str">
        <f t="shared" si="53"/>
        <v/>
      </c>
      <c r="AE357" s="19" t="str">
        <f t="shared" si="54"/>
        <v/>
      </c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444</v>
      </c>
      <c r="M358" s="46">
        <v>0</v>
      </c>
      <c r="N358" s="46">
        <v>0</v>
      </c>
      <c r="O358" s="46">
        <v>0</v>
      </c>
      <c r="P358" s="46">
        <v>0</v>
      </c>
      <c r="Q358" s="46">
        <v>0</v>
      </c>
      <c r="R358" s="46">
        <v>0</v>
      </c>
      <c r="S358" s="46">
        <v>0</v>
      </c>
      <c r="T358" s="51">
        <v>0</v>
      </c>
      <c r="U358" s="27">
        <f t="shared" si="52"/>
        <v>0</v>
      </c>
      <c r="V358" s="27">
        <f t="shared" si="46"/>
        <v>0</v>
      </c>
      <c r="W358" s="27">
        <f t="shared" si="47"/>
        <v>0</v>
      </c>
      <c r="X358" s="27">
        <f t="shared" si="48"/>
        <v>0</v>
      </c>
      <c r="Y358" s="27">
        <f t="shared" si="49"/>
        <v>0</v>
      </c>
      <c r="Z358" s="27">
        <f t="shared" si="50"/>
        <v>0</v>
      </c>
      <c r="AA358" s="38">
        <f t="shared" si="51"/>
        <v>0</v>
      </c>
      <c r="AB358" s="27">
        <v>0</v>
      </c>
      <c r="AC358" s="27">
        <v>0</v>
      </c>
      <c r="AD358" s="19" t="str">
        <f t="shared" si="53"/>
        <v/>
      </c>
      <c r="AE358" s="19" t="str">
        <f t="shared" si="54"/>
        <v/>
      </c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445</v>
      </c>
      <c r="M359" s="46">
        <v>34573</v>
      </c>
      <c r="N359" s="46">
        <v>20392.815427762846</v>
      </c>
      <c r="O359" s="46">
        <v>12009.040403227402</v>
      </c>
      <c r="P359" s="46">
        <v>7046.6482807079265</v>
      </c>
      <c r="Q359" s="46">
        <v>4143.3577564995712</v>
      </c>
      <c r="R359" s="46">
        <v>2423.0925554121768</v>
      </c>
      <c r="S359" s="46">
        <v>1418.1888091729886</v>
      </c>
      <c r="T359" s="51">
        <v>832.74652897155579</v>
      </c>
      <c r="U359" s="27">
        <f t="shared" si="52"/>
        <v>-0.40222704117020947</v>
      </c>
      <c r="V359" s="27">
        <f t="shared" si="46"/>
        <v>-0.40426870677845145</v>
      </c>
      <c r="W359" s="27">
        <f t="shared" si="47"/>
        <v>-0.41012269799684731</v>
      </c>
      <c r="X359" s="27">
        <f t="shared" si="48"/>
        <v>-0.41024608154628106</v>
      </c>
      <c r="Y359" s="27">
        <f t="shared" si="49"/>
        <v>-0.41177897248623468</v>
      </c>
      <c r="Z359" s="27">
        <f t="shared" si="50"/>
        <v>-0.40715655729913836</v>
      </c>
      <c r="AA359" s="38">
        <f t="shared" si="51"/>
        <v>-0.39951212156611488</v>
      </c>
      <c r="AB359" s="27">
        <v>0.59653659662895397</v>
      </c>
      <c r="AC359" s="27">
        <v>-0.41522968943271699</v>
      </c>
      <c r="AD359" s="19" t="str">
        <f t="shared" si="53"/>
        <v/>
      </c>
      <c r="AE359" s="19" t="str">
        <f t="shared" si="54"/>
        <v/>
      </c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446</v>
      </c>
      <c r="M360" s="46">
        <v>3</v>
      </c>
      <c r="N360" s="46">
        <v>3.244876328412297</v>
      </c>
      <c r="O360" s="46">
        <v>3.5036133946664987</v>
      </c>
      <c r="P360" s="46">
        <v>3.7888145560241471</v>
      </c>
      <c r="Q360" s="46">
        <v>4.0714890878878904</v>
      </c>
      <c r="R360" s="46">
        <v>4.4592448406762859</v>
      </c>
      <c r="S360" s="46">
        <v>4.668232615920231</v>
      </c>
      <c r="T360" s="51">
        <v>4.9232590568977228</v>
      </c>
      <c r="U360" s="27">
        <f t="shared" si="52"/>
        <v>7.842489577712497E-2</v>
      </c>
      <c r="V360" s="27">
        <f t="shared" si="46"/>
        <v>7.875249222195338E-2</v>
      </c>
      <c r="W360" s="27">
        <f t="shared" si="47"/>
        <v>8.2685948301359724E-2</v>
      </c>
      <c r="X360" s="27">
        <f t="shared" si="48"/>
        <v>8.819797967133601E-2</v>
      </c>
      <c r="Y360" s="27">
        <f t="shared" si="49"/>
        <v>9.8577875901802947E-2</v>
      </c>
      <c r="Z360" s="27">
        <f t="shared" si="50"/>
        <v>7.8955678691526143E-2</v>
      </c>
      <c r="AA360" s="38">
        <f t="shared" si="51"/>
        <v>7.6300592582850241E-2</v>
      </c>
      <c r="AB360" s="27">
        <v>0.5</v>
      </c>
      <c r="AC360" s="27">
        <v>0</v>
      </c>
      <c r="AD360" s="19" t="str">
        <f t="shared" si="53"/>
        <v/>
      </c>
      <c r="AE360" s="19" t="str">
        <f t="shared" si="54"/>
        <v/>
      </c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447</v>
      </c>
      <c r="M361" s="46">
        <v>842703</v>
      </c>
      <c r="N361" s="46">
        <v>842776.37935924367</v>
      </c>
      <c r="O361" s="46">
        <v>842822.75904759311</v>
      </c>
      <c r="P361" s="46">
        <v>842835.8726100371</v>
      </c>
      <c r="Q361" s="46">
        <v>842848.75717693428</v>
      </c>
      <c r="R361" s="46">
        <v>842848.77574260987</v>
      </c>
      <c r="S361" s="46">
        <v>842847.72979876294</v>
      </c>
      <c r="T361" s="51">
        <v>842846.79542818328</v>
      </c>
      <c r="U361" s="27">
        <f t="shared" si="52"/>
        <v>3.6595177746859395E-4</v>
      </c>
      <c r="V361" s="27">
        <f t="shared" si="46"/>
        <v>1.9951674214208095E-4</v>
      </c>
      <c r="W361" s="27">
        <f t="shared" si="47"/>
        <v>7.0072620445699676E-5</v>
      </c>
      <c r="X361" s="27">
        <f t="shared" si="48"/>
        <v>2.7936784913572857E-5</v>
      </c>
      <c r="Y361" s="27">
        <f t="shared" si="49"/>
        <v>1.0890799713774691E-5</v>
      </c>
      <c r="Z361" s="27">
        <f t="shared" si="50"/>
        <v>2.0912625453213491E-5</v>
      </c>
      <c r="AA361" s="38">
        <f t="shared" si="51"/>
        <v>1.3799874534639639E-5</v>
      </c>
      <c r="AB361" s="27">
        <v>1.8394488921235601</v>
      </c>
      <c r="AC361" s="27">
        <v>0</v>
      </c>
      <c r="AD361" s="19" t="str">
        <f t="shared" si="53"/>
        <v/>
      </c>
      <c r="AE361" s="19" t="str">
        <f t="shared" si="54"/>
        <v/>
      </c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448</v>
      </c>
      <c r="M362" s="46">
        <v>23217</v>
      </c>
      <c r="N362" s="46">
        <v>23300.496676573268</v>
      </c>
      <c r="O362" s="46">
        <v>23350.688241722277</v>
      </c>
      <c r="P362" s="46">
        <v>23364.773664598393</v>
      </c>
      <c r="Q362" s="46">
        <v>23379.036540521789</v>
      </c>
      <c r="R362" s="46">
        <v>23379.093103885312</v>
      </c>
      <c r="S362" s="46">
        <v>23378.603717233083</v>
      </c>
      <c r="T362" s="51">
        <v>23379.225555915229</v>
      </c>
      <c r="U362" s="27">
        <f t="shared" si="52"/>
        <v>1.2832190200701463E-2</v>
      </c>
      <c r="V362" s="27">
        <f t="shared" si="46"/>
        <v>8.3135274546467693E-3</v>
      </c>
      <c r="W362" s="27">
        <f t="shared" si="47"/>
        <v>2.6854245907560032E-3</v>
      </c>
      <c r="X362" s="27">
        <f t="shared" si="48"/>
        <v>1.0848962738078457E-3</v>
      </c>
      <c r="Y362" s="27">
        <f t="shared" si="49"/>
        <v>4.3714674061334964E-4</v>
      </c>
      <c r="Z362" s="27">
        <f t="shared" si="50"/>
        <v>8.0085671561141525E-4</v>
      </c>
      <c r="AA362" s="38">
        <f t="shared" si="51"/>
        <v>5.4602199384654287E-4</v>
      </c>
      <c r="AB362" s="27">
        <v>20.8085106382979</v>
      </c>
      <c r="AC362" s="27">
        <v>0</v>
      </c>
      <c r="AD362" s="19" t="str">
        <f t="shared" si="53"/>
        <v/>
      </c>
      <c r="AE362" s="19" t="str">
        <f t="shared" si="54"/>
        <v/>
      </c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449</v>
      </c>
      <c r="M363" s="46">
        <v>402400</v>
      </c>
      <c r="N363" s="46">
        <v>316469.83020729863</v>
      </c>
      <c r="O363" s="46">
        <v>248856.40037832496</v>
      </c>
      <c r="P363" s="46">
        <v>195645.2286826779</v>
      </c>
      <c r="Q363" s="46">
        <v>153816.09394402948</v>
      </c>
      <c r="R363" s="46">
        <v>120912.37644842823</v>
      </c>
      <c r="S363" s="46">
        <v>95048.257783762805</v>
      </c>
      <c r="T363" s="51">
        <v>74718.797778822773</v>
      </c>
      <c r="U363" s="27">
        <f t="shared" si="52"/>
        <v>-0.21272841875991844</v>
      </c>
      <c r="V363" s="27">
        <f t="shared" si="46"/>
        <v>-0.21293278627890994</v>
      </c>
      <c r="W363" s="27">
        <f t="shared" si="47"/>
        <v>-0.21348129513599257</v>
      </c>
      <c r="X363" s="27">
        <f t="shared" si="48"/>
        <v>-0.21369262447831305</v>
      </c>
      <c r="Y363" s="27">
        <f t="shared" si="49"/>
        <v>-0.21380774577809492</v>
      </c>
      <c r="Z363" s="27">
        <f t="shared" si="50"/>
        <v>-0.2136366118411579</v>
      </c>
      <c r="AA363" s="38">
        <f t="shared" si="51"/>
        <v>-0.21365820365880242</v>
      </c>
      <c r="AB363" s="27">
        <v>3.5697673098106901</v>
      </c>
      <c r="AC363" s="27">
        <v>-0.21391715765041999</v>
      </c>
      <c r="AD363" s="19" t="str">
        <f t="shared" si="53"/>
        <v/>
      </c>
      <c r="AE363" s="19" t="str">
        <f t="shared" si="54"/>
        <v/>
      </c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450</v>
      </c>
      <c r="M364" s="46">
        <v>187</v>
      </c>
      <c r="N364" s="46">
        <v>229.15180762960301</v>
      </c>
      <c r="O364" s="46">
        <v>272.69975596473597</v>
      </c>
      <c r="P364" s="46">
        <v>303.27784850162129</v>
      </c>
      <c r="Q364" s="46">
        <v>328.58038895268777</v>
      </c>
      <c r="R364" s="46">
        <v>318.44928326276164</v>
      </c>
      <c r="S364" s="46">
        <v>308.17433011100792</v>
      </c>
      <c r="T364" s="51">
        <v>299.06736153932405</v>
      </c>
      <c r="U364" s="27">
        <f t="shared" si="52"/>
        <v>0.23926131370291479</v>
      </c>
      <c r="V364" s="27">
        <f t="shared" si="46"/>
        <v>0.22702410165860901</v>
      </c>
      <c r="W364" s="27">
        <f t="shared" si="47"/>
        <v>0.22167993575171452</v>
      </c>
      <c r="X364" s="27">
        <f t="shared" si="48"/>
        <v>0.13690724768816556</v>
      </c>
      <c r="Y364" s="27">
        <f t="shared" si="49"/>
        <v>-7.4827261773993221E-3</v>
      </c>
      <c r="Z364" s="27">
        <f t="shared" si="50"/>
        <v>8.3779464642376872E-2</v>
      </c>
      <c r="AA364" s="38">
        <f t="shared" si="51"/>
        <v>3.618984690387466E-2</v>
      </c>
      <c r="AB364" s="27">
        <v>0.496</v>
      </c>
      <c r="AC364" s="27">
        <v>-3.1007751937984499E-2</v>
      </c>
      <c r="AD364" s="19" t="str">
        <f t="shared" si="53"/>
        <v/>
      </c>
      <c r="AE364" s="19" t="str">
        <f t="shared" si="54"/>
        <v/>
      </c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451</v>
      </c>
      <c r="M365" s="46">
        <v>3368</v>
      </c>
      <c r="N365" s="46">
        <v>3158.3394612798588</v>
      </c>
      <c r="O365" s="46">
        <v>2974.454670049623</v>
      </c>
      <c r="P365" s="46">
        <v>2793.8626762721738</v>
      </c>
      <c r="Q365" s="46">
        <v>2623.7250776309679</v>
      </c>
      <c r="R365" s="46">
        <v>2451.4719070524256</v>
      </c>
      <c r="S365" s="46">
        <v>2289.4263059514119</v>
      </c>
      <c r="T365" s="51">
        <v>2135.5941376714877</v>
      </c>
      <c r="U365" s="27">
        <f t="shared" si="52"/>
        <v>9.498184306514372E-2</v>
      </c>
      <c r="V365" s="27">
        <f t="shared" si="46"/>
        <v>-4.8465372644467451E-2</v>
      </c>
      <c r="W365" s="27">
        <f t="shared" si="47"/>
        <v>-4.7883163686505942E-2</v>
      </c>
      <c r="X365" s="27">
        <f t="shared" si="48"/>
        <v>-6.0141853367330446E-2</v>
      </c>
      <c r="Y365" s="27">
        <f t="shared" si="49"/>
        <v>-6.2623703428056982E-2</v>
      </c>
      <c r="Z365" s="27">
        <f t="shared" si="50"/>
        <v>-5.9480536088981857E-2</v>
      </c>
      <c r="AA365" s="38">
        <f t="shared" si="51"/>
        <v>-6.1585674012854044E-2</v>
      </c>
      <c r="AB365" s="27">
        <v>0.60994263862332698</v>
      </c>
      <c r="AC365" s="27">
        <v>-6.5654309959803495E-2</v>
      </c>
      <c r="AD365" s="19" t="str">
        <f t="shared" si="53"/>
        <v/>
      </c>
      <c r="AE365" s="19" t="str">
        <f t="shared" si="54"/>
        <v/>
      </c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452</v>
      </c>
      <c r="M366" s="46">
        <v>102200</v>
      </c>
      <c r="N366" s="46">
        <v>319803.60509947588</v>
      </c>
      <c r="O366" s="46">
        <v>169931.22485201687</v>
      </c>
      <c r="P366" s="46">
        <v>89758.679369219695</v>
      </c>
      <c r="Q366" s="46">
        <v>47418.653303875413</v>
      </c>
      <c r="R366" s="46">
        <v>25007.939687882197</v>
      </c>
      <c r="S366" s="46">
        <v>13197.345150668398</v>
      </c>
      <c r="T366" s="51">
        <v>6981.6625736293954</v>
      </c>
      <c r="U366" s="27">
        <f t="shared" si="52"/>
        <v>-0.45789707521017586</v>
      </c>
      <c r="V366" s="27">
        <f t="shared" si="46"/>
        <v>-0.42835922950471372</v>
      </c>
      <c r="W366" s="27">
        <f t="shared" si="47"/>
        <v>-0.46398138670757499</v>
      </c>
      <c r="X366" s="27">
        <f t="shared" si="48"/>
        <v>-0.46488157074402164</v>
      </c>
      <c r="Y366" s="27">
        <f t="shared" si="49"/>
        <v>-0.46706461093770552</v>
      </c>
      <c r="Z366" s="27">
        <f t="shared" si="50"/>
        <v>-0.45505845231226066</v>
      </c>
      <c r="AA366" s="38">
        <f t="shared" si="51"/>
        <v>-0.44379613759376546</v>
      </c>
      <c r="AB366" s="27">
        <v>2.1312233830693299</v>
      </c>
      <c r="AC366" s="27">
        <v>-0.47263303327652201</v>
      </c>
      <c r="AD366" s="19" t="str">
        <f t="shared" si="53"/>
        <v/>
      </c>
      <c r="AE366" s="19" t="str">
        <f t="shared" si="54"/>
        <v/>
      </c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453</v>
      </c>
      <c r="M367" s="46">
        <v>370433</v>
      </c>
      <c r="N367" s="46">
        <v>371016.54738501942</v>
      </c>
      <c r="O367" s="46">
        <v>371183.68369666178</v>
      </c>
      <c r="P367" s="46">
        <v>371227.65557750606</v>
      </c>
      <c r="Q367" s="46">
        <v>371265.33491652639</v>
      </c>
      <c r="R367" s="46">
        <v>371265.65965631558</v>
      </c>
      <c r="S367" s="46">
        <v>371268.38733241329</v>
      </c>
      <c r="T367" s="51">
        <v>371273.21455090091</v>
      </c>
      <c r="U367" s="27">
        <f t="shared" si="52"/>
        <v>2.0660464370364316E-3</v>
      </c>
      <c r="V367" s="27">
        <f t="shared" si="46"/>
        <v>1.6317125688994352E-3</v>
      </c>
      <c r="W367" s="27">
        <f t="shared" si="47"/>
        <v>5.1283389284173704E-4</v>
      </c>
      <c r="X367" s="27">
        <f t="shared" si="48"/>
        <v>2.2132515191560388E-4</v>
      </c>
      <c r="Y367" s="27">
        <f t="shared" si="49"/>
        <v>9.4034182009973053E-5</v>
      </c>
      <c r="Z367" s="27">
        <f t="shared" si="50"/>
        <v>1.8720424978737373E-4</v>
      </c>
      <c r="AA367" s="38">
        <f t="shared" si="51"/>
        <v>1.3631310960824034E-4</v>
      </c>
      <c r="AB367" s="27">
        <v>0.61741929401624196</v>
      </c>
      <c r="AC367" s="27">
        <v>0</v>
      </c>
      <c r="AD367" s="19" t="str">
        <f t="shared" si="53"/>
        <v/>
      </c>
      <c r="AE367" s="19" t="str">
        <f t="shared" si="54"/>
        <v/>
      </c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454</v>
      </c>
      <c r="M368" s="46">
        <v>11079</v>
      </c>
      <c r="N368" s="46">
        <v>111637.02532985642</v>
      </c>
      <c r="O368" s="46">
        <v>1125625.8883369376</v>
      </c>
      <c r="P368" s="46">
        <v>2606864.9767121258</v>
      </c>
      <c r="Q368" s="46">
        <v>2976563.2736009229</v>
      </c>
      <c r="R368" s="46">
        <v>2976569.0895003369</v>
      </c>
      <c r="S368" s="46">
        <v>2977086.4055346944</v>
      </c>
      <c r="T368" s="51">
        <v>2977210.9412879879</v>
      </c>
      <c r="U368" s="27">
        <f t="shared" si="52"/>
        <v>8.9234038749480522</v>
      </c>
      <c r="V368" s="27">
        <f t="shared" si="46"/>
        <v>9.0754999117854727</v>
      </c>
      <c r="W368" s="27">
        <f t="shared" si="47"/>
        <v>8.7160327737827501</v>
      </c>
      <c r="X368" s="27">
        <f t="shared" si="48"/>
        <v>0.38491948880093935</v>
      </c>
      <c r="Y368" s="27">
        <f t="shared" si="49"/>
        <v>1.9339251807853014E-5</v>
      </c>
      <c r="Z368" s="27">
        <f t="shared" si="50"/>
        <v>0.22381478680984693</v>
      </c>
      <c r="AA368" s="38">
        <f t="shared" si="51"/>
        <v>2.9936163332205289E-4</v>
      </c>
      <c r="AB368" s="27">
        <v>9.0849056603773608</v>
      </c>
      <c r="AC368" s="27">
        <v>0</v>
      </c>
      <c r="AD368" s="19" t="str">
        <f t="shared" si="53"/>
        <v/>
      </c>
      <c r="AE368" s="19" t="str">
        <f t="shared" si="54"/>
        <v/>
      </c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455</v>
      </c>
      <c r="M369" s="46">
        <v>6</v>
      </c>
      <c r="N369" s="46">
        <v>8.6546531874283126</v>
      </c>
      <c r="O369" s="46">
        <v>12.53496690572312</v>
      </c>
      <c r="P369" s="46">
        <v>18.579511085751985</v>
      </c>
      <c r="Q369" s="46">
        <v>27.15382036754389</v>
      </c>
      <c r="R369" s="46">
        <v>27.7878233065214</v>
      </c>
      <c r="S369" s="46">
        <v>36.216979107613923</v>
      </c>
      <c r="T369" s="51">
        <v>49.389578873347659</v>
      </c>
      <c r="U369" s="27">
        <f t="shared" si="52"/>
        <v>0.43195710672297177</v>
      </c>
      <c r="V369" s="27">
        <f t="shared" si="46"/>
        <v>0.44260645119141051</v>
      </c>
      <c r="W369" s="27">
        <f t="shared" si="47"/>
        <v>0.48349243425027527</v>
      </c>
      <c r="X369" s="27">
        <f t="shared" si="48"/>
        <v>0.53479476864602959</v>
      </c>
      <c r="Y369" s="27">
        <f t="shared" si="49"/>
        <v>0.53101133311039417</v>
      </c>
      <c r="Z369" s="27">
        <f t="shared" si="50"/>
        <v>0.53581990935018575</v>
      </c>
      <c r="AA369" s="38">
        <f t="shared" si="51"/>
        <v>0.50037858550831094</v>
      </c>
      <c r="AB369" s="27">
        <v>1</v>
      </c>
      <c r="AC369" s="27">
        <v>0</v>
      </c>
      <c r="AD369" s="19" t="str">
        <f t="shared" si="53"/>
        <v/>
      </c>
      <c r="AE369" s="19" t="str">
        <f t="shared" si="54"/>
        <v/>
      </c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456</v>
      </c>
      <c r="M370" s="46">
        <v>0</v>
      </c>
      <c r="N370" s="46">
        <v>0</v>
      </c>
      <c r="O370" s="46">
        <v>0</v>
      </c>
      <c r="P370" s="46">
        <v>0</v>
      </c>
      <c r="Q370" s="46">
        <v>0</v>
      </c>
      <c r="R370" s="46">
        <v>0</v>
      </c>
      <c r="S370" s="46">
        <v>0</v>
      </c>
      <c r="T370" s="51">
        <v>0</v>
      </c>
      <c r="U370" s="27">
        <f t="shared" si="52"/>
        <v>0</v>
      </c>
      <c r="V370" s="27">
        <f t="shared" si="46"/>
        <v>0</v>
      </c>
      <c r="W370" s="27">
        <f t="shared" si="47"/>
        <v>0</v>
      </c>
      <c r="X370" s="27">
        <f t="shared" si="48"/>
        <v>0</v>
      </c>
      <c r="Y370" s="27">
        <f t="shared" si="49"/>
        <v>0</v>
      </c>
      <c r="Z370" s="27">
        <f t="shared" si="50"/>
        <v>0</v>
      </c>
      <c r="AA370" s="38">
        <f t="shared" si="51"/>
        <v>0</v>
      </c>
      <c r="AB370" s="27">
        <v>1.7322356481730301</v>
      </c>
      <c r="AC370" s="27">
        <v>-0.19813155111144301</v>
      </c>
      <c r="AD370" s="19" t="str">
        <f t="shared" si="53"/>
        <v/>
      </c>
      <c r="AE370" s="19" t="str">
        <f t="shared" si="54"/>
        <v/>
      </c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457</v>
      </c>
      <c r="M371" s="46">
        <v>1369180</v>
      </c>
      <c r="N371" s="46">
        <v>3444261.8229721505</v>
      </c>
      <c r="O371" s="46">
        <v>2762086.1179564465</v>
      </c>
      <c r="P371" s="46">
        <v>2214890.4157068813</v>
      </c>
      <c r="Q371" s="46">
        <v>1776104.4172960245</v>
      </c>
      <c r="R371" s="46">
        <v>1424202.7333384154</v>
      </c>
      <c r="S371" s="46">
        <v>1142028.8379245354</v>
      </c>
      <c r="T371" s="51">
        <v>915771.87988575653</v>
      </c>
      <c r="U371" s="27">
        <f t="shared" si="52"/>
        <v>-0.19712367372955014</v>
      </c>
      <c r="V371" s="27">
        <f t="shared" si="46"/>
        <v>-0.19744840144820508</v>
      </c>
      <c r="W371" s="27">
        <f t="shared" si="47"/>
        <v>-0.19788608249155673</v>
      </c>
      <c r="X371" s="27">
        <f t="shared" si="48"/>
        <v>-0.19800795820901559</v>
      </c>
      <c r="Y371" s="27">
        <f t="shared" si="49"/>
        <v>-0.1980739302897182</v>
      </c>
      <c r="Z371" s="27">
        <f t="shared" si="50"/>
        <v>-0.19797856046225795</v>
      </c>
      <c r="AA371" s="38">
        <f t="shared" si="51"/>
        <v>-0.19799187790537773</v>
      </c>
      <c r="AB371" s="27">
        <v>1.7322356481730301</v>
      </c>
      <c r="AC371" s="27">
        <v>-0.19813155111144301</v>
      </c>
      <c r="AD371" s="19" t="str">
        <f t="shared" si="53"/>
        <v/>
      </c>
      <c r="AE371" s="19" t="str">
        <f t="shared" si="54"/>
        <v/>
      </c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458</v>
      </c>
      <c r="M372" s="46">
        <v>794267</v>
      </c>
      <c r="N372" s="46">
        <v>419669.46299375221</v>
      </c>
      <c r="O372" s="46">
        <v>221747.07206170243</v>
      </c>
      <c r="P372" s="46">
        <v>117158.84854753525</v>
      </c>
      <c r="Q372" s="46">
        <v>61904.453945755631</v>
      </c>
      <c r="R372" s="46">
        <v>32704.202988545781</v>
      </c>
      <c r="S372" s="46">
        <v>17275.275263656473</v>
      </c>
      <c r="T372" s="51">
        <v>9125.9543262427997</v>
      </c>
      <c r="U372" s="27">
        <f t="shared" si="52"/>
        <v>-0.47140987476455315</v>
      </c>
      <c r="V372" s="27">
        <f t="shared" si="46"/>
        <v>-0.47140958327553834</v>
      </c>
      <c r="W372" s="27">
        <f t="shared" si="47"/>
        <v>-0.47150289800339329</v>
      </c>
      <c r="X372" s="27">
        <f t="shared" si="48"/>
        <v>-0.4715494534048853</v>
      </c>
      <c r="Y372" s="27">
        <f t="shared" si="49"/>
        <v>-0.47158800971926584</v>
      </c>
      <c r="Z372" s="27">
        <f t="shared" si="50"/>
        <v>-0.47132247002127986</v>
      </c>
      <c r="AA372" s="38">
        <f t="shared" si="51"/>
        <v>-0.47124939826433893</v>
      </c>
      <c r="AB372" s="27">
        <v>1.4614848238801501</v>
      </c>
      <c r="AC372" s="27">
        <v>-0.47169780429383301</v>
      </c>
      <c r="AD372" s="19" t="str">
        <f t="shared" si="53"/>
        <v/>
      </c>
      <c r="AE372" s="19" t="str">
        <f t="shared" si="54"/>
        <v/>
      </c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459</v>
      </c>
      <c r="M373" s="46">
        <v>471736</v>
      </c>
      <c r="N373" s="46">
        <v>336242.94951579376</v>
      </c>
      <c r="O373" s="46">
        <v>239649.69567630361</v>
      </c>
      <c r="P373" s="46">
        <v>170785.86914710316</v>
      </c>
      <c r="Q373" s="46">
        <v>121712.96415720561</v>
      </c>
      <c r="R373" s="46">
        <v>86732.849937817344</v>
      </c>
      <c r="S373" s="46">
        <v>61804.575893891277</v>
      </c>
      <c r="T373" s="51">
        <v>44043.285677039494</v>
      </c>
      <c r="U373" s="27">
        <f t="shared" si="52"/>
        <v>-0.28682642547362341</v>
      </c>
      <c r="V373" s="27">
        <f t="shared" si="46"/>
        <v>-0.28694288157344472</v>
      </c>
      <c r="W373" s="27">
        <f t="shared" si="47"/>
        <v>-0.2871834686692577</v>
      </c>
      <c r="X373" s="27">
        <f t="shared" si="48"/>
        <v>-0.28727735762997847</v>
      </c>
      <c r="Y373" s="27">
        <f t="shared" si="49"/>
        <v>-0.28733622945418696</v>
      </c>
      <c r="Z373" s="27">
        <f t="shared" si="50"/>
        <v>-0.28721970247415757</v>
      </c>
      <c r="AA373" s="38">
        <f t="shared" si="51"/>
        <v>-0.28723204724871326</v>
      </c>
      <c r="AB373" s="27">
        <v>3.0496991207575301</v>
      </c>
      <c r="AC373" s="27">
        <v>-0.28739849917747701</v>
      </c>
      <c r="AD373" s="19" t="str">
        <f t="shared" si="53"/>
        <v/>
      </c>
      <c r="AE373" s="19" t="str">
        <f t="shared" si="54"/>
        <v/>
      </c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460</v>
      </c>
      <c r="M374" s="46">
        <v>52143</v>
      </c>
      <c r="N374" s="46">
        <v>37303.196506991248</v>
      </c>
      <c r="O374" s="46">
        <v>26632.303969671826</v>
      </c>
      <c r="P374" s="46">
        <v>18990.790019733409</v>
      </c>
      <c r="Q374" s="46">
        <v>13544.53770656246</v>
      </c>
      <c r="R374" s="46">
        <v>9651.8942540865137</v>
      </c>
      <c r="S374" s="46">
        <v>6877.0689987797432</v>
      </c>
      <c r="T374" s="51">
        <v>4903.0766295084695</v>
      </c>
      <c r="U374" s="27">
        <f t="shared" si="52"/>
        <v>-0.28202529995764947</v>
      </c>
      <c r="V374" s="27">
        <f t="shared" si="46"/>
        <v>-0.28273881030558839</v>
      </c>
      <c r="W374" s="27">
        <f t="shared" si="47"/>
        <v>-0.28547910019391864</v>
      </c>
      <c r="X374" s="27">
        <f t="shared" si="48"/>
        <v>-0.2862549092073991</v>
      </c>
      <c r="Y374" s="27">
        <f t="shared" si="49"/>
        <v>-0.28678279997376593</v>
      </c>
      <c r="Z374" s="27">
        <f t="shared" si="50"/>
        <v>-0.28567545114124149</v>
      </c>
      <c r="AA374" s="38">
        <f t="shared" si="51"/>
        <v>-0.28577355645719538</v>
      </c>
      <c r="AB374" s="27">
        <v>3.0496991207575301</v>
      </c>
      <c r="AC374" s="27">
        <v>-0.28739849917747701</v>
      </c>
      <c r="AD374" s="19" t="str">
        <f t="shared" si="53"/>
        <v/>
      </c>
      <c r="AE374" s="19" t="str">
        <f t="shared" si="54"/>
        <v/>
      </c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461</v>
      </c>
      <c r="M375" s="46">
        <v>406</v>
      </c>
      <c r="N375" s="46">
        <v>614.11836418648795</v>
      </c>
      <c r="O375" s="46">
        <v>289.75658318355653</v>
      </c>
      <c r="P375" s="46">
        <v>159.76242572580881</v>
      </c>
      <c r="Q375" s="46">
        <v>72.346554459258925</v>
      </c>
      <c r="R375" s="46">
        <v>31.54020123249316</v>
      </c>
      <c r="S375" s="46">
        <v>12.932706103994034</v>
      </c>
      <c r="T375" s="51">
        <v>4.9324546529270785</v>
      </c>
      <c r="U375" s="27">
        <f t="shared" si="52"/>
        <v>2.5709233545777965</v>
      </c>
      <c r="V375" s="27">
        <f t="shared" si="46"/>
        <v>-0.33655096203457763</v>
      </c>
      <c r="W375" s="27">
        <f t="shared" si="47"/>
        <v>-0.51845555813740685</v>
      </c>
      <c r="X375" s="27">
        <f t="shared" si="48"/>
        <v>-0.53942201897806241</v>
      </c>
      <c r="Y375" s="27">
        <f t="shared" si="49"/>
        <v>-0.51748621074385126</v>
      </c>
      <c r="Z375" s="27">
        <f t="shared" si="50"/>
        <v>-0.37065415532996765</v>
      </c>
      <c r="AA375" s="38">
        <f t="shared" si="51"/>
        <v>-0.33814477845516017</v>
      </c>
      <c r="AB375" s="27">
        <v>8.5152111444277896</v>
      </c>
      <c r="AC375" s="27">
        <v>-0.57358053302433398</v>
      </c>
      <c r="AD375" s="19" t="str">
        <f t="shared" si="53"/>
        <v/>
      </c>
      <c r="AE375" s="19" t="str">
        <f t="shared" si="54"/>
        <v/>
      </c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462</v>
      </c>
      <c r="M376" s="46">
        <v>8</v>
      </c>
      <c r="N376" s="46">
        <v>8.3156948833649516</v>
      </c>
      <c r="O376" s="46">
        <v>8.6168953219636961</v>
      </c>
      <c r="P376" s="46">
        <v>8.8780457111638693</v>
      </c>
      <c r="Q376" s="46">
        <v>9.0874430444073813</v>
      </c>
      <c r="R376" s="46">
        <v>5.7375892312072647</v>
      </c>
      <c r="S376" s="46">
        <v>5.3680492794770034</v>
      </c>
      <c r="T376" s="51">
        <v>5.312846826378407</v>
      </c>
      <c r="U376" s="27">
        <f t="shared" si="52"/>
        <v>3.8647473645208708E-2</v>
      </c>
      <c r="V376" s="27">
        <f t="shared" si="46"/>
        <v>3.7741354475798308E-2</v>
      </c>
      <c r="W376" s="27">
        <f t="shared" si="47"/>
        <v>3.6810383268332129E-2</v>
      </c>
      <c r="X376" s="27">
        <f t="shared" si="48"/>
        <v>3.4417792627584397E-2</v>
      </c>
      <c r="Y376" s="27">
        <f t="shared" si="49"/>
        <v>2.1640518901281335E-2</v>
      </c>
      <c r="Z376" s="27">
        <f t="shared" si="50"/>
        <v>2.6690471391885091E-2</v>
      </c>
      <c r="AA376" s="38">
        <f t="shared" si="51"/>
        <v>1.870064721352557E-2</v>
      </c>
      <c r="AB376" s="27">
        <v>0.5</v>
      </c>
      <c r="AC376" s="27">
        <v>-0.58333333333333304</v>
      </c>
      <c r="AD376" s="19" t="str">
        <f t="shared" si="53"/>
        <v/>
      </c>
      <c r="AE376" s="19" t="str">
        <f t="shared" si="54"/>
        <v/>
      </c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463</v>
      </c>
      <c r="M377" s="46">
        <v>26</v>
      </c>
      <c r="N377" s="46">
        <v>34.025875517762834</v>
      </c>
      <c r="O377" s="46">
        <v>44.003433693814941</v>
      </c>
      <c r="P377" s="46">
        <v>55.083243323650734</v>
      </c>
      <c r="Q377" s="46">
        <v>65.949301898051402</v>
      </c>
      <c r="R377" s="46">
        <v>32.788291177415168</v>
      </c>
      <c r="S377" s="46">
        <v>16.60679853937679</v>
      </c>
      <c r="T377" s="51">
        <v>17.920464978448667</v>
      </c>
      <c r="U377" s="27">
        <f t="shared" si="52"/>
        <v>0.300236228052017</v>
      </c>
      <c r="V377" s="27">
        <f t="shared" si="46"/>
        <v>0.30050995892978016</v>
      </c>
      <c r="W377" s="27">
        <f t="shared" si="47"/>
        <v>0.29484763485825799</v>
      </c>
      <c r="X377" s="27">
        <f t="shared" si="48"/>
        <v>0.25531026634922072</v>
      </c>
      <c r="Y377" s="27">
        <f t="shared" si="49"/>
        <v>3.7291322425409328E-2</v>
      </c>
      <c r="Z377" s="27">
        <f t="shared" si="50"/>
        <v>0.1980685963391825</v>
      </c>
      <c r="AA377" s="38">
        <f t="shared" si="51"/>
        <v>7.6702561840209155E-2</v>
      </c>
      <c r="AB377" s="27">
        <v>0.85202205882352999</v>
      </c>
      <c r="AC377" s="27">
        <v>-0.507692307692308</v>
      </c>
      <c r="AD377" s="19" t="str">
        <f t="shared" si="53"/>
        <v/>
      </c>
      <c r="AE377" s="19" t="str">
        <f t="shared" si="54"/>
        <v/>
      </c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464</v>
      </c>
      <c r="M378" s="46">
        <v>5</v>
      </c>
      <c r="N378" s="46">
        <v>3.9868899878559416</v>
      </c>
      <c r="O378" s="46">
        <v>3.1616464425105839</v>
      </c>
      <c r="P378" s="46">
        <v>2.4948512032431198</v>
      </c>
      <c r="Q378" s="46">
        <v>1.9657933335468698</v>
      </c>
      <c r="R378" s="46">
        <v>1.3512674159996132</v>
      </c>
      <c r="S378" s="46">
        <v>1.0318993037293662</v>
      </c>
      <c r="T378" s="51">
        <v>0.80737689793142653</v>
      </c>
      <c r="U378" s="27">
        <f t="shared" si="52"/>
        <v>-0.20329224439211649</v>
      </c>
      <c r="V378" s="27">
        <f t="shared" si="46"/>
        <v>-0.20538064199281231</v>
      </c>
      <c r="W378" s="27">
        <f t="shared" si="47"/>
        <v>-0.20633202964453315</v>
      </c>
      <c r="X378" s="27">
        <f t="shared" si="48"/>
        <v>-0.20767434006194171</v>
      </c>
      <c r="Y378" s="27">
        <f t="shared" si="49"/>
        <v>-0.21116240447521584</v>
      </c>
      <c r="Z378" s="27">
        <f t="shared" si="50"/>
        <v>-0.20975453392900464</v>
      </c>
      <c r="AA378" s="38">
        <f t="shared" si="51"/>
        <v>-0.21067303963638684</v>
      </c>
      <c r="AB378" s="27">
        <v>0.125</v>
      </c>
      <c r="AC378" s="27">
        <v>-0.44444444444444398</v>
      </c>
      <c r="AD378" s="19" t="str">
        <f t="shared" si="53"/>
        <v/>
      </c>
      <c r="AE378" s="19" t="str">
        <f t="shared" si="54"/>
        <v/>
      </c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465</v>
      </c>
      <c r="M379" s="46">
        <v>19</v>
      </c>
      <c r="N379" s="46">
        <v>59.538099265015163</v>
      </c>
      <c r="O379" s="46">
        <v>161.07409298885574</v>
      </c>
      <c r="P379" s="46">
        <v>90.910289756099075</v>
      </c>
      <c r="Q379" s="46">
        <v>76.227079290974899</v>
      </c>
      <c r="R379" s="46">
        <v>43.438893567487604</v>
      </c>
      <c r="S379" s="46">
        <v>24.801494326079155</v>
      </c>
      <c r="T379" s="51">
        <v>12.319701194985203</v>
      </c>
      <c r="U379" s="27">
        <f t="shared" si="52"/>
        <v>2.1508810849932218</v>
      </c>
      <c r="V379" s="27">
        <f t="shared" si="46"/>
        <v>2.0378032940252848</v>
      </c>
      <c r="W379" s="27">
        <f t="shared" si="47"/>
        <v>0.6787317918851804</v>
      </c>
      <c r="X379" s="27">
        <f t="shared" si="48"/>
        <v>-0.38051058910099467</v>
      </c>
      <c r="Y379" s="27">
        <f t="shared" si="49"/>
        <v>-0.40762799160160851</v>
      </c>
      <c r="Z379" s="27">
        <f t="shared" si="50"/>
        <v>-6.4030530042415617E-3</v>
      </c>
      <c r="AA379" s="38">
        <f t="shared" si="51"/>
        <v>-0.37674851035006346</v>
      </c>
      <c r="AB379" s="27">
        <v>3.6534090909090899</v>
      </c>
      <c r="AC379" s="27">
        <v>-0.43589743589743601</v>
      </c>
      <c r="AD379" s="19" t="str">
        <f t="shared" si="53"/>
        <v/>
      </c>
      <c r="AE379" s="19" t="str">
        <f t="shared" si="54"/>
        <v/>
      </c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466</v>
      </c>
      <c r="M380" s="46">
        <v>1010</v>
      </c>
      <c r="N380" s="46">
        <v>543.58971905809574</v>
      </c>
      <c r="O380" s="46">
        <v>306.78919988206286</v>
      </c>
      <c r="P380" s="46">
        <v>182.24750044654326</v>
      </c>
      <c r="Q380" s="46">
        <v>118.83982368211915</v>
      </c>
      <c r="R380" s="46">
        <v>62.268101859809335</v>
      </c>
      <c r="S380" s="46">
        <v>34.156944848705592</v>
      </c>
      <c r="T380" s="51">
        <v>17.21667064093673</v>
      </c>
      <c r="U380" s="27">
        <f t="shared" si="52"/>
        <v>-0.34448248048032259</v>
      </c>
      <c r="V380" s="27">
        <f t="shared" si="46"/>
        <v>-0.1483711548232462</v>
      </c>
      <c r="W380" s="27">
        <f t="shared" si="47"/>
        <v>-0.41358097709287661</v>
      </c>
      <c r="X380" s="27">
        <f t="shared" si="48"/>
        <v>-0.44468620899449213</v>
      </c>
      <c r="Y380" s="27">
        <f t="shared" si="49"/>
        <v>-0.42904494840409885</v>
      </c>
      <c r="Z380" s="27">
        <f t="shared" si="50"/>
        <v>-0.32384093464430741</v>
      </c>
      <c r="AA380" s="38">
        <f t="shared" si="51"/>
        <v>-0.23797455352078156</v>
      </c>
      <c r="AB380" s="27">
        <v>9.9901808713957294</v>
      </c>
      <c r="AC380" s="27">
        <v>-0.47651775486827003</v>
      </c>
      <c r="AD380" s="19" t="str">
        <f t="shared" si="53"/>
        <v/>
      </c>
      <c r="AE380" s="19" t="str">
        <f t="shared" si="54"/>
        <v/>
      </c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467</v>
      </c>
      <c r="M381" s="46">
        <v>79224</v>
      </c>
      <c r="N381" s="46">
        <v>79318.721472050267</v>
      </c>
      <c r="O381" s="46">
        <v>79377.045273935539</v>
      </c>
      <c r="P381" s="46">
        <v>79393.288954258882</v>
      </c>
      <c r="Q381" s="46">
        <v>79409.917785557322</v>
      </c>
      <c r="R381" s="46">
        <v>79410.05545411793</v>
      </c>
      <c r="S381" s="46">
        <v>79410.490813949553</v>
      </c>
      <c r="T381" s="51">
        <v>79414.40351152893</v>
      </c>
      <c r="U381" s="27">
        <f t="shared" si="52"/>
        <v>4.4467017320866074E-3</v>
      </c>
      <c r="V381" s="27">
        <f t="shared" si="46"/>
        <v>2.3730820298902911E-3</v>
      </c>
      <c r="W381" s="27">
        <f t="shared" si="47"/>
        <v>8.5723111934742405E-4</v>
      </c>
      <c r="X381" s="27">
        <f t="shared" si="48"/>
        <v>3.5231956568819461E-4</v>
      </c>
      <c r="Y381" s="27">
        <f t="shared" si="49"/>
        <v>1.479478768770413E-4</v>
      </c>
      <c r="Z381" s="27">
        <f t="shared" si="50"/>
        <v>2.6239105505129767E-4</v>
      </c>
      <c r="AA381" s="38">
        <f t="shared" si="51"/>
        <v>1.899156534225052E-4</v>
      </c>
      <c r="AB381" s="27">
        <v>1.5471497926245099</v>
      </c>
      <c r="AC381" s="27">
        <v>0</v>
      </c>
      <c r="AD381" s="19" t="str">
        <f t="shared" si="53"/>
        <v/>
      </c>
      <c r="AE381" s="19" t="str">
        <f t="shared" si="54"/>
        <v/>
      </c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468</v>
      </c>
      <c r="M382" s="46">
        <v>538</v>
      </c>
      <c r="N382" s="46">
        <v>378.14420499520656</v>
      </c>
      <c r="O382" s="46">
        <v>222.00080193791285</v>
      </c>
      <c r="P382" s="46">
        <v>93.707445775728587</v>
      </c>
      <c r="Q382" s="46">
        <v>64.596222344926574</v>
      </c>
      <c r="R382" s="46">
        <v>20.52487102589745</v>
      </c>
      <c r="S382" s="46">
        <v>7.2563284708357916</v>
      </c>
      <c r="T382" s="51">
        <v>5.9874299317554271</v>
      </c>
      <c r="U382" s="27">
        <f t="shared" si="52"/>
        <v>-0.13237187287611069</v>
      </c>
      <c r="V382" s="27">
        <f t="shared" si="46"/>
        <v>-0.19779026450709408</v>
      </c>
      <c r="W382" s="27">
        <f t="shared" si="47"/>
        <v>-0.35038891723717114</v>
      </c>
      <c r="X382" s="27">
        <f t="shared" si="48"/>
        <v>-0.45431313096708603</v>
      </c>
      <c r="Y382" s="27">
        <f t="shared" si="49"/>
        <v>-0.5770561310337754</v>
      </c>
      <c r="Z382" s="27">
        <f t="shared" si="50"/>
        <v>-0.19643787053734388</v>
      </c>
      <c r="AA382" s="38">
        <f t="shared" si="51"/>
        <v>-0.23307551996466161</v>
      </c>
      <c r="AB382" s="27">
        <v>0.29951690821256</v>
      </c>
      <c r="AC382" s="27">
        <v>-0.68324407039020696</v>
      </c>
      <c r="AD382" s="19" t="str">
        <f t="shared" si="53"/>
        <v/>
      </c>
      <c r="AE382" s="19" t="str">
        <f t="shared" si="54"/>
        <v/>
      </c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469</v>
      </c>
      <c r="M383" s="46">
        <v>29867</v>
      </c>
      <c r="N383" s="46">
        <v>3570.7969914932064</v>
      </c>
      <c r="O383" s="46">
        <v>475.62062465055811</v>
      </c>
      <c r="P383" s="46">
        <v>85.087752461248982</v>
      </c>
      <c r="Q383" s="46">
        <v>26.044706503397663</v>
      </c>
      <c r="R383" s="46">
        <v>2.3719389779498732</v>
      </c>
      <c r="S383" s="46">
        <v>3.0232574688974281</v>
      </c>
      <c r="T383" s="51">
        <v>12.805481195014243</v>
      </c>
      <c r="U383" s="27">
        <f t="shared" si="52"/>
        <v>-0.8795334663542046</v>
      </c>
      <c r="V383" s="27">
        <f t="shared" si="46"/>
        <v>-0.8284149924109856</v>
      </c>
      <c r="W383" s="27">
        <f t="shared" si="47"/>
        <v>-0.7854323028485557</v>
      </c>
      <c r="X383" s="27">
        <f t="shared" si="48"/>
        <v>-0.55121283922113617</v>
      </c>
      <c r="Y383" s="27">
        <f t="shared" si="49"/>
        <v>-0.56497686866235364</v>
      </c>
      <c r="Z383" s="27">
        <f t="shared" si="50"/>
        <v>1.1778134075555298</v>
      </c>
      <c r="AA383" s="38">
        <f t="shared" si="51"/>
        <v>-0.35957352156821121</v>
      </c>
      <c r="AB383" s="27">
        <v>11.2427178966862</v>
      </c>
      <c r="AC383" s="27">
        <v>-0.88656771119662803</v>
      </c>
      <c r="AD383" s="19" t="str">
        <f t="shared" si="53"/>
        <v/>
      </c>
      <c r="AE383" s="19" t="str">
        <f t="shared" si="54"/>
        <v/>
      </c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470</v>
      </c>
      <c r="M384" s="46">
        <v>1323</v>
      </c>
      <c r="N384" s="46">
        <v>536.49522681529936</v>
      </c>
      <c r="O384" s="46">
        <v>262.44310105174509</v>
      </c>
      <c r="P384" s="46">
        <v>104.17272681356954</v>
      </c>
      <c r="Q384" s="46">
        <v>63.926472704609552</v>
      </c>
      <c r="R384" s="46">
        <v>20.50331426264006</v>
      </c>
      <c r="S384" s="46">
        <v>6.9125442032773377</v>
      </c>
      <c r="T384" s="51">
        <v>4.9669709969347018</v>
      </c>
      <c r="U384" s="27">
        <f t="shared" si="52"/>
        <v>-0.30689477201531029</v>
      </c>
      <c r="V384" s="27">
        <f t="shared" si="46"/>
        <v>-0.38985347338688497</v>
      </c>
      <c r="W384" s="27">
        <f t="shared" si="47"/>
        <v>-0.49752716589679274</v>
      </c>
      <c r="X384" s="27">
        <f t="shared" si="48"/>
        <v>-0.51034507553405972</v>
      </c>
      <c r="Y384" s="27">
        <f t="shared" si="49"/>
        <v>-0.58152109898915894</v>
      </c>
      <c r="Z384" s="27">
        <f t="shared" si="50"/>
        <v>-0.28571421094964033</v>
      </c>
      <c r="AA384" s="38">
        <f t="shared" si="51"/>
        <v>-0.30551710532481879</v>
      </c>
      <c r="AB384" s="27">
        <v>0.127877237851662</v>
      </c>
      <c r="AC384" s="27">
        <v>-0.67854206631953995</v>
      </c>
      <c r="AD384" s="19" t="str">
        <f t="shared" si="53"/>
        <v/>
      </c>
      <c r="AE384" s="19" t="str">
        <f t="shared" si="54"/>
        <v/>
      </c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471</v>
      </c>
      <c r="M385" s="46">
        <v>6190</v>
      </c>
      <c r="N385" s="46">
        <v>2693.0583114255105</v>
      </c>
      <c r="O385" s="46">
        <v>1204.7834927694248</v>
      </c>
      <c r="P385" s="46">
        <v>517.18169822305617</v>
      </c>
      <c r="Q385" s="46">
        <v>243.62768492694781</v>
      </c>
      <c r="R385" s="46">
        <v>99.851771812307888</v>
      </c>
      <c r="S385" s="46">
        <v>42.883783980222461</v>
      </c>
      <c r="T385" s="51">
        <v>20.586625252402499</v>
      </c>
      <c r="U385" s="27">
        <f t="shared" si="52"/>
        <v>-0.56410559787909065</v>
      </c>
      <c r="V385" s="27">
        <f t="shared" si="46"/>
        <v>-0.52567532075427981</v>
      </c>
      <c r="W385" s="27">
        <f t="shared" si="47"/>
        <v>-0.55209583474146251</v>
      </c>
      <c r="X385" s="27">
        <f t="shared" si="48"/>
        <v>-0.56668340970815612</v>
      </c>
      <c r="Y385" s="27">
        <f t="shared" si="49"/>
        <v>-0.55999227624684411</v>
      </c>
      <c r="Z385" s="27">
        <f t="shared" si="50"/>
        <v>-0.44018668186382531</v>
      </c>
      <c r="AA385" s="38">
        <f t="shared" si="51"/>
        <v>-0.21327755354077271</v>
      </c>
      <c r="AB385" s="27">
        <v>19.403223278139698</v>
      </c>
      <c r="AC385" s="27">
        <v>-0.59054831427947296</v>
      </c>
      <c r="AD385" s="19" t="str">
        <f t="shared" si="53"/>
        <v/>
      </c>
      <c r="AE385" s="19" t="str">
        <f t="shared" si="54"/>
        <v/>
      </c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472</v>
      </c>
      <c r="M386" s="46">
        <v>40195</v>
      </c>
      <c r="N386" s="46">
        <v>19087.292084158809</v>
      </c>
      <c r="O386" s="46">
        <v>9103.213186161709</v>
      </c>
      <c r="P386" s="46">
        <v>4311.106513169203</v>
      </c>
      <c r="Q386" s="46">
        <v>2061.2325733039088</v>
      </c>
      <c r="R386" s="46">
        <v>969.12864005441986</v>
      </c>
      <c r="S386" s="46">
        <v>457.72477533138317</v>
      </c>
      <c r="T386" s="51">
        <v>215.88175679058509</v>
      </c>
      <c r="U386" s="27">
        <f t="shared" si="52"/>
        <v>-0.51242094619621814</v>
      </c>
      <c r="V386" s="27">
        <f t="shared" si="46"/>
        <v>-0.51597723893003455</v>
      </c>
      <c r="W386" s="27">
        <f t="shared" si="47"/>
        <v>-0.51988564322858355</v>
      </c>
      <c r="X386" s="27">
        <f t="shared" si="48"/>
        <v>-0.52062130955953201</v>
      </c>
      <c r="Y386" s="27">
        <f t="shared" si="49"/>
        <v>-0.52360563531897553</v>
      </c>
      <c r="Z386" s="27">
        <f t="shared" si="50"/>
        <v>-0.49948593833862392</v>
      </c>
      <c r="AA386" s="38">
        <f t="shared" si="51"/>
        <v>-0.49804673154516066</v>
      </c>
      <c r="AB386" s="27">
        <v>2.61254451301803</v>
      </c>
      <c r="AC386" s="27">
        <v>-0.52996263613959804</v>
      </c>
      <c r="AD386" s="19" t="str">
        <f t="shared" si="53"/>
        <v/>
      </c>
      <c r="AE386" s="19" t="str">
        <f t="shared" si="54"/>
        <v/>
      </c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473</v>
      </c>
      <c r="M387" s="46">
        <v>93</v>
      </c>
      <c r="N387" s="46">
        <v>96.08692146442138</v>
      </c>
      <c r="O387" s="46">
        <v>95.120779013038216</v>
      </c>
      <c r="P387" s="46">
        <v>83.38818066187487</v>
      </c>
      <c r="Q387" s="46">
        <v>72.841508311871848</v>
      </c>
      <c r="R387" s="46">
        <v>38.372820962273622</v>
      </c>
      <c r="S387" s="46">
        <v>19.117112889632264</v>
      </c>
      <c r="T387" s="51">
        <v>15.224226925751081</v>
      </c>
      <c r="U387" s="27">
        <f t="shared" si="52"/>
        <v>4.6835984457927179E-2</v>
      </c>
      <c r="V387" s="27">
        <f t="shared" ref="V387:V392" si="55">IF(N387=0,0,(O387-N387)/N387)</f>
        <v>3.1562536240815627E-2</v>
      </c>
      <c r="W387" s="27">
        <f t="shared" ref="W387:W392" si="56">IF(O387=0,0,(P387-O387)/O387)</f>
        <v>-4.4558335044544714E-3</v>
      </c>
      <c r="X387" s="27">
        <f t="shared" ref="X387:X392" si="57">IF(P387=0,0,(Q387-P387)/P387)</f>
        <v>-7.2092583120511991E-2</v>
      </c>
      <c r="Y387" s="27">
        <f t="shared" ref="Y387:Y392" si="58">IF(Q387=0,0,(R387-Q387)/Q387)</f>
        <v>-0.25927629737506547</v>
      </c>
      <c r="Z387" s="27">
        <f t="shared" ref="Z387:Z392" si="59">IF(R387=0,0,(S387-R387)/R387)</f>
        <v>-6.7295940613056715E-2</v>
      </c>
      <c r="AA387" s="38">
        <f t="shared" ref="AA387:AA392" si="60">IF(S387=0,0,(T387-S387)/S387)</f>
        <v>-0.12460478321766713</v>
      </c>
      <c r="AB387" s="27">
        <v>0.40952455426962803</v>
      </c>
      <c r="AC387" s="27">
        <v>-0.47428571428571398</v>
      </c>
      <c r="AD387" s="19" t="str">
        <f t="shared" si="53"/>
        <v/>
      </c>
      <c r="AE387" s="19" t="str">
        <f t="shared" si="54"/>
        <v/>
      </c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474</v>
      </c>
      <c r="M388" s="46">
        <v>791</v>
      </c>
      <c r="N388" s="46">
        <v>4355.1754834327485</v>
      </c>
      <c r="O388" s="46">
        <v>2529.6682026415051</v>
      </c>
      <c r="P388" s="46">
        <v>1474.474063475428</v>
      </c>
      <c r="Q388" s="46">
        <v>856.16832613691395</v>
      </c>
      <c r="R388" s="46">
        <v>461.54230221293511</v>
      </c>
      <c r="S388" s="46">
        <v>255.74258858463028</v>
      </c>
      <c r="T388" s="51">
        <v>140.20832606373506</v>
      </c>
      <c r="U388" s="27">
        <f t="shared" ref="U388:U392" si="61">IF(M388=0,0,(N388-M388)/M388)</f>
        <v>2.6340407763206146</v>
      </c>
      <c r="V388" s="27">
        <f t="shared" si="55"/>
        <v>-1.6810582381015342E-2</v>
      </c>
      <c r="W388" s="27">
        <f t="shared" si="56"/>
        <v>-0.41243000072500774</v>
      </c>
      <c r="X388" s="27">
        <f t="shared" si="57"/>
        <v>-0.42724154503889011</v>
      </c>
      <c r="Y388" s="27">
        <f t="shared" si="58"/>
        <v>-0.4356065409693462</v>
      </c>
      <c r="Z388" s="27">
        <f t="shared" si="59"/>
        <v>-0.41691217158406535</v>
      </c>
      <c r="AA388" s="38">
        <f t="shared" si="60"/>
        <v>-0.36599117911558471</v>
      </c>
      <c r="AB388" s="27">
        <v>4.6500000000000004</v>
      </c>
      <c r="AC388" s="27">
        <v>-0.46153846153846201</v>
      </c>
      <c r="AD388" s="19" t="str">
        <f t="shared" ref="AD388:AD392" si="62">IF(MAX($U388:$AA388)&gt;AB388,"Error","")</f>
        <v/>
      </c>
      <c r="AE388" s="19" t="str">
        <f t="shared" ref="AE388:AE392" si="63">IF(MIN($U388:$AA388)&lt;AC388,"Error","")</f>
        <v/>
      </c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475</v>
      </c>
      <c r="M389" s="46">
        <v>411</v>
      </c>
      <c r="N389" s="46">
        <v>485.3597945922607</v>
      </c>
      <c r="O389" s="46">
        <v>503.04715946780192</v>
      </c>
      <c r="P389" s="46">
        <v>341.22845219231624</v>
      </c>
      <c r="Q389" s="46">
        <v>266.41886198503084</v>
      </c>
      <c r="R389" s="46">
        <v>169.67236193963549</v>
      </c>
      <c r="S389" s="46">
        <v>108.53232359706399</v>
      </c>
      <c r="T389" s="51">
        <v>66.500931837077204</v>
      </c>
      <c r="U389" s="27">
        <f t="shared" si="61"/>
        <v>0.15542735561185828</v>
      </c>
      <c r="V389" s="27">
        <f t="shared" si="55"/>
        <v>0.11962981978873208</v>
      </c>
      <c r="W389" s="27">
        <f t="shared" si="56"/>
        <v>-5.3959575938273698E-2</v>
      </c>
      <c r="X389" s="27">
        <f t="shared" si="57"/>
        <v>-0.24160864981992444</v>
      </c>
      <c r="Y389" s="27">
        <f t="shared" si="58"/>
        <v>-0.35491208946355152</v>
      </c>
      <c r="Z389" s="27">
        <f t="shared" si="59"/>
        <v>-0.1087668300377588</v>
      </c>
      <c r="AA389" s="38">
        <f t="shared" si="60"/>
        <v>-0.1876748823925817</v>
      </c>
      <c r="AB389" s="27">
        <v>0.54365397218379097</v>
      </c>
      <c r="AC389" s="27">
        <v>-0.363885088919289</v>
      </c>
      <c r="AD389" s="19" t="str">
        <f t="shared" si="62"/>
        <v/>
      </c>
      <c r="AE389" s="19" t="str">
        <f t="shared" si="63"/>
        <v/>
      </c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476</v>
      </c>
      <c r="M390" s="46">
        <v>4710</v>
      </c>
      <c r="N390" s="46">
        <v>23748.915416224656</v>
      </c>
      <c r="O390" s="46">
        <v>22628.787696084124</v>
      </c>
      <c r="P390" s="46">
        <v>21425.338038423295</v>
      </c>
      <c r="Q390" s="46">
        <v>20280.02035033557</v>
      </c>
      <c r="R390" s="46">
        <v>19162.891152587919</v>
      </c>
      <c r="S390" s="46">
        <v>18109.96386576194</v>
      </c>
      <c r="T390" s="51">
        <v>17120.218615910257</v>
      </c>
      <c r="U390" s="27">
        <f t="shared" si="61"/>
        <v>-5.5454528841022262E-2</v>
      </c>
      <c r="V390" s="27">
        <f t="shared" si="55"/>
        <v>3.2703680934811713E-2</v>
      </c>
      <c r="W390" s="27">
        <f t="shared" si="56"/>
        <v>-3.2051023109474663E-2</v>
      </c>
      <c r="X390" s="27">
        <f t="shared" si="57"/>
        <v>-4.20145701419843E-2</v>
      </c>
      <c r="Y390" s="27">
        <f t="shared" si="58"/>
        <v>-5.0612316865899259E-2</v>
      </c>
      <c r="Z390" s="27">
        <f t="shared" si="59"/>
        <v>-4.4993673650415705E-2</v>
      </c>
      <c r="AA390" s="38">
        <f t="shared" si="60"/>
        <v>-4.7774432815575585E-2</v>
      </c>
      <c r="AB390" s="27">
        <v>4.1526771047227902</v>
      </c>
      <c r="AC390" s="27">
        <v>-5.5102832751261203E-2</v>
      </c>
      <c r="AD390" s="19" t="str">
        <f t="shared" si="62"/>
        <v/>
      </c>
      <c r="AE390" s="19" t="str">
        <f t="shared" si="63"/>
        <v>Error</v>
      </c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477</v>
      </c>
      <c r="M391" s="46">
        <v>0</v>
      </c>
      <c r="N391" s="46">
        <v>0</v>
      </c>
      <c r="O391" s="46">
        <v>0</v>
      </c>
      <c r="P391" s="46">
        <v>0</v>
      </c>
      <c r="Q391" s="46">
        <v>0</v>
      </c>
      <c r="R391" s="46">
        <v>0</v>
      </c>
      <c r="S391" s="46">
        <v>0</v>
      </c>
      <c r="T391" s="51">
        <v>0</v>
      </c>
      <c r="U391" s="27">
        <f t="shared" si="61"/>
        <v>0</v>
      </c>
      <c r="V391" s="27">
        <f t="shared" si="55"/>
        <v>0</v>
      </c>
      <c r="W391" s="27">
        <f t="shared" si="56"/>
        <v>0</v>
      </c>
      <c r="X391" s="27">
        <f t="shared" si="57"/>
        <v>0</v>
      </c>
      <c r="Y391" s="27">
        <f t="shared" si="58"/>
        <v>0</v>
      </c>
      <c r="Z391" s="27">
        <f t="shared" si="59"/>
        <v>0</v>
      </c>
      <c r="AA391" s="38">
        <f t="shared" si="60"/>
        <v>0</v>
      </c>
      <c r="AB391" s="27">
        <v>0</v>
      </c>
      <c r="AC391" s="27">
        <v>0</v>
      </c>
      <c r="AD391" s="19" t="str">
        <f t="shared" si="62"/>
        <v/>
      </c>
      <c r="AE391" s="19" t="str">
        <f t="shared" si="63"/>
        <v/>
      </c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42">
        <v>390</v>
      </c>
      <c r="L392" s="42" t="s">
        <v>478</v>
      </c>
      <c r="M392" s="54">
        <v>5295</v>
      </c>
      <c r="N392" s="54">
        <v>630.38038659320637</v>
      </c>
      <c r="O392" s="54">
        <v>137.50620896795459</v>
      </c>
      <c r="P392" s="54">
        <v>31.00626198315581</v>
      </c>
      <c r="Q392" s="54">
        <v>21.720962525579608</v>
      </c>
      <c r="R392" s="54">
        <v>1.9027477128920003</v>
      </c>
      <c r="S392" s="54">
        <v>5.3034603555587125</v>
      </c>
      <c r="T392" s="55">
        <v>7.5084002338801596</v>
      </c>
      <c r="U392" s="43">
        <f t="shared" si="61"/>
        <v>-0.8209956800575563</v>
      </c>
      <c r="V392" s="43">
        <f t="shared" si="55"/>
        <v>-0.51782657551381517</v>
      </c>
      <c r="W392" s="43">
        <f t="shared" si="56"/>
        <v>-0.71466651140729454</v>
      </c>
      <c r="X392" s="43">
        <f t="shared" si="57"/>
        <v>-0.57975124390167865</v>
      </c>
      <c r="Y392" s="43">
        <f t="shared" si="58"/>
        <v>-0.56641919750854341</v>
      </c>
      <c r="Z392" s="43">
        <f t="shared" si="59"/>
        <v>1.4106445351362951</v>
      </c>
      <c r="AA392" s="44">
        <f t="shared" si="60"/>
        <v>-0.47058115007915385</v>
      </c>
      <c r="AB392" s="43">
        <v>8.80198480408386</v>
      </c>
      <c r="AC392" s="43">
        <v>-0.88527392539083005</v>
      </c>
      <c r="AD392" s="45" t="str">
        <f t="shared" si="62"/>
        <v/>
      </c>
      <c r="AE392" s="45" t="str">
        <f t="shared" si="63"/>
        <v/>
      </c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L393" s="6" t="s">
        <v>103</v>
      </c>
      <c r="M393" s="46">
        <f>SUM(M3:M392)</f>
        <v>86769418</v>
      </c>
      <c r="N393" s="46">
        <f t="shared" ref="N393:T393" si="64">SUM(N3:N392)</f>
        <v>79298665.212114096</v>
      </c>
      <c r="O393" s="46">
        <f t="shared" si="64"/>
        <v>78754260.566205382</v>
      </c>
      <c r="P393" s="46">
        <f t="shared" si="64"/>
        <v>82674606.798113614</v>
      </c>
      <c r="Q393" s="46">
        <f t="shared" si="64"/>
        <v>82477932.655089334</v>
      </c>
      <c r="R393" s="46">
        <f t="shared" si="64"/>
        <v>78771556.05173707</v>
      </c>
      <c r="S393" s="46">
        <f t="shared" si="64"/>
        <v>77722169.815072149</v>
      </c>
      <c r="T393" s="46">
        <f t="shared" si="64"/>
        <v>74088320.763885841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5306A-4431-5547-8768-217B6C0593D5}">
  <dimension ref="A1:AQ393"/>
  <sheetViews>
    <sheetView zoomScale="120" zoomScaleNormal="120" workbookViewId="0">
      <selection activeCell="G19" sqref="G19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3" width="5.7109375" style="6" customWidth="true"/>
    <col min="11" max="11" width="6.83203125" style="6" customWidth="true"/>
    <col min="12" max="12" width="21.5" style="6" customWidth="true"/>
    <col min="13" max="13" width="5.7109375" style="6" customWidth="true"/>
    <col min="14" max="14" width="12.7109375" style="6" customWidth="true"/>
    <col min="15" max="15" width="12.7109375" style="6" customWidth="true"/>
    <col min="16" max="16" width="12.7109375" style="6" customWidth="true"/>
    <col min="19" max="19" width="13.7109375" style="6" customWidth="true"/>
    <col min="21" max="27" width="7" style="6" customWidth="true"/>
    <col min="28" max="29" width="12.33203125" style="6" customWidth="true"/>
    <col min="30" max="43" width="10.83203125" style="6" outlineLevel="1"/>
    <col min="44" max="16384" width="10.83203125" style="6"/>
    <col min="4" max="4" width="9.7109375" style="6" customWidth="true"/>
    <col min="5" max="5" width="9.7109375" style="6" customWidth="true"/>
    <col min="6" max="6" width="10.7109375" style="6" customWidth="true"/>
    <col min="7" max="7" width="8.7109375" style="6" customWidth="true"/>
    <col min="8" max="8" width="12.7109375" style="6" customWidth="true"/>
    <col min="9" max="9" width="13.7109375" style="6" customWidth="true"/>
    <col min="10" max="10" width="13.7109375" style="6" customWidth="true"/>
    <col min="17" max="17" width="13.7109375" style="6" customWidth="true"/>
    <col min="18" max="18" width="13.7109375" style="6" customWidth="true"/>
    <col min="20" max="20" width="13.7109375" style="6" customWidth="true"/>
  </cols>
  <sheetData>
    <row r="1">
      <c r="A1" s="6" t="str" cm="1">
        <f t="array" aca="true" ref="A1" ca="true">RIGHT(CELL("filename",A1),LEN(CELL("filename",A1))-FIND("]", CELL("filename",A1)))</f>
        <v>Export_Dummy</v>
      </c>
      <c r="B1" s="13" t="s">
        <v>479</v>
      </c>
      <c r="C1" s="7" t="s">
        <v>15</v>
      </c>
      <c r="D1" s="7"/>
      <c r="E1" s="7"/>
      <c r="F1" s="7"/>
      <c r="G1" s="7"/>
      <c r="H1" s="7"/>
      <c r="I1" s="7"/>
      <c r="J1" s="7"/>
      <c r="K1" s="6" t="str" cm="1">
        <f t="array" aca="true" ref="K1" ca="true">RIGHT(CELL("filename",K1),LEN(CELL("filename",K1))-FIND("]", CELL("filename",K1)))</f>
        <v>Export_Dummy</v>
      </c>
      <c r="L1" s="13" t="s">
        <v>479</v>
      </c>
      <c r="M1" s="7" t="s">
        <v>15</v>
      </c>
      <c r="N1" s="7"/>
      <c r="O1" s="7"/>
      <c r="P1" s="7"/>
      <c r="Q1" s="7"/>
      <c r="R1" s="7"/>
      <c r="S1" s="7"/>
      <c r="T1" s="14"/>
      <c r="U1" s="6" t="s">
        <v>480</v>
      </c>
      <c r="V1" s="13"/>
      <c r="W1" s="7"/>
      <c r="X1" s="7"/>
      <c r="Y1" s="7"/>
      <c r="Z1" s="7"/>
      <c r="AA1" s="14"/>
      <c r="AB1" s="7"/>
      <c r="AC1" s="7"/>
    </row>
    <row r="2" ht="16" thickBot="true">
      <c r="A2" s="15" t="s">
        <v>0</v>
      </c>
      <c r="B2" s="16" t="s">
        <v>83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0</v>
      </c>
      <c r="L2" s="16" t="s">
        <v>83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34">
        <v>2050</v>
      </c>
      <c r="U2" s="18">
        <v>2020</v>
      </c>
      <c r="V2" s="18">
        <v>2025</v>
      </c>
      <c r="W2" s="18">
        <v>2030</v>
      </c>
      <c r="X2" s="18">
        <v>2035</v>
      </c>
      <c r="Y2" s="18">
        <v>2040</v>
      </c>
      <c r="Z2" s="18">
        <v>2045</v>
      </c>
      <c r="AA2" s="34">
        <v>2050</v>
      </c>
      <c r="AB2" s="36" t="s">
        <v>481</v>
      </c>
      <c r="AC2" s="36" t="s">
        <v>482</v>
      </c>
      <c r="AD2" s="37" t="s">
        <v>483</v>
      </c>
      <c r="AE2" s="18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ht="16" thickTop="true">
      <c r="A3" s="6">
        <v>1</v>
      </c>
      <c r="B3" s="7" t="s">
        <v>84</v>
      </c>
      <c r="C3" s="46">
        <v>0</v>
      </c>
      <c r="D3" s="46">
        <v>1530.8753184061861</v>
      </c>
      <c r="E3" s="46">
        <v>3415.2169943410599</v>
      </c>
      <c r="F3" s="46">
        <v>20796.368901082511</v>
      </c>
      <c r="G3" s="46">
        <v>931.93488422046403</v>
      </c>
      <c r="H3" s="46">
        <v>49356.984323853241</v>
      </c>
      <c r="I3" s="46">
        <v>78591.460971229753</v>
      </c>
      <c r="J3" s="46">
        <v>142.43029799222859</v>
      </c>
      <c r="K3" s="6">
        <v>1</v>
      </c>
      <c r="L3" s="7" t="s">
        <v>16</v>
      </c>
      <c r="M3" s="46">
        <v>0</v>
      </c>
      <c r="N3" s="46">
        <v>0.5246578138066702</v>
      </c>
      <c r="O3" s="46">
        <v>2.315315032934985</v>
      </c>
      <c r="P3" s="46">
        <v>0.92711364284272157</v>
      </c>
      <c r="Q3" s="46">
        <v>1.7458182045665545</v>
      </c>
      <c r="R3" s="46">
        <v>0.38116720786044</v>
      </c>
      <c r="S3" s="46">
        <v>0.020805908197162357</v>
      </c>
      <c r="T3" s="51">
        <v>0.10431637101771796</v>
      </c>
      <c r="U3" s="27">
        <f>IF(M3=0,0,(N3-M3)/M3)</f>
        <v>0</v>
      </c>
      <c r="V3" s="27">
        <f t="shared" ref="V3:AA45" si="0">IF(N3=0,0,(O3-N3)/N3)</f>
        <v>0.69510550566877893</v>
      </c>
      <c r="W3" s="27">
        <f t="shared" si="0"/>
        <v>-0.43524165385033309</v>
      </c>
      <c r="X3" s="27">
        <f t="shared" si="0"/>
        <v>-3.17758918062193E-2</v>
      </c>
      <c r="Y3" s="27">
        <f t="shared" si="0"/>
        <v>-0.46717873380422237</v>
      </c>
      <c r="Z3" s="27">
        <f t="shared" si="0"/>
        <v>-0.49346342265559312</v>
      </c>
      <c r="AA3" s="38">
        <f t="shared" si="0"/>
        <v>1.6207487260338334</v>
      </c>
      <c r="AB3" s="27">
        <v>9.2448979591836693</v>
      </c>
      <c r="AC3" s="27">
        <v>-0.92984693877550995</v>
      </c>
      <c r="AD3" s="19" t="str">
        <f>IF(MAX($U3:$AA3)&gt;AB3,"Error","")</f>
        <v/>
      </c>
      <c r="AE3" s="19" t="str">
        <f>IF(MIN($U3:$AA3)&lt;AC3,"Error","")</f>
        <v/>
      </c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 s="6">
        <v>2</v>
      </c>
      <c r="B4" s="7" t="s">
        <v>85</v>
      </c>
      <c r="C4" s="46">
        <v>0</v>
      </c>
      <c r="D4" s="46">
        <v>1.3156234538114817</v>
      </c>
      <c r="E4" s="46">
        <v>2.600541746682862</v>
      </c>
      <c r="F4" s="46">
        <v>1.5747016685186139</v>
      </c>
      <c r="G4" s="46">
        <v>2.8331337575846121</v>
      </c>
      <c r="H4" s="46">
        <v>0.15995737521307829</v>
      </c>
      <c r="I4" s="46">
        <v>1.9239379236193841</v>
      </c>
      <c r="J4" s="46">
        <v>3.7479584386798699</v>
      </c>
      <c r="K4" s="6">
        <v>2</v>
      </c>
      <c r="L4" s="7" t="s">
        <v>94</v>
      </c>
      <c r="M4" s="46">
        <v>0</v>
      </c>
      <c r="N4" s="46">
        <v>2.6977365175445556</v>
      </c>
      <c r="O4" s="46">
        <v>2.0377832467834356</v>
      </c>
      <c r="P4" s="46">
        <v>1.488924335057793</v>
      </c>
      <c r="Q4" s="46">
        <v>1.0901362633626834</v>
      </c>
      <c r="R4" s="46">
        <v>0.81518570297154713</v>
      </c>
      <c r="S4" s="46">
        <v>0.37267375599352504</v>
      </c>
      <c r="T4" s="51">
        <v>0.25522988937444591</v>
      </c>
      <c r="U4" s="27">
        <f t="shared" ref="U4:X67" si="1">IF(M4=0,0,(N4-M4)/M4)</f>
        <v>0</v>
      </c>
      <c r="V4" s="27">
        <f t="shared" si="0"/>
        <v>-0.25570025695980286</v>
      </c>
      <c r="W4" s="27">
        <f t="shared" si="0"/>
        <v>-0.27025060113357058</v>
      </c>
      <c r="X4" s="27">
        <f t="shared" si="0"/>
        <v>-0.2716669756167176</v>
      </c>
      <c r="Y4" s="27">
        <f t="shared" si="0"/>
        <v>-0.27605902698431123</v>
      </c>
      <c r="Z4" s="27">
        <f t="shared" si="0"/>
        <v>-0.27033770495771381</v>
      </c>
      <c r="AA4" s="38">
        <f t="shared" si="0"/>
        <v>-0.27712686647490054</v>
      </c>
      <c r="AB4" s="27">
        <v>0</v>
      </c>
      <c r="AC4" s="27">
        <v>0</v>
      </c>
      <c r="AD4" s="19" t="str">
        <f t="shared" ref="AD4:AD67" si="2">IF(MAX($U4:$AA4)&gt;AB4,"Error","")</f>
        <v/>
      </c>
      <c r="AE4" s="19" t="str">
        <f t="shared" ref="AE4:AE67" si="3">IF(MIN($U4:$AA4)&lt;AC4,"Error","")</f>
        <v>Error</v>
      </c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 s="6">
        <v>3</v>
      </c>
      <c r="B5" s="7" t="s">
        <v>86</v>
      </c>
      <c r="C5" s="46">
        <v>0</v>
      </c>
      <c r="D5" s="46">
        <v>3.9137030933780679</v>
      </c>
      <c r="E5" s="46">
        <v>7.67186293823322</v>
      </c>
      <c r="F5" s="46">
        <v>4.6378316096454313</v>
      </c>
      <c r="G5" s="46">
        <v>8.244514623453103</v>
      </c>
      <c r="H5" s="46">
        <v>0.55976503924761811</v>
      </c>
      <c r="I5" s="46">
        <v>7.4468048908717144</v>
      </c>
      <c r="J5" s="46">
        <v>15.73025772828198</v>
      </c>
      <c r="K5" s="6">
        <v>3</v>
      </c>
      <c r="L5" s="7" t="s">
        <v>95</v>
      </c>
      <c r="M5" s="46">
        <v>0</v>
      </c>
      <c r="N5" s="46">
        <v>1.2726036142251622</v>
      </c>
      <c r="O5" s="46">
        <v>2.5473808211826463</v>
      </c>
      <c r="P5" s="46">
        <v>1.6527620412748529</v>
      </c>
      <c r="Q5" s="46">
        <v>3.2340249704586626</v>
      </c>
      <c r="R5" s="46">
        <v>1.5773092119073664</v>
      </c>
      <c r="S5" s="46">
        <v>663.20998152871812</v>
      </c>
      <c r="T5" s="51">
        <v>4.9859585969134521</v>
      </c>
      <c r="U5" s="27">
        <f t="shared" si="1"/>
        <v>0</v>
      </c>
      <c r="V5" s="27">
        <f t="shared" si="0"/>
        <v>0.42217159878225491</v>
      </c>
      <c r="W5" s="27">
        <f t="shared" si="0"/>
        <v>-0.41230884146895758</v>
      </c>
      <c r="X5" s="27">
        <f t="shared" si="0"/>
        <v>-0.26534593210830942</v>
      </c>
      <c r="Y5" s="27">
        <f t="shared" si="0"/>
        <v>8.3361880407339436E-3</v>
      </c>
      <c r="Z5" s="27">
        <f t="shared" si="0"/>
        <v>0.73273427108808142</v>
      </c>
      <c r="AA5" s="38">
        <f t="shared" si="0"/>
        <v>0.80725351987529415</v>
      </c>
      <c r="AB5" s="27">
        <v>1.9272727272727299</v>
      </c>
      <c r="AC5" s="27">
        <v>0</v>
      </c>
      <c r="AD5" s="19" t="str">
        <f t="shared" si="2"/>
        <v/>
      </c>
      <c r="AE5" s="19" t="str">
        <f t="shared" si="3"/>
        <v>Error</v>
      </c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 s="6">
        <v>4</v>
      </c>
      <c r="B6" s="7" t="s">
        <v>87</v>
      </c>
      <c r="C6" s="46">
        <v>0</v>
      </c>
      <c r="D6" s="46">
        <v>47.272932934448313</v>
      </c>
      <c r="E6" s="46">
        <v>99.480199358277531</v>
      </c>
      <c r="F6" s="46">
        <v>61.368491782663028</v>
      </c>
      <c r="G6" s="46">
        <v>117.16813521278482</v>
      </c>
      <c r="H6" s="46">
        <v>764999.01735023281</v>
      </c>
      <c r="I6" s="46">
        <v>7490662.1662912183</v>
      </c>
      <c r="J6" s="46">
        <v>4675572.7455113325</v>
      </c>
      <c r="K6" s="6">
        <v>4</v>
      </c>
      <c r="L6" s="7" t="s">
        <v>96</v>
      </c>
      <c r="M6" s="46">
        <v>0</v>
      </c>
      <c r="N6" s="46">
        <v>1.1361352076723112</v>
      </c>
      <c r="O6" s="46">
        <v>0.39783714590395081</v>
      </c>
      <c r="P6" s="46">
        <v>1.3001983731293976</v>
      </c>
      <c r="Q6" s="46">
        <v>2.9912160009981754</v>
      </c>
      <c r="R6" s="46">
        <v>4.0957907748625617</v>
      </c>
      <c r="S6" s="46">
        <v>0.34300658862711175</v>
      </c>
      <c r="T6" s="51">
        <v>0.29647264306639992</v>
      </c>
      <c r="U6" s="27">
        <f t="shared" si="1"/>
        <v>0</v>
      </c>
      <c r="V6" s="27">
        <f t="shared" si="0"/>
        <v>-0.264952614491403</v>
      </c>
      <c r="W6" s="27">
        <f t="shared" si="0"/>
        <v>4.2110532506511034E-2</v>
      </c>
      <c r="X6" s="27">
        <f t="shared" si="0"/>
        <v>-0.19021749940506982</v>
      </c>
      <c r="Y6" s="27">
        <f t="shared" si="0"/>
        <v>1.0619483945042236E-2</v>
      </c>
      <c r="Z6" s="27">
        <f t="shared" si="0"/>
        <v>-0.32597142656784528</v>
      </c>
      <c r="AA6" s="38">
        <f t="shared" si="0"/>
        <v>0.51522797114266383</v>
      </c>
      <c r="AB6" s="27">
        <v>1.73487773487774</v>
      </c>
      <c r="AC6" s="27">
        <v>-0.70399999999999996</v>
      </c>
      <c r="AD6" s="19" t="str">
        <f t="shared" si="2"/>
        <v/>
      </c>
      <c r="AE6" s="19" t="str">
        <f t="shared" si="3"/>
        <v/>
      </c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 s="6">
        <v>5</v>
      </c>
      <c r="B7" s="7" t="s">
        <v>88</v>
      </c>
      <c r="C7" s="46">
        <v>0</v>
      </c>
      <c r="D7" s="46">
        <v>1805.1068231995173</v>
      </c>
      <c r="E7" s="46">
        <v>14.9273934618673</v>
      </c>
      <c r="F7" s="46">
        <v>11.701206305701909</v>
      </c>
      <c r="G7" s="46">
        <v>22.215065108440996</v>
      </c>
      <c r="H7" s="46">
        <v>25300.947716290491</v>
      </c>
      <c r="I7" s="46">
        <v>7374.2588500711418</v>
      </c>
      <c r="J7" s="46">
        <v>22.809399787899629</v>
      </c>
      <c r="K7" s="6">
        <v>5</v>
      </c>
      <c r="L7" s="7" t="s">
        <v>97</v>
      </c>
      <c r="M7" s="46">
        <v>0</v>
      </c>
      <c r="N7" s="46">
        <v>1.6360127119709793</v>
      </c>
      <c r="O7" s="46">
        <v>5.243761145329092</v>
      </c>
      <c r="P7" s="46">
        <v>1871.0077201524798</v>
      </c>
      <c r="Q7" s="46">
        <v>18.143633763472529</v>
      </c>
      <c r="R7" s="46">
        <v>10.394994458631651</v>
      </c>
      <c r="S7" s="46">
        <v>0.058087021279846593</v>
      </c>
      <c r="T7" s="51">
        <v>0.17521603797602422</v>
      </c>
      <c r="U7" s="27">
        <f t="shared" si="1"/>
        <v>0</v>
      </c>
      <c r="V7" s="27">
        <f t="shared" si="0"/>
        <v>0.51147665158795341</v>
      </c>
      <c r="W7" s="27">
        <f t="shared" si="0"/>
        <v>-0.26273877771663751</v>
      </c>
      <c r="X7" s="27">
        <f t="shared" si="0"/>
        <v>1.5110573087458064E-2</v>
      </c>
      <c r="Y7" s="27">
        <f t="shared" si="0"/>
        <v>1.9132674910846086</v>
      </c>
      <c r="Z7" s="27">
        <f t="shared" si="0"/>
        <v>17.737839341997439</v>
      </c>
      <c r="AA7" s="38">
        <f t="shared" si="0"/>
        <v>2.576651724280365</v>
      </c>
      <c r="AB7" s="27">
        <v>4.2035623409669203</v>
      </c>
      <c r="AC7" s="27">
        <v>-0.224852071005917</v>
      </c>
      <c r="AD7" s="19" t="str">
        <f t="shared" si="2"/>
        <v>Error</v>
      </c>
      <c r="AE7" s="19" t="str">
        <f t="shared" si="3"/>
        <v>Error</v>
      </c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 s="6">
        <v>6</v>
      </c>
      <c r="B8" s="7" t="s">
        <v>89</v>
      </c>
      <c r="C8" s="46">
        <v>0</v>
      </c>
      <c r="D8" s="46">
        <v>18.831632024002914</v>
      </c>
      <c r="E8" s="46">
        <v>41.834253722634642</v>
      </c>
      <c r="F8" s="46">
        <v>23.396644037840666</v>
      </c>
      <c r="G8" s="46">
        <v>38.905370660997576</v>
      </c>
      <c r="H8" s="46">
        <v>2.0578904596584273</v>
      </c>
      <c r="I8" s="46">
        <v>28.685630853758834</v>
      </c>
      <c r="J8" s="46">
        <v>50.664243554812018</v>
      </c>
      <c r="K8" s="6">
        <v>6</v>
      </c>
      <c r="L8" s="7" t="s">
        <v>98</v>
      </c>
      <c r="M8" s="46">
        <v>0</v>
      </c>
      <c r="N8" s="46">
        <v>1.2916933894413807</v>
      </c>
      <c r="O8" s="46">
        <v>2.5751727489265024</v>
      </c>
      <c r="P8" s="46">
        <v>1.5813459568150403</v>
      </c>
      <c r="Q8" s="46">
        <v>3.0195971676125897</v>
      </c>
      <c r="R8" s="46">
        <v>0.27600468983084969</v>
      </c>
      <c r="S8" s="46">
        <v>4.4514001766721885</v>
      </c>
      <c r="T8" s="51">
        <v>9.1771127654990021</v>
      </c>
      <c r="U8" s="27">
        <f t="shared" si="1"/>
        <v>0</v>
      </c>
      <c r="V8" s="27">
        <f t="shared" si="0"/>
        <v>0.39491090939695889</v>
      </c>
      <c r="W8" s="27">
        <f t="shared" si="0"/>
        <v>-0.32746451480668642</v>
      </c>
      <c r="X8" s="27">
        <f t="shared" si="0"/>
        <v>-0.30758408430612755</v>
      </c>
      <c r="Y8" s="27">
        <f t="shared" si="0"/>
        <v>-9.9685520154518162E-2</v>
      </c>
      <c r="Z8" s="27">
        <f t="shared" si="0"/>
        <v>1.1412927122635659</v>
      </c>
      <c r="AA8" s="38">
        <f t="shared" si="0"/>
        <v>0.229431704371996</v>
      </c>
      <c r="AB8" s="27">
        <v>1.42997277695068</v>
      </c>
      <c r="AC8" s="27">
        <v>-0.122585057274748</v>
      </c>
      <c r="AD8" s="19" t="str">
        <f t="shared" si="2"/>
        <v/>
      </c>
      <c r="AE8" s="19" t="str">
        <f t="shared" si="3"/>
        <v>Error</v>
      </c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 s="6">
        <v>7</v>
      </c>
      <c r="B9" s="7" t="s">
        <v>90</v>
      </c>
      <c r="C9" s="46">
        <v>0</v>
      </c>
      <c r="D9" s="46">
        <v>3.1808460257711575</v>
      </c>
      <c r="E9" s="46">
        <v>4.5952085822718178</v>
      </c>
      <c r="F9" s="46">
        <v>4.0581137876726823</v>
      </c>
      <c r="G9" s="46">
        <v>4.1037149171495919</v>
      </c>
      <c r="H9" s="46">
        <v>0.8132294152045435</v>
      </c>
      <c r="I9" s="46">
        <v>3.2886106400269748</v>
      </c>
      <c r="J9" s="46">
        <v>6.1974384077241673</v>
      </c>
      <c r="K9" s="6">
        <v>7</v>
      </c>
      <c r="L9" s="7" t="s">
        <v>99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51">
        <v>0</v>
      </c>
      <c r="U9" s="27">
        <f t="shared" si="1"/>
        <v>0</v>
      </c>
      <c r="V9" s="27">
        <f t="shared" si="0"/>
        <v>0</v>
      </c>
      <c r="W9" s="27">
        <f t="shared" si="0"/>
        <v>0</v>
      </c>
      <c r="X9" s="27">
        <f t="shared" si="0"/>
        <v>0</v>
      </c>
      <c r="Y9" s="27">
        <f t="shared" si="0"/>
        <v>0</v>
      </c>
      <c r="Z9" s="27">
        <f t="shared" si="0"/>
        <v>0</v>
      </c>
      <c r="AA9" s="38">
        <f t="shared" si="0"/>
        <v>0</v>
      </c>
      <c r="AB9" s="27">
        <v>0</v>
      </c>
      <c r="AC9" s="27">
        <v>0</v>
      </c>
      <c r="AD9" s="19" t="str">
        <f t="shared" si="2"/>
        <v/>
      </c>
      <c r="AE9" s="19" t="str">
        <f t="shared" si="3"/>
        <v/>
      </c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 s="6">
        <v>8</v>
      </c>
      <c r="B10" s="7" t="s">
        <v>91</v>
      </c>
      <c r="C10" s="46">
        <v>0</v>
      </c>
      <c r="D10" s="46">
        <v>8.8650088595264815</v>
      </c>
      <c r="E10" s="46">
        <v>17.373930986650034</v>
      </c>
      <c r="F10" s="46">
        <v>9.4433640267662469</v>
      </c>
      <c r="G10" s="46">
        <v>16.788568189510954</v>
      </c>
      <c r="H10" s="46">
        <v>1.891317272833571</v>
      </c>
      <c r="I10" s="46">
        <v>14.988457938515591</v>
      </c>
      <c r="J10" s="46">
        <v>18.103308505198534</v>
      </c>
      <c r="K10" s="6">
        <v>8</v>
      </c>
      <c r="L10" s="7" t="s">
        <v>100</v>
      </c>
      <c r="M10" s="46">
        <v>0</v>
      </c>
      <c r="N10" s="46">
        <v>0</v>
      </c>
      <c r="O10" s="46">
        <v>0</v>
      </c>
      <c r="P10" s="46">
        <v>0</v>
      </c>
      <c r="Q10" s="46">
        <v>0</v>
      </c>
      <c r="R10" s="46">
        <v>0</v>
      </c>
      <c r="S10" s="46">
        <v>0</v>
      </c>
      <c r="T10" s="51">
        <v>0</v>
      </c>
      <c r="U10" s="27">
        <f t="shared" si="1"/>
        <v>0</v>
      </c>
      <c r="V10" s="27">
        <f t="shared" si="0"/>
        <v>0</v>
      </c>
      <c r="W10" s="27">
        <f t="shared" si="0"/>
        <v>0</v>
      </c>
      <c r="X10" s="27">
        <f t="shared" si="0"/>
        <v>0</v>
      </c>
      <c r="Y10" s="27">
        <f t="shared" si="0"/>
        <v>0</v>
      </c>
      <c r="Z10" s="27">
        <f t="shared" si="0"/>
        <v>0</v>
      </c>
      <c r="AA10" s="38">
        <f t="shared" si="0"/>
        <v>0</v>
      </c>
      <c r="AB10" s="27">
        <v>0</v>
      </c>
      <c r="AC10" s="27">
        <v>0</v>
      </c>
      <c r="AD10" s="19" t="str">
        <f t="shared" si="2"/>
        <v/>
      </c>
      <c r="AE10" s="19" t="str">
        <f t="shared" si="3"/>
        <v/>
      </c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 s="6">
        <v>9</v>
      </c>
      <c r="B11" s="7" t="s">
        <v>92</v>
      </c>
      <c r="C11" s="46">
        <v>0</v>
      </c>
      <c r="D11" s="46">
        <v>55.711214555892127</v>
      </c>
      <c r="E11" s="46">
        <v>85.53551910257508</v>
      </c>
      <c r="F11" s="46">
        <v>54.317872810271496</v>
      </c>
      <c r="G11" s="46">
        <v>89.869220890210158</v>
      </c>
      <c r="H11" s="46">
        <v>8.2452958666624276</v>
      </c>
      <c r="I11" s="46">
        <v>62.329209474142225</v>
      </c>
      <c r="J11" s="46">
        <v>139.29508129529648</v>
      </c>
      <c r="K11" s="6">
        <v>9</v>
      </c>
      <c r="L11" s="7" t="s">
        <v>101</v>
      </c>
      <c r="M11" s="46">
        <v>0</v>
      </c>
      <c r="N11" s="46">
        <v>1.1374275437110124</v>
      </c>
      <c r="O11" s="46">
        <v>2.4404052337400253</v>
      </c>
      <c r="P11" s="46">
        <v>1.4993519588486048</v>
      </c>
      <c r="Q11" s="46">
        <v>4.2690552405835271</v>
      </c>
      <c r="R11" s="46">
        <v>2.5198266247582857</v>
      </c>
      <c r="S11" s="46">
        <v>0.63246348433695454</v>
      </c>
      <c r="T11" s="51">
        <v>0.18727724633216</v>
      </c>
      <c r="U11" s="27">
        <f t="shared" si="1"/>
        <v>0</v>
      </c>
      <c r="V11" s="27">
        <f t="shared" si="0"/>
        <v>0.62186465544758485</v>
      </c>
      <c r="W11" s="27">
        <f t="shared" si="0"/>
        <v>-0.39997978032829606</v>
      </c>
      <c r="X11" s="27">
        <f t="shared" si="0"/>
        <v>-0.27199414959174445</v>
      </c>
      <c r="Y11" s="27">
        <f t="shared" si="0"/>
        <v>2.4287312924201474E-2</v>
      </c>
      <c r="Z11" s="27">
        <f t="shared" si="0"/>
        <v>-2.4714579737053394E-2</v>
      </c>
      <c r="AA11" s="38">
        <f t="shared" si="0"/>
        <v>0.5548689331656812</v>
      </c>
      <c r="AB11" s="27">
        <v>2.04003847490941</v>
      </c>
      <c r="AC11" s="27">
        <v>-0.69798951048951097</v>
      </c>
      <c r="AD11" s="19" t="str">
        <f t="shared" si="2"/>
        <v/>
      </c>
      <c r="AE11" s="19" t="str">
        <f t="shared" si="3"/>
        <v/>
      </c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4">
        <v>10</v>
      </c>
      <c r="B12" s="25" t="s">
        <v>93</v>
      </c>
      <c r="C12" s="47">
        <v>0</v>
      </c>
      <c r="D12" s="47">
        <v>273376.13297496713</v>
      </c>
      <c r="E12" s="47">
        <v>314501.55213491962</v>
      </c>
      <c r="F12" s="47">
        <v>1684054.9432740258</v>
      </c>
      <c r="G12" s="47">
        <v>2540255.1874990258</v>
      </c>
      <c r="H12" s="47">
        <v>7625238.1862367978</v>
      </c>
      <c r="I12" s="47">
        <v>7204018.9712374778</v>
      </c>
      <c r="J12" s="47">
        <v>1825229.9976444102</v>
      </c>
      <c r="K12" s="6">
        <v>10</v>
      </c>
      <c r="L12" s="7" t="s">
        <v>102</v>
      </c>
      <c r="M12" s="46">
        <v>0</v>
      </c>
      <c r="N12" s="46">
        <v>0.31577895688925356</v>
      </c>
      <c r="O12" s="46">
        <v>1.4176227106696917</v>
      </c>
      <c r="P12" s="46">
        <v>0.55179351399302434</v>
      </c>
      <c r="Q12" s="46">
        <v>0.16940608331696538</v>
      </c>
      <c r="R12" s="46">
        <v>0.02039150430662404</v>
      </c>
      <c r="S12" s="46">
        <v>0.0028891204814729351</v>
      </c>
      <c r="T12" s="51">
        <v>0.025502483607590117</v>
      </c>
      <c r="U12" s="27">
        <f t="shared" si="1"/>
        <v>0</v>
      </c>
      <c r="V12" s="27">
        <f t="shared" si="0"/>
        <v>6.5080847623585552</v>
      </c>
      <c r="W12" s="27">
        <f t="shared" si="0"/>
        <v>-0.19720931134018307</v>
      </c>
      <c r="X12" s="27">
        <f t="shared" si="0"/>
        <v>-0.70965995083485534</v>
      </c>
      <c r="Y12" s="27">
        <f t="shared" si="0"/>
        <v>-0.45665789309454796</v>
      </c>
      <c r="Z12" s="27">
        <f t="shared" si="0"/>
        <v>-0.60468562180687646</v>
      </c>
      <c r="AA12" s="38">
        <f t="shared" si="0"/>
        <v>1.5373175740156482</v>
      </c>
      <c r="AB12" s="27">
        <v>16</v>
      </c>
      <c r="AC12" s="27">
        <v>-0.96153846153846201</v>
      </c>
      <c r="AD12" s="19" t="str">
        <f t="shared" si="2"/>
        <v/>
      </c>
      <c r="AE12" s="19" t="str">
        <f t="shared" si="3"/>
        <v/>
      </c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6" t="s">
        <v>103</v>
      </c>
      <c r="C13" s="48">
        <f>SUM(C3:C12)</f>
        <v>0</v>
      </c>
      <c r="D13" s="48">
        <f t="shared" ref="D13:J13" si="4">SUM(D3:D12)</f>
        <v>0</v>
      </c>
      <c r="E13" s="48">
        <f t="shared" si="4"/>
        <v>0</v>
      </c>
      <c r="F13" s="48">
        <f t="shared" si="4"/>
        <v>0</v>
      </c>
      <c r="G13" s="48">
        <f t="shared" si="4"/>
        <v>0</v>
      </c>
      <c r="H13" s="48">
        <f t="shared" si="4"/>
        <v>0</v>
      </c>
      <c r="I13" s="48">
        <f t="shared" si="4"/>
        <v>0</v>
      </c>
      <c r="J13" s="48">
        <f t="shared" si="4"/>
        <v>0</v>
      </c>
      <c r="K13" s="6">
        <v>11</v>
      </c>
      <c r="L13" s="6" t="s">
        <v>104</v>
      </c>
      <c r="M13" s="46">
        <v>0</v>
      </c>
      <c r="N13" s="46">
        <v>1.3555742407978819</v>
      </c>
      <c r="O13" s="46">
        <v>2.971915680653896</v>
      </c>
      <c r="P13" s="46">
        <v>2.1888076419772222</v>
      </c>
      <c r="Q13" s="46">
        <v>5.1368635991609892</v>
      </c>
      <c r="R13" s="46">
        <v>19313.648956942539</v>
      </c>
      <c r="S13" s="46">
        <v>4.0937154101274871</v>
      </c>
      <c r="T13" s="51">
        <v>2.0660662916139843</v>
      </c>
      <c r="U13" s="27">
        <f t="shared" si="1"/>
        <v>0</v>
      </c>
      <c r="V13" s="27">
        <f t="shared" si="0"/>
        <v>0.30272032915068309</v>
      </c>
      <c r="W13" s="27">
        <f t="shared" si="0"/>
        <v>-0.2285825536457432</v>
      </c>
      <c r="X13" s="27">
        <f t="shared" si="0"/>
        <v>-0.30279121861424108</v>
      </c>
      <c r="Y13" s="27">
        <f t="shared" si="0"/>
        <v>-1.6046890179109721E-2</v>
      </c>
      <c r="Z13" s="27">
        <f t="shared" si="0"/>
        <v>1.0239271585015519</v>
      </c>
      <c r="AA13" s="38">
        <f t="shared" si="0"/>
        <v>0.58488435168719921</v>
      </c>
      <c r="AB13" s="27">
        <v>0.44441114773748902</v>
      </c>
      <c r="AC13" s="27">
        <v>0</v>
      </c>
      <c r="AD13" s="19" t="str">
        <f t="shared" si="2"/>
        <v>Error</v>
      </c>
      <c r="AE13" s="19" t="str">
        <f t="shared" si="3"/>
        <v>Error</v>
      </c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0</v>
      </c>
      <c r="N14" s="46">
        <v>1.3103690911513588</v>
      </c>
      <c r="O14" s="46">
        <v>2.5260065330138284</v>
      </c>
      <c r="P14" s="46">
        <v>1.5839947427332586</v>
      </c>
      <c r="Q14" s="46">
        <v>2.9301351185176774</v>
      </c>
      <c r="R14" s="46">
        <v>0.28000821739845616</v>
      </c>
      <c r="S14" s="46">
        <v>5.0758446595219011</v>
      </c>
      <c r="T14" s="51">
        <v>6.0964915604506986</v>
      </c>
      <c r="U14" s="27">
        <f t="shared" si="1"/>
        <v>0</v>
      </c>
      <c r="V14" s="27">
        <f t="shared" si="0"/>
        <v>0.18811654867217625</v>
      </c>
      <c r="W14" s="27">
        <f t="shared" si="0"/>
        <v>-0.30522310919604023</v>
      </c>
      <c r="X14" s="27">
        <f t="shared" si="0"/>
        <v>-0.23324757500878379</v>
      </c>
      <c r="Y14" s="27">
        <f t="shared" si="0"/>
        <v>-0.15370840432107058</v>
      </c>
      <c r="Z14" s="27">
        <f t="shared" si="0"/>
        <v>1.0041215106107295</v>
      </c>
      <c r="AA14" s="38">
        <f t="shared" si="0"/>
        <v>0.34108344829147463</v>
      </c>
      <c r="AB14" s="27">
        <v>2.7720207253885998</v>
      </c>
      <c r="AC14" s="27">
        <v>0</v>
      </c>
      <c r="AD14" s="19" t="str">
        <f t="shared" si="2"/>
        <v/>
      </c>
      <c r="AE14" s="19" t="str">
        <f t="shared" si="3"/>
        <v>Error</v>
      </c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K15" s="6">
        <v>13</v>
      </c>
      <c r="L15" s="6" t="s">
        <v>106</v>
      </c>
      <c r="M15" s="46">
        <v>0</v>
      </c>
      <c r="N15" s="46">
        <v>1.1566374228295064</v>
      </c>
      <c r="O15" s="46">
        <v>2.3233284187769465</v>
      </c>
      <c r="P15" s="46">
        <v>1.3231492943301397</v>
      </c>
      <c r="Q15" s="46">
        <v>1.5559046374582088</v>
      </c>
      <c r="R15" s="46">
        <v>0.34390272863207727</v>
      </c>
      <c r="S15" s="46">
        <v>2.0410309863690475</v>
      </c>
      <c r="T15" s="51">
        <v>0.64555533737740511</v>
      </c>
      <c r="U15" s="27">
        <f t="shared" si="1"/>
        <v>0</v>
      </c>
      <c r="V15" s="27">
        <f t="shared" si="0"/>
        <v>0.62005113803135148</v>
      </c>
      <c r="W15" s="27">
        <f t="shared" si="0"/>
        <v>-0.59676163847846053</v>
      </c>
      <c r="X15" s="27">
        <f t="shared" si="0"/>
        <v>-0.16638076150844822</v>
      </c>
      <c r="Y15" s="27">
        <f t="shared" si="0"/>
        <v>-4.7693802517336209E-2</v>
      </c>
      <c r="Z15" s="27">
        <f t="shared" si="0"/>
        <v>1.8113136031410924</v>
      </c>
      <c r="AA15" s="38">
        <f t="shared" si="0"/>
        <v>1.9189559310247586E-2</v>
      </c>
      <c r="AB15" s="27">
        <v>0.42550941554479998</v>
      </c>
      <c r="AC15" s="27">
        <v>-0.71060515278610004</v>
      </c>
      <c r="AD15" s="19" t="str">
        <f t="shared" si="2"/>
        <v>Error</v>
      </c>
      <c r="AE15" s="19" t="str">
        <f t="shared" si="3"/>
        <v/>
      </c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107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51">
        <v>0</v>
      </c>
      <c r="U16" s="27">
        <f t="shared" si="1"/>
        <v>0</v>
      </c>
      <c r="V16" s="27">
        <f t="shared" si="0"/>
        <v>0</v>
      </c>
      <c r="W16" s="27">
        <f t="shared" si="0"/>
        <v>0</v>
      </c>
      <c r="X16" s="27">
        <f t="shared" si="0"/>
        <v>0</v>
      </c>
      <c r="Y16" s="27">
        <f t="shared" si="0"/>
        <v>0</v>
      </c>
      <c r="Z16" s="27">
        <f t="shared" si="0"/>
        <v>0</v>
      </c>
      <c r="AA16" s="38">
        <f t="shared" si="0"/>
        <v>0</v>
      </c>
      <c r="AB16" s="27">
        <v>0</v>
      </c>
      <c r="AC16" s="27">
        <v>0</v>
      </c>
      <c r="AD16" s="19" t="str">
        <f t="shared" si="2"/>
        <v/>
      </c>
      <c r="AE16" s="19" t="str">
        <f t="shared" si="3"/>
        <v/>
      </c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108</v>
      </c>
      <c r="M17" s="46">
        <v>0</v>
      </c>
      <c r="N17" s="46">
        <v>0</v>
      </c>
      <c r="O17" s="46">
        <v>0</v>
      </c>
      <c r="P17" s="46">
        <v>0</v>
      </c>
      <c r="Q17" s="46">
        <v>0</v>
      </c>
      <c r="R17" s="46">
        <v>0</v>
      </c>
      <c r="S17" s="46">
        <v>0</v>
      </c>
      <c r="T17" s="51">
        <v>0</v>
      </c>
      <c r="U17" s="27">
        <f t="shared" si="1"/>
        <v>0</v>
      </c>
      <c r="V17" s="27">
        <f t="shared" si="0"/>
        <v>0</v>
      </c>
      <c r="W17" s="27">
        <f t="shared" si="0"/>
        <v>0</v>
      </c>
      <c r="X17" s="27">
        <f t="shared" si="0"/>
        <v>0</v>
      </c>
      <c r="Y17" s="27">
        <f t="shared" si="0"/>
        <v>0</v>
      </c>
      <c r="Z17" s="27">
        <f t="shared" si="0"/>
        <v>0</v>
      </c>
      <c r="AA17" s="38">
        <f t="shared" si="0"/>
        <v>0</v>
      </c>
      <c r="AB17" s="27">
        <v>0</v>
      </c>
      <c r="AC17" s="27">
        <v>0</v>
      </c>
      <c r="AD17" s="19" t="str">
        <f t="shared" si="2"/>
        <v/>
      </c>
      <c r="AE17" s="19" t="str">
        <f t="shared" si="3"/>
        <v/>
      </c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109</v>
      </c>
      <c r="M18" s="46">
        <v>0</v>
      </c>
      <c r="N18" s="46">
        <v>0</v>
      </c>
      <c r="O18" s="46">
        <v>0</v>
      </c>
      <c r="P18" s="46">
        <v>0</v>
      </c>
      <c r="Q18" s="46">
        <v>0</v>
      </c>
      <c r="R18" s="46">
        <v>0</v>
      </c>
      <c r="S18" s="46">
        <v>0</v>
      </c>
      <c r="T18" s="51">
        <v>0</v>
      </c>
      <c r="U18" s="27">
        <f t="shared" si="1"/>
        <v>0</v>
      </c>
      <c r="V18" s="27">
        <f t="shared" si="0"/>
        <v>0</v>
      </c>
      <c r="W18" s="27">
        <f t="shared" si="0"/>
        <v>0</v>
      </c>
      <c r="X18" s="27">
        <f t="shared" si="0"/>
        <v>0</v>
      </c>
      <c r="Y18" s="27">
        <f t="shared" si="0"/>
        <v>0</v>
      </c>
      <c r="Z18" s="27">
        <f t="shared" si="0"/>
        <v>0</v>
      </c>
      <c r="AA18" s="38">
        <f t="shared" si="0"/>
        <v>0</v>
      </c>
      <c r="AB18" s="27">
        <v>0</v>
      </c>
      <c r="AC18" s="27">
        <v>0</v>
      </c>
      <c r="AD18" s="19" t="str">
        <f t="shared" si="2"/>
        <v/>
      </c>
      <c r="AE18" s="19" t="str">
        <f t="shared" si="3"/>
        <v/>
      </c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110</v>
      </c>
      <c r="M19" s="46">
        <v>0</v>
      </c>
      <c r="N19" s="46">
        <v>1.4745853827670523</v>
      </c>
      <c r="O19" s="46">
        <v>3.8381233342231389</v>
      </c>
      <c r="P19" s="46">
        <v>4.5220147665971382</v>
      </c>
      <c r="Q19" s="46">
        <v>722.89527670284747</v>
      </c>
      <c r="R19" s="46">
        <v>13.484683737754057</v>
      </c>
      <c r="S19" s="46">
        <v>0.16848540578410043</v>
      </c>
      <c r="T19" s="51">
        <v>0.38461970892986291</v>
      </c>
      <c r="U19" s="27">
        <f t="shared" si="1"/>
        <v>0</v>
      </c>
      <c r="V19" s="27">
        <f t="shared" si="0"/>
        <v>0.3712579468678695</v>
      </c>
      <c r="W19" s="27">
        <f t="shared" si="0"/>
        <v>-0.30214341793824362</v>
      </c>
      <c r="X19" s="27">
        <f t="shared" si="0"/>
        <v>-0.11794128120657373</v>
      </c>
      <c r="Y19" s="27">
        <f t="shared" si="0"/>
        <v>0.47284210129006538</v>
      </c>
      <c r="Z19" s="27">
        <f t="shared" si="0"/>
        <v>2.1588100744802738</v>
      </c>
      <c r="AA19" s="38">
        <f t="shared" si="0"/>
        <v>72.378852975826618</v>
      </c>
      <c r="AB19" s="27">
        <v>3.0898876404494402</v>
      </c>
      <c r="AC19" s="27">
        <v>0</v>
      </c>
      <c r="AD19" s="19" t="str">
        <f t="shared" si="2"/>
        <v>Error</v>
      </c>
      <c r="AE19" s="19" t="str">
        <f t="shared" si="3"/>
        <v>Error</v>
      </c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111</v>
      </c>
      <c r="M20" s="46">
        <v>0</v>
      </c>
      <c r="N20" s="46">
        <v>0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51">
        <v>0</v>
      </c>
      <c r="U20" s="27">
        <f t="shared" si="1"/>
        <v>0</v>
      </c>
      <c r="V20" s="27">
        <f t="shared" si="0"/>
        <v>0</v>
      </c>
      <c r="W20" s="27">
        <f t="shared" si="0"/>
        <v>0</v>
      </c>
      <c r="X20" s="27">
        <f t="shared" si="0"/>
        <v>0</v>
      </c>
      <c r="Y20" s="27">
        <f t="shared" si="0"/>
        <v>0</v>
      </c>
      <c r="Z20" s="27">
        <f t="shared" si="0"/>
        <v>0</v>
      </c>
      <c r="AA20" s="38">
        <f t="shared" si="0"/>
        <v>0</v>
      </c>
      <c r="AB20" s="27">
        <v>0</v>
      </c>
      <c r="AC20" s="27">
        <v>-1</v>
      </c>
      <c r="AD20" s="19" t="str">
        <f t="shared" si="2"/>
        <v/>
      </c>
      <c r="AE20" s="19" t="str">
        <f t="shared" si="3"/>
        <v/>
      </c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112</v>
      </c>
      <c r="M21" s="46">
        <v>0</v>
      </c>
      <c r="N21" s="46">
        <v>1.3983154094570645</v>
      </c>
      <c r="O21" s="46">
        <v>3.1222498658183313</v>
      </c>
      <c r="P21" s="46">
        <v>2.4917633942521178</v>
      </c>
      <c r="Q21" s="46">
        <v>5.540138647797562</v>
      </c>
      <c r="R21" s="46">
        <v>894.45121925253977</v>
      </c>
      <c r="S21" s="46">
        <v>0.45604568823892122</v>
      </c>
      <c r="T21" s="51">
        <v>0.57741415910294869</v>
      </c>
      <c r="U21" s="27">
        <f t="shared" si="1"/>
        <v>0</v>
      </c>
      <c r="V21" s="27">
        <f t="shared" si="0"/>
        <v>0.32482484786849042</v>
      </c>
      <c r="W21" s="27">
        <f t="shared" si="0"/>
        <v>-0.29042355531950126</v>
      </c>
      <c r="X21" s="27">
        <f t="shared" si="0"/>
        <v>-0.21932183378828479</v>
      </c>
      <c r="Y21" s="27">
        <f t="shared" si="0"/>
        <v>3.3408387727814744E-2</v>
      </c>
      <c r="Z21" s="27">
        <f t="shared" si="0"/>
        <v>1.0830849645833727</v>
      </c>
      <c r="AA21" s="38">
        <f t="shared" si="0"/>
        <v>1.565157367282298</v>
      </c>
      <c r="AB21" s="27">
        <v>1.1813246471226899</v>
      </c>
      <c r="AC21" s="27">
        <v>-0.209951028753841</v>
      </c>
      <c r="AD21" s="19" t="str">
        <f t="shared" si="2"/>
        <v>Error</v>
      </c>
      <c r="AE21" s="19" t="str">
        <f t="shared" si="3"/>
        <v>Error</v>
      </c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113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51">
        <v>0</v>
      </c>
      <c r="U22" s="27">
        <f t="shared" si="1"/>
        <v>0</v>
      </c>
      <c r="V22" s="27">
        <f t="shared" si="0"/>
        <v>0</v>
      </c>
      <c r="W22" s="27">
        <f t="shared" si="0"/>
        <v>0</v>
      </c>
      <c r="X22" s="27">
        <f t="shared" si="0"/>
        <v>0</v>
      </c>
      <c r="Y22" s="27">
        <f t="shared" si="0"/>
        <v>0</v>
      </c>
      <c r="Z22" s="27">
        <f t="shared" si="0"/>
        <v>0</v>
      </c>
      <c r="AA22" s="38">
        <f t="shared" si="0"/>
        <v>0</v>
      </c>
      <c r="AB22" s="27">
        <v>0</v>
      </c>
      <c r="AC22" s="27">
        <v>0</v>
      </c>
      <c r="AD22" s="19" t="str">
        <f t="shared" si="2"/>
        <v/>
      </c>
      <c r="AE22" s="19" t="str">
        <f t="shared" si="3"/>
        <v/>
      </c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114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  <c r="S23" s="46">
        <v>0</v>
      </c>
      <c r="T23" s="51">
        <v>0</v>
      </c>
      <c r="U23" s="27">
        <f t="shared" si="1"/>
        <v>0</v>
      </c>
      <c r="V23" s="27">
        <f t="shared" si="0"/>
        <v>0</v>
      </c>
      <c r="W23" s="27">
        <f t="shared" si="0"/>
        <v>0</v>
      </c>
      <c r="X23" s="27">
        <f t="shared" si="0"/>
        <v>0</v>
      </c>
      <c r="Y23" s="27">
        <f t="shared" si="0"/>
        <v>0</v>
      </c>
      <c r="Z23" s="27">
        <f t="shared" si="0"/>
        <v>0</v>
      </c>
      <c r="AA23" s="38">
        <f t="shared" si="0"/>
        <v>0</v>
      </c>
      <c r="AB23" s="27">
        <v>0</v>
      </c>
      <c r="AC23" s="27">
        <v>0</v>
      </c>
      <c r="AD23" s="19" t="str">
        <f t="shared" si="2"/>
        <v/>
      </c>
      <c r="AE23" s="19" t="str">
        <f t="shared" si="3"/>
        <v/>
      </c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115</v>
      </c>
      <c r="M24" s="46">
        <v>0</v>
      </c>
      <c r="N24" s="46">
        <v>0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51">
        <v>0</v>
      </c>
      <c r="U24" s="27">
        <f t="shared" si="1"/>
        <v>0</v>
      </c>
      <c r="V24" s="27">
        <f t="shared" si="0"/>
        <v>0</v>
      </c>
      <c r="W24" s="27">
        <f t="shared" si="0"/>
        <v>0</v>
      </c>
      <c r="X24" s="27">
        <f t="shared" si="0"/>
        <v>0</v>
      </c>
      <c r="Y24" s="27">
        <f t="shared" si="0"/>
        <v>0</v>
      </c>
      <c r="Z24" s="27">
        <f t="shared" si="0"/>
        <v>0</v>
      </c>
      <c r="AA24" s="38">
        <f t="shared" si="0"/>
        <v>0</v>
      </c>
      <c r="AB24" s="27">
        <v>0</v>
      </c>
      <c r="AC24" s="27">
        <v>0</v>
      </c>
      <c r="AD24" s="19" t="str">
        <f t="shared" si="2"/>
        <v/>
      </c>
      <c r="AE24" s="19" t="str">
        <f t="shared" si="3"/>
        <v/>
      </c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116</v>
      </c>
      <c r="M25" s="46">
        <v>0</v>
      </c>
      <c r="N25" s="46">
        <v>1.2951348097932658</v>
      </c>
      <c r="O25" s="46">
        <v>2.5541030302453298</v>
      </c>
      <c r="P25" s="46">
        <v>1.5501193314256891</v>
      </c>
      <c r="Q25" s="46">
        <v>2.8294937281190808</v>
      </c>
      <c r="R25" s="46">
        <v>0.16678284489368833</v>
      </c>
      <c r="S25" s="46">
        <v>2.183597138130065</v>
      </c>
      <c r="T25" s="51">
        <v>3.9593528768026629</v>
      </c>
      <c r="U25" s="27">
        <f t="shared" si="1"/>
        <v>0</v>
      </c>
      <c r="V25" s="27">
        <f t="shared" si="0"/>
        <v>0.39637268265414466</v>
      </c>
      <c r="W25" s="27">
        <f t="shared" si="0"/>
        <v>-0.33010310557349454</v>
      </c>
      <c r="X25" s="27">
        <f t="shared" si="0"/>
        <v>-0.3227417785404787</v>
      </c>
      <c r="Y25" s="27">
        <f t="shared" si="0"/>
        <v>-0.13993203299552143</v>
      </c>
      <c r="Z25" s="27">
        <f t="shared" si="0"/>
        <v>1.1096981214334076</v>
      </c>
      <c r="AA25" s="38">
        <f t="shared" si="0"/>
        <v>0.19779899812990773</v>
      </c>
      <c r="AB25" s="27">
        <v>5.9519797809604</v>
      </c>
      <c r="AC25" s="27">
        <v>0</v>
      </c>
      <c r="AD25" s="19" t="str">
        <f t="shared" si="2"/>
        <v/>
      </c>
      <c r="AE25" s="19" t="str">
        <f t="shared" si="3"/>
        <v>Error</v>
      </c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117</v>
      </c>
      <c r="M26" s="46">
        <v>0</v>
      </c>
      <c r="N26" s="46">
        <v>1.6119391292804512</v>
      </c>
      <c r="O26" s="46">
        <v>4.525321937441741</v>
      </c>
      <c r="P26" s="46">
        <v>3.1645093993335838</v>
      </c>
      <c r="Q26" s="46">
        <v>10.23564090753969</v>
      </c>
      <c r="R26" s="46">
        <v>1571.170665872874</v>
      </c>
      <c r="S26" s="46">
        <v>0.086267111290731821</v>
      </c>
      <c r="T26" s="51">
        <v>0.068872825310115987</v>
      </c>
      <c r="U26" s="27">
        <f t="shared" si="1"/>
        <v>0</v>
      </c>
      <c r="V26" s="27">
        <f t="shared" si="0"/>
        <v>0.98685841854106382</v>
      </c>
      <c r="W26" s="27">
        <f t="shared" si="0"/>
        <v>-0.38608322733187717</v>
      </c>
      <c r="X26" s="27">
        <f t="shared" si="0"/>
        <v>-0.33869727069861078</v>
      </c>
      <c r="Y26" s="27">
        <f t="shared" si="0"/>
        <v>0.32754508868391607</v>
      </c>
      <c r="Z26" s="27">
        <f t="shared" si="0"/>
        <v>0.78480968827698783</v>
      </c>
      <c r="AA26" s="38">
        <f t="shared" si="0"/>
        <v>0.81025652580091057</v>
      </c>
      <c r="AB26" s="27">
        <v>0.12528301886792501</v>
      </c>
      <c r="AC26" s="27">
        <v>0</v>
      </c>
      <c r="AD26" s="19" t="str">
        <f t="shared" si="2"/>
        <v>Error</v>
      </c>
      <c r="AE26" s="19" t="str">
        <f t="shared" si="3"/>
        <v>Error</v>
      </c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118</v>
      </c>
      <c r="M27" s="46">
        <v>0</v>
      </c>
      <c r="N27" s="46">
        <v>1.3114222847291195</v>
      </c>
      <c r="O27" s="46">
        <v>2.6095309032987708</v>
      </c>
      <c r="P27" s="46">
        <v>1.6067731997231274</v>
      </c>
      <c r="Q27" s="46">
        <v>3.0187895037792973</v>
      </c>
      <c r="R27" s="46">
        <v>0.24371790040865005</v>
      </c>
      <c r="S27" s="46">
        <v>3.8946909552325897</v>
      </c>
      <c r="T27" s="51">
        <v>6.4830779302428985</v>
      </c>
      <c r="U27" s="27">
        <f t="shared" si="1"/>
        <v>0</v>
      </c>
      <c r="V27" s="27">
        <f t="shared" si="0"/>
        <v>0.35320983805516754</v>
      </c>
      <c r="W27" s="27">
        <f t="shared" si="0"/>
        <v>-0.30068327377311205</v>
      </c>
      <c r="X27" s="27">
        <f t="shared" si="0"/>
        <v>-0.32516520092397283</v>
      </c>
      <c r="Y27" s="27">
        <f t="shared" si="0"/>
        <v>-0.10677029538213165</v>
      </c>
      <c r="Z27" s="27">
        <f t="shared" si="0"/>
        <v>0.90067476416694714</v>
      </c>
      <c r="AA27" s="38">
        <f t="shared" si="0"/>
        <v>0.24969383477498688</v>
      </c>
      <c r="AB27" s="27">
        <v>0.83492935110158695</v>
      </c>
      <c r="AC27" s="27">
        <v>-0.18987685129929999</v>
      </c>
      <c r="AD27" s="19" t="str">
        <f t="shared" si="2"/>
        <v>Error</v>
      </c>
      <c r="AE27" s="19" t="str">
        <f t="shared" si="3"/>
        <v>Error</v>
      </c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119</v>
      </c>
      <c r="M28" s="46">
        <v>0</v>
      </c>
      <c r="N28" s="46">
        <v>1.3725272186803776</v>
      </c>
      <c r="O28" s="46">
        <v>2.9175303407619033</v>
      </c>
      <c r="P28" s="46">
        <v>2.0353032242685263</v>
      </c>
      <c r="Q28" s="46">
        <v>4.2563037668920884</v>
      </c>
      <c r="R28" s="46">
        <v>1.2452841349541366</v>
      </c>
      <c r="S28" s="46">
        <v>10412.857037621952</v>
      </c>
      <c r="T28" s="51">
        <v>3.6501324472861283</v>
      </c>
      <c r="U28" s="27">
        <f t="shared" si="1"/>
        <v>0</v>
      </c>
      <c r="V28" s="27">
        <f t="shared" si="0"/>
        <v>0.30454835916672196</v>
      </c>
      <c r="W28" s="27">
        <f t="shared" si="0"/>
        <v>-0.24545078277486501</v>
      </c>
      <c r="X28" s="27">
        <f t="shared" si="0"/>
        <v>-0.32252692568272207</v>
      </c>
      <c r="Y28" s="27">
        <f t="shared" si="0"/>
        <v>-1.1197111574422975E-2</v>
      </c>
      <c r="Z28" s="27">
        <f t="shared" si="0"/>
        <v>0.90274995297544969</v>
      </c>
      <c r="AA28" s="38">
        <f t="shared" si="0"/>
        <v>0.56698660799090117</v>
      </c>
      <c r="AB28" s="27">
        <v>0.28082303188028601</v>
      </c>
      <c r="AC28" s="27">
        <v>-0.168581979934187</v>
      </c>
      <c r="AD28" s="19" t="str">
        <f t="shared" si="2"/>
        <v>Error</v>
      </c>
      <c r="AE28" s="19" t="str">
        <f t="shared" si="3"/>
        <v>Error</v>
      </c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120</v>
      </c>
      <c r="M29" s="46">
        <v>0</v>
      </c>
      <c r="N29" s="46">
        <v>1.4689706434257017</v>
      </c>
      <c r="O29" s="46">
        <v>3.108918563832169</v>
      </c>
      <c r="P29" s="46">
        <v>2.3053083899415228</v>
      </c>
      <c r="Q29" s="46">
        <v>5.333251376928728</v>
      </c>
      <c r="R29" s="46">
        <v>2570.84977791957</v>
      </c>
      <c r="S29" s="46">
        <v>1.3248571915641858</v>
      </c>
      <c r="T29" s="51">
        <v>0.9996228539560984</v>
      </c>
      <c r="U29" s="27">
        <f t="shared" si="1"/>
        <v>0</v>
      </c>
      <c r="V29" s="27">
        <f t="shared" si="0"/>
        <v>0.62083659932066915</v>
      </c>
      <c r="W29" s="27">
        <f t="shared" si="0"/>
        <v>-0.39122289773317825</v>
      </c>
      <c r="X29" s="27">
        <f t="shared" si="0"/>
        <v>-0.32503180987987323</v>
      </c>
      <c r="Y29" s="27">
        <f t="shared" si="0"/>
        <v>1.2585678371864384E-2</v>
      </c>
      <c r="Z29" s="27">
        <f t="shared" si="0"/>
        <v>1.3626190969176624</v>
      </c>
      <c r="AA29" s="38">
        <f t="shared" si="0"/>
        <v>0.63105782527193344</v>
      </c>
      <c r="AB29" s="27">
        <v>0.17302940163819999</v>
      </c>
      <c r="AC29" s="27">
        <v>-6.18417499324872E-2</v>
      </c>
      <c r="AD29" s="19" t="str">
        <f t="shared" si="2"/>
        <v>Error</v>
      </c>
      <c r="AE29" s="19" t="str">
        <f t="shared" si="3"/>
        <v>Error</v>
      </c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121</v>
      </c>
      <c r="M30" s="46">
        <v>0</v>
      </c>
      <c r="N30" s="46">
        <v>0.5505931179440523</v>
      </c>
      <c r="O30" s="46">
        <v>2.4540782566395385</v>
      </c>
      <c r="P30" s="46">
        <v>1.4646737595341346</v>
      </c>
      <c r="Q30" s="46">
        <v>1.439336131410073</v>
      </c>
      <c r="R30" s="46">
        <v>0.51315323798104329</v>
      </c>
      <c r="S30" s="46">
        <v>6.0162461846216404</v>
      </c>
      <c r="T30" s="51">
        <v>3.6272361665294204</v>
      </c>
      <c r="U30" s="27">
        <f t="shared" si="1"/>
        <v>0</v>
      </c>
      <c r="V30" s="27">
        <f t="shared" si="0"/>
        <v>0.92105740408607373</v>
      </c>
      <c r="W30" s="27">
        <f t="shared" si="0"/>
        <v>-0.35584041622092</v>
      </c>
      <c r="X30" s="27">
        <f t="shared" si="0"/>
        <v>-0.2421497519188161</v>
      </c>
      <c r="Y30" s="27">
        <f t="shared" si="0"/>
        <v>-0.27752156918051152</v>
      </c>
      <c r="Z30" s="27">
        <f t="shared" si="0"/>
        <v>1.5578598166389896</v>
      </c>
      <c r="AA30" s="38">
        <f t="shared" si="0"/>
        <v>0.22537669090178233</v>
      </c>
      <c r="AB30" s="27">
        <v>4.0508741258741301</v>
      </c>
      <c r="AC30" s="27">
        <v>-0.3</v>
      </c>
      <c r="AD30" s="19" t="str">
        <f t="shared" si="2"/>
        <v/>
      </c>
      <c r="AE30" s="19" t="str">
        <f t="shared" si="3"/>
        <v>Error</v>
      </c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122</v>
      </c>
      <c r="M31" s="46">
        <v>0</v>
      </c>
      <c r="N31" s="46">
        <v>1.3284143939828943</v>
      </c>
      <c r="O31" s="46">
        <v>2.7394728474720735</v>
      </c>
      <c r="P31" s="46">
        <v>1.804450600801129</v>
      </c>
      <c r="Q31" s="46">
        <v>3.5669338104462618</v>
      </c>
      <c r="R31" s="46">
        <v>1019.6186377071134</v>
      </c>
      <c r="S31" s="46">
        <v>15.343837130248001</v>
      </c>
      <c r="T31" s="51">
        <v>4.4546281179242619</v>
      </c>
      <c r="U31" s="27">
        <f t="shared" si="1"/>
        <v>0</v>
      </c>
      <c r="V31" s="27">
        <f t="shared" si="0"/>
        <v>0.33402751300422262</v>
      </c>
      <c r="W31" s="27">
        <f t="shared" si="0"/>
        <v>-0.29485870471227849</v>
      </c>
      <c r="X31" s="27">
        <f t="shared" si="0"/>
        <v>-0.23921614484135242</v>
      </c>
      <c r="Y31" s="27">
        <f t="shared" si="0"/>
        <v>-0.11368679816658595</v>
      </c>
      <c r="Z31" s="27">
        <f t="shared" si="0"/>
        <v>0.84635714566473019</v>
      </c>
      <c r="AA31" s="38">
        <f t="shared" si="0"/>
        <v>0.81685311346991385</v>
      </c>
      <c r="AB31" s="27">
        <v>1.6822151220105801</v>
      </c>
      <c r="AC31" s="27">
        <v>-0.15035094200221599</v>
      </c>
      <c r="AD31" s="19" t="str">
        <f t="shared" si="2"/>
        <v/>
      </c>
      <c r="AE31" s="19" t="str">
        <f t="shared" si="3"/>
        <v>Error</v>
      </c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123</v>
      </c>
      <c r="M32" s="46">
        <v>0</v>
      </c>
      <c r="N32" s="46">
        <v>1.3621122502879528</v>
      </c>
      <c r="O32" s="46">
        <v>2.8663292681812185</v>
      </c>
      <c r="P32" s="46">
        <v>1.9678789011552755</v>
      </c>
      <c r="Q32" s="46">
        <v>4.2459455101669512</v>
      </c>
      <c r="R32" s="46">
        <v>11587.1461559156</v>
      </c>
      <c r="S32" s="46">
        <v>0.75178132867591363</v>
      </c>
      <c r="T32" s="51">
        <v>1.1643188373358586</v>
      </c>
      <c r="U32" s="27">
        <f t="shared" si="1"/>
        <v>0</v>
      </c>
      <c r="V32" s="27">
        <f t="shared" si="0"/>
        <v>0.36761577547802782</v>
      </c>
      <c r="W32" s="27">
        <f t="shared" si="0"/>
        <v>-0.28152595556450233</v>
      </c>
      <c r="X32" s="27">
        <f t="shared" si="0"/>
        <v>-0.29536570509463722</v>
      </c>
      <c r="Y32" s="27">
        <f t="shared" si="0"/>
        <v>-3.5234364918141081E-2</v>
      </c>
      <c r="Z32" s="27">
        <f t="shared" si="0"/>
        <v>1.2194062272673762</v>
      </c>
      <c r="AA32" s="38">
        <f t="shared" si="0"/>
        <v>0.55890906278267172</v>
      </c>
      <c r="AB32" s="27">
        <v>2.1924583010296201</v>
      </c>
      <c r="AC32" s="27">
        <v>0</v>
      </c>
      <c r="AD32" s="19" t="str">
        <f t="shared" si="2"/>
        <v/>
      </c>
      <c r="AE32" s="19" t="str">
        <f t="shared" si="3"/>
        <v>Error</v>
      </c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124</v>
      </c>
      <c r="M33" s="46">
        <v>0</v>
      </c>
      <c r="N33" s="46">
        <v>1.3518501568044714</v>
      </c>
      <c r="O33" s="46">
        <v>2.7869341658790439</v>
      </c>
      <c r="P33" s="46">
        <v>1.8417391963908436</v>
      </c>
      <c r="Q33" s="46">
        <v>3.7567586402051347</v>
      </c>
      <c r="R33" s="46">
        <v>5003.6258394665665</v>
      </c>
      <c r="S33" s="46">
        <v>3.5828572746953267</v>
      </c>
      <c r="T33" s="51">
        <v>1.1886504371165318</v>
      </c>
      <c r="U33" s="27">
        <f t="shared" si="1"/>
        <v>0</v>
      </c>
      <c r="V33" s="27">
        <f t="shared" si="0"/>
        <v>0.36401337887696572</v>
      </c>
      <c r="W33" s="27">
        <f t="shared" si="0"/>
        <v>-0.28451605416131337</v>
      </c>
      <c r="X33" s="27">
        <f t="shared" si="0"/>
        <v>-0.3151229124800482</v>
      </c>
      <c r="Y33" s="27">
        <f t="shared" si="0"/>
        <v>-6.9861010852351635E-2</v>
      </c>
      <c r="Z33" s="27">
        <f t="shared" si="0"/>
        <v>1.3648320356256467</v>
      </c>
      <c r="AA33" s="38">
        <f t="shared" si="0"/>
        <v>0.35821123963530982</v>
      </c>
      <c r="AB33" s="27">
        <v>0.86105699481865305</v>
      </c>
      <c r="AC33" s="27">
        <v>-0.30647244866140999</v>
      </c>
      <c r="AD33" s="19" t="str">
        <f t="shared" si="2"/>
        <v>Error</v>
      </c>
      <c r="AE33" s="19" t="str">
        <f t="shared" si="3"/>
        <v>Error</v>
      </c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24</v>
      </c>
      <c r="M34" s="46">
        <v>0</v>
      </c>
      <c r="N34" s="46">
        <v>1.4845899047029676</v>
      </c>
      <c r="O34" s="46">
        <v>3.623340469732232</v>
      </c>
      <c r="P34" s="46">
        <v>3.7328107290319643</v>
      </c>
      <c r="Q34" s="46">
        <v>15.687502047775368</v>
      </c>
      <c r="R34" s="46">
        <v>24051.06963862916</v>
      </c>
      <c r="S34" s="46">
        <v>0.25315580571926483</v>
      </c>
      <c r="T34" s="51">
        <v>0.28782035982116289</v>
      </c>
      <c r="U34" s="27">
        <f t="shared" si="1"/>
        <v>0</v>
      </c>
      <c r="V34" s="27">
        <f t="shared" si="0"/>
        <v>0.36175475700629239</v>
      </c>
      <c r="W34" s="27">
        <f t="shared" si="0"/>
        <v>-0.26976551340483823</v>
      </c>
      <c r="X34" s="27">
        <f t="shared" si="0"/>
        <v>-0.20430524240843886</v>
      </c>
      <c r="Y34" s="27">
        <f t="shared" si="0"/>
        <v>0.15374314009436993</v>
      </c>
      <c r="Z34" s="27">
        <f t="shared" si="0"/>
        <v>1.444293214039662</v>
      </c>
      <c r="AA34" s="38">
        <f t="shared" si="0"/>
        <v>3.8451154446495712</v>
      </c>
      <c r="AB34" s="27">
        <v>0.70504005103849199</v>
      </c>
      <c r="AC34" s="27">
        <v>0</v>
      </c>
      <c r="AD34" s="19" t="str">
        <f t="shared" si="2"/>
        <v>Error</v>
      </c>
      <c r="AE34" s="19" t="str">
        <f t="shared" si="3"/>
        <v>Error</v>
      </c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125</v>
      </c>
      <c r="M35" s="46">
        <v>0</v>
      </c>
      <c r="N35" s="46">
        <v>1.3748042499844111</v>
      </c>
      <c r="O35" s="46">
        <v>2.9182273977226889</v>
      </c>
      <c r="P35" s="46">
        <v>2.0449314465205504</v>
      </c>
      <c r="Q35" s="46">
        <v>4.2854351627309093</v>
      </c>
      <c r="R35" s="46">
        <v>1.6073809226557643</v>
      </c>
      <c r="S35" s="46">
        <v>13009.612769205347</v>
      </c>
      <c r="T35" s="51">
        <v>3.4164177884110218</v>
      </c>
      <c r="U35" s="27">
        <f t="shared" si="1"/>
        <v>0</v>
      </c>
      <c r="V35" s="27">
        <f t="shared" si="0"/>
        <v>0.30374183169438207</v>
      </c>
      <c r="W35" s="27">
        <f t="shared" si="0"/>
        <v>-0.25467729303036318</v>
      </c>
      <c r="X35" s="27">
        <f t="shared" si="0"/>
        <v>-0.31095580498587194</v>
      </c>
      <c r="Y35" s="27">
        <f t="shared" si="0"/>
        <v>-6.261046102055684E-2</v>
      </c>
      <c r="Z35" s="27">
        <f t="shared" si="0"/>
        <v>1.1696352671790262</v>
      </c>
      <c r="AA35" s="38">
        <f t="shared" si="0"/>
        <v>0.48333421965428869</v>
      </c>
      <c r="AB35" s="27">
        <v>1.1442613472101799</v>
      </c>
      <c r="AC35" s="27">
        <v>0</v>
      </c>
      <c r="AD35" s="19" t="str">
        <f t="shared" si="2"/>
        <v>Error</v>
      </c>
      <c r="AE35" s="19" t="str">
        <f t="shared" si="3"/>
        <v>Error</v>
      </c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126</v>
      </c>
      <c r="M36" s="46">
        <v>0</v>
      </c>
      <c r="N36" s="46">
        <v>1.3911676041071537</v>
      </c>
      <c r="O36" s="46">
        <v>2.858915339836817</v>
      </c>
      <c r="P36" s="46">
        <v>1.8246142248926134</v>
      </c>
      <c r="Q36" s="46">
        <v>3.5664953437561611</v>
      </c>
      <c r="R36" s="46">
        <v>0.46186712006092812</v>
      </c>
      <c r="S36" s="46">
        <v>1082.6988518640387</v>
      </c>
      <c r="T36" s="51">
        <v>4.5523590789137671</v>
      </c>
      <c r="U36" s="27">
        <f t="shared" si="1"/>
        <v>0</v>
      </c>
      <c r="V36" s="27">
        <f t="shared" si="0"/>
        <v>0.3422055477537021</v>
      </c>
      <c r="W36" s="27">
        <f t="shared" si="0"/>
        <v>-0.32490423744383223</v>
      </c>
      <c r="X36" s="27">
        <f t="shared" si="0"/>
        <v>-0.31435044243766824</v>
      </c>
      <c r="Y36" s="27">
        <f t="shared" si="0"/>
        <v>-6.3636643983746802E-3</v>
      </c>
      <c r="Z36" s="27">
        <f t="shared" si="0"/>
        <v>0.82825276687749005</v>
      </c>
      <c r="AA36" s="38">
        <f t="shared" si="0"/>
        <v>0.3602915728176817</v>
      </c>
      <c r="AB36" s="27">
        <v>0.70595690747782003</v>
      </c>
      <c r="AC36" s="27">
        <v>-3.5960880010593402E-2</v>
      </c>
      <c r="AD36" s="19" t="str">
        <f t="shared" si="2"/>
        <v>Error</v>
      </c>
      <c r="AE36" s="19" t="str">
        <f t="shared" si="3"/>
        <v>Error</v>
      </c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127</v>
      </c>
      <c r="M37" s="46">
        <v>0</v>
      </c>
      <c r="N37" s="46">
        <v>1.3380469641166641</v>
      </c>
      <c r="O37" s="46">
        <v>2.7298171393220914</v>
      </c>
      <c r="P37" s="46">
        <v>1.7617328988097753</v>
      </c>
      <c r="Q37" s="46">
        <v>3.3951163210416553</v>
      </c>
      <c r="R37" s="46">
        <v>0.28630836683101624</v>
      </c>
      <c r="S37" s="46">
        <v>8.9626082841194012</v>
      </c>
      <c r="T37" s="51">
        <v>4.8137775203994568</v>
      </c>
      <c r="U37" s="27">
        <f t="shared" si="1"/>
        <v>0</v>
      </c>
      <c r="V37" s="27">
        <f t="shared" si="0"/>
        <v>0.37389357417184454</v>
      </c>
      <c r="W37" s="27">
        <f t="shared" si="0"/>
        <v>-0.34259187090338833</v>
      </c>
      <c r="X37" s="27">
        <f t="shared" si="0"/>
        <v>-0.29702218173954975</v>
      </c>
      <c r="Y37" s="27">
        <f t="shared" si="0"/>
        <v>-0.13327940282219006</v>
      </c>
      <c r="Z37" s="27">
        <f t="shared" si="0"/>
        <v>1.261207679358946</v>
      </c>
      <c r="AA37" s="38">
        <f t="shared" si="0"/>
        <v>0.29444720766352828</v>
      </c>
      <c r="AB37" s="27">
        <v>1.0795554487385299</v>
      </c>
      <c r="AC37" s="27">
        <v>-0.126080599235564</v>
      </c>
      <c r="AD37" s="19" t="str">
        <f t="shared" si="2"/>
        <v>Error</v>
      </c>
      <c r="AE37" s="19" t="str">
        <f t="shared" si="3"/>
        <v>Error</v>
      </c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128</v>
      </c>
      <c r="M38" s="46">
        <v>0</v>
      </c>
      <c r="N38" s="46">
        <v>1.3155468134068227</v>
      </c>
      <c r="O38" s="46">
        <v>2.6045771687561929</v>
      </c>
      <c r="P38" s="46">
        <v>1.6027918128382659</v>
      </c>
      <c r="Q38" s="46">
        <v>2.8295656993595788</v>
      </c>
      <c r="R38" s="46">
        <v>0.22013829365844817</v>
      </c>
      <c r="S38" s="46">
        <v>4.800702115201716</v>
      </c>
      <c r="T38" s="51">
        <v>1.2649488094002079</v>
      </c>
      <c r="U38" s="27">
        <f t="shared" si="1"/>
        <v>0</v>
      </c>
      <c r="V38" s="27">
        <f t="shared" si="0"/>
        <v>0.47351757743878092</v>
      </c>
      <c r="W38" s="27">
        <f t="shared" si="0"/>
        <v>-0.40500134425898282</v>
      </c>
      <c r="X38" s="27">
        <f t="shared" si="0"/>
        <v>-0.30989473653059024</v>
      </c>
      <c r="Y38" s="27">
        <f t="shared" si="0"/>
        <v>-5.4319541029133389E-2</v>
      </c>
      <c r="Z38" s="27">
        <f t="shared" si="0"/>
        <v>1.142927554057386</v>
      </c>
      <c r="AA38" s="38">
        <f t="shared" si="0"/>
        <v>9.6107554720344264E-4</v>
      </c>
      <c r="AB38" s="27">
        <v>1.3356856112455699</v>
      </c>
      <c r="AC38" s="27">
        <v>-0.57482185273159203</v>
      </c>
      <c r="AD38" s="19" t="str">
        <f t="shared" si="2"/>
        <v/>
      </c>
      <c r="AE38" s="19" t="str">
        <f t="shared" si="3"/>
        <v/>
      </c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129</v>
      </c>
      <c r="M39" s="46">
        <v>0</v>
      </c>
      <c r="N39" s="46">
        <v>1466.3191793851774</v>
      </c>
      <c r="O39" s="46">
        <v>8.941302971805106</v>
      </c>
      <c r="P39" s="46">
        <v>1.3135846240118425</v>
      </c>
      <c r="Q39" s="46">
        <v>0.66837591369041383</v>
      </c>
      <c r="R39" s="46">
        <v>0.6430284502388427</v>
      </c>
      <c r="S39" s="46">
        <v>0.034769327790355034</v>
      </c>
      <c r="T39" s="51">
        <v>0.026775641883034058</v>
      </c>
      <c r="U39" s="27">
        <f t="shared" si="1"/>
        <v>0</v>
      </c>
      <c r="V39" s="27">
        <f t="shared" si="0"/>
        <v>3.8500302372186268</v>
      </c>
      <c r="W39" s="27">
        <f t="shared" si="0"/>
        <v>43.91972942573193</v>
      </c>
      <c r="X39" s="27">
        <f t="shared" si="0"/>
        <v>-0.99013676215525004</v>
      </c>
      <c r="Y39" s="27">
        <f t="shared" si="0"/>
        <v>-0.78271394938210681</v>
      </c>
      <c r="Z39" s="27">
        <f t="shared" si="0"/>
        <v>-0.70605967285390137</v>
      </c>
      <c r="AA39" s="38">
        <f t="shared" si="0"/>
        <v>-0.24196188232014171</v>
      </c>
      <c r="AB39" s="27">
        <v>0.14676173499702899</v>
      </c>
      <c r="AC39" s="27">
        <v>-0.23325740318906599</v>
      </c>
      <c r="AD39" s="19" t="str">
        <f t="shared" si="2"/>
        <v>Error</v>
      </c>
      <c r="AE39" s="19" t="str">
        <f t="shared" si="3"/>
        <v>Error</v>
      </c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130</v>
      </c>
      <c r="M40" s="46">
        <v>0</v>
      </c>
      <c r="N40" s="46">
        <v>1.3243444832864069</v>
      </c>
      <c r="O40" s="46">
        <v>2.6442804952312873</v>
      </c>
      <c r="P40" s="46">
        <v>1.6164593710229607</v>
      </c>
      <c r="Q40" s="46">
        <v>2.9923837767998371</v>
      </c>
      <c r="R40" s="46">
        <v>0.1978467807622728</v>
      </c>
      <c r="S40" s="46">
        <v>2.969118385342318</v>
      </c>
      <c r="T40" s="51">
        <v>4.810374378678393</v>
      </c>
      <c r="U40" s="27">
        <f t="shared" si="1"/>
        <v>0</v>
      </c>
      <c r="V40" s="27">
        <f t="shared" si="0"/>
        <v>0.61819020172337702</v>
      </c>
      <c r="W40" s="27">
        <f t="shared" si="0"/>
        <v>-0.41813746137617525</v>
      </c>
      <c r="X40" s="27">
        <f t="shared" si="0"/>
        <v>-0.30584047825362831</v>
      </c>
      <c r="Y40" s="27">
        <f t="shared" si="0"/>
        <v>-0.11236026208352445</v>
      </c>
      <c r="Z40" s="27">
        <f t="shared" si="0"/>
        <v>1.1826495667889243</v>
      </c>
      <c r="AA40" s="38">
        <f t="shared" si="0"/>
        <v>9.1223595986309247E-2</v>
      </c>
      <c r="AB40" s="27">
        <v>0.50892331829770499</v>
      </c>
      <c r="AC40" s="27">
        <v>-2.6722656995609901E-2</v>
      </c>
      <c r="AD40" s="19" t="str">
        <f t="shared" si="2"/>
        <v>Error</v>
      </c>
      <c r="AE40" s="19" t="str">
        <f t="shared" si="3"/>
        <v>Error</v>
      </c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131</v>
      </c>
      <c r="M41" s="46">
        <v>0</v>
      </c>
      <c r="N41" s="46">
        <v>1.3220222928321694</v>
      </c>
      <c r="O41" s="46">
        <v>2.6471433804183566</v>
      </c>
      <c r="P41" s="46">
        <v>1.6496805456200647</v>
      </c>
      <c r="Q41" s="46">
        <v>3.0814177474569906</v>
      </c>
      <c r="R41" s="46">
        <v>0.21946625933747832</v>
      </c>
      <c r="S41" s="46">
        <v>3.7114062102282923</v>
      </c>
      <c r="T41" s="51">
        <v>5.0418629224583853</v>
      </c>
      <c r="U41" s="27">
        <f t="shared" si="1"/>
        <v>0</v>
      </c>
      <c r="V41" s="27">
        <f t="shared" si="0"/>
        <v>0.40361992597145674</v>
      </c>
      <c r="W41" s="27">
        <f t="shared" si="0"/>
        <v>-0.36620052019702903</v>
      </c>
      <c r="X41" s="27">
        <f t="shared" si="0"/>
        <v>-0.25000910151998645</v>
      </c>
      <c r="Y41" s="27">
        <f t="shared" si="0"/>
        <v>-0.2385702221329436</v>
      </c>
      <c r="Z41" s="27">
        <f t="shared" si="0"/>
        <v>1.2711676841419939</v>
      </c>
      <c r="AA41" s="38">
        <f t="shared" si="0"/>
        <v>0.22988112403441854</v>
      </c>
      <c r="AB41" s="27">
        <v>0.48796354147524701</v>
      </c>
      <c r="AC41" s="27">
        <v>-0.115729606759831</v>
      </c>
      <c r="AD41" s="19" t="str">
        <f t="shared" si="2"/>
        <v>Error</v>
      </c>
      <c r="AE41" s="19" t="str">
        <f t="shared" si="3"/>
        <v>Error</v>
      </c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132</v>
      </c>
      <c r="M42" s="46">
        <v>0</v>
      </c>
      <c r="N42" s="46">
        <v>1.362176868595437</v>
      </c>
      <c r="O42" s="46">
        <v>3.0457576583603938</v>
      </c>
      <c r="P42" s="46">
        <v>2.4008633713680698</v>
      </c>
      <c r="Q42" s="46">
        <v>5.1919034521602399</v>
      </c>
      <c r="R42" s="46">
        <v>551.31951124165596</v>
      </c>
      <c r="S42" s="46">
        <v>0.25590496915833544</v>
      </c>
      <c r="T42" s="51">
        <v>0.33551893290099477</v>
      </c>
      <c r="U42" s="27">
        <f t="shared" si="1"/>
        <v>0</v>
      </c>
      <c r="V42" s="27">
        <f t="shared" si="0"/>
        <v>0.38009398128322652</v>
      </c>
      <c r="W42" s="27">
        <f t="shared" si="0"/>
        <v>-0.3415123699027568</v>
      </c>
      <c r="X42" s="27">
        <f t="shared" si="0"/>
        <v>-0.25213005745373984</v>
      </c>
      <c r="Y42" s="27">
        <f t="shared" si="0"/>
        <v>7.5777098470229926E-2</v>
      </c>
      <c r="Z42" s="27">
        <f t="shared" si="0"/>
        <v>1.3878677494210909</v>
      </c>
      <c r="AA42" s="38">
        <f t="shared" si="0"/>
        <v>1.3268009038347426</v>
      </c>
      <c r="AB42" s="27">
        <v>1.1676253081347601</v>
      </c>
      <c r="AC42" s="27">
        <v>-0.36450731102716399</v>
      </c>
      <c r="AD42" s="19" t="str">
        <f t="shared" si="2"/>
        <v>Error</v>
      </c>
      <c r="AE42" s="19" t="str">
        <f t="shared" si="3"/>
        <v/>
      </c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133</v>
      </c>
      <c r="M43" s="46">
        <v>0</v>
      </c>
      <c r="N43" s="46">
        <v>2.3831317500684031</v>
      </c>
      <c r="O43" s="46">
        <v>3252.3467453327426</v>
      </c>
      <c r="P43" s="46">
        <v>32.730634539289895</v>
      </c>
      <c r="Q43" s="46">
        <v>1.1565781315600556</v>
      </c>
      <c r="R43" s="46">
        <v>0.92465679493980535</v>
      </c>
      <c r="S43" s="46">
        <v>0.12848354689371314</v>
      </c>
      <c r="T43" s="51">
        <v>0.084031029454526868</v>
      </c>
      <c r="U43" s="27">
        <f t="shared" si="1"/>
        <v>0</v>
      </c>
      <c r="V43" s="27">
        <f t="shared" si="0"/>
        <v>0.43707223846973281</v>
      </c>
      <c r="W43" s="27">
        <f t="shared" si="0"/>
        <v>-3.4394151386243799E-2</v>
      </c>
      <c r="X43" s="27">
        <f t="shared" si="0"/>
        <v>1.331353513070763</v>
      </c>
      <c r="Y43" s="27">
        <f t="shared" si="0"/>
        <v>107.7484819027848</v>
      </c>
      <c r="Z43" s="27">
        <f t="shared" si="0"/>
        <v>-0.99835106315104372</v>
      </c>
      <c r="AA43" s="38">
        <f t="shared" si="0"/>
        <v>-0.34360027777851987</v>
      </c>
      <c r="AB43" s="27">
        <v>0</v>
      </c>
      <c r="AC43" s="27">
        <v>-0.324946022255439</v>
      </c>
      <c r="AD43" s="19" t="str">
        <f t="shared" si="2"/>
        <v>Error</v>
      </c>
      <c r="AE43" s="19" t="str">
        <f t="shared" si="3"/>
        <v>Error</v>
      </c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134</v>
      </c>
      <c r="M44" s="46">
        <v>0</v>
      </c>
      <c r="N44" s="46">
        <v>1.3503560352868071</v>
      </c>
      <c r="O44" s="46">
        <v>2.7808188400683478</v>
      </c>
      <c r="P44" s="46">
        <v>1.8301731313584391</v>
      </c>
      <c r="Q44" s="46">
        <v>3.6243755690691657</v>
      </c>
      <c r="R44" s="46">
        <v>0.4455970242284355</v>
      </c>
      <c r="S44" s="46">
        <v>11718.714516121461</v>
      </c>
      <c r="T44" s="51">
        <v>2.4953644953328231</v>
      </c>
      <c r="U44" s="27">
        <f t="shared" si="1"/>
        <v>0</v>
      </c>
      <c r="V44" s="27">
        <f t="shared" si="0"/>
        <v>0.36120065338646212</v>
      </c>
      <c r="W44" s="27">
        <f t="shared" si="0"/>
        <v>-0.28707972048961616</v>
      </c>
      <c r="X44" s="27">
        <f t="shared" si="0"/>
        <v>-0.30089269587883022</v>
      </c>
      <c r="Y44" s="27">
        <f t="shared" si="0"/>
        <v>-3.4162614614538726E-2</v>
      </c>
      <c r="Z44" s="27">
        <f t="shared" si="0"/>
        <v>0.85449336878403237</v>
      </c>
      <c r="AA44" s="38">
        <f t="shared" si="0"/>
        <v>0.29116540752424142</v>
      </c>
      <c r="AB44" s="27">
        <v>0.58709502507794498</v>
      </c>
      <c r="AC44" s="27">
        <v>0</v>
      </c>
      <c r="AD44" s="19" t="str">
        <f t="shared" si="2"/>
        <v>Error</v>
      </c>
      <c r="AE44" s="19" t="str">
        <f t="shared" si="3"/>
        <v>Error</v>
      </c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135</v>
      </c>
      <c r="M45" s="46">
        <v>0</v>
      </c>
      <c r="N45" s="46">
        <v>1.3384575161519312</v>
      </c>
      <c r="O45" s="46">
        <v>2.7321798438676579</v>
      </c>
      <c r="P45" s="46">
        <v>1.7681519850207259</v>
      </c>
      <c r="Q45" s="46">
        <v>3.408341274775939</v>
      </c>
      <c r="R45" s="46">
        <v>0.29147689856732395</v>
      </c>
      <c r="S45" s="46">
        <v>10.338400811816067</v>
      </c>
      <c r="T45" s="51">
        <v>5.0410661147904934</v>
      </c>
      <c r="U45" s="27">
        <f t="shared" si="1"/>
        <v>0</v>
      </c>
      <c r="V45" s="27">
        <f t="shared" si="0"/>
        <v>0.30643309491259713</v>
      </c>
      <c r="W45" s="27">
        <f t="shared" si="0"/>
        <v>-0.28506116344963128</v>
      </c>
      <c r="X45" s="27">
        <f t="shared" si="0"/>
        <v>-0.30804626879667757</v>
      </c>
      <c r="Y45" s="27">
        <f t="shared" ref="Y45:AA108" si="5">IF(Q45=0,0,(R45-Q45)/Q45)</f>
        <v>-0.14877484394862459</v>
      </c>
      <c r="Z45" s="27">
        <f t="shared" si="5"/>
        <v>1.1892548772503773</v>
      </c>
      <c r="AA45" s="38">
        <f t="shared" si="5"/>
        <v>0.30633224326540581</v>
      </c>
      <c r="AB45" s="27">
        <v>1.3041649330949401</v>
      </c>
      <c r="AC45" s="27">
        <v>0</v>
      </c>
      <c r="AD45" s="19" t="str">
        <f t="shared" si="2"/>
        <v/>
      </c>
      <c r="AE45" s="19" t="str">
        <f t="shared" si="3"/>
        <v>Error</v>
      </c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136</v>
      </c>
      <c r="M46" s="46">
        <v>0</v>
      </c>
      <c r="N46" s="46">
        <v>1.3324372686104771</v>
      </c>
      <c r="O46" s="46">
        <v>2.7024788093508443</v>
      </c>
      <c r="P46" s="46">
        <v>1.722182079665636</v>
      </c>
      <c r="Q46" s="46">
        <v>3.292705905705958</v>
      </c>
      <c r="R46" s="46">
        <v>0.27172107634042941</v>
      </c>
      <c r="S46" s="46">
        <v>6.8776122244266515</v>
      </c>
      <c r="T46" s="51">
        <v>5.4529129250655819</v>
      </c>
      <c r="U46" s="27">
        <f t="shared" si="1"/>
        <v>0</v>
      </c>
      <c r="V46" s="27">
        <f t="shared" si="1"/>
        <v>0.38516631480334645</v>
      </c>
      <c r="W46" s="27">
        <f t="shared" si="1"/>
        <v>-0.35358183605014926</v>
      </c>
      <c r="X46" s="27">
        <f t="shared" si="1"/>
        <v>-0.28955818168413533</v>
      </c>
      <c r="Y46" s="27">
        <f t="shared" si="5"/>
        <v>-0.15090279076760238</v>
      </c>
      <c r="Z46" s="27">
        <f t="shared" si="5"/>
        <v>1.2627903893209427</v>
      </c>
      <c r="AA46" s="38">
        <f t="shared" si="5"/>
        <v>0.24502225670451694</v>
      </c>
      <c r="AB46" s="27">
        <v>1.5383958050106801</v>
      </c>
      <c r="AC46" s="27">
        <v>0</v>
      </c>
      <c r="AD46" s="19" t="str">
        <f t="shared" si="2"/>
        <v/>
      </c>
      <c r="AE46" s="19" t="str">
        <f t="shared" si="3"/>
        <v>Error</v>
      </c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137</v>
      </c>
      <c r="M47" s="46">
        <v>0</v>
      </c>
      <c r="N47" s="46">
        <v>1.7352257029831466</v>
      </c>
      <c r="O47" s="46">
        <v>6.4029844079787033</v>
      </c>
      <c r="P47" s="46">
        <v>5820.0212337825105</v>
      </c>
      <c r="Q47" s="46">
        <v>6.317125264753007</v>
      </c>
      <c r="R47" s="46">
        <v>4.9558652093715549</v>
      </c>
      <c r="S47" s="46">
        <v>0.15075561356314279</v>
      </c>
      <c r="T47" s="51">
        <v>0.16063694791714944</v>
      </c>
      <c r="U47" s="27">
        <f t="shared" si="1"/>
        <v>0</v>
      </c>
      <c r="V47" s="27">
        <f t="shared" si="1"/>
        <v>0.55930563611947826</v>
      </c>
      <c r="W47" s="27">
        <f t="shared" si="1"/>
        <v>-0.26962940542042307</v>
      </c>
      <c r="X47" s="27">
        <f t="shared" si="1"/>
        <v>5.0218843267072514E-3</v>
      </c>
      <c r="Y47" s="27">
        <f t="shared" si="5"/>
        <v>7.8803252931518228</v>
      </c>
      <c r="Z47" s="27">
        <f t="shared" si="5"/>
        <v>96.198155710843551</v>
      </c>
      <c r="AA47" s="38">
        <f t="shared" si="5"/>
        <v>-0.98461954615240022</v>
      </c>
      <c r="AB47" s="27">
        <v>0.69176882661996497</v>
      </c>
      <c r="AC47" s="27">
        <v>-0.244423440453686</v>
      </c>
      <c r="AD47" s="19" t="str">
        <f t="shared" si="2"/>
        <v>Error</v>
      </c>
      <c r="AE47" s="19" t="str">
        <f t="shared" si="3"/>
        <v>Error</v>
      </c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21</v>
      </c>
      <c r="M48" s="46">
        <v>0</v>
      </c>
      <c r="N48" s="46">
        <v>1.7154918969415647</v>
      </c>
      <c r="O48" s="46">
        <v>20.09298609903011</v>
      </c>
      <c r="P48" s="46">
        <v>205.53741905258616</v>
      </c>
      <c r="Q48" s="46">
        <v>1.9988720795498289</v>
      </c>
      <c r="R48" s="46">
        <v>2.2954949666953453</v>
      </c>
      <c r="S48" s="46">
        <v>0.11787752289913062</v>
      </c>
      <c r="T48" s="51">
        <v>0.10110447459848766</v>
      </c>
      <c r="U48" s="27">
        <f t="shared" si="1"/>
        <v>0</v>
      </c>
      <c r="V48" s="27">
        <f t="shared" si="1"/>
        <v>0.32652412783327855</v>
      </c>
      <c r="W48" s="27">
        <f t="shared" si="1"/>
        <v>-1.018183231707539E-2</v>
      </c>
      <c r="X48" s="27">
        <f t="shared" si="1"/>
        <v>1.084182333179565</v>
      </c>
      <c r="Y48" s="27">
        <f t="shared" si="5"/>
        <v>28.902709516848095</v>
      </c>
      <c r="Z48" s="27">
        <f t="shared" si="5"/>
        <v>-0.97524414405914794</v>
      </c>
      <c r="AA48" s="38">
        <f t="shared" si="5"/>
        <v>-0.24177796344734329</v>
      </c>
      <c r="AB48" s="27">
        <v>0.30727762803234498</v>
      </c>
      <c r="AC48" s="27">
        <v>-0.23017696003750199</v>
      </c>
      <c r="AD48" s="19" t="str">
        <f t="shared" si="2"/>
        <v>Error</v>
      </c>
      <c r="AE48" s="19" t="str">
        <f t="shared" si="3"/>
        <v>Error</v>
      </c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138</v>
      </c>
      <c r="M49" s="46">
        <v>0</v>
      </c>
      <c r="N49" s="46">
        <v>1.2673305826463124</v>
      </c>
      <c r="O49" s="46">
        <v>4.4282717455901421</v>
      </c>
      <c r="P49" s="46">
        <v>10.684207245375216</v>
      </c>
      <c r="Q49" s="46">
        <v>18.997398124816993</v>
      </c>
      <c r="R49" s="46">
        <v>18.398461443191557</v>
      </c>
      <c r="S49" s="46">
        <v>0.14043114985825908</v>
      </c>
      <c r="T49" s="51">
        <v>0.13650423310594439</v>
      </c>
      <c r="U49" s="27">
        <f t="shared" si="1"/>
        <v>0</v>
      </c>
      <c r="V49" s="27">
        <f t="shared" si="1"/>
        <v>1.0909062303868919</v>
      </c>
      <c r="W49" s="27">
        <f t="shared" si="1"/>
        <v>-0.58286929588554848</v>
      </c>
      <c r="X49" s="27">
        <f t="shared" si="1"/>
        <v>0.29331212485524821</v>
      </c>
      <c r="Y49" s="27">
        <f t="shared" si="5"/>
        <v>1.0044364990773329</v>
      </c>
      <c r="Z49" s="27">
        <f t="shared" si="5"/>
        <v>0.97711897673282011</v>
      </c>
      <c r="AA49" s="38">
        <f t="shared" si="5"/>
        <v>-0.11162738880446939</v>
      </c>
      <c r="AB49" s="27">
        <v>0.48751246717824498</v>
      </c>
      <c r="AC49" s="27">
        <v>-0.39375928677563199</v>
      </c>
      <c r="AD49" s="19" t="str">
        <f t="shared" si="2"/>
        <v>Error</v>
      </c>
      <c r="AE49" s="19" t="str">
        <f t="shared" si="3"/>
        <v>Error</v>
      </c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139</v>
      </c>
      <c r="M50" s="46">
        <v>0</v>
      </c>
      <c r="N50" s="46">
        <v>1.4564719569785554</v>
      </c>
      <c r="O50" s="46">
        <v>2.9355784188293055</v>
      </c>
      <c r="P50" s="46">
        <v>2.3670749481011129</v>
      </c>
      <c r="Q50" s="46">
        <v>4.9575295611251704</v>
      </c>
      <c r="R50" s="46">
        <v>325.5067518595821</v>
      </c>
      <c r="S50" s="46">
        <v>0.23772226852996431</v>
      </c>
      <c r="T50" s="51">
        <v>0.2252974862274093</v>
      </c>
      <c r="U50" s="27">
        <f t="shared" si="1"/>
        <v>0</v>
      </c>
      <c r="V50" s="27">
        <f t="shared" si="1"/>
        <v>0.45785954919897237</v>
      </c>
      <c r="W50" s="27">
        <f t="shared" si="1"/>
        <v>-0.24701349222125413</v>
      </c>
      <c r="X50" s="27">
        <f t="shared" si="1"/>
        <v>-0.21963256341685367</v>
      </c>
      <c r="Y50" s="27">
        <f t="shared" si="5"/>
        <v>4.6614108356954906E-3</v>
      </c>
      <c r="Z50" s="27">
        <f t="shared" si="5"/>
        <v>0.71266723712194802</v>
      </c>
      <c r="AA50" s="38">
        <f t="shared" si="5"/>
        <v>1.9766269325274493</v>
      </c>
      <c r="AB50" s="27">
        <v>0.41076257496049501</v>
      </c>
      <c r="AC50" s="27">
        <v>-0.25204137180185099</v>
      </c>
      <c r="AD50" s="19" t="str">
        <f t="shared" si="2"/>
        <v>Error</v>
      </c>
      <c r="AE50" s="19" t="str">
        <f t="shared" si="3"/>
        <v/>
      </c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140</v>
      </c>
      <c r="M51" s="46">
        <v>0</v>
      </c>
      <c r="N51" s="46">
        <v>1.728360786058005</v>
      </c>
      <c r="O51" s="46">
        <v>6.1861470244915742</v>
      </c>
      <c r="P51" s="46">
        <v>12778.532991778242</v>
      </c>
      <c r="Q51" s="46">
        <v>10.578717019629048</v>
      </c>
      <c r="R51" s="46">
        <v>8.4501001779330167</v>
      </c>
      <c r="S51" s="46">
        <v>0.18164002790961994</v>
      </c>
      <c r="T51" s="51">
        <v>0.16904536695196062</v>
      </c>
      <c r="U51" s="27">
        <f t="shared" si="1"/>
        <v>0</v>
      </c>
      <c r="V51" s="27">
        <f t="shared" si="1"/>
        <v>0.43173125975536913</v>
      </c>
      <c r="W51" s="27">
        <f t="shared" si="1"/>
        <v>-0.22672362495446849</v>
      </c>
      <c r="X51" s="27">
        <f t="shared" si="1"/>
        <v>-4.2340703814063629E-2</v>
      </c>
      <c r="Y51" s="27">
        <f t="shared" si="5"/>
        <v>4.8696283973846697</v>
      </c>
      <c r="Z51" s="27">
        <f t="shared" si="5"/>
        <v>700.01498873597598</v>
      </c>
      <c r="AA51" s="38">
        <f t="shared" si="5"/>
        <v>-0.99141942966680385</v>
      </c>
      <c r="AB51" s="27">
        <v>0.391564574955578</v>
      </c>
      <c r="AC51" s="27">
        <v>-4.9088483770564698E-2</v>
      </c>
      <c r="AD51" s="19" t="str">
        <f t="shared" si="2"/>
        <v>Error</v>
      </c>
      <c r="AE51" s="19" t="str">
        <f t="shared" si="3"/>
        <v>Error</v>
      </c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141</v>
      </c>
      <c r="M52" s="46">
        <v>0</v>
      </c>
      <c r="N52" s="46">
        <v>1.3442461605655533</v>
      </c>
      <c r="O52" s="46">
        <v>2.7500084447421682</v>
      </c>
      <c r="P52" s="46">
        <v>1.7851492098925146</v>
      </c>
      <c r="Q52" s="46">
        <v>3.5234985086613477</v>
      </c>
      <c r="R52" s="46">
        <v>0.52941620455473704</v>
      </c>
      <c r="S52" s="46">
        <v>41593.910894740315</v>
      </c>
      <c r="T52" s="51">
        <v>9.3702131233768231</v>
      </c>
      <c r="U52" s="27">
        <f t="shared" si="1"/>
        <v>0</v>
      </c>
      <c r="V52" s="27">
        <f t="shared" si="1"/>
        <v>0.39897386116901901</v>
      </c>
      <c r="W52" s="27">
        <f t="shared" si="1"/>
        <v>-0.37478878303810192</v>
      </c>
      <c r="X52" s="27">
        <f t="shared" si="1"/>
        <v>-0.24235629745168891</v>
      </c>
      <c r="Y52" s="27">
        <f t="shared" si="5"/>
        <v>-0.19297779867262319</v>
      </c>
      <c r="Z52" s="27">
        <f t="shared" si="5"/>
        <v>1.3643931242263141</v>
      </c>
      <c r="AA52" s="38">
        <f t="shared" si="5"/>
        <v>0.32397861538326772</v>
      </c>
      <c r="AB52" s="27">
        <v>0.40529415701760302</v>
      </c>
      <c r="AC52" s="27">
        <v>-1.7009239806108399E-3</v>
      </c>
      <c r="AD52" s="19" t="str">
        <f t="shared" si="2"/>
        <v>Error</v>
      </c>
      <c r="AE52" s="19" t="str">
        <f t="shared" si="3"/>
        <v>Error</v>
      </c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142</v>
      </c>
      <c r="M53" s="46">
        <v>0</v>
      </c>
      <c r="N53" s="46">
        <v>1.3443144390530999</v>
      </c>
      <c r="O53" s="46">
        <v>2.4498180388182957</v>
      </c>
      <c r="P53" s="46">
        <v>1.638493579071497</v>
      </c>
      <c r="Q53" s="46">
        <v>2.9614036004948341</v>
      </c>
      <c r="R53" s="46">
        <v>0.26131167522690157</v>
      </c>
      <c r="S53" s="46">
        <v>5.2688359043980268</v>
      </c>
      <c r="T53" s="51">
        <v>4.6623310678671661</v>
      </c>
      <c r="U53" s="27">
        <f t="shared" si="1"/>
        <v>0</v>
      </c>
      <c r="V53" s="27">
        <f t="shared" si="1"/>
        <v>0.36858392289924374</v>
      </c>
      <c r="W53" s="27">
        <f t="shared" si="1"/>
        <v>-0.42077311080038249</v>
      </c>
      <c r="X53" s="27">
        <f t="shared" si="1"/>
        <v>-0.31654684351290069</v>
      </c>
      <c r="Y53" s="27">
        <f t="shared" si="5"/>
        <v>-6.4735136060166017E-3</v>
      </c>
      <c r="Z53" s="27">
        <f t="shared" si="5"/>
        <v>0.7468582797164971</v>
      </c>
      <c r="AA53" s="38">
        <f t="shared" si="5"/>
        <v>0.55527737262029886</v>
      </c>
      <c r="AB53" s="27">
        <v>1.62757378174331</v>
      </c>
      <c r="AC53" s="27">
        <v>-4.0160642570281103E-3</v>
      </c>
      <c r="AD53" s="19" t="str">
        <f t="shared" si="2"/>
        <v/>
      </c>
      <c r="AE53" s="19" t="str">
        <f t="shared" si="3"/>
        <v>Error</v>
      </c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143</v>
      </c>
      <c r="M54" s="46">
        <v>0</v>
      </c>
      <c r="N54" s="46">
        <v>0.97146063398687721</v>
      </c>
      <c r="O54" s="46">
        <v>2.4250170627842746</v>
      </c>
      <c r="P54" s="46">
        <v>1.4474636229360782</v>
      </c>
      <c r="Q54" s="46">
        <v>2.7820762776297627</v>
      </c>
      <c r="R54" s="46">
        <v>0.24374762764723901</v>
      </c>
      <c r="S54" s="46">
        <v>2.0173692737533293</v>
      </c>
      <c r="T54" s="51">
        <v>2.0017698717296213</v>
      </c>
      <c r="U54" s="27">
        <f t="shared" si="1"/>
        <v>0</v>
      </c>
      <c r="V54" s="27">
        <f t="shared" si="1"/>
        <v>0.35826751477482932</v>
      </c>
      <c r="W54" s="27">
        <f t="shared" si="1"/>
        <v>-0.30305186764050157</v>
      </c>
      <c r="X54" s="27">
        <f t="shared" si="1"/>
        <v>-0.30452345517799378</v>
      </c>
      <c r="Y54" s="27">
        <f t="shared" si="5"/>
        <v>-0.16817113652489729</v>
      </c>
      <c r="Z54" s="27">
        <f t="shared" si="5"/>
        <v>1.0319907300723843</v>
      </c>
      <c r="AA54" s="38">
        <f t="shared" si="5"/>
        <v>0.49661653773735004</v>
      </c>
      <c r="AB54" s="27">
        <v>10.25</v>
      </c>
      <c r="AC54" s="27">
        <v>0</v>
      </c>
      <c r="AD54" s="19" t="str">
        <f t="shared" si="2"/>
        <v/>
      </c>
      <c r="AE54" s="19" t="str">
        <f t="shared" si="3"/>
        <v>Error</v>
      </c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144</v>
      </c>
      <c r="M55" s="46">
        <v>0</v>
      </c>
      <c r="N55" s="46">
        <v>1.1949057496265254</v>
      </c>
      <c r="O55" s="46">
        <v>2.4717372344816626</v>
      </c>
      <c r="P55" s="46">
        <v>1.4198106073620806</v>
      </c>
      <c r="Q55" s="46">
        <v>2.0136721550301644</v>
      </c>
      <c r="R55" s="46">
        <v>0.49269606642713804</v>
      </c>
      <c r="S55" s="46">
        <v>2.8025519509420835</v>
      </c>
      <c r="T55" s="51">
        <v>1.8205427958820031</v>
      </c>
      <c r="U55" s="27">
        <f t="shared" si="1"/>
        <v>0</v>
      </c>
      <c r="V55" s="27">
        <f t="shared" si="1"/>
        <v>0.29103093393657586</v>
      </c>
      <c r="W55" s="27">
        <f t="shared" si="1"/>
        <v>-0.33478973015351299</v>
      </c>
      <c r="X55" s="27">
        <f t="shared" si="1"/>
        <v>-0.32051261154141275</v>
      </c>
      <c r="Y55" s="27">
        <f t="shared" si="5"/>
        <v>4.4553864061336698E-2</v>
      </c>
      <c r="Z55" s="27">
        <f t="shared" si="5"/>
        <v>1.1495077679539105</v>
      </c>
      <c r="AA55" s="38">
        <f t="shared" si="5"/>
        <v>0.34148347147881153</v>
      </c>
      <c r="AB55" s="27">
        <v>2.99673202614379</v>
      </c>
      <c r="AC55" s="27">
        <v>-0.49223221586263299</v>
      </c>
      <c r="AD55" s="19" t="str">
        <f t="shared" si="2"/>
        <v/>
      </c>
      <c r="AE55" s="19" t="str">
        <f t="shared" si="3"/>
        <v/>
      </c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145</v>
      </c>
      <c r="M56" s="46">
        <v>0</v>
      </c>
      <c r="N56" s="46">
        <v>1.3363958554875799</v>
      </c>
      <c r="O56" s="46">
        <v>2.7296246500270751</v>
      </c>
      <c r="P56" s="46">
        <v>1.7618390389618011</v>
      </c>
      <c r="Q56" s="46">
        <v>3.4155358273189478</v>
      </c>
      <c r="R56" s="46">
        <v>0.32133262622324654</v>
      </c>
      <c r="S56" s="46">
        <v>12.843880642704443</v>
      </c>
      <c r="T56" s="51">
        <v>5.825546741330605</v>
      </c>
      <c r="U56" s="27">
        <f t="shared" si="1"/>
        <v>0</v>
      </c>
      <c r="V56" s="27">
        <f t="shared" si="1"/>
        <v>0.40799073074827702</v>
      </c>
      <c r="W56" s="27">
        <f t="shared" si="1"/>
        <v>-0.37754054115102592</v>
      </c>
      <c r="X56" s="27">
        <f t="shared" si="1"/>
        <v>-0.2604492640309512</v>
      </c>
      <c r="Y56" s="27">
        <f t="shared" si="5"/>
        <v>-0.15858713231691787</v>
      </c>
      <c r="Z56" s="27">
        <f t="shared" si="5"/>
        <v>1.320592930882899</v>
      </c>
      <c r="AA56" s="38">
        <f t="shared" si="5"/>
        <v>0.29293063571406414</v>
      </c>
      <c r="AB56" s="27">
        <v>0.44343341680509801</v>
      </c>
      <c r="AC56" s="27">
        <v>0</v>
      </c>
      <c r="AD56" s="19" t="str">
        <f t="shared" si="2"/>
        <v>Error</v>
      </c>
      <c r="AE56" s="19" t="str">
        <f t="shared" si="3"/>
        <v>Error</v>
      </c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146</v>
      </c>
      <c r="M57" s="46">
        <v>0</v>
      </c>
      <c r="N57" s="46">
        <v>1.3156160153295107</v>
      </c>
      <c r="O57" s="46">
        <v>2.6088358683860515</v>
      </c>
      <c r="P57" s="46">
        <v>1.5954818128593082</v>
      </c>
      <c r="Q57" s="46">
        <v>2.9575729713183225</v>
      </c>
      <c r="R57" s="46">
        <v>0.20633568858763951</v>
      </c>
      <c r="S57" s="46">
        <v>3.0647027899265513</v>
      </c>
      <c r="T57" s="51">
        <v>5.5957328109345426</v>
      </c>
      <c r="U57" s="27">
        <f t="shared" si="1"/>
        <v>0</v>
      </c>
      <c r="V57" s="27">
        <f t="shared" si="1"/>
        <v>0.29510417219347429</v>
      </c>
      <c r="W57" s="27">
        <f t="shared" si="1"/>
        <v>-0.26526711900869132</v>
      </c>
      <c r="X57" s="27">
        <f t="shared" si="1"/>
        <v>-0.34110351332817568</v>
      </c>
      <c r="Y57" s="27">
        <f t="shared" si="5"/>
        <v>-0.13594761789110146</v>
      </c>
      <c r="Z57" s="27">
        <f t="shared" si="5"/>
        <v>0.95017490174182839</v>
      </c>
      <c r="AA57" s="38">
        <f t="shared" si="5"/>
        <v>0.24373546493114867</v>
      </c>
      <c r="AB57" s="27">
        <v>0.88662213973376403</v>
      </c>
      <c r="AC57" s="27">
        <v>0</v>
      </c>
      <c r="AD57" s="19" t="str">
        <f t="shared" si="2"/>
        <v>Error</v>
      </c>
      <c r="AE57" s="19" t="str">
        <f t="shared" si="3"/>
        <v>Error</v>
      </c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147</v>
      </c>
      <c r="M58" s="46">
        <v>0</v>
      </c>
      <c r="N58" s="46">
        <v>1.298725095428463</v>
      </c>
      <c r="O58" s="46">
        <v>2.5173845773601298</v>
      </c>
      <c r="P58" s="46">
        <v>1.4906932037079148</v>
      </c>
      <c r="Q58" s="46">
        <v>2.5669327996859348</v>
      </c>
      <c r="R58" s="46">
        <v>0.14492958330645545</v>
      </c>
      <c r="S58" s="46">
        <v>1.6080436666946465</v>
      </c>
      <c r="T58" s="51">
        <v>3.4831955654940678</v>
      </c>
      <c r="U58" s="27">
        <f t="shared" si="1"/>
        <v>0</v>
      </c>
      <c r="V58" s="27">
        <f t="shared" si="1"/>
        <v>0.4748459219016094</v>
      </c>
      <c r="W58" s="27">
        <f t="shared" si="1"/>
        <v>-0.39372989089618909</v>
      </c>
      <c r="X58" s="27">
        <f t="shared" si="1"/>
        <v>-0.34494575714078562</v>
      </c>
      <c r="Y58" s="27">
        <f t="shared" si="5"/>
        <v>-0.18418354903149387</v>
      </c>
      <c r="Z58" s="27">
        <f t="shared" si="5"/>
        <v>0.97662649648181243</v>
      </c>
      <c r="AA58" s="38">
        <f t="shared" si="5"/>
        <v>0.57033487059595178</v>
      </c>
      <c r="AB58" s="27">
        <v>1.67805090276267</v>
      </c>
      <c r="AC58" s="27">
        <v>-0.49748744217739799</v>
      </c>
      <c r="AD58" s="19" t="str">
        <f t="shared" si="2"/>
        <v/>
      </c>
      <c r="AE58" s="19" t="str">
        <f t="shared" si="3"/>
        <v/>
      </c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148</v>
      </c>
      <c r="M59" s="46">
        <v>0</v>
      </c>
      <c r="N59" s="46">
        <v>1.3009597803072017</v>
      </c>
      <c r="O59" s="46">
        <v>2.5270482773284413</v>
      </c>
      <c r="P59" s="46">
        <v>1.509120430164252</v>
      </c>
      <c r="Q59" s="46">
        <v>2.6414012664481259</v>
      </c>
      <c r="R59" s="46">
        <v>0.16610773398301104</v>
      </c>
      <c r="S59" s="46">
        <v>1.9439797446161953</v>
      </c>
      <c r="T59" s="51">
        <v>6.4060454544831886</v>
      </c>
      <c r="U59" s="27">
        <f t="shared" si="1"/>
        <v>0</v>
      </c>
      <c r="V59" s="27">
        <f t="shared" si="1"/>
        <v>0.46194941620815333</v>
      </c>
      <c r="W59" s="27">
        <f t="shared" si="1"/>
        <v>-0.38391625971973975</v>
      </c>
      <c r="X59" s="27">
        <f t="shared" si="1"/>
        <v>-0.31626082858263088</v>
      </c>
      <c r="Y59" s="27">
        <f t="shared" si="5"/>
        <v>-0.21181825653167816</v>
      </c>
      <c r="Z59" s="27">
        <f t="shared" si="5"/>
        <v>1.183968158670099</v>
      </c>
      <c r="AA59" s="38">
        <f t="shared" si="5"/>
        <v>0.29363551127715537</v>
      </c>
      <c r="AB59" s="27">
        <v>3.4265274555297802</v>
      </c>
      <c r="AC59" s="27">
        <v>-0.47066485053464302</v>
      </c>
      <c r="AD59" s="19" t="str">
        <f t="shared" si="2"/>
        <v/>
      </c>
      <c r="AE59" s="19" t="str">
        <f t="shared" si="3"/>
        <v/>
      </c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149</v>
      </c>
      <c r="M60" s="46">
        <v>0</v>
      </c>
      <c r="N60" s="46">
        <v>1.3138347315258581</v>
      </c>
      <c r="O60" s="46">
        <v>2.6006086670987378</v>
      </c>
      <c r="P60" s="46">
        <v>1.575340223130862</v>
      </c>
      <c r="Q60" s="46">
        <v>2.8727035356344643</v>
      </c>
      <c r="R60" s="46">
        <v>0.17821713313608889</v>
      </c>
      <c r="S60" s="46">
        <v>2.4543384888563007</v>
      </c>
      <c r="T60" s="51">
        <v>4.6807688192984278</v>
      </c>
      <c r="U60" s="27">
        <f t="shared" si="1"/>
        <v>0</v>
      </c>
      <c r="V60" s="27">
        <f t="shared" si="1"/>
        <v>0.51268664721299784</v>
      </c>
      <c r="W60" s="27">
        <f t="shared" si="1"/>
        <v>-0.39031900944516262</v>
      </c>
      <c r="X60" s="27">
        <f t="shared" si="1"/>
        <v>-0.27637173222061923</v>
      </c>
      <c r="Y60" s="27">
        <f t="shared" si="5"/>
        <v>-9.6651093417535736E-2</v>
      </c>
      <c r="Z60" s="27">
        <f t="shared" si="5"/>
        <v>0.85084337470685489</v>
      </c>
      <c r="AA60" s="38">
        <f t="shared" si="5"/>
        <v>0.13290068924816806</v>
      </c>
      <c r="AB60" s="27">
        <v>0.86817713697219401</v>
      </c>
      <c r="AC60" s="27">
        <v>0</v>
      </c>
      <c r="AD60" s="19" t="str">
        <f t="shared" si="2"/>
        <v/>
      </c>
      <c r="AE60" s="19" t="str">
        <f t="shared" si="3"/>
        <v>Error</v>
      </c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150</v>
      </c>
      <c r="M61" s="46">
        <v>0</v>
      </c>
      <c r="N61" s="46">
        <v>1.3066776087637006</v>
      </c>
      <c r="O61" s="46">
        <v>2.5739151608030122</v>
      </c>
      <c r="P61" s="46">
        <v>1.5593403267554145</v>
      </c>
      <c r="Q61" s="46">
        <v>2.8418562075604967</v>
      </c>
      <c r="R61" s="46">
        <v>0.17495499646818047</v>
      </c>
      <c r="S61" s="46">
        <v>2.3246225874111457</v>
      </c>
      <c r="T61" s="51">
        <v>4.6825296397033593</v>
      </c>
      <c r="U61" s="27">
        <f t="shared" si="1"/>
        <v>0</v>
      </c>
      <c r="V61" s="27">
        <f t="shared" si="1"/>
        <v>0.28710397218947653</v>
      </c>
      <c r="W61" s="27">
        <f t="shared" si="1"/>
        <v>-0.29941921873003335</v>
      </c>
      <c r="X61" s="27">
        <f t="shared" si="1"/>
        <v>-0.30571927868906434</v>
      </c>
      <c r="Y61" s="27">
        <f t="shared" si="5"/>
        <v>-0.23067176596206115</v>
      </c>
      <c r="Z61" s="27">
        <f t="shared" si="5"/>
        <v>1.2082823187172513</v>
      </c>
      <c r="AA61" s="38">
        <f t="shared" si="5"/>
        <v>0.20206476493947678</v>
      </c>
      <c r="AB61" s="27">
        <v>0.96866032173078598</v>
      </c>
      <c r="AC61" s="27">
        <v>0</v>
      </c>
      <c r="AD61" s="19" t="str">
        <f t="shared" si="2"/>
        <v>Error</v>
      </c>
      <c r="AE61" s="19" t="str">
        <f t="shared" si="3"/>
        <v>Error</v>
      </c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151</v>
      </c>
      <c r="M62" s="46">
        <v>0</v>
      </c>
      <c r="N62" s="46">
        <v>1.322139230279203</v>
      </c>
      <c r="O62" s="46">
        <v>2.6433954450570454</v>
      </c>
      <c r="P62" s="46">
        <v>1.6467459824601391</v>
      </c>
      <c r="Q62" s="46">
        <v>3.0948535016096699</v>
      </c>
      <c r="R62" s="46">
        <v>0.25313696529367657</v>
      </c>
      <c r="S62" s="46">
        <v>4.6902033733397746</v>
      </c>
      <c r="T62" s="51">
        <v>6.9426361768277935</v>
      </c>
      <c r="U62" s="27">
        <f t="shared" si="1"/>
        <v>0</v>
      </c>
      <c r="V62" s="27">
        <f t="shared" si="1"/>
        <v>0.34380820490300268</v>
      </c>
      <c r="W62" s="27">
        <f t="shared" si="1"/>
        <v>-0.32010771461219389</v>
      </c>
      <c r="X62" s="27">
        <f t="shared" si="1"/>
        <v>-0.29226198679659865</v>
      </c>
      <c r="Y62" s="27">
        <f t="shared" si="5"/>
        <v>-0.2066391242254042</v>
      </c>
      <c r="Z62" s="27">
        <f t="shared" si="5"/>
        <v>1.2504345297577122</v>
      </c>
      <c r="AA62" s="38">
        <f t="shared" si="5"/>
        <v>0.2437442297596735</v>
      </c>
      <c r="AB62" s="27">
        <v>1.2751426884471599</v>
      </c>
      <c r="AC62" s="27">
        <v>0</v>
      </c>
      <c r="AD62" s="19" t="str">
        <f t="shared" si="2"/>
        <v/>
      </c>
      <c r="AE62" s="19" t="str">
        <f t="shared" si="3"/>
        <v>Error</v>
      </c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152</v>
      </c>
      <c r="M63" s="46">
        <v>0</v>
      </c>
      <c r="N63" s="46">
        <v>0.20117549804037368</v>
      </c>
      <c r="O63" s="46">
        <v>2.1660538457171494</v>
      </c>
      <c r="P63" s="46">
        <v>1.3471564688217732</v>
      </c>
      <c r="Q63" s="46">
        <v>2.6654995758666544</v>
      </c>
      <c r="R63" s="46">
        <v>0.23667389864060517</v>
      </c>
      <c r="S63" s="46">
        <v>3.0565611023103725</v>
      </c>
      <c r="T63" s="51">
        <v>2.8311377940268208</v>
      </c>
      <c r="U63" s="27">
        <f t="shared" si="1"/>
        <v>0</v>
      </c>
      <c r="V63" s="27">
        <f t="shared" si="1"/>
        <v>3.9948107989309021</v>
      </c>
      <c r="W63" s="27">
        <f t="shared" si="1"/>
        <v>-0.50432968786102939</v>
      </c>
      <c r="X63" s="27">
        <f t="shared" si="1"/>
        <v>-0.19847022877093298</v>
      </c>
      <c r="Y63" s="27">
        <f t="shared" si="5"/>
        <v>-0.24687347021481318</v>
      </c>
      <c r="Z63" s="27">
        <f t="shared" si="5"/>
        <v>1.1630737983995398</v>
      </c>
      <c r="AA63" s="38">
        <f t="shared" si="5"/>
        <v>0.47166253461421137</v>
      </c>
      <c r="AB63" s="27">
        <v>2.5882352941176499</v>
      </c>
      <c r="AC63" s="27">
        <v>-0.22727272727272699</v>
      </c>
      <c r="AD63" s="19" t="str">
        <f t="shared" si="2"/>
        <v>Error</v>
      </c>
      <c r="AE63" s="19" t="str">
        <f t="shared" si="3"/>
        <v>Error</v>
      </c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153</v>
      </c>
      <c r="M64" s="46">
        <v>0</v>
      </c>
      <c r="N64" s="46">
        <v>1.4997718968637326</v>
      </c>
      <c r="O64" s="46">
        <v>3.7091657393842064</v>
      </c>
      <c r="P64" s="46">
        <v>4.1793388234697879</v>
      </c>
      <c r="Q64" s="46">
        <v>15.303628660081216</v>
      </c>
      <c r="R64" s="46">
        <v>439.21811850731547</v>
      </c>
      <c r="S64" s="46">
        <v>0.1420785890580924</v>
      </c>
      <c r="T64" s="51">
        <v>0.12469571018968427</v>
      </c>
      <c r="U64" s="27">
        <f t="shared" si="1"/>
        <v>0</v>
      </c>
      <c r="V64" s="27">
        <f t="shared" si="1"/>
        <v>0.41690952406188259</v>
      </c>
      <c r="W64" s="27">
        <f t="shared" si="1"/>
        <v>-0.39018403738355695</v>
      </c>
      <c r="X64" s="27">
        <f t="shared" si="1"/>
        <v>-0.22786708034108591</v>
      </c>
      <c r="Y64" s="27">
        <f t="shared" si="5"/>
        <v>0.51396667047191313</v>
      </c>
      <c r="Z64" s="27">
        <f t="shared" si="5"/>
        <v>1.4104859259073879</v>
      </c>
      <c r="AA64" s="38">
        <f t="shared" si="5"/>
        <v>6.5866154591615977</v>
      </c>
      <c r="AB64" s="27">
        <v>0.32037981360998802</v>
      </c>
      <c r="AC64" s="27">
        <v>-0.43149045752606002</v>
      </c>
      <c r="AD64" s="19" t="str">
        <f t="shared" si="2"/>
        <v>Error</v>
      </c>
      <c r="AE64" s="19" t="str">
        <f t="shared" si="3"/>
        <v/>
      </c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154</v>
      </c>
      <c r="M65" s="46">
        <v>0</v>
      </c>
      <c r="N65" s="46">
        <v>408.35661811928736</v>
      </c>
      <c r="O65" s="46">
        <v>16.918420749421269</v>
      </c>
      <c r="P65" s="46">
        <v>2.4999723851597695</v>
      </c>
      <c r="Q65" s="46">
        <v>0.56786810591099901</v>
      </c>
      <c r="R65" s="46">
        <v>0.93241284978858574</v>
      </c>
      <c r="S65" s="46">
        <v>0.0034287841258103082</v>
      </c>
      <c r="T65" s="51">
        <v>0.0057275353726539578</v>
      </c>
      <c r="U65" s="27">
        <f t="shared" si="1"/>
        <v>0</v>
      </c>
      <c r="V65" s="27">
        <f t="shared" si="1"/>
        <v>110.84985391381372</v>
      </c>
      <c r="W65" s="27">
        <f t="shared" si="1"/>
        <v>-0.9537716632783183</v>
      </c>
      <c r="X65" s="27">
        <f t="shared" si="1"/>
        <v>-0.81799677852861929</v>
      </c>
      <c r="Y65" s="27">
        <f t="shared" si="5"/>
        <v>-0.70000310030168056</v>
      </c>
      <c r="Z65" s="27">
        <f t="shared" si="5"/>
        <v>-0.74903676907904748</v>
      </c>
      <c r="AA65" s="38">
        <f t="shared" si="5"/>
        <v>0.55125075636298071</v>
      </c>
      <c r="AB65" s="27">
        <v>1.46608417261389</v>
      </c>
      <c r="AC65" s="27">
        <v>0</v>
      </c>
      <c r="AD65" s="19" t="str">
        <f t="shared" si="2"/>
        <v>Error</v>
      </c>
      <c r="AE65" s="19" t="str">
        <f t="shared" si="3"/>
        <v>Error</v>
      </c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155</v>
      </c>
      <c r="M66" s="46">
        <v>0</v>
      </c>
      <c r="N66" s="46">
        <v>1.2958315118241466</v>
      </c>
      <c r="O66" s="46">
        <v>2.4985887844830423</v>
      </c>
      <c r="P66" s="46">
        <v>1.4645103062396458</v>
      </c>
      <c r="Q66" s="46">
        <v>2.554627722875626</v>
      </c>
      <c r="R66" s="46">
        <v>0.119453606493928</v>
      </c>
      <c r="S66" s="46">
        <v>1.3632383477520469</v>
      </c>
      <c r="T66" s="51">
        <v>3.114629834588813</v>
      </c>
      <c r="U66" s="27">
        <f t="shared" si="1"/>
        <v>0</v>
      </c>
      <c r="V66" s="27">
        <f t="shared" si="1"/>
        <v>0.33793155838835559</v>
      </c>
      <c r="W66" s="27">
        <f t="shared" si="1"/>
        <v>-0.34634935858459054</v>
      </c>
      <c r="X66" s="27">
        <f t="shared" si="1"/>
        <v>-0.31875840042169878</v>
      </c>
      <c r="Y66" s="27">
        <f t="shared" si="5"/>
        <v>-0.207879929791429</v>
      </c>
      <c r="Z66" s="27">
        <f t="shared" si="5"/>
        <v>1.2359106306793726</v>
      </c>
      <c r="AA66" s="38">
        <f t="shared" si="5"/>
        <v>0.1202211556415653</v>
      </c>
      <c r="AB66" s="27">
        <v>0.97331673926571305</v>
      </c>
      <c r="AC66" s="27">
        <v>0</v>
      </c>
      <c r="AD66" s="19" t="str">
        <f t="shared" si="2"/>
        <v>Error</v>
      </c>
      <c r="AE66" s="19" t="str">
        <f t="shared" si="3"/>
        <v>Error</v>
      </c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156</v>
      </c>
      <c r="M67" s="46">
        <v>0</v>
      </c>
      <c r="N67" s="46">
        <v>1.3164718393150736</v>
      </c>
      <c r="O67" s="46">
        <v>2.6073560748008164</v>
      </c>
      <c r="P67" s="46">
        <v>1.5873929726334932</v>
      </c>
      <c r="Q67" s="46">
        <v>2.9459315603867005</v>
      </c>
      <c r="R67" s="46">
        <v>0.23705496114953828</v>
      </c>
      <c r="S67" s="46">
        <v>3.5111309192944202</v>
      </c>
      <c r="T67" s="51">
        <v>9.2372008137056483</v>
      </c>
      <c r="U67" s="27">
        <f t="shared" si="1"/>
        <v>0</v>
      </c>
      <c r="V67" s="27">
        <f t="shared" si="1"/>
        <v>0.61242146650370655</v>
      </c>
      <c r="W67" s="27">
        <f t="shared" si="1"/>
        <v>-0.4661197371933764</v>
      </c>
      <c r="X67" s="27">
        <f t="shared" si="1"/>
        <v>-0.20446714638087377</v>
      </c>
      <c r="Y67" s="27">
        <f t="shared" si="5"/>
        <v>-0.23923721849559088</v>
      </c>
      <c r="Z67" s="27">
        <f t="shared" si="5"/>
        <v>0.79647647495767615</v>
      </c>
      <c r="AA67" s="38">
        <f t="shared" si="5"/>
        <v>0.31493687684710753</v>
      </c>
      <c r="AB67" s="27">
        <v>0</v>
      </c>
      <c r="AC67" s="27">
        <v>-0.32555706663876999</v>
      </c>
      <c r="AD67" s="19" t="str">
        <f t="shared" si="2"/>
        <v>Error</v>
      </c>
      <c r="AE67" s="19" t="str">
        <f t="shared" si="3"/>
        <v>Error</v>
      </c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157</v>
      </c>
      <c r="M68" s="46">
        <v>0</v>
      </c>
      <c r="N68" s="46">
        <v>1.3267978361869814</v>
      </c>
      <c r="O68" s="46">
        <v>2.6860245730553487</v>
      </c>
      <c r="P68" s="46">
        <v>1.7011239028977307</v>
      </c>
      <c r="Q68" s="46">
        <v>3.3056483086347761</v>
      </c>
      <c r="R68" s="46">
        <v>0.51211445345962758</v>
      </c>
      <c r="S68" s="46">
        <v>31.173831574270249</v>
      </c>
      <c r="T68" s="51">
        <v>22.629875740085026</v>
      </c>
      <c r="U68" s="27">
        <f t="shared" ref="U68:AA121" si="6">IF(M68=0,0,(N68-M68)/M68)</f>
        <v>0</v>
      </c>
      <c r="V68" s="27">
        <f t="shared" si="6"/>
        <v>0.41816848024976927</v>
      </c>
      <c r="W68" s="27">
        <f t="shared" si="6"/>
        <v>-0.33029032535564912</v>
      </c>
      <c r="X68" s="27">
        <f t="shared" si="6"/>
        <v>-0.32131350305176903</v>
      </c>
      <c r="Y68" s="27">
        <f t="shared" si="5"/>
        <v>-7.9160807526236734E-2</v>
      </c>
      <c r="Z68" s="27">
        <f t="shared" si="5"/>
        <v>1.4386598840942324</v>
      </c>
      <c r="AA68" s="38">
        <f t="shared" si="5"/>
        <v>7.4994038924904541E-2</v>
      </c>
      <c r="AB68" s="27">
        <v>0</v>
      </c>
      <c r="AC68" s="27">
        <v>-0.40847114851420602</v>
      </c>
      <c r="AD68" s="19" t="str">
        <f t="shared" ref="AD68:AD131" si="7">IF(MAX($U68:$AA68)&gt;AB68,"Error","")</f>
        <v>Error</v>
      </c>
      <c r="AE68" s="19" t="str">
        <f t="shared" ref="AE68:AE131" si="8">IF(MIN($U68:$AA68)&lt;AC68,"Error","")</f>
        <v/>
      </c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158</v>
      </c>
      <c r="M69" s="46">
        <v>0</v>
      </c>
      <c r="N69" s="46">
        <v>1.309374989146185</v>
      </c>
      <c r="O69" s="46">
        <v>2.6101058446656822</v>
      </c>
      <c r="P69" s="46">
        <v>1.6091242265549521</v>
      </c>
      <c r="Q69" s="46">
        <v>3.0639758119952312</v>
      </c>
      <c r="R69" s="46">
        <v>0.33712915064810733</v>
      </c>
      <c r="S69" s="46">
        <v>6.1399282738123659</v>
      </c>
      <c r="T69" s="51">
        <v>18.263098477956088</v>
      </c>
      <c r="U69" s="27">
        <f t="shared" si="6"/>
        <v>0</v>
      </c>
      <c r="V69" s="27">
        <f t="shared" si="6"/>
        <v>0.36252056795699911</v>
      </c>
      <c r="W69" s="27">
        <f t="shared" si="6"/>
        <v>-0.36952942206988687</v>
      </c>
      <c r="X69" s="27">
        <f t="shared" si="6"/>
        <v>-0.24180043357708533</v>
      </c>
      <c r="Y69" s="27">
        <f t="shared" si="5"/>
        <v>-0.23838630177123871</v>
      </c>
      <c r="Z69" s="27">
        <f t="shared" si="5"/>
        <v>1.1732159241871722</v>
      </c>
      <c r="AA69" s="38">
        <f t="shared" si="5"/>
        <v>0.15291407560680692</v>
      </c>
      <c r="AB69" s="27">
        <v>0</v>
      </c>
      <c r="AC69" s="27">
        <v>-0.27435556217791002</v>
      </c>
      <c r="AD69" s="19" t="str">
        <f t="shared" si="7"/>
        <v>Error</v>
      </c>
      <c r="AE69" s="19" t="str">
        <f t="shared" si="8"/>
        <v>Error</v>
      </c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159</v>
      </c>
      <c r="M70" s="46">
        <v>0</v>
      </c>
      <c r="N70" s="46">
        <v>1.3133840768206757</v>
      </c>
      <c r="O70" s="46">
        <v>2.6200877936738078</v>
      </c>
      <c r="P70" s="46">
        <v>1.6105520918694562</v>
      </c>
      <c r="Q70" s="46">
        <v>2.9992441679204802</v>
      </c>
      <c r="R70" s="46">
        <v>0.29037070805850096</v>
      </c>
      <c r="S70" s="46">
        <v>4.8116680718590006</v>
      </c>
      <c r="T70" s="51">
        <v>14.362426130809396</v>
      </c>
      <c r="U70" s="27">
        <f t="shared" si="6"/>
        <v>0</v>
      </c>
      <c r="V70" s="27">
        <f t="shared" si="6"/>
        <v>0.30856117922529108</v>
      </c>
      <c r="W70" s="27">
        <f t="shared" si="6"/>
        <v>-0.38306216805925836</v>
      </c>
      <c r="X70" s="27">
        <f t="shared" si="6"/>
        <v>-0.21998238755968844</v>
      </c>
      <c r="Y70" s="27">
        <f t="shared" si="5"/>
        <v>-0.3088749207126435</v>
      </c>
      <c r="Z70" s="27">
        <f t="shared" si="5"/>
        <v>1.5443347152745099</v>
      </c>
      <c r="AA70" s="38">
        <f t="shared" si="5"/>
        <v>-0.20665521458113678</v>
      </c>
      <c r="AB70" s="27">
        <v>0</v>
      </c>
      <c r="AC70" s="27">
        <v>-0.49268292495194799</v>
      </c>
      <c r="AD70" s="19" t="str">
        <f t="shared" si="7"/>
        <v>Error</v>
      </c>
      <c r="AE70" s="19" t="str">
        <f t="shared" si="8"/>
        <v/>
      </c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160</v>
      </c>
      <c r="M71" s="46">
        <v>0</v>
      </c>
      <c r="N71" s="46">
        <v>1.3740240164651136</v>
      </c>
      <c r="O71" s="46">
        <v>2.6487677185216123</v>
      </c>
      <c r="P71" s="46">
        <v>1.5905453769516509</v>
      </c>
      <c r="Q71" s="46">
        <v>2.9644295983523961</v>
      </c>
      <c r="R71" s="46">
        <v>0.2250974421691545</v>
      </c>
      <c r="S71" s="46">
        <v>3.2625744454103764</v>
      </c>
      <c r="T71" s="51">
        <v>7.5324425884819624</v>
      </c>
      <c r="U71" s="27">
        <f t="shared" si="6"/>
        <v>0</v>
      </c>
      <c r="V71" s="27">
        <f t="shared" si="6"/>
        <v>0.24587733248280144</v>
      </c>
      <c r="W71" s="27">
        <f t="shared" si="6"/>
        <v>-0.34684648169257182</v>
      </c>
      <c r="X71" s="27">
        <f t="shared" si="6"/>
        <v>-0.25127210382048787</v>
      </c>
      <c r="Y71" s="27">
        <f t="shared" si="5"/>
        <v>-0.24128905843633089</v>
      </c>
      <c r="Z71" s="27">
        <f t="shared" si="5"/>
        <v>1.3893719680999281</v>
      </c>
      <c r="AA71" s="38">
        <f t="shared" si="5"/>
        <v>0.25637878835090405</v>
      </c>
      <c r="AB71" s="27">
        <v>0.150217352732434</v>
      </c>
      <c r="AC71" s="27">
        <v>0</v>
      </c>
      <c r="AD71" s="19" t="str">
        <f t="shared" si="7"/>
        <v>Error</v>
      </c>
      <c r="AE71" s="19" t="str">
        <f t="shared" si="8"/>
        <v>Error</v>
      </c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161</v>
      </c>
      <c r="M72" s="46">
        <v>0</v>
      </c>
      <c r="N72" s="46">
        <v>0</v>
      </c>
      <c r="O72" s="46">
        <v>0</v>
      </c>
      <c r="P72" s="46">
        <v>0</v>
      </c>
      <c r="Q72" s="46">
        <v>0</v>
      </c>
      <c r="R72" s="46">
        <v>0</v>
      </c>
      <c r="S72" s="46">
        <v>0</v>
      </c>
      <c r="T72" s="51">
        <v>0</v>
      </c>
      <c r="U72" s="27">
        <f t="shared" si="6"/>
        <v>0</v>
      </c>
      <c r="V72" s="27">
        <f t="shared" si="6"/>
        <v>0</v>
      </c>
      <c r="W72" s="27">
        <f t="shared" si="6"/>
        <v>0</v>
      </c>
      <c r="X72" s="27">
        <f t="shared" si="6"/>
        <v>0</v>
      </c>
      <c r="Y72" s="27">
        <f t="shared" si="5"/>
        <v>0</v>
      </c>
      <c r="Z72" s="27">
        <f t="shared" si="5"/>
        <v>0</v>
      </c>
      <c r="AA72" s="38">
        <f t="shared" si="5"/>
        <v>0</v>
      </c>
      <c r="AB72" s="27">
        <v>0</v>
      </c>
      <c r="AC72" s="27">
        <v>0</v>
      </c>
      <c r="AD72" s="19" t="str">
        <f t="shared" si="7"/>
        <v/>
      </c>
      <c r="AE72" s="19" t="str">
        <f t="shared" si="8"/>
        <v/>
      </c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162</v>
      </c>
      <c r="M73" s="46">
        <v>0</v>
      </c>
      <c r="N73" s="46">
        <v>1.3198876194959148</v>
      </c>
      <c r="O73" s="46">
        <v>2.6389636740843407</v>
      </c>
      <c r="P73" s="46">
        <v>1.6389790867421361</v>
      </c>
      <c r="Q73" s="46">
        <v>3.1195068327383133</v>
      </c>
      <c r="R73" s="46">
        <v>0.33242261368687132</v>
      </c>
      <c r="S73" s="46">
        <v>6.921812164424578</v>
      </c>
      <c r="T73" s="51">
        <v>13.756478741715377</v>
      </c>
      <c r="U73" s="27">
        <f t="shared" si="6"/>
        <v>0</v>
      </c>
      <c r="V73" s="27">
        <f t="shared" si="6"/>
        <v>0.36929037951295057</v>
      </c>
      <c r="W73" s="27">
        <f t="shared" si="6"/>
        <v>-0.35615508170178423</v>
      </c>
      <c r="X73" s="27">
        <f t="shared" si="6"/>
        <v>-0.28315938774602356</v>
      </c>
      <c r="Y73" s="27">
        <f t="shared" si="5"/>
        <v>-0.16405030599374168</v>
      </c>
      <c r="Z73" s="27">
        <f t="shared" si="5"/>
        <v>1.2701119739332332</v>
      </c>
      <c r="AA73" s="38">
        <f t="shared" si="5"/>
        <v>0.19594991716002616</v>
      </c>
      <c r="AB73" s="27">
        <v>0.41829791012487599</v>
      </c>
      <c r="AC73" s="27">
        <v>0</v>
      </c>
      <c r="AD73" s="19" t="str">
        <f t="shared" si="7"/>
        <v>Error</v>
      </c>
      <c r="AE73" s="19" t="str">
        <f t="shared" si="8"/>
        <v>Error</v>
      </c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163</v>
      </c>
      <c r="M74" s="46">
        <v>0</v>
      </c>
      <c r="N74" s="46">
        <v>1.299917758140644</v>
      </c>
      <c r="O74" s="46">
        <v>2.5604995375070465</v>
      </c>
      <c r="P74" s="46">
        <v>1.547274226757624</v>
      </c>
      <c r="Q74" s="46">
        <v>2.8348521025860265</v>
      </c>
      <c r="R74" s="46">
        <v>0.1852254806225746</v>
      </c>
      <c r="S74" s="46">
        <v>2.401522353150483</v>
      </c>
      <c r="T74" s="51">
        <v>5.309724848183289</v>
      </c>
      <c r="U74" s="27">
        <f t="shared" si="6"/>
        <v>0</v>
      </c>
      <c r="V74" s="27">
        <f t="shared" si="6"/>
        <v>0.34733743615129709</v>
      </c>
      <c r="W74" s="27">
        <f t="shared" si="6"/>
        <v>-0.33870463292690406</v>
      </c>
      <c r="X74" s="27">
        <f t="shared" si="6"/>
        <v>-0.31138919069018045</v>
      </c>
      <c r="Y74" s="27">
        <f t="shared" si="5"/>
        <v>-0.17508088415813194</v>
      </c>
      <c r="Z74" s="27">
        <f t="shared" si="5"/>
        <v>1.2413959804799435</v>
      </c>
      <c r="AA74" s="38">
        <f t="shared" si="5"/>
        <v>0.17506394078314186</v>
      </c>
      <c r="AB74" s="27">
        <v>1.00236158488586</v>
      </c>
      <c r="AC74" s="27">
        <v>0</v>
      </c>
      <c r="AD74" s="19" t="str">
        <f t="shared" si="7"/>
        <v>Error</v>
      </c>
      <c r="AE74" s="19" t="str">
        <f t="shared" si="8"/>
        <v>Error</v>
      </c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164</v>
      </c>
      <c r="M75" s="46">
        <v>0</v>
      </c>
      <c r="N75" s="46">
        <v>1.3031344808215426</v>
      </c>
      <c r="O75" s="46">
        <v>2.5546953294492618</v>
      </c>
      <c r="P75" s="46">
        <v>1.536984411757583</v>
      </c>
      <c r="Q75" s="46">
        <v>2.8166670727982215</v>
      </c>
      <c r="R75" s="46">
        <v>0.19139813980980147</v>
      </c>
      <c r="S75" s="46">
        <v>2.4802572259321147</v>
      </c>
      <c r="T75" s="51">
        <v>6.0526670126059123</v>
      </c>
      <c r="U75" s="27">
        <f t="shared" si="6"/>
        <v>0</v>
      </c>
      <c r="V75" s="27">
        <f t="shared" si="6"/>
        <v>0.2636918587138008</v>
      </c>
      <c r="W75" s="27">
        <f t="shared" si="6"/>
        <v>-0.29912411353332768</v>
      </c>
      <c r="X75" s="27">
        <f t="shared" si="6"/>
        <v>-0.32200886836916381</v>
      </c>
      <c r="Y75" s="27">
        <f t="shared" si="5"/>
        <v>-0.15197190604554764</v>
      </c>
      <c r="Z75" s="27">
        <f t="shared" si="5"/>
        <v>1.4194561577033673</v>
      </c>
      <c r="AA75" s="38">
        <f t="shared" si="5"/>
        <v>0.21047282052131497</v>
      </c>
      <c r="AB75" s="27">
        <v>0.57179399727148705</v>
      </c>
      <c r="AC75" s="27">
        <v>-0.22908039177019701</v>
      </c>
      <c r="AD75" s="19" t="str">
        <f t="shared" si="7"/>
        <v>Error</v>
      </c>
      <c r="AE75" s="19" t="str">
        <f t="shared" si="8"/>
        <v>Error</v>
      </c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165</v>
      </c>
      <c r="M76" s="46">
        <v>0</v>
      </c>
      <c r="N76" s="46">
        <v>1.3106508544158808</v>
      </c>
      <c r="O76" s="46">
        <v>2.5566680712769108</v>
      </c>
      <c r="P76" s="46">
        <v>1.5535729711302242</v>
      </c>
      <c r="Q76" s="46">
        <v>2.5929954480688555</v>
      </c>
      <c r="R76" s="46">
        <v>0.18314141881524204</v>
      </c>
      <c r="S76" s="46">
        <v>2.5650253117891162</v>
      </c>
      <c r="T76" s="51">
        <v>4.3678658674927791</v>
      </c>
      <c r="U76" s="27">
        <f t="shared" si="6"/>
        <v>0</v>
      </c>
      <c r="V76" s="27">
        <f t="shared" si="6"/>
        <v>0.17383060148746665</v>
      </c>
      <c r="W76" s="27">
        <f t="shared" si="6"/>
        <v>-0.39609585743609471</v>
      </c>
      <c r="X76" s="27">
        <f t="shared" si="6"/>
        <v>-0.2908443533315403</v>
      </c>
      <c r="Y76" s="27">
        <f t="shared" si="5"/>
        <v>9.2748610619435637E-2</v>
      </c>
      <c r="Z76" s="27">
        <f t="shared" si="5"/>
        <v>0.87697117292995219</v>
      </c>
      <c r="AA76" s="38">
        <f t="shared" si="5"/>
        <v>0.15763203740440226</v>
      </c>
      <c r="AB76" s="27">
        <v>0</v>
      </c>
      <c r="AC76" s="27">
        <v>-0.51194008465396101</v>
      </c>
      <c r="AD76" s="19" t="str">
        <f t="shared" si="7"/>
        <v>Error</v>
      </c>
      <c r="AE76" s="19" t="str">
        <f t="shared" si="8"/>
        <v/>
      </c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166</v>
      </c>
      <c r="M77" s="46">
        <v>0</v>
      </c>
      <c r="N77" s="46">
        <v>1.313442031173083</v>
      </c>
      <c r="O77" s="46">
        <v>2.3024660035116438</v>
      </c>
      <c r="P77" s="46">
        <v>1.3293201310777427</v>
      </c>
      <c r="Q77" s="46">
        <v>0.25588469022677174</v>
      </c>
      <c r="R77" s="46">
        <v>0.20277002718958848</v>
      </c>
      <c r="S77" s="46">
        <v>1.7708313213665903</v>
      </c>
      <c r="T77" s="51">
        <v>2.4918202953229147</v>
      </c>
      <c r="U77" s="27">
        <f t="shared" si="6"/>
        <v>0</v>
      </c>
      <c r="V77" s="27">
        <f t="shared" si="6"/>
        <v>0.41237807279399474</v>
      </c>
      <c r="W77" s="27">
        <f t="shared" si="6"/>
        <v>-0.28350971139517644</v>
      </c>
      <c r="X77" s="27">
        <f t="shared" si="6"/>
        <v>-0.42270807859919818</v>
      </c>
      <c r="Y77" s="27">
        <f t="shared" si="5"/>
        <v>-0.45516526100295385</v>
      </c>
      <c r="Z77" s="27">
        <f t="shared" si="5"/>
        <v>1.6145758795165901</v>
      </c>
      <c r="AA77" s="38">
        <f t="shared" si="5"/>
        <v>0.30676979628803014</v>
      </c>
      <c r="AB77" s="27">
        <v>0.424712356178089</v>
      </c>
      <c r="AC77" s="27">
        <v>-0.59823209012868495</v>
      </c>
      <c r="AD77" s="19" t="str">
        <f t="shared" si="7"/>
        <v>Error</v>
      </c>
      <c r="AE77" s="19" t="str">
        <f t="shared" si="8"/>
        <v/>
      </c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167</v>
      </c>
      <c r="M78" s="46">
        <v>0</v>
      </c>
      <c r="N78" s="46">
        <v>1.3165311526175676</v>
      </c>
      <c r="O78" s="46">
        <v>2.6037572534836713</v>
      </c>
      <c r="P78" s="46">
        <v>1.6235845805241311</v>
      </c>
      <c r="Q78" s="46">
        <v>3.0572803010344654</v>
      </c>
      <c r="R78" s="46">
        <v>0.3457453313082981</v>
      </c>
      <c r="S78" s="46">
        <v>7.6718772830977757</v>
      </c>
      <c r="T78" s="51">
        <v>15.034457002830132</v>
      </c>
      <c r="U78" s="27">
        <f t="shared" si="6"/>
        <v>0</v>
      </c>
      <c r="V78" s="27">
        <f t="shared" si="6"/>
        <v>0.41865792212498593</v>
      </c>
      <c r="W78" s="27">
        <f t="shared" si="6"/>
        <v>-0.37353977350639272</v>
      </c>
      <c r="X78" s="27">
        <f t="shared" si="6"/>
        <v>-0.27714398075241525</v>
      </c>
      <c r="Y78" s="27">
        <f t="shared" si="5"/>
        <v>-0.24442040089674399</v>
      </c>
      <c r="Z78" s="27">
        <f t="shared" si="5"/>
        <v>1.3362441392683924</v>
      </c>
      <c r="AA78" s="38">
        <f t="shared" si="5"/>
        <v>0.17851074761277741</v>
      </c>
      <c r="AB78" s="27">
        <v>1.2848764272836499</v>
      </c>
      <c r="AC78" s="27">
        <v>-0.14074948362348799</v>
      </c>
      <c r="AD78" s="19" t="str">
        <f t="shared" si="7"/>
        <v>Error</v>
      </c>
      <c r="AE78" s="19" t="str">
        <f t="shared" si="8"/>
        <v>Error</v>
      </c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168</v>
      </c>
      <c r="M79" s="46">
        <v>0</v>
      </c>
      <c r="N79" s="46">
        <v>1.3003179754682332</v>
      </c>
      <c r="O79" s="46">
        <v>2.5535267222531282</v>
      </c>
      <c r="P79" s="46">
        <v>1.5374057848676834</v>
      </c>
      <c r="Q79" s="46">
        <v>2.8048171589257791</v>
      </c>
      <c r="R79" s="46">
        <v>0.18396364235265628</v>
      </c>
      <c r="S79" s="46">
        <v>2.3813130128981408</v>
      </c>
      <c r="T79" s="51">
        <v>5.706899963989013</v>
      </c>
      <c r="U79" s="27">
        <f t="shared" si="6"/>
        <v>0</v>
      </c>
      <c r="V79" s="27">
        <f t="shared" si="6"/>
        <v>0.39256903801977122</v>
      </c>
      <c r="W79" s="27">
        <f t="shared" si="6"/>
        <v>-0.34188685056105866</v>
      </c>
      <c r="X79" s="27">
        <f t="shared" si="6"/>
        <v>-0.30085730431044722</v>
      </c>
      <c r="Y79" s="27">
        <f t="shared" si="5"/>
        <v>-0.19585974895344152</v>
      </c>
      <c r="Z79" s="27">
        <f t="shared" si="5"/>
        <v>1.0984040170339591</v>
      </c>
      <c r="AA79" s="38">
        <f t="shared" si="5"/>
        <v>0.183659796475313</v>
      </c>
      <c r="AB79" s="27">
        <v>1.2527084133691899</v>
      </c>
      <c r="AC79" s="27">
        <v>-0.15210059877700899</v>
      </c>
      <c r="AD79" s="19" t="str">
        <f t="shared" si="7"/>
        <v/>
      </c>
      <c r="AE79" s="19" t="str">
        <f t="shared" si="8"/>
        <v>Error</v>
      </c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169</v>
      </c>
      <c r="M80" s="46">
        <v>0</v>
      </c>
      <c r="N80" s="46">
        <v>1.6787725308098855</v>
      </c>
      <c r="O80" s="46">
        <v>5.4803057781418838</v>
      </c>
      <c r="P80" s="46">
        <v>4677.1259880145481</v>
      </c>
      <c r="Q80" s="46">
        <v>41.558596389283345</v>
      </c>
      <c r="R80" s="46">
        <v>3.8280570221676342</v>
      </c>
      <c r="S80" s="46">
        <v>0.016437795629034271</v>
      </c>
      <c r="T80" s="51">
        <v>0.022105123975741891</v>
      </c>
      <c r="U80" s="27">
        <f t="shared" si="6"/>
        <v>0</v>
      </c>
      <c r="V80" s="27">
        <f t="shared" si="6"/>
        <v>0.6247478767462491</v>
      </c>
      <c r="W80" s="27">
        <f t="shared" si="6"/>
        <v>-0.34956082177469683</v>
      </c>
      <c r="X80" s="27">
        <f t="shared" si="6"/>
        <v>6.9247381235903183E-2</v>
      </c>
      <c r="Y80" s="27">
        <f t="shared" si="5"/>
        <v>1508.3872080882231</v>
      </c>
      <c r="Z80" s="27">
        <f t="shared" si="5"/>
        <v>-0.95174984185125922</v>
      </c>
      <c r="AA80" s="38">
        <f t="shared" si="5"/>
        <v>-0.80879035934152277</v>
      </c>
      <c r="AB80" s="27">
        <v>0.95480891952577895</v>
      </c>
      <c r="AC80" s="27">
        <v>0</v>
      </c>
      <c r="AD80" s="19" t="str">
        <f t="shared" si="7"/>
        <v>Error</v>
      </c>
      <c r="AE80" s="19" t="str">
        <f t="shared" si="8"/>
        <v>Error</v>
      </c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170</v>
      </c>
      <c r="M81" s="46">
        <v>0</v>
      </c>
      <c r="N81" s="46">
        <v>1.404861827702846</v>
      </c>
      <c r="O81" s="46">
        <v>3.0381320038128679</v>
      </c>
      <c r="P81" s="46">
        <v>2.2201638071264398</v>
      </c>
      <c r="Q81" s="46">
        <v>44.967059472647819</v>
      </c>
      <c r="R81" s="46">
        <v>77.555161376888663</v>
      </c>
      <c r="S81" s="46">
        <v>0.019243058214305202</v>
      </c>
      <c r="T81" s="51">
        <v>0.039052664364557024</v>
      </c>
      <c r="U81" s="27">
        <f t="shared" si="6"/>
        <v>0</v>
      </c>
      <c r="V81" s="27">
        <f t="shared" si="6"/>
        <v>0.30025180306923099</v>
      </c>
      <c r="W81" s="27">
        <f t="shared" si="6"/>
        <v>-0.22384934453337957</v>
      </c>
      <c r="X81" s="27">
        <f t="shared" si="6"/>
        <v>-0.21472778154222574</v>
      </c>
      <c r="Y81" s="27">
        <f t="shared" si="5"/>
        <v>-5.2089272148968496E-2</v>
      </c>
      <c r="Z81" s="27">
        <f t="shared" si="5"/>
        <v>1.6002189202749775</v>
      </c>
      <c r="AA81" s="38">
        <f t="shared" si="5"/>
        <v>0.22768627803871969</v>
      </c>
      <c r="AB81" s="27">
        <v>2.1707014276846701</v>
      </c>
      <c r="AC81" s="27">
        <v>-0.54974846282839596</v>
      </c>
      <c r="AD81" s="19" t="str">
        <f t="shared" si="7"/>
        <v/>
      </c>
      <c r="AE81" s="19" t="str">
        <f t="shared" si="8"/>
        <v/>
      </c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171</v>
      </c>
      <c r="M82" s="46">
        <v>0</v>
      </c>
      <c r="N82" s="46">
        <v>0.78237426466900684</v>
      </c>
      <c r="O82" s="46">
        <v>1.137816220068776</v>
      </c>
      <c r="P82" s="46">
        <v>1.118307554214192</v>
      </c>
      <c r="Q82" s="46">
        <v>0.21435535386432386</v>
      </c>
      <c r="R82" s="46">
        <v>0.48985229995486679</v>
      </c>
      <c r="S82" s="46">
        <v>0.0072950275043714005</v>
      </c>
      <c r="T82" s="51">
        <v>0.010933848864992666</v>
      </c>
      <c r="U82" s="27">
        <f t="shared" si="6"/>
        <v>0</v>
      </c>
      <c r="V82" s="27">
        <f t="shared" si="6"/>
        <v>0.54481764463965698</v>
      </c>
      <c r="W82" s="27">
        <f t="shared" si="6"/>
        <v>0.3339790592388881</v>
      </c>
      <c r="X82" s="27">
        <f t="shared" si="6"/>
        <v>-0.11245764658706225</v>
      </c>
      <c r="Y82" s="27">
        <f t="shared" si="5"/>
        <v>-0.5572023520727043</v>
      </c>
      <c r="Z82" s="27">
        <f t="shared" si="5"/>
        <v>-0.64730443459245446</v>
      </c>
      <c r="AA82" s="38">
        <f t="shared" si="5"/>
        <v>0.46612289080836999</v>
      </c>
      <c r="AB82" s="27">
        <v>1.5</v>
      </c>
      <c r="AC82" s="27">
        <v>-0.83333333333333304</v>
      </c>
      <c r="AD82" s="19" t="str">
        <f t="shared" si="7"/>
        <v/>
      </c>
      <c r="AE82" s="19" t="str">
        <f t="shared" si="8"/>
        <v/>
      </c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28">
        <v>81</v>
      </c>
      <c r="L83" s="28" t="s">
        <v>172</v>
      </c>
      <c r="M83" s="52">
        <v>0</v>
      </c>
      <c r="N83" s="52">
        <v>1.3608218727623786</v>
      </c>
      <c r="O83" s="52">
        <v>2.8390796940459433</v>
      </c>
      <c r="P83" s="52">
        <v>1.9128816445111703</v>
      </c>
      <c r="Q83" s="52">
        <v>5.0742747551109559</v>
      </c>
      <c r="R83" s="52">
        <v>25942.306582196874</v>
      </c>
      <c r="S83" s="52">
        <v>0.11219162795343207</v>
      </c>
      <c r="T83" s="53">
        <v>0.15916820905471224</v>
      </c>
      <c r="U83" s="35">
        <f t="shared" si="6"/>
        <v>0</v>
      </c>
      <c r="V83" s="35">
        <f t="shared" si="6"/>
        <v>0.2761688287743822</v>
      </c>
      <c r="W83" s="35">
        <f t="shared" si="6"/>
        <v>-0.30094008360963093</v>
      </c>
      <c r="X83" s="35">
        <f t="shared" si="6"/>
        <v>-0.26201064938954555</v>
      </c>
      <c r="Y83" s="35">
        <f t="shared" si="5"/>
        <v>-0.21573567665750487</v>
      </c>
      <c r="Z83" s="35">
        <f t="shared" si="5"/>
        <v>1.3432182131474062</v>
      </c>
      <c r="AA83" s="39">
        <f t="shared" si="5"/>
        <v>0.31202160724616784</v>
      </c>
      <c r="AB83" s="27">
        <v>1.0918486451379401</v>
      </c>
      <c r="AC83" s="27">
        <v>0</v>
      </c>
      <c r="AD83" s="19" t="str">
        <f t="shared" si="7"/>
        <v>Error</v>
      </c>
      <c r="AE83" s="19" t="str">
        <f t="shared" si="8"/>
        <v>Error</v>
      </c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173</v>
      </c>
      <c r="M84" s="46">
        <v>0</v>
      </c>
      <c r="N84" s="46">
        <v>1.320253978219764</v>
      </c>
      <c r="O84" s="46">
        <v>2.6432551697582158</v>
      </c>
      <c r="P84" s="46">
        <v>1.6450633337262861</v>
      </c>
      <c r="Q84" s="46">
        <v>3.3133573872674162</v>
      </c>
      <c r="R84" s="46">
        <v>14864.161745749589</v>
      </c>
      <c r="S84" s="46">
        <v>0.85178787708618764</v>
      </c>
      <c r="T84" s="51">
        <v>0.72423809661038407</v>
      </c>
      <c r="U84" s="27">
        <f t="shared" si="6"/>
        <v>0</v>
      </c>
      <c r="V84" s="27">
        <f t="shared" si="6"/>
        <v>0.42265021675716813</v>
      </c>
      <c r="W84" s="27">
        <f t="shared" si="6"/>
        <v>-0.36835121760061862</v>
      </c>
      <c r="X84" s="27">
        <f t="shared" si="6"/>
        <v>-0.25751365722444408</v>
      </c>
      <c r="Y84" s="27">
        <f t="shared" si="5"/>
        <v>-0.17025170971979367</v>
      </c>
      <c r="Z84" s="27">
        <f t="shared" si="5"/>
        <v>0.96808352993238445</v>
      </c>
      <c r="AA84" s="38">
        <f t="shared" si="5"/>
        <v>0.17323002266111195</v>
      </c>
      <c r="AB84" s="27">
        <v>0.296708001406706</v>
      </c>
      <c r="AC84" s="27">
        <v>-0.25225809494611201</v>
      </c>
      <c r="AD84" s="19" t="str">
        <f t="shared" si="7"/>
        <v>Error</v>
      </c>
      <c r="AE84" s="19" t="str">
        <f t="shared" si="8"/>
        <v>Error</v>
      </c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174</v>
      </c>
      <c r="M85" s="46">
        <v>0</v>
      </c>
      <c r="N85" s="46">
        <v>1.3274077480392941</v>
      </c>
      <c r="O85" s="46">
        <v>2.6503052140445238</v>
      </c>
      <c r="P85" s="46">
        <v>1.6674492957074882</v>
      </c>
      <c r="Q85" s="46">
        <v>3.155024052102962</v>
      </c>
      <c r="R85" s="46">
        <v>0.21491891270726171</v>
      </c>
      <c r="S85" s="46">
        <v>244.93803498322501</v>
      </c>
      <c r="T85" s="51">
        <v>1.4421399302645663</v>
      </c>
      <c r="U85" s="27">
        <f t="shared" si="6"/>
        <v>0</v>
      </c>
      <c r="V85" s="27">
        <f t="shared" si="6"/>
        <v>0.25245610260421852</v>
      </c>
      <c r="W85" s="27">
        <f t="shared" si="6"/>
        <v>-0.40383308543768692</v>
      </c>
      <c r="X85" s="27">
        <f t="shared" si="6"/>
        <v>-0.37829119342253698</v>
      </c>
      <c r="Y85" s="27">
        <f t="shared" si="5"/>
        <v>0.13055186012252545</v>
      </c>
      <c r="Z85" s="27">
        <f t="shared" si="5"/>
        <v>0.50312423385147653</v>
      </c>
      <c r="AA85" s="38">
        <f t="shared" si="5"/>
        <v>1.2634475366441498</v>
      </c>
      <c r="AB85" s="27">
        <v>0.12869072472412799</v>
      </c>
      <c r="AC85" s="27">
        <v>-0.43754099382734302</v>
      </c>
      <c r="AD85" s="19" t="str">
        <f t="shared" si="7"/>
        <v>Error</v>
      </c>
      <c r="AE85" s="19" t="str">
        <f t="shared" si="8"/>
        <v/>
      </c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175</v>
      </c>
      <c r="M86" s="46">
        <v>0</v>
      </c>
      <c r="N86" s="46">
        <v>1.3661756649826107</v>
      </c>
      <c r="O86" s="46">
        <v>2.7096558095440173</v>
      </c>
      <c r="P86" s="46">
        <v>1.665170542768827</v>
      </c>
      <c r="Q86" s="46">
        <v>3.2129547085384811</v>
      </c>
      <c r="R86" s="46">
        <v>776.79518611896651</v>
      </c>
      <c r="S86" s="46">
        <v>0.96179348987812041</v>
      </c>
      <c r="T86" s="51">
        <v>0.71997932237818951</v>
      </c>
      <c r="U86" s="27">
        <f t="shared" si="6"/>
        <v>0</v>
      </c>
      <c r="V86" s="27">
        <f t="shared" si="6"/>
        <v>0.37416299699738403</v>
      </c>
      <c r="W86" s="27">
        <f t="shared" si="6"/>
        <v>-0.35652602467687289</v>
      </c>
      <c r="X86" s="27">
        <f t="shared" si="6"/>
        <v>-0.36310863284375122</v>
      </c>
      <c r="Y86" s="27">
        <f t="shared" si="5"/>
        <v>-0.1681200300757465</v>
      </c>
      <c r="Z86" s="27">
        <f t="shared" si="5"/>
        <v>1.7240441784310589</v>
      </c>
      <c r="AA86" s="38">
        <f t="shared" si="5"/>
        <v>-5.7592922224835023E-2</v>
      </c>
      <c r="AB86" s="27">
        <v>0.115257958287596</v>
      </c>
      <c r="AC86" s="27">
        <v>-0.25641026540428002</v>
      </c>
      <c r="AD86" s="19" t="str">
        <f t="shared" si="7"/>
        <v>Error</v>
      </c>
      <c r="AE86" s="19" t="str">
        <f t="shared" si="8"/>
        <v>Error</v>
      </c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176</v>
      </c>
      <c r="M87" s="46">
        <v>0</v>
      </c>
      <c r="N87" s="46">
        <v>1.3225788579802256</v>
      </c>
      <c r="O87" s="46">
        <v>2.6228513095235564</v>
      </c>
      <c r="P87" s="46">
        <v>1.621543213100102</v>
      </c>
      <c r="Q87" s="46">
        <v>3.091226185709063</v>
      </c>
      <c r="R87" s="46">
        <v>1.0861643282294766</v>
      </c>
      <c r="S87" s="46">
        <v>486.64843962243771</v>
      </c>
      <c r="T87" s="51">
        <v>3.7307888710982171</v>
      </c>
      <c r="U87" s="27">
        <f t="shared" si="6"/>
        <v>0</v>
      </c>
      <c r="V87" s="27">
        <f t="shared" si="6"/>
        <v>0.24615959911281812</v>
      </c>
      <c r="W87" s="27">
        <f t="shared" si="6"/>
        <v>-0.36873603635997015</v>
      </c>
      <c r="X87" s="27">
        <f t="shared" si="6"/>
        <v>-0.35013003092666423</v>
      </c>
      <c r="Y87" s="27">
        <f t="shared" si="5"/>
        <v>-0.13967859759352491</v>
      </c>
      <c r="Z87" s="27">
        <f t="shared" si="5"/>
        <v>1.7860147139181974</v>
      </c>
      <c r="AA87" s="38">
        <f t="shared" si="5"/>
        <v>-0.11293829641432464</v>
      </c>
      <c r="AB87" s="27">
        <v>0.43848425196850399</v>
      </c>
      <c r="AC87" s="27">
        <v>-0.29644471328236599</v>
      </c>
      <c r="AD87" s="19" t="str">
        <f t="shared" si="7"/>
        <v>Error</v>
      </c>
      <c r="AE87" s="19" t="str">
        <f t="shared" si="8"/>
        <v>Error</v>
      </c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177</v>
      </c>
      <c r="M88" s="46">
        <v>0</v>
      </c>
      <c r="N88" s="46">
        <v>1.7606889176949874</v>
      </c>
      <c r="O88" s="46">
        <v>6.4899620451578803</v>
      </c>
      <c r="P88" s="46">
        <v>122258.28638562116</v>
      </c>
      <c r="Q88" s="46">
        <v>13.337463431012408</v>
      </c>
      <c r="R88" s="46">
        <v>4.7745005540741321</v>
      </c>
      <c r="S88" s="46">
        <v>0.01355560784048291</v>
      </c>
      <c r="T88" s="51">
        <v>0.059405013808909099</v>
      </c>
      <c r="U88" s="27">
        <f t="shared" si="6"/>
        <v>0</v>
      </c>
      <c r="V88" s="27">
        <f t="shared" si="6"/>
        <v>0.13360257795735</v>
      </c>
      <c r="W88" s="27">
        <f t="shared" si="6"/>
        <v>-0.3499923434834929</v>
      </c>
      <c r="X88" s="27">
        <f t="shared" si="6"/>
        <v>-0.31318350868042127</v>
      </c>
      <c r="Y88" s="27">
        <f t="shared" si="5"/>
        <v>-0.22574207737741742</v>
      </c>
      <c r="Z88" s="27">
        <f t="shared" si="5"/>
        <v>1.2084867502945764</v>
      </c>
      <c r="AA88" s="38">
        <f t="shared" si="5"/>
        <v>0.13798535494521255</v>
      </c>
      <c r="AB88" s="27">
        <v>6.1200394786900798</v>
      </c>
      <c r="AC88" s="27">
        <v>0</v>
      </c>
      <c r="AD88" s="19" t="str">
        <f t="shared" si="7"/>
        <v/>
      </c>
      <c r="AE88" s="19" t="str">
        <f t="shared" si="8"/>
        <v>Error</v>
      </c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178</v>
      </c>
      <c r="M89" s="46">
        <v>0</v>
      </c>
      <c r="N89" s="46">
        <v>1.4441527421765592</v>
      </c>
      <c r="O89" s="46">
        <v>3.3012803731082054</v>
      </c>
      <c r="P89" s="46">
        <v>2.7672461218497837</v>
      </c>
      <c r="Q89" s="46">
        <v>67.661531677805499</v>
      </c>
      <c r="R89" s="46">
        <v>21021.340560971399</v>
      </c>
      <c r="S89" s="46">
        <v>0.041391223339933225</v>
      </c>
      <c r="T89" s="51">
        <v>0.032218778393147372</v>
      </c>
      <c r="U89" s="27">
        <f t="shared" si="6"/>
        <v>0</v>
      </c>
      <c r="V89" s="27">
        <f t="shared" si="6"/>
        <v>0.35613363701922707</v>
      </c>
      <c r="W89" s="27">
        <f t="shared" si="6"/>
        <v>-0.38783441607485869</v>
      </c>
      <c r="X89" s="27">
        <f t="shared" si="6"/>
        <v>-0.22892442909527658</v>
      </c>
      <c r="Y89" s="27">
        <f t="shared" si="5"/>
        <v>-0.22200899759068957</v>
      </c>
      <c r="Z89" s="27">
        <f t="shared" si="5"/>
        <v>1.1281673041476594</v>
      </c>
      <c r="AA89" s="38">
        <f t="shared" si="5"/>
        <v>0.17434218209417715</v>
      </c>
      <c r="AB89" s="27">
        <v>0.10943796133134499</v>
      </c>
      <c r="AC89" s="27">
        <v>-0.25212655171460402</v>
      </c>
      <c r="AD89" s="19" t="str">
        <f t="shared" si="7"/>
        <v>Error</v>
      </c>
      <c r="AE89" s="19" t="str">
        <f t="shared" si="8"/>
        <v>Error</v>
      </c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179</v>
      </c>
      <c r="M90" s="46">
        <v>0</v>
      </c>
      <c r="N90" s="46">
        <v>1.4289035688178606</v>
      </c>
      <c r="O90" s="46">
        <v>3.2038900167511728</v>
      </c>
      <c r="P90" s="46">
        <v>2.3865882413002133</v>
      </c>
      <c r="Q90" s="46">
        <v>47.384303679408887</v>
      </c>
      <c r="R90" s="46">
        <v>37.33966465405814</v>
      </c>
      <c r="S90" s="46">
        <v>0.014467045660913322</v>
      </c>
      <c r="T90" s="51">
        <v>0.023454419112933091</v>
      </c>
      <c r="U90" s="27">
        <f t="shared" si="6"/>
        <v>0</v>
      </c>
      <c r="V90" s="27">
        <f t="shared" si="6"/>
        <v>0.21687967436533173</v>
      </c>
      <c r="W90" s="27">
        <f t="shared" si="6"/>
        <v>-0.269778588501009</v>
      </c>
      <c r="X90" s="27">
        <f t="shared" si="6"/>
        <v>-0.31422093870683787</v>
      </c>
      <c r="Y90" s="27">
        <f t="shared" si="5"/>
        <v>-0.19406281753331975</v>
      </c>
      <c r="Z90" s="27">
        <f t="shared" si="5"/>
        <v>1.7420654642576228</v>
      </c>
      <c r="AA90" s="38">
        <f t="shared" si="5"/>
        <v>0.12147898829819623</v>
      </c>
      <c r="AB90" s="27">
        <v>1.50758437618506</v>
      </c>
      <c r="AC90" s="27">
        <v>-0.67076304879052895</v>
      </c>
      <c r="AD90" s="19" t="str">
        <f t="shared" si="7"/>
        <v>Error</v>
      </c>
      <c r="AE90" s="19" t="str">
        <f t="shared" si="8"/>
        <v/>
      </c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180</v>
      </c>
      <c r="M91" s="46">
        <v>0</v>
      </c>
      <c r="N91" s="46">
        <v>2.4421445386026726</v>
      </c>
      <c r="O91" s="46">
        <v>2.8856584982033686</v>
      </c>
      <c r="P91" s="46">
        <v>2.0540361739084285</v>
      </c>
      <c r="Q91" s="46">
        <v>1.140671600515452</v>
      </c>
      <c r="R91" s="46">
        <v>1.1481979750495246</v>
      </c>
      <c r="S91" s="46">
        <v>0.032151368328149424</v>
      </c>
      <c r="T91" s="51">
        <v>0.026150946243436609</v>
      </c>
      <c r="U91" s="27">
        <f t="shared" si="6"/>
        <v>0</v>
      </c>
      <c r="V91" s="27">
        <f t="shared" si="6"/>
        <v>9.7586819974986791E-3</v>
      </c>
      <c r="W91" s="27">
        <f t="shared" si="6"/>
        <v>-0.23646157379937202</v>
      </c>
      <c r="X91" s="27">
        <f t="shared" si="6"/>
        <v>-0.21871688730344135</v>
      </c>
      <c r="Y91" s="27">
        <f t="shared" si="5"/>
        <v>-0.27310952499803143</v>
      </c>
      <c r="Z91" s="27">
        <f t="shared" si="5"/>
        <v>-6.3547173561774237E-2</v>
      </c>
      <c r="AA91" s="38">
        <f t="shared" si="5"/>
        <v>-0.16684592302414611</v>
      </c>
      <c r="AB91" s="27">
        <v>0.312201433121019</v>
      </c>
      <c r="AC91" s="27">
        <v>-0.87258248009101302</v>
      </c>
      <c r="AD91" s="19" t="str">
        <f t="shared" si="7"/>
        <v/>
      </c>
      <c r="AE91" s="19" t="str">
        <f t="shared" si="8"/>
        <v/>
      </c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181</v>
      </c>
      <c r="M92" s="46">
        <v>0</v>
      </c>
      <c r="N92" s="46">
        <v>1.3444757742984099</v>
      </c>
      <c r="O92" s="46">
        <v>2.7439929339034368</v>
      </c>
      <c r="P92" s="46">
        <v>1.7731511738840595</v>
      </c>
      <c r="Q92" s="46">
        <v>3.8404553557324306</v>
      </c>
      <c r="R92" s="46">
        <v>21173.36054970312</v>
      </c>
      <c r="S92" s="46">
        <v>0.2572377354735878</v>
      </c>
      <c r="T92" s="51">
        <v>0.18874287614764185</v>
      </c>
      <c r="U92" s="27">
        <f t="shared" si="6"/>
        <v>0</v>
      </c>
      <c r="V92" s="27">
        <f t="shared" si="6"/>
        <v>0.39053645259090719</v>
      </c>
      <c r="W92" s="27">
        <f t="shared" si="6"/>
        <v>-0.38149717439731534</v>
      </c>
      <c r="X92" s="27">
        <f t="shared" si="6"/>
        <v>-0.23771884769408699</v>
      </c>
      <c r="Y92" s="27">
        <f t="shared" si="5"/>
        <v>-0.20305434793021404</v>
      </c>
      <c r="Z92" s="27">
        <f t="shared" si="5"/>
        <v>1.0438874038926724</v>
      </c>
      <c r="AA92" s="38">
        <f t="shared" si="5"/>
        <v>0.14305537955003519</v>
      </c>
      <c r="AB92" s="27">
        <v>4.7678655528840201E-2</v>
      </c>
      <c r="AC92" s="27">
        <v>-0.23150964849707201</v>
      </c>
      <c r="AD92" s="19" t="str">
        <f t="shared" si="7"/>
        <v>Error</v>
      </c>
      <c r="AE92" s="19" t="str">
        <f t="shared" si="8"/>
        <v>Error</v>
      </c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182</v>
      </c>
      <c r="M93" s="46">
        <v>0</v>
      </c>
      <c r="N93" s="46">
        <v>1.312885923370448</v>
      </c>
      <c r="O93" s="46">
        <v>2.3436010580729127</v>
      </c>
      <c r="P93" s="46">
        <v>1.3660293016954295</v>
      </c>
      <c r="Q93" s="46">
        <v>1.2670272040158892</v>
      </c>
      <c r="R93" s="46">
        <v>4.7564344440621475</v>
      </c>
      <c r="S93" s="46">
        <v>10.331174483863366</v>
      </c>
      <c r="T93" s="51">
        <v>3.5710352778142629</v>
      </c>
      <c r="U93" s="27">
        <f t="shared" si="6"/>
        <v>0</v>
      </c>
      <c r="V93" s="27">
        <f t="shared" si="6"/>
        <v>-3.5751446239972118E-2</v>
      </c>
      <c r="W93" s="27">
        <f t="shared" si="6"/>
        <v>-0.12191385678796787</v>
      </c>
      <c r="X93" s="27">
        <f t="shared" si="6"/>
        <v>-0.32084540592783428</v>
      </c>
      <c r="Y93" s="27">
        <f t="shared" si="5"/>
        <v>-0.44715540845926977</v>
      </c>
      <c r="Z93" s="27">
        <f t="shared" si="5"/>
        <v>0.34786876867387356</v>
      </c>
      <c r="AA93" s="38">
        <f t="shared" si="5"/>
        <v>0.25135957269058584</v>
      </c>
      <c r="AB93" s="27">
        <v>7.2936660268713996E-2</v>
      </c>
      <c r="AC93" s="27">
        <v>-0.50679534661584402</v>
      </c>
      <c r="AD93" s="19" t="str">
        <f t="shared" si="7"/>
        <v>Error</v>
      </c>
      <c r="AE93" s="19" t="str">
        <f t="shared" si="8"/>
        <v/>
      </c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183</v>
      </c>
      <c r="M94" s="46">
        <v>0</v>
      </c>
      <c r="N94" s="46">
        <v>1.3274236652083171</v>
      </c>
      <c r="O94" s="46">
        <v>2.6709555256848354</v>
      </c>
      <c r="P94" s="46">
        <v>1.6456875773711417</v>
      </c>
      <c r="Q94" s="46">
        <v>3.067201670565411</v>
      </c>
      <c r="R94" s="46">
        <v>364.90375110315671</v>
      </c>
      <c r="S94" s="46">
        <v>0.42777495162322332</v>
      </c>
      <c r="T94" s="51">
        <v>0.37203992414977199</v>
      </c>
      <c r="U94" s="27">
        <f t="shared" si="6"/>
        <v>0</v>
      </c>
      <c r="V94" s="27">
        <f t="shared" si="6"/>
        <v>0.25260293152803848</v>
      </c>
      <c r="W94" s="27">
        <f t="shared" si="6"/>
        <v>-0.37210713660486788</v>
      </c>
      <c r="X94" s="27">
        <f t="shared" si="6"/>
        <v>-0.33878796468791944</v>
      </c>
      <c r="Y94" s="27">
        <f t="shared" si="5"/>
        <v>0.13966696496696665</v>
      </c>
      <c r="Z94" s="27">
        <f t="shared" si="5"/>
        <v>0.40135171675568598</v>
      </c>
      <c r="AA94" s="38">
        <f t="shared" si="5"/>
        <v>0.71114624782123737</v>
      </c>
      <c r="AB94" s="27">
        <v>0.31173807035876</v>
      </c>
      <c r="AC94" s="27">
        <v>-0.37708830548925998</v>
      </c>
      <c r="AD94" s="19" t="str">
        <f t="shared" si="7"/>
        <v>Error</v>
      </c>
      <c r="AE94" s="19" t="str">
        <f t="shared" si="8"/>
        <v/>
      </c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184</v>
      </c>
      <c r="M95" s="46">
        <v>0</v>
      </c>
      <c r="N95" s="46">
        <v>1.329526924244429</v>
      </c>
      <c r="O95" s="46">
        <v>2.6741748887172281</v>
      </c>
      <c r="P95" s="46">
        <v>1.682316615571267</v>
      </c>
      <c r="Q95" s="46">
        <v>3.4076185444132072</v>
      </c>
      <c r="R95" s="46">
        <v>136936.27495388562</v>
      </c>
      <c r="S95" s="46">
        <v>0.84927901990559673</v>
      </c>
      <c r="T95" s="51">
        <v>1.265270202433548</v>
      </c>
      <c r="U95" s="27">
        <f t="shared" si="6"/>
        <v>0</v>
      </c>
      <c r="V95" s="27">
        <f t="shared" si="6"/>
        <v>0.37135190380993865</v>
      </c>
      <c r="W95" s="27">
        <f t="shared" si="6"/>
        <v>-0.3558303465762</v>
      </c>
      <c r="X95" s="27">
        <f t="shared" si="6"/>
        <v>-0.30142332381238496</v>
      </c>
      <c r="Y95" s="27">
        <f t="shared" si="5"/>
        <v>-0.17750738510200248</v>
      </c>
      <c r="Z95" s="27">
        <f t="shared" si="5"/>
        <v>1.2357408067802287</v>
      </c>
      <c r="AA95" s="38">
        <f t="shared" si="5"/>
        <v>0.18650409378954053</v>
      </c>
      <c r="AB95" s="27">
        <v>4.0653292371469796</v>
      </c>
      <c r="AC95" s="27">
        <v>0</v>
      </c>
      <c r="AD95" s="19" t="str">
        <f t="shared" si="7"/>
        <v/>
      </c>
      <c r="AE95" s="19" t="str">
        <f t="shared" si="8"/>
        <v>Error</v>
      </c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185</v>
      </c>
      <c r="M96" s="46">
        <v>0</v>
      </c>
      <c r="N96" s="46">
        <v>1.332013373932543</v>
      </c>
      <c r="O96" s="46">
        <v>2.6867020255754683</v>
      </c>
      <c r="P96" s="46">
        <v>1.6951152701258199</v>
      </c>
      <c r="Q96" s="46">
        <v>3.5209524153575291</v>
      </c>
      <c r="R96" s="46">
        <v>2932.9132304620002</v>
      </c>
      <c r="S96" s="46">
        <v>0.30817290460827795</v>
      </c>
      <c r="T96" s="51">
        <v>0.21328775286997703</v>
      </c>
      <c r="U96" s="27">
        <f t="shared" si="6"/>
        <v>0</v>
      </c>
      <c r="V96" s="27">
        <f t="shared" si="6"/>
        <v>0.22637579170239355</v>
      </c>
      <c r="W96" s="27">
        <f t="shared" si="6"/>
        <v>-0.3348267780881391</v>
      </c>
      <c r="X96" s="27">
        <f t="shared" si="6"/>
        <v>-0.36145219081918073</v>
      </c>
      <c r="Y96" s="27">
        <f t="shared" si="5"/>
        <v>-0.17945147311173879</v>
      </c>
      <c r="Z96" s="27">
        <f t="shared" si="5"/>
        <v>1.1137921999796587</v>
      </c>
      <c r="AA96" s="38">
        <f t="shared" si="5"/>
        <v>-1.8265928453611125E-2</v>
      </c>
      <c r="AB96" s="27">
        <v>0</v>
      </c>
      <c r="AC96" s="27">
        <v>-0.37649950638540303</v>
      </c>
      <c r="AD96" s="19" t="str">
        <f t="shared" si="7"/>
        <v>Error</v>
      </c>
      <c r="AE96" s="19" t="str">
        <f t="shared" si="8"/>
        <v/>
      </c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186</v>
      </c>
      <c r="M97" s="46">
        <v>0</v>
      </c>
      <c r="N97" s="46">
        <v>1.3143760557727684</v>
      </c>
      <c r="O97" s="46">
        <v>2.606269650394649</v>
      </c>
      <c r="P97" s="46">
        <v>1.6011792697834153</v>
      </c>
      <c r="Q97" s="46">
        <v>3.061640409113723</v>
      </c>
      <c r="R97" s="46">
        <v>0.54063924126830365</v>
      </c>
      <c r="S97" s="46">
        <v>24.863790956657297</v>
      </c>
      <c r="T97" s="51">
        <v>2570.2229299240857</v>
      </c>
      <c r="U97" s="27">
        <f t="shared" si="6"/>
        <v>0</v>
      </c>
      <c r="V97" s="27">
        <f t="shared" si="6"/>
        <v>0.35688488506944521</v>
      </c>
      <c r="W97" s="27">
        <f t="shared" si="6"/>
        <v>-0.31394819062435014</v>
      </c>
      <c r="X97" s="27">
        <f t="shared" si="6"/>
        <v>-0.34178919901039284</v>
      </c>
      <c r="Y97" s="27">
        <f t="shared" si="5"/>
        <v>-0.13327064447133516</v>
      </c>
      <c r="Z97" s="27">
        <f t="shared" si="5"/>
        <v>1.2501703490485503</v>
      </c>
      <c r="AA97" s="38">
        <f t="shared" si="5"/>
        <v>0.21260557389006637</v>
      </c>
      <c r="AB97" s="27">
        <v>0.994102252996095</v>
      </c>
      <c r="AC97" s="27">
        <v>-0.31431535269709499</v>
      </c>
      <c r="AD97" s="19" t="str">
        <f t="shared" si="7"/>
        <v>Error</v>
      </c>
      <c r="AE97" s="19" t="str">
        <f t="shared" si="8"/>
        <v>Error</v>
      </c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187</v>
      </c>
      <c r="M98" s="46">
        <v>0</v>
      </c>
      <c r="N98" s="46">
        <v>1.3960759072170554</v>
      </c>
      <c r="O98" s="46">
        <v>3.0101363620645976</v>
      </c>
      <c r="P98" s="46">
        <v>2.1900973961029475</v>
      </c>
      <c r="Q98" s="46">
        <v>6.16587638381543</v>
      </c>
      <c r="R98" s="46">
        <v>3758.4933795920342</v>
      </c>
      <c r="S98" s="46">
        <v>0.11197577947421429</v>
      </c>
      <c r="T98" s="51">
        <v>0.09288902905320634</v>
      </c>
      <c r="U98" s="27">
        <f t="shared" si="6"/>
        <v>0</v>
      </c>
      <c r="V98" s="27">
        <f t="shared" si="6"/>
        <v>0.59785763607184939</v>
      </c>
      <c r="W98" s="27">
        <f t="shared" si="6"/>
        <v>-0.40796349712036828</v>
      </c>
      <c r="X98" s="27">
        <f t="shared" si="6"/>
        <v>-0.26120388921509424</v>
      </c>
      <c r="Y98" s="27">
        <f t="shared" si="5"/>
        <v>2.6824727922106956E-2</v>
      </c>
      <c r="Z98" s="27">
        <f t="shared" si="5"/>
        <v>1.6494402847983518</v>
      </c>
      <c r="AA98" s="38">
        <f t="shared" si="5"/>
        <v>0.95324919307046196</v>
      </c>
      <c r="AB98" s="27">
        <v>0.18968904545762499</v>
      </c>
      <c r="AC98" s="27">
        <v>-0.22692329593986699</v>
      </c>
      <c r="AD98" s="19" t="str">
        <f t="shared" si="7"/>
        <v>Error</v>
      </c>
      <c r="AE98" s="19" t="str">
        <f t="shared" si="8"/>
        <v>Error</v>
      </c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188</v>
      </c>
      <c r="M99" s="46">
        <v>0</v>
      </c>
      <c r="N99" s="46">
        <v>1.5799194129073</v>
      </c>
      <c r="O99" s="46">
        <v>4.4295524647688174</v>
      </c>
      <c r="P99" s="46">
        <v>9.3471488541128309</v>
      </c>
      <c r="Q99" s="46">
        <v>23806.974998611935</v>
      </c>
      <c r="R99" s="46">
        <v>10.350481784418784</v>
      </c>
      <c r="S99" s="46">
        <v>0.032888678707138623</v>
      </c>
      <c r="T99" s="51">
        <v>0.044772773048781252</v>
      </c>
      <c r="U99" s="27">
        <f t="shared" si="6"/>
        <v>0</v>
      </c>
      <c r="V99" s="27">
        <f t="shared" si="6"/>
        <v>0.59667143540982515</v>
      </c>
      <c r="W99" s="27">
        <f t="shared" si="6"/>
        <v>-0.22985314385691788</v>
      </c>
      <c r="X99" s="27">
        <f t="shared" si="6"/>
        <v>-4.4290800487615391E-2</v>
      </c>
      <c r="Y99" s="27">
        <f t="shared" si="5"/>
        <v>8.7295247837353287</v>
      </c>
      <c r="Z99" s="27">
        <f t="shared" si="5"/>
        <v>728.74031478622589</v>
      </c>
      <c r="AA99" s="38">
        <f t="shared" si="5"/>
        <v>-0.99773146734639206</v>
      </c>
      <c r="AB99" s="27">
        <v>0.99609075008446901</v>
      </c>
      <c r="AC99" s="27">
        <v>-7.1128975882558607E-2</v>
      </c>
      <c r="AD99" s="19" t="str">
        <f t="shared" si="7"/>
        <v>Error</v>
      </c>
      <c r="AE99" s="19" t="str">
        <f t="shared" si="8"/>
        <v>Error</v>
      </c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189</v>
      </c>
      <c r="M100" s="46">
        <v>0</v>
      </c>
      <c r="N100" s="46">
        <v>1.4944319265564039</v>
      </c>
      <c r="O100" s="46">
        <v>3.6483684848640299</v>
      </c>
      <c r="P100" s="46">
        <v>3.718444804768378</v>
      </c>
      <c r="Q100" s="46">
        <v>32002.97112429572</v>
      </c>
      <c r="R100" s="46">
        <v>79.137884648500702</v>
      </c>
      <c r="S100" s="46">
        <v>0.051803602419433929</v>
      </c>
      <c r="T100" s="51">
        <v>0.051133174159703351</v>
      </c>
      <c r="U100" s="27">
        <f t="shared" si="6"/>
        <v>0</v>
      </c>
      <c r="V100" s="27">
        <f t="shared" si="6"/>
        <v>0.49196340393064386</v>
      </c>
      <c r="W100" s="27">
        <f t="shared" si="6"/>
        <v>-0.31711040075010777</v>
      </c>
      <c r="X100" s="27">
        <f t="shared" si="6"/>
        <v>-0.137640704799564</v>
      </c>
      <c r="Y100" s="27">
        <f t="shared" si="5"/>
        <v>0.42273114270626483</v>
      </c>
      <c r="Z100" s="27">
        <f t="shared" si="5"/>
        <v>1.8382805776005453</v>
      </c>
      <c r="AA100" s="38">
        <f t="shared" si="5"/>
        <v>1899.657830933724</v>
      </c>
      <c r="AB100" s="27">
        <v>0.42810004609439201</v>
      </c>
      <c r="AC100" s="27">
        <v>-0.198355717851911</v>
      </c>
      <c r="AD100" s="19" t="str">
        <f t="shared" si="7"/>
        <v>Error</v>
      </c>
      <c r="AE100" s="19" t="str">
        <f t="shared" si="8"/>
        <v>Error</v>
      </c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190</v>
      </c>
      <c r="M101" s="46">
        <v>0</v>
      </c>
      <c r="N101" s="46">
        <v>1.1731192753405084</v>
      </c>
      <c r="O101" s="46">
        <v>1.9369553298409927</v>
      </c>
      <c r="P101" s="46">
        <v>0.75530627454325661</v>
      </c>
      <c r="Q101" s="46">
        <v>4.1190631891099434</v>
      </c>
      <c r="R101" s="46">
        <v>1.5849671591517531</v>
      </c>
      <c r="S101" s="46">
        <v>0.63717988790223423</v>
      </c>
      <c r="T101" s="51">
        <v>0.35445925676901202</v>
      </c>
      <c r="U101" s="27">
        <f t="shared" si="6"/>
        <v>0</v>
      </c>
      <c r="V101" s="27">
        <f t="shared" si="6"/>
        <v>0.86107101251063856</v>
      </c>
      <c r="W101" s="27">
        <f t="shared" si="6"/>
        <v>-0.48277581449595558</v>
      </c>
      <c r="X101" s="27">
        <f t="shared" si="6"/>
        <v>-0.31104200284909428</v>
      </c>
      <c r="Y101" s="27">
        <f t="shared" si="5"/>
        <v>-0.1645016930363486</v>
      </c>
      <c r="Z101" s="27">
        <f t="shared" si="5"/>
        <v>1.1195211466020971</v>
      </c>
      <c r="AA101" s="38">
        <f t="shared" si="5"/>
        <v>0.46165896107844195</v>
      </c>
      <c r="AB101" s="27">
        <v>3.5447693827496898</v>
      </c>
      <c r="AC101" s="27">
        <v>-0.61524926686216996</v>
      </c>
      <c r="AD101" s="19" t="str">
        <f t="shared" si="7"/>
        <v/>
      </c>
      <c r="AE101" s="19" t="str">
        <f t="shared" si="8"/>
        <v/>
      </c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191</v>
      </c>
      <c r="M102" s="46">
        <v>0</v>
      </c>
      <c r="N102" s="46">
        <v>1.2934110771863905</v>
      </c>
      <c r="O102" s="46">
        <v>2.7002867636060102</v>
      </c>
      <c r="P102" s="46">
        <v>1.9464611466873669</v>
      </c>
      <c r="Q102" s="46">
        <v>5.6745642660777591</v>
      </c>
      <c r="R102" s="46">
        <v>334.26140464607698</v>
      </c>
      <c r="S102" s="46">
        <v>0.086259132224155419</v>
      </c>
      <c r="T102" s="51">
        <v>0.10563582887401965</v>
      </c>
      <c r="U102" s="27">
        <f t="shared" si="6"/>
        <v>0</v>
      </c>
      <c r="V102" s="27">
        <f t="shared" si="6"/>
        <v>0.23922718139003543</v>
      </c>
      <c r="W102" s="27">
        <f t="shared" si="6"/>
        <v>0.37683978438844845</v>
      </c>
      <c r="X102" s="27">
        <f t="shared" si="6"/>
        <v>-0.15101396406696369</v>
      </c>
      <c r="Y102" s="27">
        <f t="shared" si="5"/>
        <v>-3.6705209014454933E-2</v>
      </c>
      <c r="Z102" s="27">
        <f t="shared" si="5"/>
        <v>1.2175134675191208</v>
      </c>
      <c r="AA102" s="38">
        <f t="shared" si="5"/>
        <v>1.592679215277319</v>
      </c>
      <c r="AB102" s="27">
        <v>0.77981147615997104</v>
      </c>
      <c r="AC102" s="27">
        <v>0</v>
      </c>
      <c r="AD102" s="19" t="str">
        <f t="shared" si="7"/>
        <v>Error</v>
      </c>
      <c r="AE102" s="19" t="str">
        <f t="shared" si="8"/>
        <v>Error</v>
      </c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192</v>
      </c>
      <c r="M103" s="46">
        <v>0</v>
      </c>
      <c r="N103" s="46">
        <v>1.4341079100584841</v>
      </c>
      <c r="O103" s="46">
        <v>3.2433823818765877</v>
      </c>
      <c r="P103" s="46">
        <v>2.6292969314041432</v>
      </c>
      <c r="Q103" s="46">
        <v>11.179479499818299</v>
      </c>
      <c r="R103" s="46">
        <v>140124.25022676674</v>
      </c>
      <c r="S103" s="46">
        <v>0.092874769641455343</v>
      </c>
      <c r="T103" s="51">
        <v>0.071050375738615987</v>
      </c>
      <c r="U103" s="27">
        <f t="shared" si="6"/>
        <v>0</v>
      </c>
      <c r="V103" s="27">
        <f t="shared" si="6"/>
        <v>0.4098225473515234</v>
      </c>
      <c r="W103" s="27">
        <f t="shared" si="6"/>
        <v>-0.31690485248649064</v>
      </c>
      <c r="X103" s="27">
        <f t="shared" si="6"/>
        <v>-0.2132852600581458</v>
      </c>
      <c r="Y103" s="27">
        <f t="shared" si="5"/>
        <v>7.6228297518137395E-2</v>
      </c>
      <c r="Z103" s="27">
        <f t="shared" si="5"/>
        <v>1.5777994316679294</v>
      </c>
      <c r="AA103" s="38">
        <f t="shared" si="5"/>
        <v>2.3162939952901551</v>
      </c>
      <c r="AB103" s="27">
        <v>8.3009973722182995E-2</v>
      </c>
      <c r="AC103" s="27">
        <v>-0.11351300997984901</v>
      </c>
      <c r="AD103" s="19" t="str">
        <f t="shared" si="7"/>
        <v>Error</v>
      </c>
      <c r="AE103" s="19" t="str">
        <f t="shared" si="8"/>
        <v>Error</v>
      </c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193</v>
      </c>
      <c r="M104" s="46">
        <v>0</v>
      </c>
      <c r="N104" s="46">
        <v>1.467187174191497</v>
      </c>
      <c r="O104" s="46">
        <v>3.4618341057356452</v>
      </c>
      <c r="P104" s="46">
        <v>3.242522847122892</v>
      </c>
      <c r="Q104" s="46">
        <v>70.757985176664477</v>
      </c>
      <c r="R104" s="46">
        <v>237870.60091210523</v>
      </c>
      <c r="S104" s="46">
        <v>0.077479634491381968</v>
      </c>
      <c r="T104" s="51">
        <v>0.093943987427803674</v>
      </c>
      <c r="U104" s="27">
        <f t="shared" si="6"/>
        <v>0</v>
      </c>
      <c r="V104" s="27">
        <f t="shared" si="6"/>
        <v>0.49624042109334798</v>
      </c>
      <c r="W104" s="27">
        <f t="shared" si="6"/>
        <v>-0.30934714196447249</v>
      </c>
      <c r="X104" s="27">
        <f t="shared" si="6"/>
        <v>-0.11643497524126807</v>
      </c>
      <c r="Y104" s="27">
        <f t="shared" si="5"/>
        <v>0.44512109559135449</v>
      </c>
      <c r="Z104" s="27">
        <f t="shared" si="5"/>
        <v>1.9184142748556319</v>
      </c>
      <c r="AA104" s="38">
        <f t="shared" si="5"/>
        <v>25072.547364644779</v>
      </c>
      <c r="AB104" s="27">
        <v>0.764952728271866</v>
      </c>
      <c r="AC104" s="27">
        <v>0</v>
      </c>
      <c r="AD104" s="19" t="str">
        <f t="shared" si="7"/>
        <v>Error</v>
      </c>
      <c r="AE104" s="19" t="str">
        <f t="shared" si="8"/>
        <v>Error</v>
      </c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194</v>
      </c>
      <c r="M105" s="46">
        <v>0</v>
      </c>
      <c r="N105" s="46">
        <v>1.4404438912146154</v>
      </c>
      <c r="O105" s="46">
        <v>3.2858088986588014</v>
      </c>
      <c r="P105" s="46">
        <v>2.7736434456303911</v>
      </c>
      <c r="Q105" s="46">
        <v>14.856866182821776</v>
      </c>
      <c r="R105" s="46">
        <v>377735.01796243573</v>
      </c>
      <c r="S105" s="46">
        <v>0.093916194502069672</v>
      </c>
      <c r="T105" s="51">
        <v>0.11747755538527284</v>
      </c>
      <c r="U105" s="27">
        <f t="shared" si="6"/>
        <v>0</v>
      </c>
      <c r="V105" s="27">
        <f t="shared" si="6"/>
        <v>0.47715365015587585</v>
      </c>
      <c r="W105" s="27">
        <f t="shared" si="6"/>
        <v>-0.29434938108607017</v>
      </c>
      <c r="X105" s="27">
        <f t="shared" si="6"/>
        <v>-0.16388922700701763</v>
      </c>
      <c r="Y105" s="27">
        <f t="shared" si="5"/>
        <v>0.19347549587382015</v>
      </c>
      <c r="Z105" s="27">
        <f t="shared" si="5"/>
        <v>1.7684207359448894</v>
      </c>
      <c r="AA105" s="38">
        <f t="shared" si="5"/>
        <v>41306.366794570939</v>
      </c>
      <c r="AB105" s="27">
        <v>0.82820351806154502</v>
      </c>
      <c r="AC105" s="27">
        <v>0</v>
      </c>
      <c r="AD105" s="19" t="str">
        <f t="shared" si="7"/>
        <v>Error</v>
      </c>
      <c r="AE105" s="19" t="str">
        <f t="shared" si="8"/>
        <v>Error</v>
      </c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195</v>
      </c>
      <c r="M106" s="46">
        <v>0</v>
      </c>
      <c r="N106" s="46">
        <v>1.3894410113124545</v>
      </c>
      <c r="O106" s="46">
        <v>2.9822357447365402</v>
      </c>
      <c r="P106" s="46">
        <v>2.1493871767635877</v>
      </c>
      <c r="Q106" s="46">
        <v>5.8857367916625272</v>
      </c>
      <c r="R106" s="46">
        <v>147374.23220320191</v>
      </c>
      <c r="S106" s="46">
        <v>0.13256454763532005</v>
      </c>
      <c r="T106" s="51">
        <v>0.10899443051222291</v>
      </c>
      <c r="U106" s="27">
        <f t="shared" si="6"/>
        <v>0</v>
      </c>
      <c r="V106" s="27">
        <f t="shared" si="6"/>
        <v>0.45085786324746047</v>
      </c>
      <c r="W106" s="27">
        <f t="shared" si="6"/>
        <v>-0.33993060699595767</v>
      </c>
      <c r="X106" s="27">
        <f t="shared" si="6"/>
        <v>-0.22911805552476522</v>
      </c>
      <c r="Y106" s="27">
        <f t="shared" si="5"/>
        <v>3.909168542988152E-3</v>
      </c>
      <c r="Z106" s="27">
        <f t="shared" si="5"/>
        <v>1.4507712150779235</v>
      </c>
      <c r="AA106" s="38">
        <f t="shared" si="5"/>
        <v>0.80033774571956129</v>
      </c>
      <c r="AB106" s="27">
        <v>0.17500374986251599</v>
      </c>
      <c r="AC106" s="27">
        <v>-0.17456814983299199</v>
      </c>
      <c r="AD106" s="19" t="str">
        <f t="shared" si="7"/>
        <v>Error</v>
      </c>
      <c r="AE106" s="19" t="str">
        <f t="shared" si="8"/>
        <v>Error</v>
      </c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196</v>
      </c>
      <c r="M107" s="46">
        <v>0</v>
      </c>
      <c r="N107" s="46">
        <v>1.3688938695532396</v>
      </c>
      <c r="O107" s="46">
        <v>2.8680455630612323</v>
      </c>
      <c r="P107" s="46">
        <v>1.9616816488196474</v>
      </c>
      <c r="Q107" s="46">
        <v>4.5847811984543192</v>
      </c>
      <c r="R107" s="46">
        <v>281068.05742329493</v>
      </c>
      <c r="S107" s="46">
        <v>0.22695146586912646</v>
      </c>
      <c r="T107" s="51">
        <v>0.19236848594375847</v>
      </c>
      <c r="U107" s="27">
        <f t="shared" si="6"/>
        <v>0</v>
      </c>
      <c r="V107" s="27">
        <f t="shared" si="6"/>
        <v>0.42339324922278088</v>
      </c>
      <c r="W107" s="27">
        <f t="shared" si="6"/>
        <v>-0.31704823896177392</v>
      </c>
      <c r="X107" s="27">
        <f t="shared" si="6"/>
        <v>-0.25197638006419937</v>
      </c>
      <c r="Y107" s="27">
        <f t="shared" si="5"/>
        <v>-8.0423691608169076E-2</v>
      </c>
      <c r="Z107" s="27">
        <f t="shared" si="5"/>
        <v>1.4078515014101645</v>
      </c>
      <c r="AA107" s="38">
        <f t="shared" si="5"/>
        <v>0.44459154491635339</v>
      </c>
      <c r="AB107" s="27">
        <v>0.22020626952356601</v>
      </c>
      <c r="AC107" s="27">
        <v>-0.17332316208224799</v>
      </c>
      <c r="AD107" s="19" t="str">
        <f t="shared" si="7"/>
        <v>Error</v>
      </c>
      <c r="AE107" s="19" t="str">
        <f t="shared" si="8"/>
        <v>Error</v>
      </c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197</v>
      </c>
      <c r="M108" s="46">
        <v>0</v>
      </c>
      <c r="N108" s="46">
        <v>1.3655331727017439</v>
      </c>
      <c r="O108" s="46">
        <v>2.856597926310497</v>
      </c>
      <c r="P108" s="46">
        <v>1.9449552746288372</v>
      </c>
      <c r="Q108" s="46">
        <v>4.4277447410972677</v>
      </c>
      <c r="R108" s="46">
        <v>238387.42641962273</v>
      </c>
      <c r="S108" s="46">
        <v>0.31512221812765712</v>
      </c>
      <c r="T108" s="51">
        <v>0.39167567067186332</v>
      </c>
      <c r="U108" s="27">
        <f t="shared" si="6"/>
        <v>0</v>
      </c>
      <c r="V108" s="27">
        <f t="shared" si="6"/>
        <v>0.41279455286650885</v>
      </c>
      <c r="W108" s="27">
        <f t="shared" si="6"/>
        <v>-0.32988779916424471</v>
      </c>
      <c r="X108" s="27">
        <f t="shared" si="6"/>
        <v>-0.25522087610513222</v>
      </c>
      <c r="Y108" s="27">
        <f t="shared" si="5"/>
        <v>-8.0969285118767109E-2</v>
      </c>
      <c r="Z108" s="27">
        <f t="shared" si="5"/>
        <v>1.3886504803479884</v>
      </c>
      <c r="AA108" s="38">
        <f t="shared" si="5"/>
        <v>0.39767269357067436</v>
      </c>
      <c r="AB108" s="27">
        <v>0.85810061120421</v>
      </c>
      <c r="AC108" s="27">
        <v>0</v>
      </c>
      <c r="AD108" s="19" t="str">
        <f t="shared" si="7"/>
        <v>Error</v>
      </c>
      <c r="AE108" s="19" t="str">
        <f t="shared" si="8"/>
        <v>Error</v>
      </c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198</v>
      </c>
      <c r="M109" s="46">
        <v>0</v>
      </c>
      <c r="N109" s="46">
        <v>1.3807872181185532</v>
      </c>
      <c r="O109" s="46">
        <v>2.9180352942561347</v>
      </c>
      <c r="P109" s="46">
        <v>2.014326674626858</v>
      </c>
      <c r="Q109" s="46">
        <v>4.9910001327389324</v>
      </c>
      <c r="R109" s="46">
        <v>8912.6107601327149</v>
      </c>
      <c r="S109" s="46">
        <v>0.15251874758743258</v>
      </c>
      <c r="T109" s="51">
        <v>0.11224935707669169</v>
      </c>
      <c r="U109" s="27">
        <f t="shared" si="6"/>
        <v>0</v>
      </c>
      <c r="V109" s="27">
        <f t="shared" si="6"/>
        <v>0.37090702156258598</v>
      </c>
      <c r="W109" s="27">
        <f t="shared" si="6"/>
        <v>-0.27010146646091854</v>
      </c>
      <c r="X109" s="27">
        <f t="shared" si="6"/>
        <v>-0.31263503444516055</v>
      </c>
      <c r="Y109" s="27">
        <f t="shared" si="6"/>
        <v>4.4915431608713394E-3</v>
      </c>
      <c r="Z109" s="27">
        <f t="shared" si="6"/>
        <v>1.5534074504655031</v>
      </c>
      <c r="AA109" s="38">
        <f t="shared" si="6"/>
        <v>0.40243093526151563</v>
      </c>
      <c r="AB109" s="27">
        <v>4.5027195027195002E-2</v>
      </c>
      <c r="AC109" s="27">
        <v>-0.19361226093967501</v>
      </c>
      <c r="AD109" s="19" t="str">
        <f t="shared" si="7"/>
        <v>Error</v>
      </c>
      <c r="AE109" s="19" t="str">
        <f t="shared" si="8"/>
        <v>Error</v>
      </c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199</v>
      </c>
      <c r="M110" s="46">
        <v>0</v>
      </c>
      <c r="N110" s="46">
        <v>1.3303281659905735</v>
      </c>
      <c r="O110" s="46">
        <v>2.6417565585716605</v>
      </c>
      <c r="P110" s="46">
        <v>1.6022603199783498</v>
      </c>
      <c r="Q110" s="46">
        <v>3.1561657970536707</v>
      </c>
      <c r="R110" s="46">
        <v>84.083150318220277</v>
      </c>
      <c r="S110" s="46">
        <v>6.5329196804200107</v>
      </c>
      <c r="T110" s="51">
        <v>1.6186200230708416</v>
      </c>
      <c r="U110" s="27">
        <f t="shared" si="6"/>
        <v>0</v>
      </c>
      <c r="V110" s="27">
        <f t="shared" si="6"/>
        <v>0.48146236871828579</v>
      </c>
      <c r="W110" s="27">
        <f t="shared" si="6"/>
        <v>-0.21532983910927875</v>
      </c>
      <c r="X110" s="27">
        <f t="shared" si="6"/>
        <v>-0.28543805298140573</v>
      </c>
      <c r="Y110" s="27">
        <f t="shared" si="6"/>
        <v>-0.55324628609567883</v>
      </c>
      <c r="Z110" s="27">
        <f t="shared" si="6"/>
        <v>1.6556099207211548</v>
      </c>
      <c r="AA110" s="38">
        <f t="shared" si="6"/>
        <v>2.2659349715125881E-2</v>
      </c>
      <c r="AB110" s="27">
        <v>0.26598743763802601</v>
      </c>
      <c r="AC110" s="27">
        <v>-0.49632995456134199</v>
      </c>
      <c r="AD110" s="19" t="str">
        <f t="shared" si="7"/>
        <v>Error</v>
      </c>
      <c r="AE110" s="19" t="str">
        <f t="shared" si="8"/>
        <v>Error</v>
      </c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200</v>
      </c>
      <c r="M111" s="46">
        <v>0</v>
      </c>
      <c r="N111" s="46">
        <v>1.3546923409687626</v>
      </c>
      <c r="O111" s="46">
        <v>2.7978942004694245</v>
      </c>
      <c r="P111" s="46">
        <v>1.8537055424803146</v>
      </c>
      <c r="Q111" s="46">
        <v>4.0075852088498678</v>
      </c>
      <c r="R111" s="46">
        <v>367010.3339793341</v>
      </c>
      <c r="S111" s="46">
        <v>0.52106580609023168</v>
      </c>
      <c r="T111" s="51">
        <v>0.43663177377256623</v>
      </c>
      <c r="U111" s="27">
        <f t="shared" si="6"/>
        <v>0</v>
      </c>
      <c r="V111" s="27">
        <f t="shared" si="6"/>
        <v>0.41239338835469841</v>
      </c>
      <c r="W111" s="27">
        <f t="shared" si="6"/>
        <v>-0.3428553927347005</v>
      </c>
      <c r="X111" s="27">
        <f t="shared" si="6"/>
        <v>-0.25086312507091474</v>
      </c>
      <c r="Y111" s="27">
        <f t="shared" si="6"/>
        <v>-0.11590674740424146</v>
      </c>
      <c r="Z111" s="27">
        <f t="shared" si="6"/>
        <v>1.371148557875951</v>
      </c>
      <c r="AA111" s="38">
        <f t="shared" si="6"/>
        <v>0.37281552732595363</v>
      </c>
      <c r="AB111" s="27">
        <v>0.20487058506778599</v>
      </c>
      <c r="AC111" s="27">
        <v>0</v>
      </c>
      <c r="AD111" s="19" t="str">
        <f t="shared" si="7"/>
        <v>Error</v>
      </c>
      <c r="AE111" s="19" t="str">
        <f t="shared" si="8"/>
        <v>Error</v>
      </c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201</v>
      </c>
      <c r="M112" s="46">
        <v>0</v>
      </c>
      <c r="N112" s="46">
        <v>1.3380676945515344</v>
      </c>
      <c r="O112" s="46">
        <v>2.7052337051667785</v>
      </c>
      <c r="P112" s="46">
        <v>1.7212243459237371</v>
      </c>
      <c r="Q112" s="46">
        <v>3.4947565532389184</v>
      </c>
      <c r="R112" s="46">
        <v>120110.17567015949</v>
      </c>
      <c r="S112" s="46">
        <v>1.7553396874622986</v>
      </c>
      <c r="T112" s="51">
        <v>1.3372653769452805</v>
      </c>
      <c r="U112" s="27">
        <f t="shared" si="6"/>
        <v>0</v>
      </c>
      <c r="V112" s="27">
        <f t="shared" si="6"/>
        <v>0.3578929736904477</v>
      </c>
      <c r="W112" s="27">
        <f t="shared" si="6"/>
        <v>-0.3406623456513278</v>
      </c>
      <c r="X112" s="27">
        <f t="shared" si="6"/>
        <v>-0.29126079094214596</v>
      </c>
      <c r="Y112" s="27">
        <f t="shared" si="6"/>
        <v>-0.11872634826506247</v>
      </c>
      <c r="Z112" s="27">
        <f t="shared" si="6"/>
        <v>1.3207105441412965</v>
      </c>
      <c r="AA112" s="38">
        <f t="shared" si="6"/>
        <v>0.31627240275538332</v>
      </c>
      <c r="AB112" s="27">
        <v>0.17702477138439199</v>
      </c>
      <c r="AC112" s="27">
        <v>-0.102605707325561</v>
      </c>
      <c r="AD112" s="19" t="str">
        <f t="shared" si="7"/>
        <v>Error</v>
      </c>
      <c r="AE112" s="19" t="str">
        <f t="shared" si="8"/>
        <v>Error</v>
      </c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202</v>
      </c>
      <c r="M113" s="46">
        <v>0</v>
      </c>
      <c r="N113" s="46">
        <v>1.3789338255001615</v>
      </c>
      <c r="O113" s="46">
        <v>2.9228985996781716</v>
      </c>
      <c r="P113" s="46">
        <v>2.0490846527478102</v>
      </c>
      <c r="Q113" s="46">
        <v>5.0938927315601923</v>
      </c>
      <c r="R113" s="46">
        <v>78584.162191818439</v>
      </c>
      <c r="S113" s="46">
        <v>0.17720331539529341</v>
      </c>
      <c r="T113" s="51">
        <v>0.12623268290034356</v>
      </c>
      <c r="U113" s="27">
        <f t="shared" si="6"/>
        <v>0</v>
      </c>
      <c r="V113" s="27">
        <f t="shared" si="6"/>
        <v>0.39252052890738526</v>
      </c>
      <c r="W113" s="27">
        <f t="shared" si="6"/>
        <v>-0.33692519788349956</v>
      </c>
      <c r="X113" s="27">
        <f t="shared" si="6"/>
        <v>-0.24309522789836641</v>
      </c>
      <c r="Y113" s="27">
        <f t="shared" si="6"/>
        <v>-6.6147626702754259E-2</v>
      </c>
      <c r="Z113" s="27">
        <f t="shared" si="6"/>
        <v>1.4380251887631557</v>
      </c>
      <c r="AA113" s="38">
        <f t="shared" si="6"/>
        <v>0.59097628711899941</v>
      </c>
      <c r="AB113" s="27">
        <v>1.1340524626851299E-2</v>
      </c>
      <c r="AC113" s="27">
        <v>-0.205220242713472</v>
      </c>
      <c r="AD113" s="19" t="str">
        <f t="shared" si="7"/>
        <v>Error</v>
      </c>
      <c r="AE113" s="19" t="str">
        <f t="shared" si="8"/>
        <v>Error</v>
      </c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203</v>
      </c>
      <c r="M114" s="46">
        <v>0</v>
      </c>
      <c r="N114" s="46">
        <v>1.3392910670699698</v>
      </c>
      <c r="O114" s="46">
        <v>2.7096687400749264</v>
      </c>
      <c r="P114" s="46">
        <v>1.7268959779261053</v>
      </c>
      <c r="Q114" s="46">
        <v>3.5369407703626088</v>
      </c>
      <c r="R114" s="46">
        <v>233568.42165445574</v>
      </c>
      <c r="S114" s="46">
        <v>1.0430395969034409</v>
      </c>
      <c r="T114" s="51">
        <v>0.99048167556191447</v>
      </c>
      <c r="U114" s="27">
        <f t="shared" si="6"/>
        <v>0</v>
      </c>
      <c r="V114" s="27">
        <f t="shared" si="6"/>
        <v>0.39847500399553099</v>
      </c>
      <c r="W114" s="27">
        <f t="shared" si="6"/>
        <v>-0.35187097744537366</v>
      </c>
      <c r="X114" s="27">
        <f t="shared" si="6"/>
        <v>-0.26637054996677201</v>
      </c>
      <c r="Y114" s="27">
        <f t="shared" si="6"/>
        <v>-0.13851485496171165</v>
      </c>
      <c r="Z114" s="27">
        <f t="shared" si="6"/>
        <v>1.3121297039626796</v>
      </c>
      <c r="AA114" s="38">
        <f t="shared" si="6"/>
        <v>0.29472896300546414</v>
      </c>
      <c r="AB114" s="27">
        <v>0.43696801988330197</v>
      </c>
      <c r="AC114" s="27">
        <v>-1.76704779110047E-3</v>
      </c>
      <c r="AD114" s="19" t="str">
        <f t="shared" si="7"/>
        <v>Error</v>
      </c>
      <c r="AE114" s="19" t="str">
        <f t="shared" si="8"/>
        <v>Error</v>
      </c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204</v>
      </c>
      <c r="M115" s="46">
        <v>0</v>
      </c>
      <c r="N115" s="46">
        <v>1.4739774263875127</v>
      </c>
      <c r="O115" s="46">
        <v>2.843691427926073</v>
      </c>
      <c r="P115" s="46">
        <v>1.7782371870716229</v>
      </c>
      <c r="Q115" s="46">
        <v>3.704296510120578</v>
      </c>
      <c r="R115" s="46">
        <v>339041.51575741055</v>
      </c>
      <c r="S115" s="46">
        <v>0.83140704887677164</v>
      </c>
      <c r="T115" s="51">
        <v>0.79996604412849259</v>
      </c>
      <c r="U115" s="27">
        <f t="shared" si="6"/>
        <v>0</v>
      </c>
      <c r="V115" s="27">
        <f t="shared" si="6"/>
        <v>0.40018948757876288</v>
      </c>
      <c r="W115" s="27">
        <f t="shared" si="6"/>
        <v>-0.33032419095992605</v>
      </c>
      <c r="X115" s="27">
        <f t="shared" si="6"/>
        <v>-0.27145286687010889</v>
      </c>
      <c r="Y115" s="27">
        <f t="shared" si="6"/>
        <v>-0.14507021730662287</v>
      </c>
      <c r="Z115" s="27">
        <f t="shared" si="6"/>
        <v>1.3004704788119363</v>
      </c>
      <c r="AA115" s="38">
        <f t="shared" si="6"/>
        <v>0.32668134086020112</v>
      </c>
      <c r="AB115" s="27">
        <v>0.43696801988330197</v>
      </c>
      <c r="AC115" s="27">
        <v>-1.76704779110047E-3</v>
      </c>
      <c r="AD115" s="19" t="str">
        <f t="shared" si="7"/>
        <v>Error</v>
      </c>
      <c r="AE115" s="19" t="str">
        <f t="shared" si="8"/>
        <v>Error</v>
      </c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205</v>
      </c>
      <c r="M116" s="46">
        <v>0</v>
      </c>
      <c r="N116" s="46">
        <v>1.3390876708003165</v>
      </c>
      <c r="O116" s="46">
        <v>2.7133066129845771</v>
      </c>
      <c r="P116" s="46">
        <v>1.7340192164329142</v>
      </c>
      <c r="Q116" s="46">
        <v>3.5388542885507306</v>
      </c>
      <c r="R116" s="46">
        <v>60378.279936040395</v>
      </c>
      <c r="S116" s="46">
        <v>0.96982265652067268</v>
      </c>
      <c r="T116" s="51">
        <v>0.66039253357161409</v>
      </c>
      <c r="U116" s="27">
        <f t="shared" si="6"/>
        <v>0</v>
      </c>
      <c r="V116" s="27">
        <f t="shared" si="6"/>
        <v>0.34981875117979133</v>
      </c>
      <c r="W116" s="27">
        <f t="shared" si="6"/>
        <v>-0.35142921899226026</v>
      </c>
      <c r="X116" s="27">
        <f t="shared" si="6"/>
        <v>-0.28133121034145964</v>
      </c>
      <c r="Y116" s="27">
        <f t="shared" si="6"/>
        <v>-0.18920861994570151</v>
      </c>
      <c r="Z116" s="27">
        <f t="shared" si="6"/>
        <v>1.3719627237301462</v>
      </c>
      <c r="AA116" s="38">
        <f t="shared" si="6"/>
        <v>0.28473297266711434</v>
      </c>
      <c r="AB116" s="27">
        <v>0</v>
      </c>
      <c r="AC116" s="27">
        <v>-0.240594162285965</v>
      </c>
      <c r="AD116" s="19" t="str">
        <f t="shared" si="7"/>
        <v>Error</v>
      </c>
      <c r="AE116" s="19" t="str">
        <f t="shared" si="8"/>
        <v>Error</v>
      </c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206</v>
      </c>
      <c r="M117" s="46">
        <v>0</v>
      </c>
      <c r="N117" s="46">
        <v>1.314097562690909</v>
      </c>
      <c r="O117" s="46">
        <v>2.592960120810301</v>
      </c>
      <c r="P117" s="46">
        <v>1.5781137098758098</v>
      </c>
      <c r="Q117" s="46">
        <v>2.9092991326017508</v>
      </c>
      <c r="R117" s="46">
        <v>0.21091313332402617</v>
      </c>
      <c r="S117" s="46">
        <v>3.0673147768269491</v>
      </c>
      <c r="T117" s="51">
        <v>6.9364979886380036</v>
      </c>
      <c r="U117" s="27">
        <f t="shared" si="6"/>
        <v>0</v>
      </c>
      <c r="V117" s="27">
        <f t="shared" si="6"/>
        <v>0.3859862877348062</v>
      </c>
      <c r="W117" s="27">
        <f t="shared" si="6"/>
        <v>-0.33213256945024883</v>
      </c>
      <c r="X117" s="27">
        <f t="shared" si="6"/>
        <v>-0.29481353920353359</v>
      </c>
      <c r="Y117" s="27">
        <f t="shared" si="6"/>
        <v>-0.2013425482462452</v>
      </c>
      <c r="Z117" s="27">
        <f t="shared" si="6"/>
        <v>1.2134825833802392</v>
      </c>
      <c r="AA117" s="38">
        <f t="shared" si="6"/>
        <v>0.20609295291221186</v>
      </c>
      <c r="AB117" s="27">
        <v>0.42750881417146802</v>
      </c>
      <c r="AC117" s="27">
        <v>0</v>
      </c>
      <c r="AD117" s="19" t="str">
        <f t="shared" si="7"/>
        <v>Error</v>
      </c>
      <c r="AE117" s="19" t="str">
        <f t="shared" si="8"/>
        <v>Error</v>
      </c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207</v>
      </c>
      <c r="M118" s="46">
        <v>0</v>
      </c>
      <c r="N118" s="46">
        <v>1.3370321152314111</v>
      </c>
      <c r="O118" s="46">
        <v>2.7012714876673303</v>
      </c>
      <c r="P118" s="46">
        <v>1.7134956688290739</v>
      </c>
      <c r="Q118" s="46">
        <v>3.3765956809426356</v>
      </c>
      <c r="R118" s="46">
        <v>0.77363639751324698</v>
      </c>
      <c r="S118" s="46">
        <v>89083.049792819817</v>
      </c>
      <c r="T118" s="51">
        <v>15.560961980754419</v>
      </c>
      <c r="U118" s="27">
        <f t="shared" si="6"/>
        <v>0</v>
      </c>
      <c r="V118" s="27">
        <f t="shared" si="6"/>
        <v>0.38628401012241192</v>
      </c>
      <c r="W118" s="27">
        <f t="shared" si="6"/>
        <v>-0.37991768375031565</v>
      </c>
      <c r="X118" s="27">
        <f t="shared" si="6"/>
        <v>-0.24535822402912347</v>
      </c>
      <c r="Y118" s="27">
        <f t="shared" si="6"/>
        <v>-0.20281345870489917</v>
      </c>
      <c r="Z118" s="27">
        <f t="shared" si="6"/>
        <v>1.4331435207869385</v>
      </c>
      <c r="AA118" s="38">
        <f t="shared" si="6"/>
        <v>0.29876478335084</v>
      </c>
      <c r="AB118" s="27">
        <v>0.16021422707548799</v>
      </c>
      <c r="AC118" s="27">
        <v>0</v>
      </c>
      <c r="AD118" s="19" t="str">
        <f t="shared" si="7"/>
        <v>Error</v>
      </c>
      <c r="AE118" s="19" t="str">
        <f t="shared" si="8"/>
        <v>Error</v>
      </c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208</v>
      </c>
      <c r="M119" s="46">
        <v>0</v>
      </c>
      <c r="N119" s="46">
        <v>1.3369776483366489</v>
      </c>
      <c r="O119" s="46">
        <v>2.7375007431162124</v>
      </c>
      <c r="P119" s="46">
        <v>1.7718675060663589</v>
      </c>
      <c r="Q119" s="46">
        <v>3.6202818542041513</v>
      </c>
      <c r="R119" s="46">
        <v>243392.3634637346</v>
      </c>
      <c r="S119" s="46">
        <v>4.0256646635409457</v>
      </c>
      <c r="T119" s="51">
        <v>1.941273860990065</v>
      </c>
      <c r="U119" s="27">
        <f t="shared" si="6"/>
        <v>0</v>
      </c>
      <c r="V119" s="27">
        <f t="shared" si="6"/>
        <v>0.39130907695958767</v>
      </c>
      <c r="W119" s="27">
        <f t="shared" si="6"/>
        <v>-0.33475607235559013</v>
      </c>
      <c r="X119" s="27">
        <f t="shared" si="6"/>
        <v>-0.27982471562983646</v>
      </c>
      <c r="Y119" s="27">
        <f t="shared" si="6"/>
        <v>-0.13594317538239004</v>
      </c>
      <c r="Z119" s="27">
        <f t="shared" si="6"/>
        <v>1.2876713619793543</v>
      </c>
      <c r="AA119" s="38">
        <f t="shared" si="6"/>
        <v>0.30905430752114438</v>
      </c>
      <c r="AB119" s="27">
        <v>1.18407518108625</v>
      </c>
      <c r="AC119" s="27">
        <v>0</v>
      </c>
      <c r="AD119" s="19" t="str">
        <f t="shared" si="7"/>
        <v>Error</v>
      </c>
      <c r="AE119" s="19" t="str">
        <f t="shared" si="8"/>
        <v>Error</v>
      </c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209</v>
      </c>
      <c r="M120" s="46">
        <v>0</v>
      </c>
      <c r="N120" s="46">
        <v>1.3448391106356374</v>
      </c>
      <c r="O120" s="46">
        <v>2.7447133625463889</v>
      </c>
      <c r="P120" s="46">
        <v>1.7769510743542956</v>
      </c>
      <c r="Q120" s="46">
        <v>3.7181891176968875</v>
      </c>
      <c r="R120" s="46">
        <v>169122.81540596651</v>
      </c>
      <c r="S120" s="46">
        <v>0.73669200813792424</v>
      </c>
      <c r="T120" s="51">
        <v>0.70984562395683093</v>
      </c>
      <c r="U120" s="27">
        <f t="shared" si="6"/>
        <v>0</v>
      </c>
      <c r="V120" s="27">
        <f t="shared" si="6"/>
        <v>0.38953488087547389</v>
      </c>
      <c r="W120" s="27">
        <f t="shared" si="6"/>
        <v>-0.35137809826308758</v>
      </c>
      <c r="X120" s="27">
        <f t="shared" si="6"/>
        <v>-0.26844739983401822</v>
      </c>
      <c r="Y120" s="27">
        <f t="shared" si="6"/>
        <v>-0.11857602633431225</v>
      </c>
      <c r="Z120" s="27">
        <f t="shared" si="6"/>
        <v>1.3223380451324374</v>
      </c>
      <c r="AA120" s="38">
        <f t="shared" si="6"/>
        <v>0.29582122063460448</v>
      </c>
      <c r="AB120" s="27">
        <v>0.43500112903031801</v>
      </c>
      <c r="AC120" s="27">
        <v>-1.7378618548906599E-2</v>
      </c>
      <c r="AD120" s="19" t="str">
        <f t="shared" si="7"/>
        <v>Error</v>
      </c>
      <c r="AE120" s="19" t="str">
        <f t="shared" si="8"/>
        <v>Error</v>
      </c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210</v>
      </c>
      <c r="M121" s="46">
        <v>0</v>
      </c>
      <c r="N121" s="46">
        <v>1.3362181488001645</v>
      </c>
      <c r="O121" s="46">
        <v>2.7020408047073223</v>
      </c>
      <c r="P121" s="46">
        <v>1.7197466915096591</v>
      </c>
      <c r="Q121" s="46">
        <v>3.4360682019500821</v>
      </c>
      <c r="R121" s="46">
        <v>2.3463425236818765</v>
      </c>
      <c r="S121" s="46">
        <v>7696.9766403123722</v>
      </c>
      <c r="T121" s="51">
        <v>4.9546332562989397</v>
      </c>
      <c r="U121" s="27">
        <f t="shared" si="6"/>
        <v>0</v>
      </c>
      <c r="V121" s="27">
        <f t="shared" si="6"/>
        <v>0.42709422088840165</v>
      </c>
      <c r="W121" s="27">
        <f t="shared" si="6"/>
        <v>-0.33917879766772668</v>
      </c>
      <c r="X121" s="27">
        <f t="shared" si="6"/>
        <v>-0.28792399356417508</v>
      </c>
      <c r="Y121" s="27">
        <f t="shared" si="6"/>
        <v>-7.5119097449465114E-2</v>
      </c>
      <c r="Z121" s="27">
        <f t="shared" si="6"/>
        <v>0.90118777372173819</v>
      </c>
      <c r="AA121" s="38">
        <f t="shared" si="6"/>
        <v>0.46673798778635733</v>
      </c>
      <c r="AB121" s="27">
        <v>0.235863990349335</v>
      </c>
      <c r="AC121" s="27">
        <v>-0.30041764221983203</v>
      </c>
      <c r="AD121" s="19" t="str">
        <f t="shared" si="7"/>
        <v>Error</v>
      </c>
      <c r="AE121" s="19" t="str">
        <f t="shared" si="8"/>
        <v>Error</v>
      </c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211</v>
      </c>
      <c r="M122" s="46">
        <v>0</v>
      </c>
      <c r="N122" s="46">
        <v>1.3315486817769182</v>
      </c>
      <c r="O122" s="46">
        <v>2.6682265507368825</v>
      </c>
      <c r="P122" s="46">
        <v>1.6584588674633149</v>
      </c>
      <c r="Q122" s="46">
        <v>3.2127149322273389</v>
      </c>
      <c r="R122" s="46">
        <v>0.56214413564925714</v>
      </c>
      <c r="S122" s="46">
        <v>116.81645493150215</v>
      </c>
      <c r="T122" s="51">
        <v>50524.516402531561</v>
      </c>
      <c r="U122" s="27">
        <f t="shared" ref="U122:AA158" si="9">IF(M122=0,0,(N122-M122)/M122)</f>
        <v>0</v>
      </c>
      <c r="V122" s="27">
        <f t="shared" si="9"/>
        <v>0.27762890180750099</v>
      </c>
      <c r="W122" s="27">
        <f t="shared" si="9"/>
        <v>-0.34855755121080761</v>
      </c>
      <c r="X122" s="27">
        <f t="shared" si="9"/>
        <v>-0.24575203475835483</v>
      </c>
      <c r="Y122" s="27">
        <f t="shared" si="9"/>
        <v>-0.23172983295277849</v>
      </c>
      <c r="Z122" s="27">
        <f t="shared" si="9"/>
        <v>1.412977148920225</v>
      </c>
      <c r="AA122" s="38">
        <f t="shared" si="9"/>
        <v>0.28774868663171022</v>
      </c>
      <c r="AB122" s="27">
        <v>0.17476787372330599</v>
      </c>
      <c r="AC122" s="27">
        <v>0</v>
      </c>
      <c r="AD122" s="19" t="str">
        <f t="shared" si="7"/>
        <v>Error</v>
      </c>
      <c r="AE122" s="19" t="str">
        <f t="shared" si="8"/>
        <v>Error</v>
      </c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212</v>
      </c>
      <c r="M123" s="46">
        <v>0</v>
      </c>
      <c r="N123" s="46">
        <v>1.3306805199685927</v>
      </c>
      <c r="O123" s="46">
        <v>2.6755883501985607</v>
      </c>
      <c r="P123" s="46">
        <v>1.6845382691282644</v>
      </c>
      <c r="Q123" s="46">
        <v>3.3000085768358645</v>
      </c>
      <c r="R123" s="46">
        <v>0.73895118098715251</v>
      </c>
      <c r="S123" s="46">
        <v>55915.423244464575</v>
      </c>
      <c r="T123" s="51">
        <v>16.737645363431813</v>
      </c>
      <c r="U123" s="27">
        <f t="shared" si="9"/>
        <v>0</v>
      </c>
      <c r="V123" s="27">
        <f t="shared" si="9"/>
        <v>0.36910580023792877</v>
      </c>
      <c r="W123" s="27">
        <f t="shared" si="9"/>
        <v>-0.3352515641233374</v>
      </c>
      <c r="X123" s="27">
        <f t="shared" si="9"/>
        <v>-0.29916636414099917</v>
      </c>
      <c r="Y123" s="27">
        <f t="shared" si="9"/>
        <v>-0.13899832693363171</v>
      </c>
      <c r="Z123" s="27">
        <f t="shared" si="9"/>
        <v>1.2634674182605812</v>
      </c>
      <c r="AA123" s="38">
        <f t="shared" si="9"/>
        <v>0.27560217497956935</v>
      </c>
      <c r="AB123" s="27">
        <v>1.2634451808076901</v>
      </c>
      <c r="AC123" s="27">
        <v>-3.2972942375184E-2</v>
      </c>
      <c r="AD123" s="19" t="str">
        <f t="shared" si="7"/>
        <v>Error</v>
      </c>
      <c r="AE123" s="19" t="str">
        <f t="shared" si="8"/>
        <v>Error</v>
      </c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213</v>
      </c>
      <c r="M124" s="46">
        <v>0</v>
      </c>
      <c r="N124" s="46">
        <v>1.3329796973715489</v>
      </c>
      <c r="O124" s="46">
        <v>2.6870803970143364</v>
      </c>
      <c r="P124" s="46">
        <v>1.6962150372236096</v>
      </c>
      <c r="Q124" s="46">
        <v>3.395813086637407</v>
      </c>
      <c r="R124" s="46">
        <v>40.843416246246989</v>
      </c>
      <c r="S124" s="46">
        <v>156881.26304149334</v>
      </c>
      <c r="T124" s="51">
        <v>5.7788818325491507</v>
      </c>
      <c r="U124" s="27">
        <f t="shared" si="9"/>
        <v>0</v>
      </c>
      <c r="V124" s="27">
        <f t="shared" si="9"/>
        <v>0.38989423999276179</v>
      </c>
      <c r="W124" s="27">
        <f t="shared" si="9"/>
        <v>-0.34915835142133611</v>
      </c>
      <c r="X124" s="27">
        <f t="shared" si="9"/>
        <v>-0.28109959616301661</v>
      </c>
      <c r="Y124" s="27">
        <f t="shared" si="9"/>
        <v>-0.16121011678164993</v>
      </c>
      <c r="Z124" s="27">
        <f t="shared" si="9"/>
        <v>1.2783955798818043</v>
      </c>
      <c r="AA124" s="38">
        <f t="shared" si="9"/>
        <v>0.21628049490982959</v>
      </c>
      <c r="AB124" s="27">
        <v>0.27205691511147401</v>
      </c>
      <c r="AC124" s="27">
        <v>-0.12781153152023</v>
      </c>
      <c r="AD124" s="19" t="str">
        <f t="shared" si="7"/>
        <v>Error</v>
      </c>
      <c r="AE124" s="19" t="str">
        <f t="shared" si="8"/>
        <v>Error</v>
      </c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214</v>
      </c>
      <c r="M125" s="46">
        <v>0</v>
      </c>
      <c r="N125" s="46">
        <v>1.3359126357830444</v>
      </c>
      <c r="O125" s="46">
        <v>2.7020245398295208</v>
      </c>
      <c r="P125" s="46">
        <v>1.7143087384789979</v>
      </c>
      <c r="Q125" s="46">
        <v>3.4655907898055922</v>
      </c>
      <c r="R125" s="46">
        <v>703299.053619446</v>
      </c>
      <c r="S125" s="46">
        <v>4.2958749185585052</v>
      </c>
      <c r="T125" s="51">
        <v>2.7087072091294799</v>
      </c>
      <c r="U125" s="27">
        <f t="shared" si="9"/>
        <v>0</v>
      </c>
      <c r="V125" s="27">
        <f t="shared" si="9"/>
        <v>0.39521813721085469</v>
      </c>
      <c r="W125" s="27">
        <f t="shared" si="9"/>
        <v>-0.32218364842631875</v>
      </c>
      <c r="X125" s="27">
        <f t="shared" si="9"/>
        <v>-0.27868982664448888</v>
      </c>
      <c r="Y125" s="27">
        <f t="shared" si="9"/>
        <v>-0.16480858770757936</v>
      </c>
      <c r="Z125" s="27">
        <f t="shared" si="9"/>
        <v>1.2573674192134356</v>
      </c>
      <c r="AA125" s="38">
        <f t="shared" si="9"/>
        <v>0.36113377381719319</v>
      </c>
      <c r="AB125" s="27">
        <v>0.366497856822535</v>
      </c>
      <c r="AC125" s="27">
        <v>-2.0511107567159601E-2</v>
      </c>
      <c r="AD125" s="19" t="str">
        <f t="shared" si="7"/>
        <v>Error</v>
      </c>
      <c r="AE125" s="19" t="str">
        <f t="shared" si="8"/>
        <v>Error</v>
      </c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215</v>
      </c>
      <c r="M126" s="46">
        <v>0</v>
      </c>
      <c r="N126" s="46">
        <v>1.5416615069768975</v>
      </c>
      <c r="O126" s="46">
        <v>4.0263001718124256</v>
      </c>
      <c r="P126" s="46">
        <v>5.8293230046350644</v>
      </c>
      <c r="Q126" s="46">
        <v>1426185.9224048282</v>
      </c>
      <c r="R126" s="46">
        <v>18.064375310565293</v>
      </c>
      <c r="S126" s="46">
        <v>0.050434946088655598</v>
      </c>
      <c r="T126" s="51">
        <v>0.079877829715009993</v>
      </c>
      <c r="U126" s="27">
        <f t="shared" si="9"/>
        <v>0</v>
      </c>
      <c r="V126" s="27">
        <f t="shared" si="9"/>
        <v>0.6876286119664794</v>
      </c>
      <c r="W126" s="27">
        <f t="shared" si="9"/>
        <v>6.1934291487037232E-2</v>
      </c>
      <c r="X126" s="27">
        <f t="shared" si="9"/>
        <v>-0.3444251647500981</v>
      </c>
      <c r="Y126" s="27">
        <f t="shared" si="9"/>
        <v>3.9300644775442133</v>
      </c>
      <c r="Z126" s="27">
        <f t="shared" si="9"/>
        <v>28057.057092987536</v>
      </c>
      <c r="AA126" s="38">
        <f t="shared" si="9"/>
        <v>1.4727942878386906</v>
      </c>
      <c r="AB126" s="27">
        <v>1.3544271724135399</v>
      </c>
      <c r="AC126" s="27">
        <v>0</v>
      </c>
      <c r="AD126" s="19" t="str">
        <f t="shared" si="7"/>
        <v>Error</v>
      </c>
      <c r="AE126" s="19" t="str">
        <f t="shared" si="8"/>
        <v>Error</v>
      </c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216</v>
      </c>
      <c r="M127" s="46">
        <v>0</v>
      </c>
      <c r="N127" s="46">
        <v>1.7612679917710128</v>
      </c>
      <c r="O127" s="46">
        <v>6.7495676012395078</v>
      </c>
      <c r="P127" s="46">
        <v>2415.0809472662913</v>
      </c>
      <c r="Q127" s="46">
        <v>3.5163328316679094</v>
      </c>
      <c r="R127" s="46">
        <v>2.5760536368458329</v>
      </c>
      <c r="S127" s="46">
        <v>0.025616920908304214</v>
      </c>
      <c r="T127" s="51">
        <v>0.017634007221934256</v>
      </c>
      <c r="U127" s="27">
        <f t="shared" si="9"/>
        <v>0</v>
      </c>
      <c r="V127" s="27">
        <f t="shared" si="9"/>
        <v>0.96972916266248144</v>
      </c>
      <c r="W127" s="27">
        <f t="shared" si="9"/>
        <v>-0.19383020385970115</v>
      </c>
      <c r="X127" s="27">
        <f t="shared" si="9"/>
        <v>0.61308173463772908</v>
      </c>
      <c r="Y127" s="27">
        <f t="shared" si="9"/>
        <v>103.24917345901642</v>
      </c>
      <c r="Z127" s="27">
        <f t="shared" si="9"/>
        <v>-0.99760254501289736</v>
      </c>
      <c r="AA127" s="38">
        <f t="shared" si="9"/>
        <v>-0.36769344541551707</v>
      </c>
      <c r="AB127" s="27">
        <v>0</v>
      </c>
      <c r="AC127" s="27">
        <v>-0.485191614367739</v>
      </c>
      <c r="AD127" s="19" t="str">
        <f t="shared" si="7"/>
        <v>Error</v>
      </c>
      <c r="AE127" s="19" t="str">
        <f t="shared" si="8"/>
        <v>Error</v>
      </c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217</v>
      </c>
      <c r="M128" s="46">
        <v>0</v>
      </c>
      <c r="N128" s="46">
        <v>5.4765981601293969</v>
      </c>
      <c r="O128" s="46">
        <v>6.9616452641049706</v>
      </c>
      <c r="P128" s="46">
        <v>1.29286091453364</v>
      </c>
      <c r="Q128" s="46">
        <v>0.15274352314397549</v>
      </c>
      <c r="R128" s="46">
        <v>0.25755281760811044</v>
      </c>
      <c r="S128" s="46">
        <v>0.014024722772133652</v>
      </c>
      <c r="T128" s="51">
        <v>0.016946693793946033</v>
      </c>
      <c r="U128" s="27">
        <f t="shared" si="9"/>
        <v>0</v>
      </c>
      <c r="V128" s="27">
        <f t="shared" si="9"/>
        <v>1.0740032088163756</v>
      </c>
      <c r="W128" s="27">
        <f t="shared" si="9"/>
        <v>-0.6554572191872583</v>
      </c>
      <c r="X128" s="27">
        <f t="shared" si="9"/>
        <v>-0.3729335095441329</v>
      </c>
      <c r="Y128" s="27">
        <f t="shared" si="9"/>
        <v>-0.54396443353724588</v>
      </c>
      <c r="Z128" s="27">
        <f t="shared" si="9"/>
        <v>-0.65169061411610829</v>
      </c>
      <c r="AA128" s="38">
        <f t="shared" si="9"/>
        <v>0.19717622228476778</v>
      </c>
      <c r="AB128" s="27">
        <v>0.99475065616797897</v>
      </c>
      <c r="AC128" s="27">
        <v>-0.72631578947368403</v>
      </c>
      <c r="AD128" s="19" t="str">
        <f t="shared" si="7"/>
        <v>Error</v>
      </c>
      <c r="AE128" s="19" t="str">
        <f t="shared" si="8"/>
        <v/>
      </c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218</v>
      </c>
      <c r="M129" s="46">
        <v>0</v>
      </c>
      <c r="N129" s="46">
        <v>1.3151741342583365</v>
      </c>
      <c r="O129" s="46">
        <v>2.6068304326243439</v>
      </c>
      <c r="P129" s="46">
        <v>1.5986118016268929</v>
      </c>
      <c r="Q129" s="46">
        <v>3.0044702920618338</v>
      </c>
      <c r="R129" s="46">
        <v>0.29026471570340906</v>
      </c>
      <c r="S129" s="46">
        <v>4.9059095554973471</v>
      </c>
      <c r="T129" s="51">
        <v>14.382782537485221</v>
      </c>
      <c r="U129" s="27">
        <f t="shared" si="9"/>
        <v>0</v>
      </c>
      <c r="V129" s="27">
        <f t="shared" si="9"/>
        <v>0.37705787817118264</v>
      </c>
      <c r="W129" s="27">
        <f t="shared" si="9"/>
        <v>-0.33484226245051474</v>
      </c>
      <c r="X129" s="27">
        <f t="shared" si="9"/>
        <v>-0.30289301726415085</v>
      </c>
      <c r="Y129" s="27">
        <f t="shared" si="9"/>
        <v>-0.17849854558054368</v>
      </c>
      <c r="Z129" s="27">
        <f t="shared" si="9"/>
        <v>1.2450794665852261</v>
      </c>
      <c r="AA129" s="38">
        <f t="shared" si="9"/>
        <v>0.34511237041505183</v>
      </c>
      <c r="AB129" s="27">
        <v>0.63205505449806298</v>
      </c>
      <c r="AC129" s="27">
        <v>-1.74378088075989E-3</v>
      </c>
      <c r="AD129" s="19" t="str">
        <f t="shared" si="7"/>
        <v>Error</v>
      </c>
      <c r="AE129" s="19" t="str">
        <f t="shared" si="8"/>
        <v>Error</v>
      </c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219</v>
      </c>
      <c r="M130" s="46">
        <v>0</v>
      </c>
      <c r="N130" s="46">
        <v>1.3251112000837297</v>
      </c>
      <c r="O130" s="46">
        <v>2.6460682686155272</v>
      </c>
      <c r="P130" s="46">
        <v>1.6452306907659651</v>
      </c>
      <c r="Q130" s="46">
        <v>3.1316615851227283</v>
      </c>
      <c r="R130" s="46">
        <v>0.34377605932598421</v>
      </c>
      <c r="S130" s="46">
        <v>8.0433033228928839</v>
      </c>
      <c r="T130" s="51">
        <v>15.587885102180158</v>
      </c>
      <c r="U130" s="27">
        <f t="shared" si="9"/>
        <v>0</v>
      </c>
      <c r="V130" s="27">
        <f t="shared" si="9"/>
        <v>0.38133780977606424</v>
      </c>
      <c r="W130" s="27">
        <f t="shared" si="9"/>
        <v>-0.3346487408143986</v>
      </c>
      <c r="X130" s="27">
        <f t="shared" si="9"/>
        <v>-0.29379797643641087</v>
      </c>
      <c r="Y130" s="27">
        <f t="shared" si="9"/>
        <v>-0.17274028028287905</v>
      </c>
      <c r="Z130" s="27">
        <f t="shared" si="9"/>
        <v>1.2578966116391386</v>
      </c>
      <c r="AA130" s="38">
        <f t="shared" si="9"/>
        <v>0.21152373755722736</v>
      </c>
      <c r="AB130" s="27">
        <v>0.48710535566242802</v>
      </c>
      <c r="AC130" s="27">
        <v>-0.19535561154209699</v>
      </c>
      <c r="AD130" s="19" t="str">
        <f t="shared" si="7"/>
        <v>Error</v>
      </c>
      <c r="AE130" s="19" t="str">
        <f t="shared" si="8"/>
        <v>Error</v>
      </c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220</v>
      </c>
      <c r="M131" s="46">
        <v>0</v>
      </c>
      <c r="N131" s="46">
        <v>1.3225545588354368</v>
      </c>
      <c r="O131" s="46">
        <v>2.6562478138678096</v>
      </c>
      <c r="P131" s="46">
        <v>1.6607562693933371</v>
      </c>
      <c r="Q131" s="46">
        <v>3.2052304641477889</v>
      </c>
      <c r="R131" s="46">
        <v>0.44497352282609448</v>
      </c>
      <c r="S131" s="46">
        <v>17.322134344928628</v>
      </c>
      <c r="T131" s="51">
        <v>41.695804168858054</v>
      </c>
      <c r="U131" s="27">
        <f t="shared" si="9"/>
        <v>0</v>
      </c>
      <c r="V131" s="27">
        <f t="shared" si="9"/>
        <v>0.39024400200432463</v>
      </c>
      <c r="W131" s="27">
        <f t="shared" si="9"/>
        <v>-0.3598389784328081</v>
      </c>
      <c r="X131" s="27">
        <f t="shared" si="9"/>
        <v>-0.28498217754030275</v>
      </c>
      <c r="Y131" s="27">
        <f t="shared" si="9"/>
        <v>-0.15809272366866298</v>
      </c>
      <c r="Z131" s="27">
        <f t="shared" si="9"/>
        <v>1.2756214458426511</v>
      </c>
      <c r="AA131" s="38">
        <f t="shared" si="9"/>
        <v>0.21214534377911412</v>
      </c>
      <c r="AB131" s="27">
        <v>0.26472835174769599</v>
      </c>
      <c r="AC131" s="27">
        <v>-0.13202384792764399</v>
      </c>
      <c r="AD131" s="19" t="str">
        <f t="shared" si="7"/>
        <v>Error</v>
      </c>
      <c r="AE131" s="19" t="str">
        <f t="shared" si="8"/>
        <v>Error</v>
      </c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221</v>
      </c>
      <c r="M132" s="46">
        <v>0</v>
      </c>
      <c r="N132" s="46">
        <v>1.3274048680781769</v>
      </c>
      <c r="O132" s="46">
        <v>2.6379844345166648</v>
      </c>
      <c r="P132" s="46">
        <v>1.6140073884106805</v>
      </c>
      <c r="Q132" s="46">
        <v>2.9335290205465467</v>
      </c>
      <c r="R132" s="46">
        <v>0.37878483638069405</v>
      </c>
      <c r="S132" s="46">
        <v>1.5820201077622191</v>
      </c>
      <c r="T132" s="51">
        <v>34.497348185740783</v>
      </c>
      <c r="U132" s="27">
        <f t="shared" si="9"/>
        <v>0</v>
      </c>
      <c r="V132" s="27">
        <f t="shared" si="9"/>
        <v>0.32538200660684591</v>
      </c>
      <c r="W132" s="27">
        <f t="shared" si="9"/>
        <v>-0.36610795716004169</v>
      </c>
      <c r="X132" s="27">
        <f t="shared" si="9"/>
        <v>-0.34906472326742544</v>
      </c>
      <c r="Y132" s="27">
        <f t="shared" si="9"/>
        <v>-4.3591773697416146E-2</v>
      </c>
      <c r="Z132" s="27">
        <f t="shared" si="9"/>
        <v>1.3328573481538299</v>
      </c>
      <c r="AA132" s="38">
        <f t="shared" si="9"/>
        <v>8.9999550713280307E-3</v>
      </c>
      <c r="AB132" s="27">
        <v>0.565742535464969</v>
      </c>
      <c r="AC132" s="27">
        <v>-0.31894535402934299</v>
      </c>
      <c r="AD132" s="19" t="str">
        <f t="shared" ref="AD132:AD195" si="10">IF(MAX($U132:$AA132)&gt;AB132,"Error","")</f>
        <v>Error</v>
      </c>
      <c r="AE132" s="19" t="str">
        <f t="shared" ref="AE132:AE195" si="11">IF(MIN($U132:$AA132)&lt;AC132,"Error","")</f>
        <v>Error</v>
      </c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222</v>
      </c>
      <c r="M133" s="46">
        <v>0</v>
      </c>
      <c r="N133" s="46">
        <v>1.3369088728394374</v>
      </c>
      <c r="O133" s="46">
        <v>2.7326895042872117</v>
      </c>
      <c r="P133" s="46">
        <v>1.7505528402576704</v>
      </c>
      <c r="Q133" s="46">
        <v>3.5035548753679748</v>
      </c>
      <c r="R133" s="46">
        <v>0.81710414011088517</v>
      </c>
      <c r="S133" s="46">
        <v>5136.7368776255335</v>
      </c>
      <c r="T133" s="51">
        <v>8.5849449215807176</v>
      </c>
      <c r="U133" s="27">
        <f t="shared" si="9"/>
        <v>0</v>
      </c>
      <c r="V133" s="27">
        <f t="shared" si="9"/>
        <v>0.33476768525851652</v>
      </c>
      <c r="W133" s="27">
        <f t="shared" si="9"/>
        <v>-0.29439130676725883</v>
      </c>
      <c r="X133" s="27">
        <f t="shared" si="9"/>
        <v>-0.33781330398189308</v>
      </c>
      <c r="Y133" s="27">
        <f t="shared" si="9"/>
        <v>-6.7226975710801343E-2</v>
      </c>
      <c r="Z133" s="27">
        <f t="shared" si="9"/>
        <v>1.5024619512266899</v>
      </c>
      <c r="AA133" s="38">
        <f t="shared" si="9"/>
        <v>0.12079339745022268</v>
      </c>
      <c r="AB133" s="27">
        <v>7.3596392333709099E-2</v>
      </c>
      <c r="AC133" s="27">
        <v>-0.22104146213808001</v>
      </c>
      <c r="AD133" s="19" t="str">
        <f t="shared" si="10"/>
        <v>Error</v>
      </c>
      <c r="AE133" s="19" t="str">
        <f t="shared" si="11"/>
        <v>Error</v>
      </c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223</v>
      </c>
      <c r="M134" s="46">
        <v>0</v>
      </c>
      <c r="N134" s="46">
        <v>1.407284806122699</v>
      </c>
      <c r="O134" s="46">
        <v>3.0890082152648057</v>
      </c>
      <c r="P134" s="46">
        <v>2.3381768691732603</v>
      </c>
      <c r="Q134" s="46">
        <v>7.1296750917652929</v>
      </c>
      <c r="R134" s="46">
        <v>13092.941254728945</v>
      </c>
      <c r="S134" s="46">
        <v>0.068296595583661468</v>
      </c>
      <c r="T134" s="51">
        <v>0.14256013561797587</v>
      </c>
      <c r="U134" s="27">
        <f t="shared" si="9"/>
        <v>0</v>
      </c>
      <c r="V134" s="27">
        <f t="shared" si="9"/>
        <v>0.42485382995914417</v>
      </c>
      <c r="W134" s="27">
        <f t="shared" si="9"/>
        <v>-0.3201805371276884</v>
      </c>
      <c r="X134" s="27">
        <f t="shared" si="9"/>
        <v>-0.23962414743828223</v>
      </c>
      <c r="Y134" s="27">
        <f t="shared" si="9"/>
        <v>3.2119672808067212E-2</v>
      </c>
      <c r="Z134" s="27">
        <f t="shared" si="9"/>
        <v>1.3747477767587628</v>
      </c>
      <c r="AA134" s="38">
        <f t="shared" si="9"/>
        <v>1.022154117239604</v>
      </c>
      <c r="AB134" s="27">
        <v>2.3303469334018798</v>
      </c>
      <c r="AC134" s="27">
        <v>-0.36425400988600798</v>
      </c>
      <c r="AD134" s="19" t="str">
        <f t="shared" si="10"/>
        <v/>
      </c>
      <c r="AE134" s="19" t="str">
        <f t="shared" si="11"/>
        <v/>
      </c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224</v>
      </c>
      <c r="M135" s="46">
        <v>0</v>
      </c>
      <c r="N135" s="46">
        <v>1.4427798399465324</v>
      </c>
      <c r="O135" s="46">
        <v>3.3048305642808522</v>
      </c>
      <c r="P135" s="46">
        <v>2.7947980944903819</v>
      </c>
      <c r="Q135" s="46">
        <v>12.689148408126108</v>
      </c>
      <c r="R135" s="46">
        <v>5350.4678845015433</v>
      </c>
      <c r="S135" s="46">
        <v>0.06640253573829244</v>
      </c>
      <c r="T135" s="51">
        <v>0.052124501344520451</v>
      </c>
      <c r="U135" s="27">
        <f t="shared" si="9"/>
        <v>0</v>
      </c>
      <c r="V135" s="27">
        <f t="shared" si="9"/>
        <v>0.33989379767788486</v>
      </c>
      <c r="W135" s="27">
        <f t="shared" si="9"/>
        <v>-0.25607302740000853</v>
      </c>
      <c r="X135" s="27">
        <f t="shared" si="9"/>
        <v>-0.25017935628349008</v>
      </c>
      <c r="Y135" s="27">
        <f t="shared" si="9"/>
        <v>0.15965569455877662</v>
      </c>
      <c r="Z135" s="27">
        <f t="shared" si="9"/>
        <v>1.6122302085214861</v>
      </c>
      <c r="AA135" s="38">
        <f t="shared" si="9"/>
        <v>1.8908791270834928</v>
      </c>
      <c r="AB135" s="27">
        <v>0.127742124015507</v>
      </c>
      <c r="AC135" s="27">
        <v>-0.31907204476568002</v>
      </c>
      <c r="AD135" s="19" t="str">
        <f t="shared" si="10"/>
        <v>Error</v>
      </c>
      <c r="AE135" s="19" t="str">
        <f t="shared" si="11"/>
        <v/>
      </c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225</v>
      </c>
      <c r="M136" s="46">
        <v>0</v>
      </c>
      <c r="N136" s="46">
        <v>1.4241782665192073</v>
      </c>
      <c r="O136" s="46">
        <v>3.197190127804447</v>
      </c>
      <c r="P136" s="46">
        <v>2.5521460330838508</v>
      </c>
      <c r="Q136" s="46">
        <v>9.4024704987577579</v>
      </c>
      <c r="R136" s="46">
        <v>6836.9585329089105</v>
      </c>
      <c r="S136" s="46">
        <v>0.052874147674278525</v>
      </c>
      <c r="T136" s="51">
        <v>0.065322769375018935</v>
      </c>
      <c r="U136" s="27">
        <f t="shared" si="9"/>
        <v>0</v>
      </c>
      <c r="V136" s="27">
        <f t="shared" si="9"/>
        <v>0.44228794828287848</v>
      </c>
      <c r="W136" s="27">
        <f t="shared" si="9"/>
        <v>-0.31158311753029833</v>
      </c>
      <c r="X136" s="27">
        <f t="shared" si="9"/>
        <v>-0.23565485658190571</v>
      </c>
      <c r="Y136" s="27">
        <f t="shared" si="9"/>
        <v>0.12313087119085295</v>
      </c>
      <c r="Z136" s="27">
        <f t="shared" si="9"/>
        <v>1.4893046312553062</v>
      </c>
      <c r="AA136" s="38">
        <f t="shared" si="9"/>
        <v>1.4246888875013828</v>
      </c>
      <c r="AB136" s="27">
        <v>0.86068393117009001</v>
      </c>
      <c r="AC136" s="27">
        <v>-0.44706137110539301</v>
      </c>
      <c r="AD136" s="19" t="str">
        <f t="shared" si="10"/>
        <v>Error</v>
      </c>
      <c r="AE136" s="19" t="str">
        <f t="shared" si="11"/>
        <v/>
      </c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47</v>
      </c>
      <c r="M137" s="46">
        <v>0</v>
      </c>
      <c r="N137" s="46">
        <v>1.8499509503981377</v>
      </c>
      <c r="O137" s="46">
        <v>8.5706849440323811</v>
      </c>
      <c r="P137" s="46">
        <v>27388.195121872719</v>
      </c>
      <c r="Q137" s="46">
        <v>4.686527971869503</v>
      </c>
      <c r="R137" s="46">
        <v>4.8744289780645573</v>
      </c>
      <c r="S137" s="46">
        <v>0.033518595603003042</v>
      </c>
      <c r="T137" s="51">
        <v>0.034997145986251255</v>
      </c>
      <c r="U137" s="27">
        <f t="shared" si="9"/>
        <v>0</v>
      </c>
      <c r="V137" s="27">
        <f t="shared" si="9"/>
        <v>0.6288433482184782</v>
      </c>
      <c r="W137" s="27">
        <f t="shared" si="9"/>
        <v>-9.4290890521295731E-2</v>
      </c>
      <c r="X137" s="27">
        <f t="shared" si="9"/>
        <v>0.24515989884505721</v>
      </c>
      <c r="Y137" s="27">
        <f t="shared" si="9"/>
        <v>4714.1948169810303</v>
      </c>
      <c r="Z137" s="27">
        <f t="shared" si="9"/>
        <v>-0.99984705576453781</v>
      </c>
      <c r="AA137" s="38">
        <f t="shared" si="9"/>
        <v>-0.13198053697562467</v>
      </c>
      <c r="AB137" s="27">
        <v>0.51018733498741298</v>
      </c>
      <c r="AC137" s="27">
        <v>-9.5575672574270104E-2</v>
      </c>
      <c r="AD137" s="19" t="str">
        <f t="shared" si="10"/>
        <v>Error</v>
      </c>
      <c r="AE137" s="19" t="str">
        <f t="shared" si="11"/>
        <v>Error</v>
      </c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226</v>
      </c>
      <c r="M138" s="46">
        <v>0</v>
      </c>
      <c r="N138" s="46">
        <v>3.6713492543130384</v>
      </c>
      <c r="O138" s="46">
        <v>1262.2234397310683</v>
      </c>
      <c r="P138" s="46">
        <v>4.442532597902332</v>
      </c>
      <c r="Q138" s="46">
        <v>0.72831099080580386</v>
      </c>
      <c r="R138" s="46">
        <v>1.3507589573709138</v>
      </c>
      <c r="S138" s="46">
        <v>0.021993315993755091</v>
      </c>
      <c r="T138" s="51">
        <v>0.033108787931772583</v>
      </c>
      <c r="U138" s="27">
        <f t="shared" si="9"/>
        <v>0</v>
      </c>
      <c r="V138" s="27">
        <f t="shared" si="9"/>
        <v>1.5009369762940052</v>
      </c>
      <c r="W138" s="27">
        <f t="shared" si="9"/>
        <v>2.1929348586803465</v>
      </c>
      <c r="X138" s="27">
        <f t="shared" si="9"/>
        <v>23.325292716890058</v>
      </c>
      <c r="Y138" s="27">
        <f t="shared" si="9"/>
        <v>-0.99505894732550382</v>
      </c>
      <c r="Z138" s="27">
        <f t="shared" si="9"/>
        <v>-0.80600955313025013</v>
      </c>
      <c r="AA138" s="38">
        <f t="shared" si="9"/>
        <v>0.33362098590147599</v>
      </c>
      <c r="AB138" s="27">
        <v>1.3630656534769501</v>
      </c>
      <c r="AC138" s="27">
        <v>-0.32459893048128302</v>
      </c>
      <c r="AD138" s="19" t="str">
        <f t="shared" si="10"/>
        <v>Error</v>
      </c>
      <c r="AE138" s="19" t="str">
        <f t="shared" si="11"/>
        <v>Error</v>
      </c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227</v>
      </c>
      <c r="M139" s="46">
        <v>0</v>
      </c>
      <c r="N139" s="46">
        <v>2639.0550762597873</v>
      </c>
      <c r="O139" s="46">
        <v>0.081270682471266648</v>
      </c>
      <c r="P139" s="46">
        <v>0.059339598317843925</v>
      </c>
      <c r="Q139" s="46">
        <v>0.012132415271089004</v>
      </c>
      <c r="R139" s="46">
        <v>0.033529114945988786</v>
      </c>
      <c r="S139" s="46">
        <v>0.0010417304845182598</v>
      </c>
      <c r="T139" s="51">
        <v>0.001863174591876803</v>
      </c>
      <c r="U139" s="27">
        <f t="shared" si="9"/>
        <v>0</v>
      </c>
      <c r="V139" s="27">
        <f t="shared" si="9"/>
        <v>-0.99978080025078975</v>
      </c>
      <c r="W139" s="27">
        <f t="shared" si="9"/>
        <v>-0.74584718428829178</v>
      </c>
      <c r="X139" s="27">
        <f t="shared" si="9"/>
        <v>-0.368389656649729</v>
      </c>
      <c r="Y139" s="27">
        <f t="shared" si="9"/>
        <v>-0.59089480303815856</v>
      </c>
      <c r="Z139" s="27">
        <f t="shared" si="9"/>
        <v>-0.72393762960730856</v>
      </c>
      <c r="AA139" s="38">
        <f t="shared" si="9"/>
        <v>0.8058264160903269</v>
      </c>
      <c r="AB139" s="27">
        <v>1.98271238769068</v>
      </c>
      <c r="AC139" s="27">
        <v>-0.30730830670926501</v>
      </c>
      <c r="AD139" s="19" t="str">
        <f t="shared" si="10"/>
        <v/>
      </c>
      <c r="AE139" s="19" t="str">
        <f t="shared" si="11"/>
        <v>Error</v>
      </c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228</v>
      </c>
      <c r="M140" s="46">
        <v>0</v>
      </c>
      <c r="N140" s="46">
        <v>1.4074916074878323</v>
      </c>
      <c r="O140" s="46">
        <v>3.1094145575444445</v>
      </c>
      <c r="P140" s="46">
        <v>2.3741099747136598</v>
      </c>
      <c r="Q140" s="46">
        <v>7.5773287048626088</v>
      </c>
      <c r="R140" s="46">
        <v>53975.509155468448</v>
      </c>
      <c r="S140" s="46">
        <v>0.10223121334033373</v>
      </c>
      <c r="T140" s="51">
        <v>0.08480640136867218</v>
      </c>
      <c r="U140" s="27">
        <f t="shared" si="9"/>
        <v>0</v>
      </c>
      <c r="V140" s="27">
        <f t="shared" si="9"/>
        <v>0.3861780176138479</v>
      </c>
      <c r="W140" s="27">
        <f t="shared" si="9"/>
        <v>-0.31956571240234921</v>
      </c>
      <c r="X140" s="27">
        <f t="shared" si="9"/>
        <v>-0.24013939695345776</v>
      </c>
      <c r="Y140" s="27">
        <f t="shared" si="9"/>
        <v>1.5896889823489184E-2</v>
      </c>
      <c r="Z140" s="27">
        <f t="shared" si="9"/>
        <v>1.4077011660262864</v>
      </c>
      <c r="AA140" s="38">
        <f t="shared" si="9"/>
        <v>0.81268595536679256</v>
      </c>
      <c r="AB140" s="27">
        <v>0.187977821918004</v>
      </c>
      <c r="AC140" s="27">
        <v>-0.20151757188498401</v>
      </c>
      <c r="AD140" s="19" t="str">
        <f t="shared" si="10"/>
        <v>Error</v>
      </c>
      <c r="AE140" s="19" t="str">
        <f t="shared" si="11"/>
        <v>Error</v>
      </c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229</v>
      </c>
      <c r="M141" s="46">
        <v>0</v>
      </c>
      <c r="N141" s="46">
        <v>1.4659794600827927</v>
      </c>
      <c r="O141" s="46">
        <v>3.4324113874934858</v>
      </c>
      <c r="P141" s="46">
        <v>3.0609450197401529</v>
      </c>
      <c r="Q141" s="46">
        <v>22.793530942586727</v>
      </c>
      <c r="R141" s="46">
        <v>33945.284200363851</v>
      </c>
      <c r="S141" s="46">
        <v>0.093170102347949077</v>
      </c>
      <c r="T141" s="51">
        <v>0.077225151705012207</v>
      </c>
      <c r="U141" s="27">
        <f t="shared" si="9"/>
        <v>0</v>
      </c>
      <c r="V141" s="27">
        <f t="shared" si="9"/>
        <v>0.38327034278391475</v>
      </c>
      <c r="W141" s="27">
        <f t="shared" si="9"/>
        <v>-0.20350211016855113</v>
      </c>
      <c r="X141" s="27">
        <f t="shared" si="9"/>
        <v>-0.23267208553159868</v>
      </c>
      <c r="Y141" s="27">
        <f t="shared" si="9"/>
        <v>0.17381998460379444</v>
      </c>
      <c r="Z141" s="27">
        <f t="shared" si="9"/>
        <v>1.3433586512870679</v>
      </c>
      <c r="AA141" s="38">
        <f t="shared" si="9"/>
        <v>5.996701119532724</v>
      </c>
      <c r="AB141" s="27">
        <v>0.17315134761575701</v>
      </c>
      <c r="AC141" s="27">
        <v>0</v>
      </c>
      <c r="AD141" s="19" t="str">
        <f t="shared" si="10"/>
        <v>Error</v>
      </c>
      <c r="AE141" s="19" t="str">
        <f t="shared" si="11"/>
        <v>Error</v>
      </c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230</v>
      </c>
      <c r="M142" s="46">
        <v>0</v>
      </c>
      <c r="N142" s="46">
        <v>1.3889541527054168</v>
      </c>
      <c r="O142" s="46">
        <v>2.9941184887208427</v>
      </c>
      <c r="P142" s="46">
        <v>2.2113573958176733</v>
      </c>
      <c r="Q142" s="46">
        <v>5.1248221093196875</v>
      </c>
      <c r="R142" s="46">
        <v>386.23628419433044</v>
      </c>
      <c r="S142" s="46">
        <v>0.074968280228206577</v>
      </c>
      <c r="T142" s="51">
        <v>0.074827170390646722</v>
      </c>
      <c r="U142" s="27">
        <f t="shared" si="9"/>
        <v>0</v>
      </c>
      <c r="V142" s="27">
        <f t="shared" si="9"/>
        <v>0.4935840772505431</v>
      </c>
      <c r="W142" s="27">
        <f t="shared" si="9"/>
        <v>-0.40403287253858833</v>
      </c>
      <c r="X142" s="27">
        <f t="shared" si="9"/>
        <v>-0.30373919722968995</v>
      </c>
      <c r="Y142" s="27">
        <f t="shared" si="9"/>
        <v>0.25390373950665857</v>
      </c>
      <c r="Z142" s="27">
        <f t="shared" si="9"/>
        <v>0.97705059879280898</v>
      </c>
      <c r="AA142" s="38">
        <f t="shared" si="9"/>
        <v>1.6187269106959588</v>
      </c>
      <c r="AB142" s="27">
        <v>0.483753628708324</v>
      </c>
      <c r="AC142" s="27">
        <v>-0.46464391066160998</v>
      </c>
      <c r="AD142" s="19" t="str">
        <f t="shared" si="10"/>
        <v>Error</v>
      </c>
      <c r="AE142" s="19" t="str">
        <f t="shared" si="11"/>
        <v/>
      </c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231</v>
      </c>
      <c r="M143" s="46">
        <v>0</v>
      </c>
      <c r="N143" s="46">
        <v>1.3367349456714808</v>
      </c>
      <c r="O143" s="46">
        <v>2.7044901977614009</v>
      </c>
      <c r="P143" s="46">
        <v>1.7226398346723322</v>
      </c>
      <c r="Q143" s="46">
        <v>3.3943724946603773</v>
      </c>
      <c r="R143" s="46">
        <v>0.90975179912275905</v>
      </c>
      <c r="S143" s="46">
        <v>76120.494533778503</v>
      </c>
      <c r="T143" s="51">
        <v>13.33510333618217</v>
      </c>
      <c r="U143" s="27">
        <f t="shared" si="9"/>
        <v>0</v>
      </c>
      <c r="V143" s="27">
        <f t="shared" si="9"/>
        <v>0.3551406702833721</v>
      </c>
      <c r="W143" s="27">
        <f t="shared" si="9"/>
        <v>-0.33934964449089006</v>
      </c>
      <c r="X143" s="27">
        <f t="shared" si="9"/>
        <v>-0.29862740581171604</v>
      </c>
      <c r="Y143" s="27">
        <f t="shared" si="9"/>
        <v>-0.1306940851491446</v>
      </c>
      <c r="Z143" s="27">
        <f t="shared" si="9"/>
        <v>1.2920033985438331</v>
      </c>
      <c r="AA143" s="38">
        <f t="shared" si="9"/>
        <v>0.2771600391419014</v>
      </c>
      <c r="AB143" s="27">
        <v>0.252212676495017</v>
      </c>
      <c r="AC143" s="27">
        <v>-0.124463030039227</v>
      </c>
      <c r="AD143" s="19" t="str">
        <f t="shared" si="10"/>
        <v>Error</v>
      </c>
      <c r="AE143" s="19" t="str">
        <f t="shared" si="11"/>
        <v>Error</v>
      </c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232</v>
      </c>
      <c r="M144" s="46">
        <v>0</v>
      </c>
      <c r="N144" s="46">
        <v>1.361597178612034</v>
      </c>
      <c r="O144" s="46">
        <v>2.8297177394947384</v>
      </c>
      <c r="P144" s="46">
        <v>1.8890473689647997</v>
      </c>
      <c r="Q144" s="46">
        <v>4.0955878675863637</v>
      </c>
      <c r="R144" s="46">
        <v>59759.993699873005</v>
      </c>
      <c r="S144" s="46">
        <v>0.52299160868825689</v>
      </c>
      <c r="T144" s="51">
        <v>0.45063467921290712</v>
      </c>
      <c r="U144" s="27">
        <f t="shared" si="9"/>
        <v>0</v>
      </c>
      <c r="V144" s="27">
        <f t="shared" si="9"/>
        <v>0.4208049341764511</v>
      </c>
      <c r="W144" s="27">
        <f t="shared" si="9"/>
        <v>-0.3772083959901143</v>
      </c>
      <c r="X144" s="27">
        <f t="shared" si="9"/>
        <v>-0.23611632264963708</v>
      </c>
      <c r="Y144" s="27">
        <f t="shared" si="9"/>
        <v>-0.15729509047290782</v>
      </c>
      <c r="Z144" s="27">
        <f t="shared" si="9"/>
        <v>1.4087835450836996</v>
      </c>
      <c r="AA144" s="38">
        <f t="shared" si="9"/>
        <v>0.42916333065476348</v>
      </c>
      <c r="AB144" s="27">
        <v>0.249542695601563</v>
      </c>
      <c r="AC144" s="27">
        <v>-2.9376241189532599E-2</v>
      </c>
      <c r="AD144" s="19" t="str">
        <f t="shared" si="10"/>
        <v>Error</v>
      </c>
      <c r="AE144" s="19" t="str">
        <f t="shared" si="11"/>
        <v>Error</v>
      </c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233</v>
      </c>
      <c r="M145" s="46">
        <v>0</v>
      </c>
      <c r="N145" s="46">
        <v>1.7719509482589966</v>
      </c>
      <c r="O145" s="46">
        <v>6.9200011647534945</v>
      </c>
      <c r="P145" s="46">
        <v>145835.61989362127</v>
      </c>
      <c r="Q145" s="46">
        <v>7.9438670559582505</v>
      </c>
      <c r="R145" s="46">
        <v>7.0581234059243991</v>
      </c>
      <c r="S145" s="46">
        <v>0.050213599129677482</v>
      </c>
      <c r="T145" s="51">
        <v>0.052582039487436241</v>
      </c>
      <c r="U145" s="27">
        <f t="shared" si="9"/>
        <v>0</v>
      </c>
      <c r="V145" s="27">
        <f t="shared" si="9"/>
        <v>0.59535252666094762</v>
      </c>
      <c r="W145" s="27">
        <f t="shared" si="9"/>
        <v>-0.19097119866630766</v>
      </c>
      <c r="X145" s="27">
        <f t="shared" si="9"/>
        <v>0.8367888084864743</v>
      </c>
      <c r="Y145" s="27">
        <f t="shared" si="9"/>
        <v>23544.165602408899</v>
      </c>
      <c r="Z145" s="27">
        <f t="shared" si="9"/>
        <v>-0.99996338074564783</v>
      </c>
      <c r="AA145" s="38">
        <f t="shared" si="9"/>
        <v>-0.16736795810783542</v>
      </c>
      <c r="AB145" s="27">
        <v>0.51019134177426495</v>
      </c>
      <c r="AC145" s="27">
        <v>0</v>
      </c>
      <c r="AD145" s="19" t="str">
        <f t="shared" si="10"/>
        <v>Error</v>
      </c>
      <c r="AE145" s="19" t="str">
        <f t="shared" si="11"/>
        <v>Error</v>
      </c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234</v>
      </c>
      <c r="M146" s="46">
        <v>0</v>
      </c>
      <c r="N146" s="46">
        <v>2.6192450574204091</v>
      </c>
      <c r="O146" s="46">
        <v>294.3385417991841</v>
      </c>
      <c r="P146" s="46">
        <v>0.96155867161971231</v>
      </c>
      <c r="Q146" s="46">
        <v>0.35792814163534242</v>
      </c>
      <c r="R146" s="46">
        <v>0.47805392051216411</v>
      </c>
      <c r="S146" s="46">
        <v>0.0066366533210408685</v>
      </c>
      <c r="T146" s="51">
        <v>0.0064387750742352316</v>
      </c>
      <c r="U146" s="27">
        <f t="shared" si="9"/>
        <v>0</v>
      </c>
      <c r="V146" s="27">
        <f t="shared" si="9"/>
        <v>1.1484319464442303</v>
      </c>
      <c r="W146" s="27">
        <f t="shared" si="9"/>
        <v>0.92214155840531586</v>
      </c>
      <c r="X146" s="27">
        <f t="shared" si="9"/>
        <v>0.15421874526871795</v>
      </c>
      <c r="Y146" s="27">
        <f t="shared" si="9"/>
        <v>-0.8802406174495061</v>
      </c>
      <c r="Z146" s="27">
        <f t="shared" si="9"/>
        <v>-0.87181452732856024</v>
      </c>
      <c r="AA146" s="38">
        <f t="shared" si="9"/>
        <v>-7.8107654947784738E-2</v>
      </c>
      <c r="AB146" s="27">
        <v>0.49416846652267798</v>
      </c>
      <c r="AC146" s="27">
        <v>-0.70890097330401802</v>
      </c>
      <c r="AD146" s="19" t="str">
        <f t="shared" si="10"/>
        <v>Error</v>
      </c>
      <c r="AE146" s="19" t="str">
        <f t="shared" si="11"/>
        <v>Error</v>
      </c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235</v>
      </c>
      <c r="M147" s="46">
        <v>0</v>
      </c>
      <c r="N147" s="46">
        <v>1.4744229214500872</v>
      </c>
      <c r="O147" s="46">
        <v>3.5028934394793683</v>
      </c>
      <c r="P147" s="46">
        <v>3.322847476362714</v>
      </c>
      <c r="Q147" s="46">
        <v>44.193135421825907</v>
      </c>
      <c r="R147" s="46">
        <v>6167.0682182615992</v>
      </c>
      <c r="S147" s="46">
        <v>0.045159176965775379</v>
      </c>
      <c r="T147" s="51">
        <v>0.056151368824102411</v>
      </c>
      <c r="U147" s="27">
        <f t="shared" si="9"/>
        <v>0</v>
      </c>
      <c r="V147" s="27">
        <f t="shared" si="9"/>
        <v>0.48516672913961872</v>
      </c>
      <c r="W147" s="27">
        <f t="shared" si="9"/>
        <v>-0.28101929210059645</v>
      </c>
      <c r="X147" s="27">
        <f t="shared" si="9"/>
        <v>-0.22361571820187928</v>
      </c>
      <c r="Y147" s="27">
        <f t="shared" si="9"/>
        <v>0.32036481565007341</v>
      </c>
      <c r="Z147" s="27">
        <f t="shared" si="9"/>
        <v>1.6576351181457221</v>
      </c>
      <c r="AA147" s="38">
        <f t="shared" si="9"/>
        <v>19.614445996156093</v>
      </c>
      <c r="AB147" s="27">
        <v>0.85564041162384297</v>
      </c>
      <c r="AC147" s="27">
        <v>-0.35929133906760902</v>
      </c>
      <c r="AD147" s="19" t="str">
        <f t="shared" si="10"/>
        <v>Error</v>
      </c>
      <c r="AE147" s="19" t="str">
        <f t="shared" si="11"/>
        <v/>
      </c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236</v>
      </c>
      <c r="M148" s="46">
        <v>0</v>
      </c>
      <c r="N148" s="46">
        <v>0</v>
      </c>
      <c r="O148" s="46">
        <v>0</v>
      </c>
      <c r="P148" s="46">
        <v>0</v>
      </c>
      <c r="Q148" s="46">
        <v>0</v>
      </c>
      <c r="R148" s="46">
        <v>0</v>
      </c>
      <c r="S148" s="46">
        <v>0</v>
      </c>
      <c r="T148" s="51">
        <v>0</v>
      </c>
      <c r="U148" s="27">
        <f t="shared" si="9"/>
        <v>0</v>
      </c>
      <c r="V148" s="27">
        <f t="shared" si="9"/>
        <v>0</v>
      </c>
      <c r="W148" s="27">
        <f t="shared" si="9"/>
        <v>0</v>
      </c>
      <c r="X148" s="27">
        <f t="shared" si="9"/>
        <v>0</v>
      </c>
      <c r="Y148" s="27">
        <f t="shared" si="9"/>
        <v>0</v>
      </c>
      <c r="Z148" s="27">
        <f t="shared" si="9"/>
        <v>0</v>
      </c>
      <c r="AA148" s="38">
        <f t="shared" si="9"/>
        <v>0</v>
      </c>
      <c r="AB148" s="27">
        <v>0</v>
      </c>
      <c r="AC148" s="27">
        <v>0</v>
      </c>
      <c r="AD148" s="19" t="str">
        <f t="shared" si="10"/>
        <v/>
      </c>
      <c r="AE148" s="19" t="str">
        <f t="shared" si="11"/>
        <v/>
      </c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237</v>
      </c>
      <c r="M149" s="46">
        <v>0</v>
      </c>
      <c r="N149" s="46">
        <v>1.4461713470694706</v>
      </c>
      <c r="O149" s="46">
        <v>3.0070803046239609</v>
      </c>
      <c r="P149" s="46">
        <v>2.1315884570443391</v>
      </c>
      <c r="Q149" s="46">
        <v>5.9785163372949128</v>
      </c>
      <c r="R149" s="46">
        <v>93.356992523670669</v>
      </c>
      <c r="S149" s="46">
        <v>0.07102431425898903</v>
      </c>
      <c r="T149" s="51">
        <v>0.04923778294761616</v>
      </c>
      <c r="U149" s="27">
        <f t="shared" si="9"/>
        <v>0</v>
      </c>
      <c r="V149" s="27">
        <f t="shared" si="9"/>
        <v>0.63825089381349476</v>
      </c>
      <c r="W149" s="27">
        <f t="shared" si="9"/>
        <v>-0.27460261896761373</v>
      </c>
      <c r="X149" s="27">
        <f t="shared" si="9"/>
        <v>-0.48097914135629782</v>
      </c>
      <c r="Y149" s="27">
        <f t="shared" si="9"/>
        <v>-0.35632378756271699</v>
      </c>
      <c r="Z149" s="27">
        <f t="shared" si="9"/>
        <v>1.6247057026022795</v>
      </c>
      <c r="AA149" s="38">
        <f t="shared" si="9"/>
        <v>1.7983924531310214</v>
      </c>
      <c r="AB149" s="27">
        <v>4.4577004126788904E-3</v>
      </c>
      <c r="AC149" s="27">
        <v>-0.50829748002458497</v>
      </c>
      <c r="AD149" s="19" t="str">
        <f t="shared" si="10"/>
        <v>Error</v>
      </c>
      <c r="AE149" s="19" t="str">
        <f t="shared" si="11"/>
        <v/>
      </c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238</v>
      </c>
      <c r="M150" s="46">
        <v>0</v>
      </c>
      <c r="N150" s="46">
        <v>270067.38185593032</v>
      </c>
      <c r="O150" s="46">
        <v>8402.5382293361072</v>
      </c>
      <c r="P150" s="46">
        <v>77.318134679470035</v>
      </c>
      <c r="Q150" s="46">
        <v>2.6611178516220804</v>
      </c>
      <c r="R150" s="46">
        <v>5984.1699903490862</v>
      </c>
      <c r="S150" s="46">
        <v>7974.5503294933287</v>
      </c>
      <c r="T150" s="51">
        <v>3717.3774206873059</v>
      </c>
      <c r="U150" s="27">
        <f t="shared" si="9"/>
        <v>0</v>
      </c>
      <c r="V150" s="27">
        <f t="shared" si="9"/>
        <v>0.36596455678072903</v>
      </c>
      <c r="W150" s="27">
        <f t="shared" si="9"/>
        <v>-0.34688350236662147</v>
      </c>
      <c r="X150" s="27">
        <f t="shared" si="9"/>
        <v>-0.3096753993807555</v>
      </c>
      <c r="Y150" s="27">
        <f t="shared" si="9"/>
        <v>-0.2182065738611404</v>
      </c>
      <c r="Z150" s="27">
        <f t="shared" si="9"/>
        <v>1.206563384008926</v>
      </c>
      <c r="AA150" s="38">
        <f t="shared" si="9"/>
        <v>0.1330915252818623</v>
      </c>
      <c r="AB150" s="27">
        <v>1.1552282963046701</v>
      </c>
      <c r="AC150" s="27">
        <v>0</v>
      </c>
      <c r="AD150" s="19" t="str">
        <f t="shared" si="10"/>
        <v>Error</v>
      </c>
      <c r="AE150" s="19" t="str">
        <f t="shared" si="11"/>
        <v>Error</v>
      </c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239</v>
      </c>
      <c r="M151" s="46">
        <v>0</v>
      </c>
      <c r="N151" s="46">
        <v>1.6716970934636277</v>
      </c>
      <c r="O151" s="46">
        <v>5.1993528094810522</v>
      </c>
      <c r="P151" s="46">
        <v>899789.04047223122</v>
      </c>
      <c r="Q151" s="46">
        <v>1010569.4750245472</v>
      </c>
      <c r="R151" s="46">
        <v>8.2154928355610792</v>
      </c>
      <c r="S151" s="46">
        <v>0.036327204120387362</v>
      </c>
      <c r="T151" s="51">
        <v>0.033450901630733901</v>
      </c>
      <c r="U151" s="27">
        <f t="shared" si="9"/>
        <v>0</v>
      </c>
      <c r="V151" s="27">
        <f t="shared" si="9"/>
        <v>0.58652268319120493</v>
      </c>
      <c r="W151" s="27">
        <f t="shared" si="9"/>
        <v>-0.12083453797797986</v>
      </c>
      <c r="X151" s="27">
        <f t="shared" si="9"/>
        <v>-0.11882543188205932</v>
      </c>
      <c r="Y151" s="27">
        <f t="shared" si="9"/>
        <v>100479.10399130933</v>
      </c>
      <c r="Z151" s="27">
        <f t="shared" si="9"/>
        <v>4.0103464195730378</v>
      </c>
      <c r="AA151" s="38">
        <f t="shared" si="9"/>
        <v>-0.9999767027246349</v>
      </c>
      <c r="AB151" s="27">
        <v>0.30791256150644503</v>
      </c>
      <c r="AC151" s="27">
        <v>0</v>
      </c>
      <c r="AD151" s="19" t="str">
        <f t="shared" si="10"/>
        <v>Error</v>
      </c>
      <c r="AE151" s="19" t="str">
        <f t="shared" si="11"/>
        <v>Error</v>
      </c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240</v>
      </c>
      <c r="M152" s="46">
        <v>0</v>
      </c>
      <c r="N152" s="46">
        <v>1.4675870272360112</v>
      </c>
      <c r="O152" s="46">
        <v>3.478240003062874</v>
      </c>
      <c r="P152" s="46">
        <v>3.2861976179405197</v>
      </c>
      <c r="Q152" s="46">
        <v>54.198211816164132</v>
      </c>
      <c r="R152" s="46">
        <v>72956.202802582338</v>
      </c>
      <c r="S152" s="46">
        <v>0.049059215179342169</v>
      </c>
      <c r="T152" s="51">
        <v>0.053384322422069079</v>
      </c>
      <c r="U152" s="27">
        <f t="shared" si="9"/>
        <v>0</v>
      </c>
      <c r="V152" s="27">
        <f t="shared" si="9"/>
        <v>0.46763925564014075</v>
      </c>
      <c r="W152" s="27">
        <f t="shared" si="9"/>
        <v>-0.31180659248321818</v>
      </c>
      <c r="X152" s="27">
        <f t="shared" si="9"/>
        <v>-0.19889723033013751</v>
      </c>
      <c r="Y152" s="27">
        <f t="shared" si="9"/>
        <v>0.27028582385805461</v>
      </c>
      <c r="Z152" s="27">
        <f t="shared" si="9"/>
        <v>1.5898971141094138</v>
      </c>
      <c r="AA152" s="38">
        <f t="shared" si="9"/>
        <v>25.349518065852951</v>
      </c>
      <c r="AB152" s="27">
        <v>0.59880433409631495</v>
      </c>
      <c r="AC152" s="27">
        <v>-0.30038397275239398</v>
      </c>
      <c r="AD152" s="19" t="str">
        <f t="shared" si="10"/>
        <v>Error</v>
      </c>
      <c r="AE152" s="19" t="str">
        <f t="shared" si="11"/>
        <v>Error</v>
      </c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241</v>
      </c>
      <c r="M153" s="46">
        <v>0</v>
      </c>
      <c r="N153" s="46">
        <v>1.476661929590295</v>
      </c>
      <c r="O153" s="46">
        <v>3.5472516187575849</v>
      </c>
      <c r="P153" s="46">
        <v>3.4726087995934449</v>
      </c>
      <c r="Q153" s="46">
        <v>46632.349038754917</v>
      </c>
      <c r="R153" s="46">
        <v>156158.7496994659</v>
      </c>
      <c r="S153" s="46">
        <v>0.065334927897503309</v>
      </c>
      <c r="T153" s="51">
        <v>0.04966789364068773</v>
      </c>
      <c r="U153" s="27">
        <f t="shared" si="9"/>
        <v>0</v>
      </c>
      <c r="V153" s="27">
        <f t="shared" si="9"/>
        <v>0.47174482630388243</v>
      </c>
      <c r="W153" s="27">
        <f t="shared" si="9"/>
        <v>-0.32709269756999798</v>
      </c>
      <c r="X153" s="27">
        <f t="shared" si="9"/>
        <v>-0.15957082574164086</v>
      </c>
      <c r="Y153" s="27">
        <f t="shared" si="9"/>
        <v>0.27496382530984503</v>
      </c>
      <c r="Z153" s="27">
        <f t="shared" si="9"/>
        <v>1.8567091553140533</v>
      </c>
      <c r="AA153" s="38">
        <f t="shared" si="9"/>
        <v>19037.120138461385</v>
      </c>
      <c r="AB153" s="27">
        <v>7.6735295369186302E-2</v>
      </c>
      <c r="AC153" s="27">
        <v>-0.13867072125664601</v>
      </c>
      <c r="AD153" s="19" t="str">
        <f t="shared" si="10"/>
        <v>Error</v>
      </c>
      <c r="AE153" s="19" t="str">
        <f t="shared" si="11"/>
        <v>Error</v>
      </c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242</v>
      </c>
      <c r="M154" s="46">
        <v>0</v>
      </c>
      <c r="N154" s="46">
        <v>1.4075722186475232</v>
      </c>
      <c r="O154" s="46">
        <v>3.1420854854117741</v>
      </c>
      <c r="P154" s="46">
        <v>2.4788764680829694</v>
      </c>
      <c r="Q154" s="46">
        <v>9.0477759283993748</v>
      </c>
      <c r="R154" s="46">
        <v>60710.989068798553</v>
      </c>
      <c r="S154" s="46">
        <v>0.07749226876027282</v>
      </c>
      <c r="T154" s="51">
        <v>0.057134877493940757</v>
      </c>
      <c r="U154" s="27">
        <f t="shared" si="9"/>
        <v>0</v>
      </c>
      <c r="V154" s="27">
        <f t="shared" si="9"/>
        <v>0.43951583309356496</v>
      </c>
      <c r="W154" s="27">
        <f t="shared" si="9"/>
        <v>-0.32946126880764642</v>
      </c>
      <c r="X154" s="27">
        <f t="shared" si="9"/>
        <v>-0.24265183678002969</v>
      </c>
      <c r="Y154" s="27">
        <f t="shared" si="9"/>
        <v>5.5026159172720412E-2</v>
      </c>
      <c r="Z154" s="27">
        <f t="shared" si="9"/>
        <v>1.4099539179560694</v>
      </c>
      <c r="AA154" s="38">
        <f t="shared" si="9"/>
        <v>1.071177659263687</v>
      </c>
      <c r="AB154" s="27">
        <v>5.3975137984567101E-2</v>
      </c>
      <c r="AC154" s="27">
        <v>-0.307953712667493</v>
      </c>
      <c r="AD154" s="19" t="str">
        <f t="shared" si="10"/>
        <v>Error</v>
      </c>
      <c r="AE154" s="19" t="str">
        <f t="shared" si="11"/>
        <v>Error</v>
      </c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243</v>
      </c>
      <c r="M155" s="46">
        <v>0</v>
      </c>
      <c r="N155" s="46">
        <v>1.3923135196431053</v>
      </c>
      <c r="O155" s="46">
        <v>3.1242045262055549</v>
      </c>
      <c r="P155" s="46">
        <v>2.5444545226276318</v>
      </c>
      <c r="Q155" s="46">
        <v>9.9232484268302485</v>
      </c>
      <c r="R155" s="46">
        <v>4823.9274576743373</v>
      </c>
      <c r="S155" s="46">
        <v>0.078463485774006886</v>
      </c>
      <c r="T155" s="51">
        <v>0.1432575090179585</v>
      </c>
      <c r="U155" s="27">
        <f t="shared" si="9"/>
        <v>0</v>
      </c>
      <c r="V155" s="27">
        <f t="shared" si="9"/>
        <v>0.44660274964692021</v>
      </c>
      <c r="W155" s="27">
        <f t="shared" si="9"/>
        <v>-0.29757159817412943</v>
      </c>
      <c r="X155" s="27">
        <f t="shared" si="9"/>
        <v>-0.24138941727810626</v>
      </c>
      <c r="Y155" s="27">
        <f t="shared" si="9"/>
        <v>0.11969283502011163</v>
      </c>
      <c r="Z155" s="27">
        <f t="shared" si="9"/>
        <v>1.5058761117396924</v>
      </c>
      <c r="AA155" s="38">
        <f t="shared" si="9"/>
        <v>1.4996459898313876</v>
      </c>
      <c r="AB155" s="27">
        <v>1.8084822824107001</v>
      </c>
      <c r="AC155" s="27">
        <v>-0.15799031476997599</v>
      </c>
      <c r="AD155" s="19" t="str">
        <f t="shared" si="10"/>
        <v/>
      </c>
      <c r="AE155" s="19" t="str">
        <f t="shared" si="11"/>
        <v>Error</v>
      </c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244</v>
      </c>
      <c r="M156" s="46">
        <v>0</v>
      </c>
      <c r="N156" s="46">
        <v>1.3940413985846341</v>
      </c>
      <c r="O156" s="46">
        <v>2.962521392200447</v>
      </c>
      <c r="P156" s="46">
        <v>2.0780088730084199</v>
      </c>
      <c r="Q156" s="46">
        <v>4.7847312435931819</v>
      </c>
      <c r="R156" s="46">
        <v>17523.312535703928</v>
      </c>
      <c r="S156" s="46">
        <v>0.27773942575258986</v>
      </c>
      <c r="T156" s="51">
        <v>0.33980197956460162</v>
      </c>
      <c r="U156" s="27">
        <f t="shared" si="9"/>
        <v>0</v>
      </c>
      <c r="V156" s="27">
        <f t="shared" si="9"/>
        <v>0.28465076476036377</v>
      </c>
      <c r="W156" s="27">
        <f t="shared" si="9"/>
        <v>-0.25003251508495222</v>
      </c>
      <c r="X156" s="27">
        <f t="shared" si="9"/>
        <v>-0.28689609167723362</v>
      </c>
      <c r="Y156" s="27">
        <f t="shared" si="9"/>
        <v>-7.6265561507395677E-2</v>
      </c>
      <c r="Z156" s="27">
        <f t="shared" si="9"/>
        <v>1.2372253149104475</v>
      </c>
      <c r="AA156" s="38">
        <f t="shared" si="9"/>
        <v>0.52616618982588526</v>
      </c>
      <c r="AB156" s="27">
        <v>0.82072234025167501</v>
      </c>
      <c r="AC156" s="27">
        <v>0</v>
      </c>
      <c r="AD156" s="19" t="str">
        <f t="shared" si="10"/>
        <v>Error</v>
      </c>
      <c r="AE156" s="19" t="str">
        <f t="shared" si="11"/>
        <v>Error</v>
      </c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245</v>
      </c>
      <c r="M157" s="46">
        <v>0</v>
      </c>
      <c r="N157" s="46">
        <v>1.4525598884647308</v>
      </c>
      <c r="O157" s="46">
        <v>3.3126702879289014</v>
      </c>
      <c r="P157" s="46">
        <v>2.7576994047091539</v>
      </c>
      <c r="Q157" s="46">
        <v>11.51046329610903</v>
      </c>
      <c r="R157" s="46">
        <v>8884.0679244499297</v>
      </c>
      <c r="S157" s="46">
        <v>0.08714668349320015</v>
      </c>
      <c r="T157" s="51">
        <v>0.098733234907745923</v>
      </c>
      <c r="U157" s="27">
        <f t="shared" si="9"/>
        <v>0</v>
      </c>
      <c r="V157" s="27">
        <f t="shared" si="9"/>
        <v>0.32431687486245381</v>
      </c>
      <c r="W157" s="27">
        <f t="shared" si="9"/>
        <v>-0.23105518045474893</v>
      </c>
      <c r="X157" s="27">
        <f t="shared" si="9"/>
        <v>-0.26308146037100844</v>
      </c>
      <c r="Y157" s="27">
        <f t="shared" si="9"/>
        <v>0.18906032206549805</v>
      </c>
      <c r="Z157" s="27">
        <f t="shared" si="9"/>
        <v>1.3590528540309916</v>
      </c>
      <c r="AA157" s="38">
        <f t="shared" si="9"/>
        <v>1.8127412047474389</v>
      </c>
      <c r="AB157" s="27">
        <v>0.65224797779492605</v>
      </c>
      <c r="AC157" s="27">
        <v>-0.108261140365778</v>
      </c>
      <c r="AD157" s="19" t="str">
        <f t="shared" si="10"/>
        <v>Error</v>
      </c>
      <c r="AE157" s="19" t="str">
        <f t="shared" si="11"/>
        <v>Error</v>
      </c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246</v>
      </c>
      <c r="M158" s="46">
        <v>0</v>
      </c>
      <c r="N158" s="46">
        <v>2.6509064680313243</v>
      </c>
      <c r="O158" s="46">
        <v>3.2945854185399575</v>
      </c>
      <c r="P158" s="46">
        <v>2.9472007765701616</v>
      </c>
      <c r="Q158" s="46">
        <v>4.1960456214890689</v>
      </c>
      <c r="R158" s="46">
        <v>8.4615269808930584</v>
      </c>
      <c r="S158" s="46">
        <v>0.070540906366476239</v>
      </c>
      <c r="T158" s="51">
        <v>0.11721409623638968</v>
      </c>
      <c r="U158" s="27">
        <f t="shared" si="9"/>
        <v>0</v>
      </c>
      <c r="V158" s="27">
        <f t="shared" si="9"/>
        <v>0.24621948184005407</v>
      </c>
      <c r="W158" s="27">
        <f t="shared" si="9"/>
        <v>-0.4863472778070897</v>
      </c>
      <c r="X158" s="27">
        <f t="shared" ref="X158:AA221" si="12">IF(P158=0,0,(Q158-P158)/P158)</f>
        <v>-0.18854017333331377</v>
      </c>
      <c r="Y158" s="27">
        <f t="shared" si="12"/>
        <v>0.14685838571635371</v>
      </c>
      <c r="Z158" s="27">
        <f t="shared" si="12"/>
        <v>1.1793403663866751</v>
      </c>
      <c r="AA158" s="38">
        <f t="shared" si="12"/>
        <v>9.7815407881590891E-2</v>
      </c>
      <c r="AB158" s="27">
        <v>1.6</v>
      </c>
      <c r="AC158" s="27">
        <v>-0.375</v>
      </c>
      <c r="AD158" s="19" t="str">
        <f t="shared" si="10"/>
        <v/>
      </c>
      <c r="AE158" s="19" t="str">
        <f t="shared" si="11"/>
        <v>Error</v>
      </c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247</v>
      </c>
      <c r="M159" s="46">
        <v>0</v>
      </c>
      <c r="N159" s="46">
        <v>1.3908369904311251</v>
      </c>
      <c r="O159" s="46">
        <v>3.004198255251223</v>
      </c>
      <c r="P159" s="46">
        <v>2.1932034864541876</v>
      </c>
      <c r="Q159" s="46">
        <v>5.9595030842285013</v>
      </c>
      <c r="R159" s="46">
        <v>3095.9216060277781</v>
      </c>
      <c r="S159" s="46">
        <v>0.093961038126332344</v>
      </c>
      <c r="T159" s="51">
        <v>0.11371046775613106</v>
      </c>
      <c r="U159" s="27">
        <f t="shared" ref="U159:AA222" si="13">IF(M159=0,0,(N159-M159)/M159)</f>
        <v>0</v>
      </c>
      <c r="V159" s="27">
        <f t="shared" si="13"/>
        <v>0.35357507556162554</v>
      </c>
      <c r="W159" s="27">
        <f t="shared" si="13"/>
        <v>-0.31043682983710863</v>
      </c>
      <c r="X159" s="27">
        <f t="shared" si="12"/>
        <v>-0.25499110594946922</v>
      </c>
      <c r="Y159" s="27">
        <f t="shared" si="12"/>
        <v>-3.1243470782547807E-2</v>
      </c>
      <c r="Z159" s="27">
        <f t="shared" si="12"/>
        <v>1.53595473162072</v>
      </c>
      <c r="AA159" s="38">
        <f t="shared" si="12"/>
        <v>0.72504186632213419</v>
      </c>
      <c r="AB159" s="27">
        <v>0.807558882599963</v>
      </c>
      <c r="AC159" s="27">
        <v>-0.311102425529177</v>
      </c>
      <c r="AD159" s="19" t="str">
        <f t="shared" si="10"/>
        <v>Error</v>
      </c>
      <c r="AE159" s="19" t="str">
        <f t="shared" si="11"/>
        <v/>
      </c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51</v>
      </c>
      <c r="M160" s="46">
        <v>0</v>
      </c>
      <c r="N160" s="46">
        <v>6.9406592420960722</v>
      </c>
      <c r="O160" s="46">
        <v>250365.71629134877</v>
      </c>
      <c r="P160" s="46">
        <v>4.1239497999511263</v>
      </c>
      <c r="Q160" s="46">
        <v>0.71566702581570718</v>
      </c>
      <c r="R160" s="46">
        <v>1.0431044019826412</v>
      </c>
      <c r="S160" s="46">
        <v>0.0077799516301930308</v>
      </c>
      <c r="T160" s="51">
        <v>0.0088264363033088919</v>
      </c>
      <c r="U160" s="27">
        <f t="shared" si="13"/>
        <v>0</v>
      </c>
      <c r="V160" s="27">
        <f t="shared" si="13"/>
        <v>0.95933698976709558</v>
      </c>
      <c r="W160" s="27">
        <f t="shared" si="13"/>
        <v>17295.767967171105</v>
      </c>
      <c r="X160" s="27">
        <f t="shared" si="12"/>
        <v>-0.9998925881040549</v>
      </c>
      <c r="Y160" s="27">
        <f t="shared" si="12"/>
        <v>-0.88067257269927424</v>
      </c>
      <c r="Z160" s="27">
        <f t="shared" si="12"/>
        <v>-0.81581467725830192</v>
      </c>
      <c r="AA160" s="38">
        <f t="shared" si="12"/>
        <v>6.8641113320583425E-2</v>
      </c>
      <c r="AB160" s="27">
        <v>0.65263936908232201</v>
      </c>
      <c r="AC160" s="27">
        <v>-0.16095718746416199</v>
      </c>
      <c r="AD160" s="19" t="str">
        <f t="shared" si="10"/>
        <v>Error</v>
      </c>
      <c r="AE160" s="19" t="str">
        <f t="shared" si="11"/>
        <v>Error</v>
      </c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248</v>
      </c>
      <c r="M161" s="46">
        <v>0</v>
      </c>
      <c r="N161" s="46">
        <v>1.9690486873516273</v>
      </c>
      <c r="O161" s="46">
        <v>12.664076906707871</v>
      </c>
      <c r="P161" s="46">
        <v>35286.944833504014</v>
      </c>
      <c r="Q161" s="46">
        <v>4.3271570504727768</v>
      </c>
      <c r="R161" s="46">
        <v>4.1793998983196339</v>
      </c>
      <c r="S161" s="46">
        <v>0.020930807683427824</v>
      </c>
      <c r="T161" s="51">
        <v>0.02801878883984061</v>
      </c>
      <c r="U161" s="27">
        <f t="shared" si="13"/>
        <v>0</v>
      </c>
      <c r="V161" s="27">
        <f t="shared" si="13"/>
        <v>0.70366239729739455</v>
      </c>
      <c r="W161" s="27">
        <f t="shared" si="13"/>
        <v>-6.0690725862717586E-2</v>
      </c>
      <c r="X161" s="27">
        <f t="shared" si="12"/>
        <v>0.5927133917534656</v>
      </c>
      <c r="Y161" s="27">
        <f t="shared" si="12"/>
        <v>4990.6285361238133</v>
      </c>
      <c r="Z161" s="27">
        <f t="shared" si="12"/>
        <v>-0.99991919396309636</v>
      </c>
      <c r="AA161" s="38">
        <f t="shared" si="12"/>
        <v>6.3752402022602073E-2</v>
      </c>
      <c r="AB161" s="27">
        <v>0.95645388642770901</v>
      </c>
      <c r="AC161" s="27">
        <v>-2.3750096492808102E-2</v>
      </c>
      <c r="AD161" s="19" t="str">
        <f t="shared" si="10"/>
        <v>Error</v>
      </c>
      <c r="AE161" s="19" t="str">
        <f t="shared" si="11"/>
        <v>Error</v>
      </c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249</v>
      </c>
      <c r="M162" s="46">
        <v>0</v>
      </c>
      <c r="N162" s="46">
        <v>1.3554823706458867</v>
      </c>
      <c r="O162" s="46">
        <v>2.7987352513057719</v>
      </c>
      <c r="P162" s="46">
        <v>1.4519980661923046</v>
      </c>
      <c r="Q162" s="46">
        <v>3.963575165701215</v>
      </c>
      <c r="R162" s="46">
        <v>3040.7749538224371</v>
      </c>
      <c r="S162" s="46">
        <v>0.30998430268778326</v>
      </c>
      <c r="T162" s="51">
        <v>0.30957915874324915</v>
      </c>
      <c r="U162" s="27">
        <f t="shared" si="13"/>
        <v>0</v>
      </c>
      <c r="V162" s="27">
        <f t="shared" si="13"/>
        <v>0.3198910503731256</v>
      </c>
      <c r="W162" s="27">
        <f t="shared" si="13"/>
        <v>-0.30858417109108288</v>
      </c>
      <c r="X162" s="27">
        <f t="shared" si="12"/>
        <v>-0.29301702301607285</v>
      </c>
      <c r="Y162" s="27">
        <f t="shared" si="12"/>
        <v>-0.15448953283995637</v>
      </c>
      <c r="Z162" s="27">
        <f t="shared" si="12"/>
        <v>1.5581555744151068</v>
      </c>
      <c r="AA162" s="38">
        <f t="shared" si="12"/>
        <v>0.22279490029767313</v>
      </c>
      <c r="AB162" s="27">
        <v>0.52501691234183701</v>
      </c>
      <c r="AC162" s="27">
        <v>-0.36153015085430801</v>
      </c>
      <c r="AD162" s="19" t="str">
        <f t="shared" si="10"/>
        <v>Error</v>
      </c>
      <c r="AE162" s="19" t="str">
        <f t="shared" si="11"/>
        <v/>
      </c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250</v>
      </c>
      <c r="M163" s="46">
        <v>0</v>
      </c>
      <c r="N163" s="46">
        <v>2.2624775439266012</v>
      </c>
      <c r="O163" s="46">
        <v>53579.005517007638</v>
      </c>
      <c r="P163" s="46">
        <v>226190.67195983994</v>
      </c>
      <c r="Q163" s="46">
        <v>1.718414610788604</v>
      </c>
      <c r="R163" s="46">
        <v>2.1372919299212452</v>
      </c>
      <c r="S163" s="46">
        <v>0.012204924972462172</v>
      </c>
      <c r="T163" s="51">
        <v>0.019906331775164758</v>
      </c>
      <c r="U163" s="27">
        <f t="shared" si="13"/>
        <v>0</v>
      </c>
      <c r="V163" s="27">
        <f t="shared" si="13"/>
        <v>1.0053373816758235</v>
      </c>
      <c r="W163" s="27">
        <f t="shared" si="13"/>
        <v>-7.3601577591338771E-2</v>
      </c>
      <c r="X163" s="27">
        <f t="shared" si="12"/>
        <v>37534.398395919205</v>
      </c>
      <c r="Y163" s="27">
        <f t="shared" si="12"/>
        <v>-0.99946810399812736</v>
      </c>
      <c r="Z163" s="27">
        <f t="shared" si="12"/>
        <v>-0.98897071145449722</v>
      </c>
      <c r="AA163" s="38">
        <f t="shared" si="12"/>
        <v>0.24803966398987379</v>
      </c>
      <c r="AB163" s="27">
        <v>1.4624470978933699</v>
      </c>
      <c r="AC163" s="27">
        <v>-0.26356058528292498</v>
      </c>
      <c r="AD163" s="19" t="str">
        <f t="shared" si="10"/>
        <v>Error</v>
      </c>
      <c r="AE163" s="19" t="str">
        <f t="shared" si="11"/>
        <v>Error</v>
      </c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28">
        <v>162</v>
      </c>
      <c r="L164" s="28" t="s">
        <v>251</v>
      </c>
      <c r="M164" s="52">
        <v>0</v>
      </c>
      <c r="N164" s="52">
        <v>1.2917106903894562</v>
      </c>
      <c r="O164" s="52">
        <v>2.4792880812457265</v>
      </c>
      <c r="P164" s="52">
        <v>7464.6682343607063</v>
      </c>
      <c r="Q164" s="52">
        <v>3.2601512099347811</v>
      </c>
      <c r="R164" s="52">
        <v>3649.2754336713424</v>
      </c>
      <c r="S164" s="52">
        <v>24075.363259033798</v>
      </c>
      <c r="T164" s="53">
        <v>10590.946888351333</v>
      </c>
      <c r="U164" s="35">
        <f t="shared" si="13"/>
        <v>0</v>
      </c>
      <c r="V164" s="35">
        <f t="shared" si="13"/>
        <v>0.35320423371024035</v>
      </c>
      <c r="W164" s="35">
        <f t="shared" si="13"/>
        <v>-0.3521717608219686</v>
      </c>
      <c r="X164" s="35">
        <f t="shared" si="12"/>
        <v>-0.30941987645005298</v>
      </c>
      <c r="Y164" s="35">
        <f t="shared" si="12"/>
        <v>-0.23064004879685418</v>
      </c>
      <c r="Z164" s="35">
        <f t="shared" si="12"/>
        <v>1.1984534260613808</v>
      </c>
      <c r="AA164" s="39">
        <f t="shared" si="12"/>
        <v>0.13043228320364886</v>
      </c>
      <c r="AB164" s="27">
        <v>4.6818427680616201</v>
      </c>
      <c r="AC164" s="27">
        <v>-0.17016057421932801</v>
      </c>
      <c r="AD164" s="19" t="str">
        <f t="shared" si="10"/>
        <v/>
      </c>
      <c r="AE164" s="19" t="str">
        <f t="shared" si="11"/>
        <v>Error</v>
      </c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252</v>
      </c>
      <c r="M165" s="46">
        <v>0</v>
      </c>
      <c r="N165" s="46">
        <v>1.8281140413683246</v>
      </c>
      <c r="O165" s="46">
        <v>7.8968508561150967</v>
      </c>
      <c r="P165" s="46">
        <v>84361.246651609952</v>
      </c>
      <c r="Q165" s="46">
        <v>4.7650592352806989</v>
      </c>
      <c r="R165" s="46">
        <v>3.5845031344659111</v>
      </c>
      <c r="S165" s="46">
        <v>0.019027321183250453</v>
      </c>
      <c r="T165" s="51">
        <v>0.013913139476156886</v>
      </c>
      <c r="U165" s="27">
        <f t="shared" si="13"/>
        <v>0</v>
      </c>
      <c r="V165" s="27">
        <f t="shared" si="13"/>
        <v>0.57252940859038826</v>
      </c>
      <c r="W165" s="27">
        <f t="shared" si="13"/>
        <v>-0.19581771568040776</v>
      </c>
      <c r="X165" s="27">
        <f t="shared" si="12"/>
        <v>0.30889015255489427</v>
      </c>
      <c r="Y165" s="27">
        <f t="shared" si="12"/>
        <v>9629.7073287340336</v>
      </c>
      <c r="Z165" s="27">
        <f t="shared" si="12"/>
        <v>-0.9999192477659401</v>
      </c>
      <c r="AA165" s="38">
        <f t="shared" si="12"/>
        <v>-0.35798682441385277</v>
      </c>
      <c r="AB165" s="27">
        <v>4.09517419484524E-2</v>
      </c>
      <c r="AC165" s="27">
        <v>-0.28939580399242798</v>
      </c>
      <c r="AD165" s="19" t="str">
        <f t="shared" si="10"/>
        <v>Error</v>
      </c>
      <c r="AE165" s="19" t="str">
        <f t="shared" si="11"/>
        <v>Error</v>
      </c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253</v>
      </c>
      <c r="M166" s="46">
        <v>0</v>
      </c>
      <c r="N166" s="46">
        <v>1.3555132523939621</v>
      </c>
      <c r="O166" s="46">
        <v>2.7940212897291463</v>
      </c>
      <c r="P166" s="46">
        <v>1.8112864457396061</v>
      </c>
      <c r="Q166" s="46">
        <v>3.5503948341133178</v>
      </c>
      <c r="R166" s="46">
        <v>129.22075080612316</v>
      </c>
      <c r="S166" s="46">
        <v>0.11193502045050722</v>
      </c>
      <c r="T166" s="51">
        <v>0.076455867256100568</v>
      </c>
      <c r="U166" s="27">
        <f t="shared" si="13"/>
        <v>0</v>
      </c>
      <c r="V166" s="27">
        <f t="shared" si="13"/>
        <v>0.47726125805816194</v>
      </c>
      <c r="W166" s="27">
        <f t="shared" si="13"/>
        <v>-0.41671383009255153</v>
      </c>
      <c r="X166" s="27">
        <f t="shared" si="12"/>
        <v>-0.21047546078834978</v>
      </c>
      <c r="Y166" s="27">
        <f t="shared" si="12"/>
        <v>-0.26844538945142432</v>
      </c>
      <c r="Z166" s="27">
        <f t="shared" si="12"/>
        <v>1.0340016986560914</v>
      </c>
      <c r="AA166" s="38">
        <f t="shared" si="12"/>
        <v>0.7568340076123159</v>
      </c>
      <c r="AB166" s="27">
        <v>2.80467994982831E-2</v>
      </c>
      <c r="AC166" s="27">
        <v>-0.69699534651852302</v>
      </c>
      <c r="AD166" s="19" t="str">
        <f t="shared" si="10"/>
        <v>Error</v>
      </c>
      <c r="AE166" s="19" t="str">
        <f t="shared" si="11"/>
        <v/>
      </c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254</v>
      </c>
      <c r="M167" s="46">
        <v>0</v>
      </c>
      <c r="N167" s="46">
        <v>1.8834231963334804</v>
      </c>
      <c r="O167" s="46">
        <v>9.3234736955755633</v>
      </c>
      <c r="P167" s="46">
        <v>88335.935809110655</v>
      </c>
      <c r="Q167" s="46">
        <v>5.4641884812367874</v>
      </c>
      <c r="R167" s="46">
        <v>3.6238659220460994</v>
      </c>
      <c r="S167" s="46">
        <v>0.018121566399434262</v>
      </c>
      <c r="T167" s="51">
        <v>0.012782195624428601</v>
      </c>
      <c r="U167" s="27">
        <f t="shared" si="13"/>
        <v>0</v>
      </c>
      <c r="V167" s="27">
        <f t="shared" si="13"/>
        <v>0.6004575970969499</v>
      </c>
      <c r="W167" s="27">
        <f t="shared" si="13"/>
        <v>-0.18053242610805137</v>
      </c>
      <c r="X167" s="27">
        <f t="shared" si="12"/>
        <v>0.52264437019804222</v>
      </c>
      <c r="Y167" s="27">
        <f t="shared" si="12"/>
        <v>8783.8067438598755</v>
      </c>
      <c r="Z167" s="27">
        <f t="shared" si="12"/>
        <v>-0.9999391668583133</v>
      </c>
      <c r="AA167" s="38">
        <f t="shared" si="12"/>
        <v>-0.35825290656498587</v>
      </c>
      <c r="AB167" s="27">
        <v>0</v>
      </c>
      <c r="AC167" s="27">
        <v>-0.26834978780950403</v>
      </c>
      <c r="AD167" s="19" t="str">
        <f t="shared" si="10"/>
        <v>Error</v>
      </c>
      <c r="AE167" s="19" t="str">
        <f t="shared" si="11"/>
        <v>Error</v>
      </c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255</v>
      </c>
      <c r="M168" s="46">
        <v>0</v>
      </c>
      <c r="N168" s="46">
        <v>1.3352282746446218</v>
      </c>
      <c r="O168" s="46">
        <v>2.6848942618491853</v>
      </c>
      <c r="P168" s="46">
        <v>1.4408613152808414</v>
      </c>
      <c r="Q168" s="46">
        <v>3.3436782559138045</v>
      </c>
      <c r="R168" s="46">
        <v>0.85176390056147255</v>
      </c>
      <c r="S168" s="46">
        <v>147298.83196956987</v>
      </c>
      <c r="T168" s="51">
        <v>16.839494521907895</v>
      </c>
      <c r="U168" s="27">
        <f t="shared" si="13"/>
        <v>0</v>
      </c>
      <c r="V168" s="27">
        <f t="shared" si="13"/>
        <v>0.34782504182990159</v>
      </c>
      <c r="W168" s="27">
        <f t="shared" si="13"/>
        <v>-0.38384620064372676</v>
      </c>
      <c r="X168" s="27">
        <f t="shared" si="12"/>
        <v>-0.23472149366945602</v>
      </c>
      <c r="Y168" s="27">
        <f t="shared" si="12"/>
        <v>-0.21959524312078879</v>
      </c>
      <c r="Z168" s="27">
        <f t="shared" si="12"/>
        <v>1.4439619448557131</v>
      </c>
      <c r="AA168" s="38">
        <f t="shared" si="12"/>
        <v>0.31517397415121307</v>
      </c>
      <c r="AB168" s="27">
        <v>1.8016098358734502E-2</v>
      </c>
      <c r="AC168" s="27">
        <v>-4.9029788632212003E-2</v>
      </c>
      <c r="AD168" s="19" t="str">
        <f t="shared" si="10"/>
        <v>Error</v>
      </c>
      <c r="AE168" s="19" t="str">
        <f t="shared" si="11"/>
        <v>Error</v>
      </c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256</v>
      </c>
      <c r="M169" s="46">
        <v>0</v>
      </c>
      <c r="N169" s="46">
        <v>1.3665216892684859</v>
      </c>
      <c r="O169" s="46">
        <v>2.8654846408867454</v>
      </c>
      <c r="P169" s="46">
        <v>1.8155028531788382</v>
      </c>
      <c r="Q169" s="46">
        <v>4.7022334873164411</v>
      </c>
      <c r="R169" s="46">
        <v>18994.158133852878</v>
      </c>
      <c r="S169" s="46">
        <v>0.15488904831631692</v>
      </c>
      <c r="T169" s="51">
        <v>0.32202590920525997</v>
      </c>
      <c r="U169" s="27">
        <f t="shared" si="13"/>
        <v>0</v>
      </c>
      <c r="V169" s="27">
        <f t="shared" si="13"/>
        <v>0.4237108126885053</v>
      </c>
      <c r="W169" s="27">
        <f t="shared" si="13"/>
        <v>-0.32956505105733874</v>
      </c>
      <c r="X169" s="27">
        <f t="shared" si="12"/>
        <v>-0.26697244662876307</v>
      </c>
      <c r="Y169" s="27">
        <f t="shared" si="12"/>
        <v>-8.1678667484382197E-2</v>
      </c>
      <c r="Z169" s="27">
        <f t="shared" si="12"/>
        <v>1.2829109709444939</v>
      </c>
      <c r="AA169" s="38">
        <f t="shared" si="12"/>
        <v>0.50699186925707107</v>
      </c>
      <c r="AB169" s="27">
        <v>2.2967522731155099</v>
      </c>
      <c r="AC169" s="27">
        <v>-5.7004042576864603E-2</v>
      </c>
      <c r="AD169" s="19" t="str">
        <f t="shared" si="10"/>
        <v/>
      </c>
      <c r="AE169" s="19" t="str">
        <f t="shared" si="11"/>
        <v>Error</v>
      </c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257</v>
      </c>
      <c r="M170" s="46">
        <v>0</v>
      </c>
      <c r="N170" s="46">
        <v>0</v>
      </c>
      <c r="O170" s="46">
        <v>0</v>
      </c>
      <c r="P170" s="46">
        <v>0</v>
      </c>
      <c r="Q170" s="46">
        <v>0</v>
      </c>
      <c r="R170" s="46">
        <v>0</v>
      </c>
      <c r="S170" s="46">
        <v>0</v>
      </c>
      <c r="T170" s="51">
        <v>0</v>
      </c>
      <c r="U170" s="27">
        <f t="shared" si="13"/>
        <v>0</v>
      </c>
      <c r="V170" s="27">
        <f t="shared" si="13"/>
        <v>0</v>
      </c>
      <c r="W170" s="27">
        <f t="shared" si="13"/>
        <v>0</v>
      </c>
      <c r="X170" s="27">
        <f t="shared" si="12"/>
        <v>0</v>
      </c>
      <c r="Y170" s="27">
        <f t="shared" si="12"/>
        <v>0</v>
      </c>
      <c r="Z170" s="27">
        <f t="shared" si="12"/>
        <v>0</v>
      </c>
      <c r="AA170" s="38">
        <f t="shared" si="12"/>
        <v>0</v>
      </c>
      <c r="AB170" s="27">
        <v>0</v>
      </c>
      <c r="AC170" s="27">
        <v>0</v>
      </c>
      <c r="AD170" s="19" t="str">
        <f t="shared" si="10"/>
        <v/>
      </c>
      <c r="AE170" s="19" t="str">
        <f t="shared" si="11"/>
        <v/>
      </c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258</v>
      </c>
      <c r="M171" s="46">
        <v>0</v>
      </c>
      <c r="N171" s="46">
        <v>1.4586827994613731</v>
      </c>
      <c r="O171" s="46">
        <v>3.3930620188344673</v>
      </c>
      <c r="P171" s="46">
        <v>2.8436461272065081</v>
      </c>
      <c r="Q171" s="46">
        <v>20.576873755564961</v>
      </c>
      <c r="R171" s="46">
        <v>82849.221438305933</v>
      </c>
      <c r="S171" s="46">
        <v>0.063345642456438186</v>
      </c>
      <c r="T171" s="51">
        <v>0.049555890811284815</v>
      </c>
      <c r="U171" s="27">
        <f t="shared" si="13"/>
        <v>0</v>
      </c>
      <c r="V171" s="27">
        <f t="shared" si="13"/>
        <v>0.45499624423815327</v>
      </c>
      <c r="W171" s="27">
        <f t="shared" si="13"/>
        <v>-0.32405125340927055</v>
      </c>
      <c r="X171" s="27">
        <f t="shared" si="12"/>
        <v>-0.21340508347532605</v>
      </c>
      <c r="Y171" s="27">
        <f t="shared" si="12"/>
        <v>0.16421603270852891</v>
      </c>
      <c r="Z171" s="27">
        <f t="shared" si="12"/>
        <v>1.529094527678021</v>
      </c>
      <c r="AA171" s="38">
        <f t="shared" si="12"/>
        <v>4.8074984959273097</v>
      </c>
      <c r="AB171" s="27">
        <v>0.118199437887818</v>
      </c>
      <c r="AC171" s="27">
        <v>-0.25490908715449501</v>
      </c>
      <c r="AD171" s="19" t="str">
        <f t="shared" si="10"/>
        <v>Error</v>
      </c>
      <c r="AE171" s="19" t="str">
        <f t="shared" si="11"/>
        <v>Error</v>
      </c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259</v>
      </c>
      <c r="M172" s="46">
        <v>0</v>
      </c>
      <c r="N172" s="46">
        <v>1.3744642583921978</v>
      </c>
      <c r="O172" s="46">
        <v>2.9141540794818686</v>
      </c>
      <c r="P172" s="46">
        <v>2.0300585165437592</v>
      </c>
      <c r="Q172" s="46">
        <v>4.9482719570909097</v>
      </c>
      <c r="R172" s="46">
        <v>29382.366730710673</v>
      </c>
      <c r="S172" s="46">
        <v>0.18166021948935657</v>
      </c>
      <c r="T172" s="51">
        <v>0.26380400659566167</v>
      </c>
      <c r="U172" s="27">
        <f t="shared" si="13"/>
        <v>0</v>
      </c>
      <c r="V172" s="27">
        <f t="shared" si="13"/>
        <v>0.45709533418273229</v>
      </c>
      <c r="W172" s="27">
        <f t="shared" si="13"/>
        <v>-0.35102988331571428</v>
      </c>
      <c r="X172" s="27">
        <f t="shared" si="12"/>
        <v>-0.25283719637271507</v>
      </c>
      <c r="Y172" s="27">
        <f t="shared" si="12"/>
        <v>-6.8298767783144851E-2</v>
      </c>
      <c r="Z172" s="27">
        <f t="shared" si="12"/>
        <v>1.3099641892450258</v>
      </c>
      <c r="AA172" s="38">
        <f t="shared" si="12"/>
        <v>0.53583582013923314</v>
      </c>
      <c r="AB172" s="27">
        <v>1.1923879120849199</v>
      </c>
      <c r="AC172" s="27">
        <v>-5.4511163837683299E-2</v>
      </c>
      <c r="AD172" s="19" t="str">
        <f t="shared" si="10"/>
        <v>Error</v>
      </c>
      <c r="AE172" s="19" t="str">
        <f t="shared" si="11"/>
        <v>Error</v>
      </c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260</v>
      </c>
      <c r="M173" s="46">
        <v>0</v>
      </c>
      <c r="N173" s="46">
        <v>1.3714557513427397</v>
      </c>
      <c r="O173" s="46">
        <v>2.7737692676266574</v>
      </c>
      <c r="P173" s="46">
        <v>1.7045383704150989</v>
      </c>
      <c r="Q173" s="46">
        <v>3.6241822876668834</v>
      </c>
      <c r="R173" s="46">
        <v>2362.1139835874233</v>
      </c>
      <c r="S173" s="46">
        <v>1.4584843069222391</v>
      </c>
      <c r="T173" s="51">
        <v>1.0512440715527431</v>
      </c>
      <c r="U173" s="27">
        <f t="shared" si="13"/>
        <v>0</v>
      </c>
      <c r="V173" s="27">
        <f t="shared" si="13"/>
        <v>0.53704501177480524</v>
      </c>
      <c r="W173" s="27">
        <f t="shared" si="13"/>
        <v>-0.36563167098744187</v>
      </c>
      <c r="X173" s="27">
        <f t="shared" si="12"/>
        <v>-0.31257026981832203</v>
      </c>
      <c r="Y173" s="27">
        <f t="shared" si="12"/>
        <v>-5.7651628321385977E-2</v>
      </c>
      <c r="Z173" s="27">
        <f t="shared" si="12"/>
        <v>0.96224505867722587</v>
      </c>
      <c r="AA173" s="38">
        <f t="shared" si="12"/>
        <v>0.1944747754365484</v>
      </c>
      <c r="AB173" s="27">
        <v>9.3989388500937604E-2</v>
      </c>
      <c r="AC173" s="27">
        <v>-0.16221851542952501</v>
      </c>
      <c r="AD173" s="19" t="str">
        <f t="shared" si="10"/>
        <v>Error</v>
      </c>
      <c r="AE173" s="19" t="str">
        <f t="shared" si="11"/>
        <v>Error</v>
      </c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261</v>
      </c>
      <c r="M174" s="46">
        <v>0</v>
      </c>
      <c r="N174" s="46">
        <v>1.3588789790017108</v>
      </c>
      <c r="O174" s="46">
        <v>2.8267151398503714</v>
      </c>
      <c r="P174" s="46">
        <v>1.8859010349939727</v>
      </c>
      <c r="Q174" s="46">
        <v>4.2344630103204075</v>
      </c>
      <c r="R174" s="46">
        <v>50399.039118337823</v>
      </c>
      <c r="S174" s="46">
        <v>0.34020695954051416</v>
      </c>
      <c r="T174" s="51">
        <v>0.30259104151768423</v>
      </c>
      <c r="U174" s="27">
        <f t="shared" si="13"/>
        <v>0</v>
      </c>
      <c r="V174" s="27">
        <f t="shared" si="13"/>
        <v>0.37525748167415379</v>
      </c>
      <c r="W174" s="27">
        <f t="shared" si="13"/>
        <v>-0.36483978429113195</v>
      </c>
      <c r="X174" s="27">
        <f t="shared" si="12"/>
        <v>-0.22142446225363643</v>
      </c>
      <c r="Y174" s="27">
        <f t="shared" si="12"/>
        <v>-0.16685352437847448</v>
      </c>
      <c r="Z174" s="27">
        <f t="shared" si="12"/>
        <v>1.4178175143306671</v>
      </c>
      <c r="AA174" s="38">
        <f t="shared" si="12"/>
        <v>0.44180094138761544</v>
      </c>
      <c r="AB174" s="27">
        <v>0.27634550520604201</v>
      </c>
      <c r="AC174" s="27">
        <v>0</v>
      </c>
      <c r="AD174" s="19" t="str">
        <f t="shared" si="10"/>
        <v>Error</v>
      </c>
      <c r="AE174" s="19" t="str">
        <f t="shared" si="11"/>
        <v>Error</v>
      </c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262</v>
      </c>
      <c r="M175" s="46">
        <v>0</v>
      </c>
      <c r="N175" s="46">
        <v>1.3682120369677688</v>
      </c>
      <c r="O175" s="46">
        <v>2.8791608888219598</v>
      </c>
      <c r="P175" s="46">
        <v>1.9687080812006137</v>
      </c>
      <c r="Q175" s="46">
        <v>4.6091012614346525</v>
      </c>
      <c r="R175" s="46">
        <v>32400.870973023666</v>
      </c>
      <c r="S175" s="46">
        <v>0.15628108681299674</v>
      </c>
      <c r="T175" s="51">
        <v>0.12839277387677739</v>
      </c>
      <c r="U175" s="27">
        <f t="shared" si="13"/>
        <v>0</v>
      </c>
      <c r="V175" s="27">
        <f t="shared" si="13"/>
        <v>0.39487069997759733</v>
      </c>
      <c r="W175" s="27">
        <f t="shared" si="13"/>
        <v>-0.33750237384525517</v>
      </c>
      <c r="X175" s="27">
        <f t="shared" si="12"/>
        <v>-0.28165297301260345</v>
      </c>
      <c r="Y175" s="27">
        <f t="shared" si="12"/>
        <v>-7.9441996509625606E-2</v>
      </c>
      <c r="Z175" s="27">
        <f t="shared" si="12"/>
        <v>1.308793820269426</v>
      </c>
      <c r="AA175" s="38">
        <f t="shared" si="12"/>
        <v>0.48751568205171592</v>
      </c>
      <c r="AB175" s="27">
        <v>0.195630418877667</v>
      </c>
      <c r="AC175" s="27">
        <v>-0.356500090432811</v>
      </c>
      <c r="AD175" s="19" t="str">
        <f t="shared" si="10"/>
        <v>Error</v>
      </c>
      <c r="AE175" s="19" t="str">
        <f t="shared" si="11"/>
        <v/>
      </c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263</v>
      </c>
      <c r="M176" s="46">
        <v>0</v>
      </c>
      <c r="N176" s="46">
        <v>1.3288614006001198</v>
      </c>
      <c r="O176" s="46">
        <v>2.7056145070147593</v>
      </c>
      <c r="P176" s="46">
        <v>1.7485560704839092</v>
      </c>
      <c r="Q176" s="46">
        <v>3.5316781813940707</v>
      </c>
      <c r="R176" s="46">
        <v>1004.4173471103428</v>
      </c>
      <c r="S176" s="46">
        <v>0.49623004073158339</v>
      </c>
      <c r="T176" s="51">
        <v>0.47859674614779041</v>
      </c>
      <c r="U176" s="27">
        <f t="shared" si="13"/>
        <v>0</v>
      </c>
      <c r="V176" s="27">
        <f t="shared" si="13"/>
        <v>0.4945883579608682</v>
      </c>
      <c r="W176" s="27">
        <f t="shared" si="13"/>
        <v>-0.40352647202038772</v>
      </c>
      <c r="X176" s="27">
        <f t="shared" si="12"/>
        <v>-0.23032675042281844</v>
      </c>
      <c r="Y176" s="27">
        <f t="shared" si="12"/>
        <v>-0.18236646877126783</v>
      </c>
      <c r="Z176" s="27">
        <f t="shared" si="12"/>
        <v>1.0562425030443969</v>
      </c>
      <c r="AA176" s="38">
        <f t="shared" si="12"/>
        <v>0.46948746333995012</v>
      </c>
      <c r="AB176" s="27">
        <v>0.56796820268672099</v>
      </c>
      <c r="AC176" s="27">
        <v>-0.43317180465340099</v>
      </c>
      <c r="AD176" s="19" t="str">
        <f t="shared" si="10"/>
        <v>Error</v>
      </c>
      <c r="AE176" s="19" t="str">
        <f t="shared" si="11"/>
        <v/>
      </c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264</v>
      </c>
      <c r="M177" s="46">
        <v>0</v>
      </c>
      <c r="N177" s="46">
        <v>1.350679699627205</v>
      </c>
      <c r="O177" s="46">
        <v>2.7868618215033467</v>
      </c>
      <c r="P177" s="46">
        <v>1.8281720566413924</v>
      </c>
      <c r="Q177" s="46">
        <v>3.9040475570931115</v>
      </c>
      <c r="R177" s="46">
        <v>22850.227070725152</v>
      </c>
      <c r="S177" s="46">
        <v>0.40443584820386003</v>
      </c>
      <c r="T177" s="51">
        <v>0.28871695740833531</v>
      </c>
      <c r="U177" s="27">
        <f t="shared" si="13"/>
        <v>0</v>
      </c>
      <c r="V177" s="27">
        <f t="shared" si="13"/>
        <v>0.39639036822563567</v>
      </c>
      <c r="W177" s="27">
        <f t="shared" si="13"/>
        <v>-0.36877684497818247</v>
      </c>
      <c r="X177" s="27">
        <f t="shared" si="12"/>
        <v>-0.21584417550943819</v>
      </c>
      <c r="Y177" s="27">
        <f t="shared" si="12"/>
        <v>-0.17536406145550312</v>
      </c>
      <c r="Z177" s="27">
        <f t="shared" si="12"/>
        <v>1.1388797438723159</v>
      </c>
      <c r="AA177" s="38">
        <f t="shared" si="12"/>
        <v>0.31825492387832321</v>
      </c>
      <c r="AB177" s="27">
        <v>3.2699688040038602E-2</v>
      </c>
      <c r="AC177" s="27">
        <v>-0.283305589394869</v>
      </c>
      <c r="AD177" s="19" t="str">
        <f t="shared" si="10"/>
        <v>Error</v>
      </c>
      <c r="AE177" s="19" t="str">
        <f t="shared" si="11"/>
        <v>Error</v>
      </c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265</v>
      </c>
      <c r="M178" s="46">
        <v>0</v>
      </c>
      <c r="N178" s="46">
        <v>1.3858916643292281</v>
      </c>
      <c r="O178" s="46">
        <v>2.9957688839998795</v>
      </c>
      <c r="P178" s="46">
        <v>2.168955916816401</v>
      </c>
      <c r="Q178" s="46">
        <v>7.4855111609955358</v>
      </c>
      <c r="R178" s="46">
        <v>200374.92513079554</v>
      </c>
      <c r="S178" s="46">
        <v>0.084979894337332856</v>
      </c>
      <c r="T178" s="51">
        <v>0.069252200483345669</v>
      </c>
      <c r="U178" s="27">
        <f t="shared" si="13"/>
        <v>0</v>
      </c>
      <c r="V178" s="27">
        <f t="shared" si="13"/>
        <v>0.41316511423026064</v>
      </c>
      <c r="W178" s="27">
        <f t="shared" si="13"/>
        <v>-0.3426452916572244</v>
      </c>
      <c r="X178" s="27">
        <f t="shared" si="12"/>
        <v>-0.23687123653545106</v>
      </c>
      <c r="Y178" s="27">
        <f t="shared" si="12"/>
        <v>-3.7767204882670477E-2</v>
      </c>
      <c r="Z178" s="27">
        <f t="shared" si="12"/>
        <v>1.4316436819539</v>
      </c>
      <c r="AA178" s="38">
        <f t="shared" si="12"/>
        <v>0.83311861806255072</v>
      </c>
      <c r="AB178" s="27">
        <v>0.15540304188908999</v>
      </c>
      <c r="AC178" s="27">
        <v>-9.8988011122760594E-2</v>
      </c>
      <c r="AD178" s="19" t="str">
        <f t="shared" si="10"/>
        <v>Error</v>
      </c>
      <c r="AE178" s="19" t="str">
        <f t="shared" si="11"/>
        <v>Error</v>
      </c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266</v>
      </c>
      <c r="M179" s="46">
        <v>0</v>
      </c>
      <c r="N179" s="46">
        <v>1.312488447073229</v>
      </c>
      <c r="O179" s="46">
        <v>2.5308318552817641</v>
      </c>
      <c r="P179" s="46">
        <v>1.4317028717142795</v>
      </c>
      <c r="Q179" s="46">
        <v>1.5003924637321582</v>
      </c>
      <c r="R179" s="46">
        <v>1.110291129154481</v>
      </c>
      <c r="S179" s="46">
        <v>0.72840187264095912</v>
      </c>
      <c r="T179" s="51">
        <v>0.1061525672230012</v>
      </c>
      <c r="U179" s="27">
        <f t="shared" si="13"/>
        <v>0</v>
      </c>
      <c r="V179" s="27">
        <f t="shared" si="13"/>
        <v>0.31004069114481903</v>
      </c>
      <c r="W179" s="27">
        <f t="shared" si="13"/>
        <v>-0.32427136640598631</v>
      </c>
      <c r="X179" s="27">
        <f t="shared" si="12"/>
        <v>-0.3107920848858382</v>
      </c>
      <c r="Y179" s="27">
        <f t="shared" si="12"/>
        <v>-0.11521573623822738</v>
      </c>
      <c r="Z179" s="27">
        <f t="shared" si="12"/>
        <v>0.26183309886186434</v>
      </c>
      <c r="AA179" s="38">
        <f t="shared" si="12"/>
        <v>0.79280375220818455</v>
      </c>
      <c r="AB179" s="27">
        <v>3.95038070293363</v>
      </c>
      <c r="AC179" s="27">
        <v>-0.82911642120818696</v>
      </c>
      <c r="AD179" s="19" t="str">
        <f t="shared" si="10"/>
        <v/>
      </c>
      <c r="AE179" s="19" t="str">
        <f t="shared" si="11"/>
        <v/>
      </c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267</v>
      </c>
      <c r="M180" s="46">
        <v>0</v>
      </c>
      <c r="N180" s="46">
        <v>1.343556908600021</v>
      </c>
      <c r="O180" s="46">
        <v>2.7467493882012732</v>
      </c>
      <c r="P180" s="46">
        <v>1.7768663542942988</v>
      </c>
      <c r="Q180" s="46">
        <v>3.6734261463839459</v>
      </c>
      <c r="R180" s="46">
        <v>174687.83497350424</v>
      </c>
      <c r="S180" s="46">
        <v>0.87688000209547956</v>
      </c>
      <c r="T180" s="51">
        <v>1.1397298803983482</v>
      </c>
      <c r="U180" s="27">
        <f t="shared" si="13"/>
        <v>0</v>
      </c>
      <c r="V180" s="27">
        <f t="shared" si="13"/>
        <v>0.39527349220152624</v>
      </c>
      <c r="W180" s="27">
        <f t="shared" si="13"/>
        <v>-0.33823728649164031</v>
      </c>
      <c r="X180" s="27">
        <f t="shared" si="12"/>
        <v>-0.28306679216110303</v>
      </c>
      <c r="Y180" s="27">
        <f t="shared" si="12"/>
        <v>-0.13541479332403666</v>
      </c>
      <c r="Z180" s="27">
        <f t="shared" si="12"/>
        <v>1.2895000704931758</v>
      </c>
      <c r="AA180" s="38">
        <f t="shared" si="12"/>
        <v>0.30315493330256688</v>
      </c>
      <c r="AB180" s="27">
        <v>1.51344005641048</v>
      </c>
      <c r="AC180" s="27">
        <v>-0.119197790474765</v>
      </c>
      <c r="AD180" s="19" t="str">
        <f t="shared" si="10"/>
        <v/>
      </c>
      <c r="AE180" s="19" t="str">
        <f t="shared" si="11"/>
        <v>Error</v>
      </c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268</v>
      </c>
      <c r="M181" s="46">
        <v>0</v>
      </c>
      <c r="N181" s="46">
        <v>1.3548473726126116</v>
      </c>
      <c r="O181" s="46">
        <v>2.8376077428883639</v>
      </c>
      <c r="P181" s="46">
        <v>1.7932987370797537</v>
      </c>
      <c r="Q181" s="46">
        <v>3.3366558951116261</v>
      </c>
      <c r="R181" s="46">
        <v>0.96683749719199241</v>
      </c>
      <c r="S181" s="46">
        <v>44533.346370842468</v>
      </c>
      <c r="T181" s="51">
        <v>8.3083418641393596</v>
      </c>
      <c r="U181" s="27">
        <f t="shared" si="13"/>
        <v>0</v>
      </c>
      <c r="V181" s="27">
        <f t="shared" si="13"/>
        <v>0.39455191588307797</v>
      </c>
      <c r="W181" s="27">
        <f t="shared" si="13"/>
        <v>-0.35154271504598289</v>
      </c>
      <c r="X181" s="27">
        <f t="shared" si="12"/>
        <v>-0.29553829473625176</v>
      </c>
      <c r="Y181" s="27">
        <f t="shared" si="12"/>
        <v>-0.14635681598283229</v>
      </c>
      <c r="Z181" s="27">
        <f t="shared" si="12"/>
        <v>1.251375136993806</v>
      </c>
      <c r="AA181" s="38">
        <f t="shared" si="12"/>
        <v>0.27551178573144885</v>
      </c>
      <c r="AB181" s="27">
        <v>0.73683672230070496</v>
      </c>
      <c r="AC181" s="27">
        <v>-0.30047219635713202</v>
      </c>
      <c r="AD181" s="19" t="str">
        <f t="shared" si="10"/>
        <v>Error</v>
      </c>
      <c r="AE181" s="19" t="str">
        <f t="shared" si="11"/>
        <v>Error</v>
      </c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269</v>
      </c>
      <c r="M182" s="46">
        <v>0</v>
      </c>
      <c r="N182" s="46">
        <v>1.3317081176807264</v>
      </c>
      <c r="O182" s="46">
        <v>2.6873713801009891</v>
      </c>
      <c r="P182" s="46">
        <v>1.6938099545149417</v>
      </c>
      <c r="Q182" s="46">
        <v>3.3473324833467615</v>
      </c>
      <c r="R182" s="46">
        <v>1.1319565071594937</v>
      </c>
      <c r="S182" s="46">
        <v>608200.68837833044</v>
      </c>
      <c r="T182" s="51">
        <v>10.644922003626206</v>
      </c>
      <c r="U182" s="27">
        <f t="shared" si="13"/>
        <v>0</v>
      </c>
      <c r="V182" s="27">
        <f t="shared" si="13"/>
        <v>0.38681577604543216</v>
      </c>
      <c r="W182" s="27">
        <f t="shared" si="13"/>
        <v>-0.32657960144385906</v>
      </c>
      <c r="X182" s="27">
        <f t="shared" si="12"/>
        <v>-0.28544731519135458</v>
      </c>
      <c r="Y182" s="27">
        <f t="shared" si="12"/>
        <v>-0.17551899734542817</v>
      </c>
      <c r="Z182" s="27">
        <f t="shared" si="12"/>
        <v>1.2446466611690661</v>
      </c>
      <c r="AA182" s="38">
        <f t="shared" si="12"/>
        <v>0.30084550374141139</v>
      </c>
      <c r="AB182" s="27">
        <v>0.42101501197113</v>
      </c>
      <c r="AC182" s="27">
        <v>-4.0644727278541001E-2</v>
      </c>
      <c r="AD182" s="19" t="str">
        <f t="shared" si="10"/>
        <v>Error</v>
      </c>
      <c r="AE182" s="19" t="str">
        <f t="shared" si="11"/>
        <v>Error</v>
      </c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270</v>
      </c>
      <c r="M183" s="46">
        <v>0</v>
      </c>
      <c r="N183" s="46">
        <v>1.3276784716712344</v>
      </c>
      <c r="O183" s="46">
        <v>2.6712622499152983</v>
      </c>
      <c r="P183" s="46">
        <v>1.6791540124160811</v>
      </c>
      <c r="Q183" s="46">
        <v>3.2946196491266662</v>
      </c>
      <c r="R183" s="46">
        <v>0.80211732378493039</v>
      </c>
      <c r="S183" s="46">
        <v>21905.752377185043</v>
      </c>
      <c r="T183" s="51">
        <v>11.009989052152191</v>
      </c>
      <c r="U183" s="27">
        <f t="shared" si="13"/>
        <v>0</v>
      </c>
      <c r="V183" s="27">
        <f t="shared" si="13"/>
        <v>0.37347278726596272</v>
      </c>
      <c r="W183" s="27">
        <f t="shared" si="13"/>
        <v>-0.34887614108114784</v>
      </c>
      <c r="X183" s="27">
        <f t="shared" si="12"/>
        <v>-0.30189832053453197</v>
      </c>
      <c r="Y183" s="27">
        <f t="shared" si="12"/>
        <v>-0.15312910878665528</v>
      </c>
      <c r="Z183" s="27">
        <f t="shared" si="12"/>
        <v>1.2430417038637847</v>
      </c>
      <c r="AA183" s="38">
        <f t="shared" si="12"/>
        <v>0.2709019073766496</v>
      </c>
      <c r="AB183" s="27">
        <v>0.50886722679614904</v>
      </c>
      <c r="AC183" s="27">
        <v>-0.319462280956129</v>
      </c>
      <c r="AD183" s="19" t="str">
        <f t="shared" si="10"/>
        <v>Error</v>
      </c>
      <c r="AE183" s="19" t="str">
        <f t="shared" si="11"/>
        <v>Error</v>
      </c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271</v>
      </c>
      <c r="M184" s="46">
        <v>0</v>
      </c>
      <c r="N184" s="46">
        <v>1.326710196432241</v>
      </c>
      <c r="O184" s="46">
        <v>2.662818256206049</v>
      </c>
      <c r="P184" s="46">
        <v>1.6595980238979156</v>
      </c>
      <c r="Q184" s="46">
        <v>3.1774598520448976</v>
      </c>
      <c r="R184" s="46">
        <v>0.65146149541365439</v>
      </c>
      <c r="S184" s="46">
        <v>448.83220408042706</v>
      </c>
      <c r="T184" s="51">
        <v>1.5634045032570907</v>
      </c>
      <c r="U184" s="27">
        <f t="shared" si="13"/>
        <v>0</v>
      </c>
      <c r="V184" s="27">
        <f t="shared" si="13"/>
        <v>0.35932843753267452</v>
      </c>
      <c r="W184" s="27">
        <f t="shared" si="13"/>
        <v>-0.36768117092233371</v>
      </c>
      <c r="X184" s="27">
        <f t="shared" si="12"/>
        <v>-0.24065242979854162</v>
      </c>
      <c r="Y184" s="27">
        <f t="shared" si="12"/>
        <v>-0.20093382569013973</v>
      </c>
      <c r="Z184" s="27">
        <f t="shared" si="12"/>
        <v>1.2014637465998597</v>
      </c>
      <c r="AA184" s="38">
        <f t="shared" si="12"/>
        <v>0.24217245895708939</v>
      </c>
      <c r="AB184" s="27">
        <v>0.54614704791482804</v>
      </c>
      <c r="AC184" s="27">
        <v>-0.52856883902420404</v>
      </c>
      <c r="AD184" s="19" t="str">
        <f t="shared" si="10"/>
        <v>Error</v>
      </c>
      <c r="AE184" s="19" t="str">
        <f t="shared" si="11"/>
        <v/>
      </c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272</v>
      </c>
      <c r="M185" s="46">
        <v>0</v>
      </c>
      <c r="N185" s="46">
        <v>1.3575942838699879</v>
      </c>
      <c r="O185" s="46">
        <v>2.8159323927311961</v>
      </c>
      <c r="P185" s="46">
        <v>1.8768094760789396</v>
      </c>
      <c r="Q185" s="46">
        <v>4.0970303226958862</v>
      </c>
      <c r="R185" s="46">
        <v>480436.10049127392</v>
      </c>
      <c r="S185" s="46">
        <v>0.37211674006089512</v>
      </c>
      <c r="T185" s="51">
        <v>0.42152337107780419</v>
      </c>
      <c r="U185" s="27">
        <f t="shared" si="13"/>
        <v>0</v>
      </c>
      <c r="V185" s="27">
        <f t="shared" si="13"/>
        <v>0.39900565139710081</v>
      </c>
      <c r="W185" s="27">
        <f t="shared" si="13"/>
        <v>-0.32223476778839849</v>
      </c>
      <c r="X185" s="27">
        <f t="shared" si="12"/>
        <v>-0.27037881838566086</v>
      </c>
      <c r="Y185" s="27">
        <f t="shared" si="12"/>
        <v>-0.1222917274518333</v>
      </c>
      <c r="Z185" s="27">
        <f t="shared" si="12"/>
        <v>1.2601301831272655</v>
      </c>
      <c r="AA185" s="38">
        <f t="shared" si="12"/>
        <v>0.3657364751777587</v>
      </c>
      <c r="AB185" s="27">
        <v>0.68443997615594698</v>
      </c>
      <c r="AC185" s="27">
        <v>-2.7527474655708501E-2</v>
      </c>
      <c r="AD185" s="19" t="str">
        <f t="shared" si="10"/>
        <v>Error</v>
      </c>
      <c r="AE185" s="19" t="str">
        <f t="shared" si="11"/>
        <v>Error</v>
      </c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273</v>
      </c>
      <c r="M186" s="46">
        <v>0</v>
      </c>
      <c r="N186" s="46">
        <v>1.3408886646277725</v>
      </c>
      <c r="O186" s="46">
        <v>2.7411613191293602</v>
      </c>
      <c r="P186" s="46">
        <v>1.7737336994363062</v>
      </c>
      <c r="Q186" s="46">
        <v>3.6795903287654319</v>
      </c>
      <c r="R186" s="46">
        <v>1018024.6717039563</v>
      </c>
      <c r="S186" s="46">
        <v>1.050712954712036</v>
      </c>
      <c r="T186" s="51">
        <v>0.91093377857463875</v>
      </c>
      <c r="U186" s="27">
        <f t="shared" si="13"/>
        <v>0</v>
      </c>
      <c r="V186" s="27">
        <f t="shared" si="13"/>
        <v>0.39387259866524527</v>
      </c>
      <c r="W186" s="27">
        <f t="shared" si="13"/>
        <v>-0.31896785453160142</v>
      </c>
      <c r="X186" s="27">
        <f t="shared" si="12"/>
        <v>-0.27500492907106122</v>
      </c>
      <c r="Y186" s="27">
        <f t="shared" si="12"/>
        <v>-0.17516855607376344</v>
      </c>
      <c r="Z186" s="27">
        <f t="shared" si="12"/>
        <v>1.3405690880308752</v>
      </c>
      <c r="AA186" s="38">
        <f t="shared" si="12"/>
        <v>0.52404509300847046</v>
      </c>
      <c r="AB186" s="27">
        <v>0.29219041660418699</v>
      </c>
      <c r="AC186" s="27">
        <v>0</v>
      </c>
      <c r="AD186" s="19" t="str">
        <f t="shared" si="10"/>
        <v>Error</v>
      </c>
      <c r="AE186" s="19" t="str">
        <f t="shared" si="11"/>
        <v>Error</v>
      </c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274</v>
      </c>
      <c r="M187" s="46">
        <v>0</v>
      </c>
      <c r="N187" s="46">
        <v>1.3268854588971197</v>
      </c>
      <c r="O187" s="46">
        <v>2.6662049400577654</v>
      </c>
      <c r="P187" s="46">
        <v>1.6680697306151071</v>
      </c>
      <c r="Q187" s="46">
        <v>3.2404210845508885</v>
      </c>
      <c r="R187" s="46">
        <v>0.59201873606169109</v>
      </c>
      <c r="S187" s="46">
        <v>178756.24724635275</v>
      </c>
      <c r="T187" s="51">
        <v>77.242650440727431</v>
      </c>
      <c r="U187" s="27">
        <f t="shared" si="13"/>
        <v>0</v>
      </c>
      <c r="V187" s="27">
        <f t="shared" si="13"/>
        <v>0.38878924232745826</v>
      </c>
      <c r="W187" s="27">
        <f t="shared" si="13"/>
        <v>-0.34730508840499286</v>
      </c>
      <c r="X187" s="27">
        <f t="shared" si="12"/>
        <v>-0.29317806055606971</v>
      </c>
      <c r="Y187" s="27">
        <f t="shared" si="12"/>
        <v>-0.1596017156428636</v>
      </c>
      <c r="Z187" s="27">
        <f t="shared" si="12"/>
        <v>1.2584768868251863</v>
      </c>
      <c r="AA187" s="38">
        <f>IF(S187=0,0,(T187-S187)/S187)</f>
        <v>0.23764854502425961</v>
      </c>
      <c r="AB187" s="27">
        <v>5.4257325160587504</v>
      </c>
      <c r="AC187" s="27">
        <v>-3.6323252701208501E-2</v>
      </c>
      <c r="AD187" s="19" t="str">
        <f t="shared" si="10"/>
        <v/>
      </c>
      <c r="AE187" s="19" t="str">
        <f t="shared" si="11"/>
        <v>Error</v>
      </c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275</v>
      </c>
      <c r="M188" s="46">
        <v>0</v>
      </c>
      <c r="N188" s="46">
        <v>1.3243021224176614</v>
      </c>
      <c r="O188" s="46">
        <v>2.6518122094023595</v>
      </c>
      <c r="P188" s="46">
        <v>1.6530364444077925</v>
      </c>
      <c r="Q188" s="46">
        <v>3.1886209591378432</v>
      </c>
      <c r="R188" s="46">
        <v>0.4952671619369422</v>
      </c>
      <c r="S188" s="46">
        <v>43.333937986164287</v>
      </c>
      <c r="T188" s="51">
        <v>132806.09228651965</v>
      </c>
      <c r="U188" s="27">
        <f t="shared" si="13"/>
        <v>0</v>
      </c>
      <c r="V188" s="27">
        <f t="shared" si="13"/>
        <v>0.38309304233181452</v>
      </c>
      <c r="W188" s="27">
        <f t="shared" si="13"/>
        <v>-0.33656389629317468</v>
      </c>
      <c r="X188" s="27">
        <f t="shared" si="12"/>
        <v>-0.29451658164476452</v>
      </c>
      <c r="Y188" s="27">
        <f t="shared" si="12"/>
        <v>-0.17184849950846576</v>
      </c>
      <c r="Z188" s="27">
        <f t="shared" si="12"/>
        <v>1.2583031775678239</v>
      </c>
      <c r="AA188" s="38">
        <f t="shared" si="12"/>
        <v>0.22001380393454467</v>
      </c>
      <c r="AB188" s="27">
        <v>0.54527277909452199</v>
      </c>
      <c r="AC188" s="27">
        <v>-0.240373337159694</v>
      </c>
      <c r="AD188" s="19" t="str">
        <f t="shared" si="10"/>
        <v>Error</v>
      </c>
      <c r="AE188" s="19" t="str">
        <f t="shared" si="11"/>
        <v>Error</v>
      </c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276</v>
      </c>
      <c r="M189" s="46">
        <v>0</v>
      </c>
      <c r="N189" s="46">
        <v>1.3209812579610647</v>
      </c>
      <c r="O189" s="46">
        <v>2.6363793944909202</v>
      </c>
      <c r="P189" s="46">
        <v>1.6311911368519336</v>
      </c>
      <c r="Q189" s="46">
        <v>3.1170270380344753</v>
      </c>
      <c r="R189" s="46">
        <v>0.3643145851155003</v>
      </c>
      <c r="S189" s="46">
        <v>9.6842316618771473</v>
      </c>
      <c r="T189" s="51">
        <v>44.234647663367582</v>
      </c>
      <c r="U189" s="27">
        <f t="shared" si="13"/>
        <v>0</v>
      </c>
      <c r="V189" s="27">
        <f t="shared" si="13"/>
        <v>0.33826390460863154</v>
      </c>
      <c r="W189" s="27">
        <f t="shared" si="13"/>
        <v>-0.35363823983913434</v>
      </c>
      <c r="X189" s="27">
        <f t="shared" si="12"/>
        <v>-0.27992945719443435</v>
      </c>
      <c r="Y189" s="27">
        <f t="shared" si="12"/>
        <v>-0.21083368152434936</v>
      </c>
      <c r="Z189" s="27">
        <f t="shared" si="12"/>
        <v>1.1689991056320226</v>
      </c>
      <c r="AA189" s="38">
        <f t="shared" si="12"/>
        <v>0.16716279640991788</v>
      </c>
      <c r="AB189" s="27">
        <v>0</v>
      </c>
      <c r="AC189" s="27">
        <v>-0.34301141230121102</v>
      </c>
      <c r="AD189" s="19" t="str">
        <f t="shared" si="10"/>
        <v>Error</v>
      </c>
      <c r="AE189" s="19" t="str">
        <f t="shared" si="11"/>
        <v>Error</v>
      </c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277</v>
      </c>
      <c r="M190" s="46">
        <v>0</v>
      </c>
      <c r="N190" s="46">
        <v>1.3239974036254443</v>
      </c>
      <c r="O190" s="46">
        <v>2.6562848971828168</v>
      </c>
      <c r="P190" s="46">
        <v>1.6602402420872568</v>
      </c>
      <c r="Q190" s="46">
        <v>3.227773186510742</v>
      </c>
      <c r="R190" s="46">
        <v>0.54524637952056132</v>
      </c>
      <c r="S190" s="46">
        <v>67262.736031445951</v>
      </c>
      <c r="T190" s="51">
        <v>197468.5178096788</v>
      </c>
      <c r="U190" s="27">
        <f t="shared" si="13"/>
        <v>0</v>
      </c>
      <c r="V190" s="27">
        <f t="shared" si="13"/>
        <v>0.35780236203954868</v>
      </c>
      <c r="W190" s="27">
        <f t="shared" si="13"/>
        <v>-0.34121216093135148</v>
      </c>
      <c r="X190" s="27">
        <f t="shared" si="12"/>
        <v>-0.2848111829412911</v>
      </c>
      <c r="Y190" s="27">
        <f t="shared" si="12"/>
        <v>-0.16108320718626232</v>
      </c>
      <c r="Z190" s="27">
        <f t="shared" si="12"/>
        <v>1.3041339983098843</v>
      </c>
      <c r="AA190" s="38">
        <f t="shared" si="12"/>
        <v>0.19172381500753333</v>
      </c>
      <c r="AB190" s="27">
        <v>9.5120677832402703E-2</v>
      </c>
      <c r="AC190" s="27">
        <v>-4.5482567971066201E-2</v>
      </c>
      <c r="AD190" s="19" t="str">
        <f t="shared" si="10"/>
        <v>Error</v>
      </c>
      <c r="AE190" s="19" t="str">
        <f t="shared" si="11"/>
        <v>Error</v>
      </c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278</v>
      </c>
      <c r="M191" s="46">
        <v>0</v>
      </c>
      <c r="N191" s="46">
        <v>1.3190762870766217</v>
      </c>
      <c r="O191" s="46">
        <v>2.6301635696881744</v>
      </c>
      <c r="P191" s="46">
        <v>1.6251115051679097</v>
      </c>
      <c r="Q191" s="46">
        <v>3.1019166031939793</v>
      </c>
      <c r="R191" s="46">
        <v>0.3522542057191167</v>
      </c>
      <c r="S191" s="46">
        <v>8.7886521940019016</v>
      </c>
      <c r="T191" s="51">
        <v>36.825823456966525</v>
      </c>
      <c r="U191" s="27">
        <f t="shared" si="13"/>
        <v>0</v>
      </c>
      <c r="V191" s="27">
        <f t="shared" si="13"/>
        <v>0.38794487363156949</v>
      </c>
      <c r="W191" s="27">
        <f t="shared" si="13"/>
        <v>-0.35526488674150919</v>
      </c>
      <c r="X191" s="27">
        <f t="shared" si="12"/>
        <v>-0.29811662585588145</v>
      </c>
      <c r="Y191" s="27">
        <f t="shared" si="12"/>
        <v>-0.16516434512981892</v>
      </c>
      <c r="Z191" s="27">
        <f t="shared" si="12"/>
        <v>1.2493830161883768</v>
      </c>
      <c r="AA191" s="38">
        <f t="shared" si="12"/>
        <v>0.22217294729068238</v>
      </c>
      <c r="AB191" s="27">
        <v>0.74831281969833097</v>
      </c>
      <c r="AC191" s="27">
        <v>-0.20973750636583</v>
      </c>
      <c r="AD191" s="19" t="str">
        <f t="shared" si="10"/>
        <v>Error</v>
      </c>
      <c r="AE191" s="19" t="str">
        <f t="shared" si="11"/>
        <v>Error</v>
      </c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279</v>
      </c>
      <c r="M192" s="46">
        <v>0</v>
      </c>
      <c r="N192" s="46">
        <v>1.3272395307312621</v>
      </c>
      <c r="O192" s="46">
        <v>2.6659765765651535</v>
      </c>
      <c r="P192" s="46">
        <v>1.6694654775507285</v>
      </c>
      <c r="Q192" s="46">
        <v>3.2532950550332878</v>
      </c>
      <c r="R192" s="46">
        <v>0.58299736378715217</v>
      </c>
      <c r="S192" s="46">
        <v>217726.27199453136</v>
      </c>
      <c r="T192" s="51">
        <v>76.145081744646234</v>
      </c>
      <c r="U192" s="27">
        <f t="shared" si="13"/>
        <v>0</v>
      </c>
      <c r="V192" s="27">
        <f t="shared" si="13"/>
        <v>0.34528557398257825</v>
      </c>
      <c r="W192" s="27">
        <f t="shared" si="13"/>
        <v>-0.34372240090313627</v>
      </c>
      <c r="X192" s="27">
        <f t="shared" si="12"/>
        <v>-0.28770104907027949</v>
      </c>
      <c r="Y192" s="27">
        <f t="shared" si="12"/>
        <v>-0.15426242731105577</v>
      </c>
      <c r="Z192" s="27">
        <f t="shared" si="12"/>
        <v>1.3183290720142677</v>
      </c>
      <c r="AA192" s="38">
        <f t="shared" si="12"/>
        <v>0.20864812492742243</v>
      </c>
      <c r="AB192" s="27">
        <v>9.5120677832402703E-2</v>
      </c>
      <c r="AC192" s="27">
        <v>-4.5482567971066201E-2</v>
      </c>
      <c r="AD192" s="19" t="str">
        <f t="shared" si="10"/>
        <v>Error</v>
      </c>
      <c r="AE192" s="19" t="str">
        <f t="shared" si="11"/>
        <v>Error</v>
      </c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280</v>
      </c>
      <c r="M193" s="46">
        <v>0</v>
      </c>
      <c r="N193" s="46">
        <v>1.3201256020559939</v>
      </c>
      <c r="O193" s="46">
        <v>2.6328080918265981</v>
      </c>
      <c r="P193" s="46">
        <v>1.629593199855762</v>
      </c>
      <c r="Q193" s="46">
        <v>3.1110166667647086</v>
      </c>
      <c r="R193" s="46">
        <v>0.37293757769257674</v>
      </c>
      <c r="S193" s="46">
        <v>10.113200617274101</v>
      </c>
      <c r="T193" s="51">
        <v>63.537572557312011</v>
      </c>
      <c r="U193" s="27">
        <f t="shared" si="13"/>
        <v>0</v>
      </c>
      <c r="V193" s="27">
        <f t="shared" si="13"/>
        <v>0.38202576640482161</v>
      </c>
      <c r="W193" s="27">
        <f t="shared" si="13"/>
        <v>-0.32565208726386047</v>
      </c>
      <c r="X193" s="27">
        <f t="shared" si="12"/>
        <v>-0.29165039640182205</v>
      </c>
      <c r="Y193" s="27">
        <f t="shared" si="12"/>
        <v>-0.1982434998698078</v>
      </c>
      <c r="Z193" s="27">
        <f t="shared" si="12"/>
        <v>1.253449225151944</v>
      </c>
      <c r="AA193" s="38">
        <f t="shared" si="12"/>
        <v>0.27278222581334954</v>
      </c>
      <c r="AB193" s="27">
        <v>0.32903905050639398</v>
      </c>
      <c r="AC193" s="27">
        <v>0</v>
      </c>
      <c r="AD193" s="19" t="str">
        <f t="shared" si="10"/>
        <v>Error</v>
      </c>
      <c r="AE193" s="19" t="str">
        <f t="shared" si="11"/>
        <v>Error</v>
      </c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281</v>
      </c>
      <c r="M194" s="46">
        <v>0</v>
      </c>
      <c r="N194" s="46">
        <v>1.3195424149149979</v>
      </c>
      <c r="O194" s="46">
        <v>2.6421881427932634</v>
      </c>
      <c r="P194" s="46">
        <v>1.6503736847348254</v>
      </c>
      <c r="Q194" s="46">
        <v>3.1964082399060629</v>
      </c>
      <c r="R194" s="46">
        <v>0.48212125332191924</v>
      </c>
      <c r="S194" s="46">
        <v>36.787902808632992</v>
      </c>
      <c r="T194" s="51">
        <v>265330.48875210498</v>
      </c>
      <c r="U194" s="27">
        <f t="shared" si="13"/>
        <v>0</v>
      </c>
      <c r="V194" s="27">
        <f t="shared" si="13"/>
        <v>0.38389242397681272</v>
      </c>
      <c r="W194" s="27">
        <f t="shared" si="13"/>
        <v>-0.35381957913338324</v>
      </c>
      <c r="X194" s="27">
        <f t="shared" si="12"/>
        <v>-0.27763877068798631</v>
      </c>
      <c r="Y194" s="27">
        <f t="shared" si="12"/>
        <v>-0.17185510472006937</v>
      </c>
      <c r="Z194" s="27">
        <f t="shared" si="12"/>
        <v>1.2666225914177258</v>
      </c>
      <c r="AA194" s="38">
        <f t="shared" si="12"/>
        <v>0.2132366524081028</v>
      </c>
      <c r="AB194" s="27">
        <v>0.36711784837952499</v>
      </c>
      <c r="AC194" s="27">
        <v>0</v>
      </c>
      <c r="AD194" s="19" t="str">
        <f t="shared" si="10"/>
        <v>Error</v>
      </c>
      <c r="AE194" s="19" t="str">
        <f t="shared" si="11"/>
        <v>Error</v>
      </c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282</v>
      </c>
      <c r="M195" s="46">
        <v>0</v>
      </c>
      <c r="N195" s="46">
        <v>1.3313144188186867</v>
      </c>
      <c r="O195" s="46">
        <v>2.6812697712840063</v>
      </c>
      <c r="P195" s="46">
        <v>1.6868715875795903</v>
      </c>
      <c r="Q195" s="46">
        <v>3.3180052504879001</v>
      </c>
      <c r="R195" s="46">
        <v>0.8897881254147606</v>
      </c>
      <c r="S195" s="46">
        <v>415376.29127588868</v>
      </c>
      <c r="T195" s="51">
        <v>15.282341848390388</v>
      </c>
      <c r="U195" s="27">
        <f t="shared" si="13"/>
        <v>0</v>
      </c>
      <c r="V195" s="27">
        <f t="shared" si="13"/>
        <v>0.39246322241920906</v>
      </c>
      <c r="W195" s="27">
        <f t="shared" si="13"/>
        <v>-0.34666354091054996</v>
      </c>
      <c r="X195" s="27">
        <f t="shared" si="12"/>
        <v>-0.27300865257357709</v>
      </c>
      <c r="Y195" s="27">
        <f t="shared" si="12"/>
        <v>-0.17097424848954856</v>
      </c>
      <c r="Z195" s="27">
        <f t="shared" si="12"/>
        <v>1.2676227318181983</v>
      </c>
      <c r="AA195" s="38">
        <f t="shared" si="12"/>
        <v>0.24074463747318664</v>
      </c>
      <c r="AB195" s="27">
        <v>0.167443536880721</v>
      </c>
      <c r="AC195" s="27">
        <v>-4.1602746389283801E-3</v>
      </c>
      <c r="AD195" s="19" t="str">
        <f t="shared" si="10"/>
        <v>Error</v>
      </c>
      <c r="AE195" s="19" t="str">
        <f t="shared" si="11"/>
        <v>Error</v>
      </c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283</v>
      </c>
      <c r="M196" s="46">
        <v>0</v>
      </c>
      <c r="N196" s="46">
        <v>1.3147667448842923</v>
      </c>
      <c r="O196" s="46">
        <v>2.6047937370943308</v>
      </c>
      <c r="P196" s="46">
        <v>1.5906809759846787</v>
      </c>
      <c r="Q196" s="46">
        <v>2.9727285473714069</v>
      </c>
      <c r="R196" s="46">
        <v>0.24417386445985212</v>
      </c>
      <c r="S196" s="46">
        <v>3.9714125930778894</v>
      </c>
      <c r="T196" s="51">
        <v>10.005219037560709</v>
      </c>
      <c r="U196" s="27">
        <f t="shared" si="13"/>
        <v>0</v>
      </c>
      <c r="V196" s="27">
        <f t="shared" si="13"/>
        <v>0.37583495681506407</v>
      </c>
      <c r="W196" s="27">
        <f t="shared" si="13"/>
        <v>-0.33536044262534664</v>
      </c>
      <c r="X196" s="27">
        <f t="shared" si="12"/>
        <v>-0.30234464913190989</v>
      </c>
      <c r="Y196" s="27">
        <f t="shared" si="12"/>
        <v>-0.19370908485165791</v>
      </c>
      <c r="Z196" s="27">
        <f t="shared" si="12"/>
        <v>1.2437600847212726</v>
      </c>
      <c r="AA196" s="38">
        <f t="shared" si="12"/>
        <v>0.25006565340437997</v>
      </c>
      <c r="AB196" s="27">
        <v>0.40987724198166903</v>
      </c>
      <c r="AC196" s="27">
        <v>-6.2208526793730602E-2</v>
      </c>
      <c r="AD196" s="19" t="str">
        <f t="shared" ref="AD196:AD259" si="14">IF(MAX($U196:$AA196)&gt;AB196,"Error","")</f>
        <v>Error</v>
      </c>
      <c r="AE196" s="19" t="str">
        <f t="shared" ref="AE196:AE259" si="15">IF(MIN($U196:$AA196)&lt;AC196,"Error","")</f>
        <v>Error</v>
      </c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284</v>
      </c>
      <c r="M197" s="46">
        <v>0</v>
      </c>
      <c r="N197" s="46">
        <v>1.3252280794634537</v>
      </c>
      <c r="O197" s="46">
        <v>2.662006985873377</v>
      </c>
      <c r="P197" s="46">
        <v>1.6633994535663668</v>
      </c>
      <c r="Q197" s="46">
        <v>3.2491675498483481</v>
      </c>
      <c r="R197" s="46">
        <v>0.61655211370611696</v>
      </c>
      <c r="S197" s="46">
        <v>45920.078656842728</v>
      </c>
      <c r="T197" s="51">
        <v>44.393156020885911</v>
      </c>
      <c r="U197" s="27">
        <f t="shared" si="13"/>
        <v>0</v>
      </c>
      <c r="V197" s="27">
        <f t="shared" si="13"/>
        <v>0.34613898457228048</v>
      </c>
      <c r="W197" s="27">
        <f t="shared" si="13"/>
        <v>-0.35211766359644542</v>
      </c>
      <c r="X197" s="27">
        <f t="shared" si="12"/>
        <v>-0.28124817424769138</v>
      </c>
      <c r="Y197" s="27">
        <f t="shared" si="12"/>
        <v>-0.19197528466150249</v>
      </c>
      <c r="Z197" s="27">
        <f t="shared" si="12"/>
        <v>1.3432512978101885</v>
      </c>
      <c r="AA197" s="38">
        <f t="shared" si="12"/>
        <v>0.26670354361305509</v>
      </c>
      <c r="AB197" s="27">
        <v>0.12869772930446099</v>
      </c>
      <c r="AC197" s="27">
        <v>-0.18129749499911499</v>
      </c>
      <c r="AD197" s="19" t="str">
        <f t="shared" si="14"/>
        <v>Error</v>
      </c>
      <c r="AE197" s="19" t="str">
        <f t="shared" si="15"/>
        <v>Error</v>
      </c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285</v>
      </c>
      <c r="M198" s="46">
        <v>0</v>
      </c>
      <c r="N198" s="46">
        <v>1.3551705600750927</v>
      </c>
      <c r="O198" s="46">
        <v>2.7918561179785857</v>
      </c>
      <c r="P198" s="46">
        <v>1.8148670940657787</v>
      </c>
      <c r="Q198" s="46">
        <v>3.8589061396718343</v>
      </c>
      <c r="R198" s="46">
        <v>64379.654347656491</v>
      </c>
      <c r="S198" s="46">
        <v>0.63089805161702484</v>
      </c>
      <c r="T198" s="51">
        <v>0.45637385441720746</v>
      </c>
      <c r="U198" s="27">
        <f t="shared" si="13"/>
        <v>0</v>
      </c>
      <c r="V198" s="27">
        <f t="shared" si="13"/>
        <v>0.23011528638838513</v>
      </c>
      <c r="W198" s="27">
        <f t="shared" si="13"/>
        <v>-0.30196693355120763</v>
      </c>
      <c r="X198" s="27">
        <f t="shared" si="12"/>
        <v>-0.26121121613057768</v>
      </c>
      <c r="Y198" s="27">
        <f t="shared" si="12"/>
        <v>-0.1895412110582736</v>
      </c>
      <c r="Z198" s="27">
        <f t="shared" si="12"/>
        <v>1.2012438774831204</v>
      </c>
      <c r="AA198" s="38">
        <f t="shared" si="12"/>
        <v>0.31160056974819123</v>
      </c>
      <c r="AB198" s="27">
        <v>3.3844350464282399E-2</v>
      </c>
      <c r="AC198" s="27">
        <v>-5.4345772056780199E-2</v>
      </c>
      <c r="AD198" s="19" t="str">
        <f t="shared" si="14"/>
        <v>Error</v>
      </c>
      <c r="AE198" s="19" t="str">
        <f t="shared" si="15"/>
        <v>Error</v>
      </c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286</v>
      </c>
      <c r="M199" s="46">
        <v>0</v>
      </c>
      <c r="N199" s="46">
        <v>1.3250225681452736</v>
      </c>
      <c r="O199" s="46">
        <v>2.6548160296234227</v>
      </c>
      <c r="P199" s="46">
        <v>1.6591072769695874</v>
      </c>
      <c r="Q199" s="46">
        <v>3.183990743325646</v>
      </c>
      <c r="R199" s="46">
        <v>0.48675297002494489</v>
      </c>
      <c r="S199" s="46">
        <v>20.293839376379729</v>
      </c>
      <c r="T199" s="51">
        <v>244.71652939342832</v>
      </c>
      <c r="U199" s="27">
        <f t="shared" si="13"/>
        <v>0</v>
      </c>
      <c r="V199" s="27">
        <f t="shared" si="13"/>
        <v>0.39973416697263003</v>
      </c>
      <c r="W199" s="27">
        <f t="shared" si="13"/>
        <v>-0.32466852985384709</v>
      </c>
      <c r="X199" s="27">
        <f t="shared" si="12"/>
        <v>-0.33241022648498425</v>
      </c>
      <c r="Y199" s="27">
        <f t="shared" si="12"/>
        <v>-0.22670908125462727</v>
      </c>
      <c r="Z199" s="27">
        <f t="shared" si="12"/>
        <v>0.76480303532115201</v>
      </c>
      <c r="AA199" s="38">
        <f t="shared" si="12"/>
        <v>0.67795200618148843</v>
      </c>
      <c r="AB199" s="27">
        <v>0.27159186962326298</v>
      </c>
      <c r="AC199" s="27">
        <v>-0.57950106298166404</v>
      </c>
      <c r="AD199" s="19" t="str">
        <f t="shared" si="14"/>
        <v>Error</v>
      </c>
      <c r="AE199" s="19" t="str">
        <f t="shared" si="15"/>
        <v/>
      </c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287</v>
      </c>
      <c r="M200" s="46">
        <v>0</v>
      </c>
      <c r="N200" s="46">
        <v>1.3277197272777324</v>
      </c>
      <c r="O200" s="46">
        <v>2.6710257409512463</v>
      </c>
      <c r="P200" s="46">
        <v>1.6769817893817773</v>
      </c>
      <c r="Q200" s="46">
        <v>3.2852235681737447</v>
      </c>
      <c r="R200" s="46">
        <v>0.71039327713718059</v>
      </c>
      <c r="S200" s="46">
        <v>538067.22525926121</v>
      </c>
      <c r="T200" s="51">
        <v>25.902690129379216</v>
      </c>
      <c r="U200" s="27">
        <f t="shared" si="13"/>
        <v>0</v>
      </c>
      <c r="V200" s="27">
        <f t="shared" si="13"/>
        <v>0.4043814738187177</v>
      </c>
      <c r="W200" s="27">
        <f t="shared" si="13"/>
        <v>-0.33653394115849627</v>
      </c>
      <c r="X200" s="27">
        <f t="shared" si="12"/>
        <v>-0.27359802371163966</v>
      </c>
      <c r="Y200" s="27">
        <f t="shared" si="12"/>
        <v>-0.18060984643272482</v>
      </c>
      <c r="Z200" s="27">
        <f t="shared" si="12"/>
        <v>1.2442427732362071</v>
      </c>
      <c r="AA200" s="38">
        <f t="shared" si="12"/>
        <v>0.25503517255751129</v>
      </c>
      <c r="AB200" s="27">
        <v>9.5120677832402703E-2</v>
      </c>
      <c r="AC200" s="27">
        <v>-4.5482567971066201E-2</v>
      </c>
      <c r="AD200" s="19" t="str">
        <f t="shared" si="14"/>
        <v>Error</v>
      </c>
      <c r="AE200" s="19" t="str">
        <f t="shared" si="15"/>
        <v>Error</v>
      </c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288</v>
      </c>
      <c r="M201" s="46">
        <v>0</v>
      </c>
      <c r="N201" s="46">
        <v>1.3102481572069384</v>
      </c>
      <c r="O201" s="46">
        <v>2.5816211422562265</v>
      </c>
      <c r="P201" s="46">
        <v>1.5663159285928057</v>
      </c>
      <c r="Q201" s="46">
        <v>2.6522476309540779</v>
      </c>
      <c r="R201" s="46">
        <v>0.20571087099005059</v>
      </c>
      <c r="S201" s="46">
        <v>2.2676350480515111</v>
      </c>
      <c r="T201" s="51">
        <v>1.7699685824596734</v>
      </c>
      <c r="U201" s="27">
        <f t="shared" si="13"/>
        <v>0</v>
      </c>
      <c r="V201" s="27">
        <f t="shared" si="13"/>
        <v>0.37157367283610943</v>
      </c>
      <c r="W201" s="27">
        <f t="shared" si="13"/>
        <v>-0.35512758144651241</v>
      </c>
      <c r="X201" s="27">
        <f t="shared" si="12"/>
        <v>-0.30522777073448332</v>
      </c>
      <c r="Y201" s="27">
        <f t="shared" si="12"/>
        <v>-0.32103592086756289</v>
      </c>
      <c r="Z201" s="27">
        <f t="shared" si="12"/>
        <v>1.9632609309232365</v>
      </c>
      <c r="AA201" s="38">
        <f t="shared" si="12"/>
        <v>0.19556199504500882</v>
      </c>
      <c r="AB201" s="27">
        <v>1.06727626364935</v>
      </c>
      <c r="AC201" s="27">
        <v>-0.79779600205023105</v>
      </c>
      <c r="AD201" s="19" t="str">
        <f t="shared" si="14"/>
        <v>Error</v>
      </c>
      <c r="AE201" s="19" t="str">
        <f t="shared" si="15"/>
        <v/>
      </c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289</v>
      </c>
      <c r="M202" s="46">
        <v>0</v>
      </c>
      <c r="N202" s="46">
        <v>1.3112456996069404</v>
      </c>
      <c r="O202" s="46">
        <v>2.5905698208142125</v>
      </c>
      <c r="P202" s="46">
        <v>1.5794855571275104</v>
      </c>
      <c r="Q202" s="46">
        <v>2.9126063830552003</v>
      </c>
      <c r="R202" s="46">
        <v>0.21216012859870759</v>
      </c>
      <c r="S202" s="46">
        <v>3.0615386141303227</v>
      </c>
      <c r="T202" s="51">
        <v>6.9451547574420633</v>
      </c>
      <c r="U202" s="27">
        <f t="shared" si="13"/>
        <v>0</v>
      </c>
      <c r="V202" s="27">
        <f t="shared" si="13"/>
        <v>0.39926741314407133</v>
      </c>
      <c r="W202" s="27">
        <f t="shared" si="13"/>
        <v>-0.38557878954334002</v>
      </c>
      <c r="X202" s="27">
        <f t="shared" si="12"/>
        <v>-0.2415920159453272</v>
      </c>
      <c r="Y202" s="27">
        <f t="shared" si="12"/>
        <v>-0.243551278710438</v>
      </c>
      <c r="Z202" s="27">
        <f t="shared" si="12"/>
        <v>1.1297362243463687</v>
      </c>
      <c r="AA202" s="38">
        <f t="shared" si="12"/>
        <v>0.13390804785043076</v>
      </c>
      <c r="AB202" s="27">
        <v>0.18658045787425001</v>
      </c>
      <c r="AC202" s="27">
        <v>-0.257881062595475</v>
      </c>
      <c r="AD202" s="19" t="str">
        <f t="shared" si="14"/>
        <v>Error</v>
      </c>
      <c r="AE202" s="19" t="str">
        <f t="shared" si="15"/>
        <v>Error</v>
      </c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290</v>
      </c>
      <c r="M203" s="46">
        <v>0</v>
      </c>
      <c r="N203" s="46">
        <v>1.3197543735660644</v>
      </c>
      <c r="O203" s="46">
        <v>2.6288433105369973</v>
      </c>
      <c r="P203" s="46">
        <v>1.6289896358390674</v>
      </c>
      <c r="Q203" s="46">
        <v>3.0737736310471178</v>
      </c>
      <c r="R203" s="46">
        <v>0.36846638450738389</v>
      </c>
      <c r="S203" s="46">
        <v>7.412654759845708</v>
      </c>
      <c r="T203" s="51">
        <v>23.393538121578352</v>
      </c>
      <c r="U203" s="27">
        <f t="shared" si="13"/>
        <v>0</v>
      </c>
      <c r="V203" s="27">
        <f t="shared" si="13"/>
        <v>0.37826962038784184</v>
      </c>
      <c r="W203" s="27">
        <f t="shared" si="13"/>
        <v>-0.32872243124200801</v>
      </c>
      <c r="X203" s="27">
        <f t="shared" si="12"/>
        <v>-0.31954238132698637</v>
      </c>
      <c r="Y203" s="27">
        <f t="shared" si="12"/>
        <v>-0.18838817233608265</v>
      </c>
      <c r="Z203" s="27">
        <f t="shared" si="12"/>
        <v>0.92995243968558494</v>
      </c>
      <c r="AA203" s="38">
        <f t="shared" si="12"/>
        <v>0.49233511395211355</v>
      </c>
      <c r="AB203" s="27">
        <v>1.9653047795657099</v>
      </c>
      <c r="AC203" s="27">
        <v>-0.52273782615105602</v>
      </c>
      <c r="AD203" s="19" t="str">
        <f t="shared" si="14"/>
        <v/>
      </c>
      <c r="AE203" s="19" t="str">
        <f t="shared" si="15"/>
        <v/>
      </c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291</v>
      </c>
      <c r="M204" s="46">
        <v>0</v>
      </c>
      <c r="N204" s="46">
        <v>1.3158533886348351</v>
      </c>
      <c r="O204" s="46">
        <v>2.616650060829206</v>
      </c>
      <c r="P204" s="46">
        <v>1.6079152261387417</v>
      </c>
      <c r="Q204" s="46">
        <v>3.0294644893052993</v>
      </c>
      <c r="R204" s="46">
        <v>0.27284611617526089</v>
      </c>
      <c r="S204" s="46">
        <v>4.8949601844333746</v>
      </c>
      <c r="T204" s="51">
        <v>11.954698206800892</v>
      </c>
      <c r="U204" s="27">
        <f t="shared" si="13"/>
        <v>0</v>
      </c>
      <c r="V204" s="27">
        <f t="shared" si="13"/>
        <v>0.38078776883417192</v>
      </c>
      <c r="W204" s="27">
        <f t="shared" si="13"/>
        <v>-0.32695383517196264</v>
      </c>
      <c r="X204" s="27">
        <f t="shared" si="12"/>
        <v>-0.29350997563313536</v>
      </c>
      <c r="Y204" s="27">
        <f t="shared" si="12"/>
        <v>-0.19981002495439523</v>
      </c>
      <c r="Z204" s="27">
        <f t="shared" si="12"/>
        <v>1.2387605158035713</v>
      </c>
      <c r="AA204" s="38">
        <f t="shared" si="12"/>
        <v>0.2485256272398757</v>
      </c>
      <c r="AB204" s="27">
        <v>0.36567864251347298</v>
      </c>
      <c r="AC204" s="27">
        <v>0</v>
      </c>
      <c r="AD204" s="19" t="str">
        <f t="shared" si="14"/>
        <v>Error</v>
      </c>
      <c r="AE204" s="19" t="str">
        <f t="shared" si="15"/>
        <v>Error</v>
      </c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292</v>
      </c>
      <c r="M205" s="46">
        <v>0</v>
      </c>
      <c r="N205" s="46">
        <v>1.326056635139808</v>
      </c>
      <c r="O205" s="46">
        <v>2.664026230274656</v>
      </c>
      <c r="P205" s="46">
        <v>1.6650053880245022</v>
      </c>
      <c r="Q205" s="46">
        <v>3.2546971019168573</v>
      </c>
      <c r="R205" s="46">
        <v>0.62137971104940171</v>
      </c>
      <c r="S205" s="46">
        <v>141051.31997399352</v>
      </c>
      <c r="T205" s="51">
        <v>35.650054883953217</v>
      </c>
      <c r="U205" s="27">
        <f t="shared" si="13"/>
        <v>0</v>
      </c>
      <c r="V205" s="27">
        <f t="shared" si="13"/>
        <v>0.38747644472141751</v>
      </c>
      <c r="W205" s="27">
        <f t="shared" si="13"/>
        <v>-0.3459799859428383</v>
      </c>
      <c r="X205" s="27">
        <f t="shared" si="12"/>
        <v>-0.28647636863549725</v>
      </c>
      <c r="Y205" s="27">
        <f t="shared" si="12"/>
        <v>-0.16149522688870879</v>
      </c>
      <c r="Z205" s="27">
        <f t="shared" si="12"/>
        <v>1.2650309666866515</v>
      </c>
      <c r="AA205" s="38">
        <f t="shared" si="12"/>
        <v>0.22350732383255437</v>
      </c>
      <c r="AB205" s="27">
        <v>0.51384504529234099</v>
      </c>
      <c r="AC205" s="27">
        <v>-0.122788676208933</v>
      </c>
      <c r="AD205" s="19" t="str">
        <f t="shared" si="14"/>
        <v>Error</v>
      </c>
      <c r="AE205" s="19" t="str">
        <f t="shared" si="15"/>
        <v>Error</v>
      </c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293</v>
      </c>
      <c r="M206" s="46">
        <v>0</v>
      </c>
      <c r="N206" s="46">
        <v>1.3230790218129906</v>
      </c>
      <c r="O206" s="46">
        <v>2.6456823088707906</v>
      </c>
      <c r="P206" s="46">
        <v>1.6429738494316393</v>
      </c>
      <c r="Q206" s="46">
        <v>3.1458043745550857</v>
      </c>
      <c r="R206" s="46">
        <v>0.38216977375773453</v>
      </c>
      <c r="S206" s="46">
        <v>11.177211059599536</v>
      </c>
      <c r="T206" s="51">
        <v>41.206334442036315</v>
      </c>
      <c r="U206" s="27">
        <f t="shared" si="13"/>
        <v>0</v>
      </c>
      <c r="V206" s="27">
        <f t="shared" si="13"/>
        <v>0.39715241532205359</v>
      </c>
      <c r="W206" s="27">
        <f t="shared" si="13"/>
        <v>-0.35993965416878348</v>
      </c>
      <c r="X206" s="27">
        <f t="shared" si="12"/>
        <v>-0.2909001826593966</v>
      </c>
      <c r="Y206" s="27">
        <f t="shared" si="12"/>
        <v>-0.1637964736063475</v>
      </c>
      <c r="Z206" s="27">
        <f t="shared" si="12"/>
        <v>1.28928522510138</v>
      </c>
      <c r="AA206" s="38">
        <f t="shared" si="12"/>
        <v>0.21993863901432187</v>
      </c>
      <c r="AB206" s="27">
        <v>0</v>
      </c>
      <c r="AC206" s="27">
        <v>-0.21113992388851599</v>
      </c>
      <c r="AD206" s="19" t="str">
        <f t="shared" si="14"/>
        <v>Error</v>
      </c>
      <c r="AE206" s="19" t="str">
        <f t="shared" si="15"/>
        <v>Error</v>
      </c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294</v>
      </c>
      <c r="M207" s="46">
        <v>0</v>
      </c>
      <c r="N207" s="46">
        <v>1.1655415773506475</v>
      </c>
      <c r="O207" s="46">
        <v>2.7351505986201952</v>
      </c>
      <c r="P207" s="46">
        <v>1.2657382013534795</v>
      </c>
      <c r="Q207" s="46">
        <v>0.88070437589332184</v>
      </c>
      <c r="R207" s="46">
        <v>0.72075549726371668</v>
      </c>
      <c r="S207" s="46">
        <v>0.030477284034533404</v>
      </c>
      <c r="T207" s="51">
        <v>0.037699434441284804</v>
      </c>
      <c r="U207" s="27">
        <f t="shared" si="13"/>
        <v>0</v>
      </c>
      <c r="V207" s="27">
        <f t="shared" si="13"/>
        <v>0.42674606997274778</v>
      </c>
      <c r="W207" s="27">
        <f t="shared" si="13"/>
        <v>-0.22617750263563002</v>
      </c>
      <c r="X207" s="27">
        <f t="shared" si="12"/>
        <v>-0.33880141975488787</v>
      </c>
      <c r="Y207" s="27">
        <f t="shared" si="12"/>
        <v>-0.44255606925625607</v>
      </c>
      <c r="Z207" s="27">
        <f t="shared" si="12"/>
        <v>-0.59211473249063051</v>
      </c>
      <c r="AA207" s="38">
        <f t="shared" si="12"/>
        <v>0.24103721261651356</v>
      </c>
      <c r="AB207" s="27">
        <v>1.11229000884173</v>
      </c>
      <c r="AC207" s="27">
        <v>-0.94005657750572402</v>
      </c>
      <c r="AD207" s="19" t="str">
        <f t="shared" si="14"/>
        <v/>
      </c>
      <c r="AE207" s="19" t="str">
        <f t="shared" si="15"/>
        <v/>
      </c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295</v>
      </c>
      <c r="M208" s="46">
        <v>0</v>
      </c>
      <c r="N208" s="46">
        <v>1.3212289583994632</v>
      </c>
      <c r="O208" s="46">
        <v>2.6264167472705138</v>
      </c>
      <c r="P208" s="46">
        <v>1.6663134252767193</v>
      </c>
      <c r="Q208" s="46">
        <v>3.0633790118140762</v>
      </c>
      <c r="R208" s="46">
        <v>0.31692648042241256</v>
      </c>
      <c r="S208" s="46">
        <v>6.4588521918400925</v>
      </c>
      <c r="T208" s="51">
        <v>18.257621037395122</v>
      </c>
      <c r="U208" s="27">
        <f t="shared" si="13"/>
        <v>0</v>
      </c>
      <c r="V208" s="27">
        <f t="shared" si="13"/>
        <v>0.38259043479287508</v>
      </c>
      <c r="W208" s="27">
        <f t="shared" si="13"/>
        <v>-0.33235403445114009</v>
      </c>
      <c r="X208" s="27">
        <f t="shared" si="12"/>
        <v>-0.29403125276771408</v>
      </c>
      <c r="Y208" s="27">
        <f t="shared" si="12"/>
        <v>-0.1961826433112443</v>
      </c>
      <c r="Z208" s="27">
        <f t="shared" si="12"/>
        <v>1.24568407467141</v>
      </c>
      <c r="AA208" s="38">
        <f t="shared" si="12"/>
        <v>0.24417619704040897</v>
      </c>
      <c r="AB208" s="27">
        <v>0.53304039522570801</v>
      </c>
      <c r="AC208" s="27">
        <v>0</v>
      </c>
      <c r="AD208" s="19" t="str">
        <f t="shared" si="14"/>
        <v>Error</v>
      </c>
      <c r="AE208" s="19" t="str">
        <f t="shared" si="15"/>
        <v>Error</v>
      </c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296</v>
      </c>
      <c r="M209" s="46">
        <v>0</v>
      </c>
      <c r="N209" s="46">
        <v>1.3282590422412621</v>
      </c>
      <c r="O209" s="46">
        <v>2.6663907447546822</v>
      </c>
      <c r="P209" s="46">
        <v>1.7057585550617276</v>
      </c>
      <c r="Q209" s="46">
        <v>3.2263878630518565</v>
      </c>
      <c r="R209" s="46">
        <v>0.49536532413483414</v>
      </c>
      <c r="S209" s="46">
        <v>44.966291292351805</v>
      </c>
      <c r="T209" s="51">
        <v>897795.6181318037</v>
      </c>
      <c r="U209" s="27">
        <f t="shared" si="13"/>
        <v>0</v>
      </c>
      <c r="V209" s="27">
        <f t="shared" si="13"/>
        <v>0.37094315405141631</v>
      </c>
      <c r="W209" s="27">
        <f t="shared" si="13"/>
        <v>-0.33293940930875671</v>
      </c>
      <c r="X209" s="27">
        <f t="shared" si="12"/>
        <v>-0.29571797874928168</v>
      </c>
      <c r="Y209" s="27">
        <f t="shared" si="12"/>
        <v>-0.16655862501335914</v>
      </c>
      <c r="Z209" s="27">
        <f t="shared" si="12"/>
        <v>1.2919435223870115</v>
      </c>
      <c r="AA209" s="38">
        <f t="shared" si="12"/>
        <v>0.42115432125750929</v>
      </c>
      <c r="AB209" s="27">
        <v>0.52654120468913801</v>
      </c>
      <c r="AC209" s="27">
        <v>0</v>
      </c>
      <c r="AD209" s="19" t="str">
        <f t="shared" si="14"/>
        <v>Error</v>
      </c>
      <c r="AE209" s="19" t="str">
        <f t="shared" si="15"/>
        <v>Error</v>
      </c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297</v>
      </c>
      <c r="M210" s="46">
        <v>0</v>
      </c>
      <c r="N210" s="46">
        <v>1.3196057009405908</v>
      </c>
      <c r="O210" s="46">
        <v>2.6226408846534328</v>
      </c>
      <c r="P210" s="46">
        <v>1.6431759843520428</v>
      </c>
      <c r="Q210" s="46">
        <v>3.0225243315093966</v>
      </c>
      <c r="R210" s="46">
        <v>0.26448147691917789</v>
      </c>
      <c r="S210" s="46">
        <v>4.5555512639349738</v>
      </c>
      <c r="T210" s="51">
        <v>10.017812837836903</v>
      </c>
      <c r="U210" s="27">
        <f t="shared" si="13"/>
        <v>0</v>
      </c>
      <c r="V210" s="27">
        <f t="shared" si="13"/>
        <v>0.38440466808007051</v>
      </c>
      <c r="W210" s="27">
        <f t="shared" si="13"/>
        <v>-0.34119283379964088</v>
      </c>
      <c r="X210" s="27">
        <f t="shared" si="12"/>
        <v>-0.29789555232263315</v>
      </c>
      <c r="Y210" s="27">
        <f t="shared" si="12"/>
        <v>-0.18566859225889151</v>
      </c>
      <c r="Z210" s="27">
        <f t="shared" si="12"/>
        <v>1.2423468151343198</v>
      </c>
      <c r="AA210" s="38">
        <f t="shared" si="12"/>
        <v>0.21888136530027019</v>
      </c>
      <c r="AB210" s="27">
        <v>2.7692230769230801</v>
      </c>
      <c r="AC210" s="27">
        <v>0</v>
      </c>
      <c r="AD210" s="19" t="str">
        <f t="shared" si="14"/>
        <v/>
      </c>
      <c r="AE210" s="19" t="str">
        <f t="shared" si="15"/>
        <v>Error</v>
      </c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298</v>
      </c>
      <c r="M211" s="46">
        <v>0</v>
      </c>
      <c r="N211" s="46">
        <v>1.3341067216768052</v>
      </c>
      <c r="O211" s="46">
        <v>2.682092616999741</v>
      </c>
      <c r="P211" s="46">
        <v>1.6850458262838597</v>
      </c>
      <c r="Q211" s="46">
        <v>3.0528570492097646</v>
      </c>
      <c r="R211" s="46">
        <v>2.729433820327074</v>
      </c>
      <c r="S211" s="46">
        <v>35.288897736106534</v>
      </c>
      <c r="T211" s="51">
        <v>3.1327891998528536</v>
      </c>
      <c r="U211" s="27">
        <f t="shared" si="13"/>
        <v>0</v>
      </c>
      <c r="V211" s="27">
        <f t="shared" si="13"/>
        <v>0.49568896360542969</v>
      </c>
      <c r="W211" s="27">
        <f t="shared" si="13"/>
        <v>-0.46603685413189755</v>
      </c>
      <c r="X211" s="27">
        <f t="shared" si="12"/>
        <v>-0.18278218149595599</v>
      </c>
      <c r="Y211" s="27">
        <f t="shared" si="12"/>
        <v>-0.25469648296895009</v>
      </c>
      <c r="Z211" s="27">
        <f t="shared" si="12"/>
        <v>0.75617798152711824</v>
      </c>
      <c r="AA211" s="38">
        <f t="shared" si="12"/>
        <v>0.69846867606646368</v>
      </c>
      <c r="AB211" s="27">
        <v>0</v>
      </c>
      <c r="AC211" s="27">
        <v>-0.65566335975968804</v>
      </c>
      <c r="AD211" s="19" t="str">
        <f t="shared" si="14"/>
        <v>Error</v>
      </c>
      <c r="AE211" s="19" t="str">
        <f t="shared" si="15"/>
        <v/>
      </c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299</v>
      </c>
      <c r="M212" s="46">
        <v>0</v>
      </c>
      <c r="N212" s="46">
        <v>1.3269729324212978</v>
      </c>
      <c r="O212" s="46">
        <v>2.6559782821068811</v>
      </c>
      <c r="P212" s="46">
        <v>1.6594790944159499</v>
      </c>
      <c r="Q212" s="46">
        <v>3.1916614014717233</v>
      </c>
      <c r="R212" s="46">
        <v>0.46261356186537839</v>
      </c>
      <c r="S212" s="46">
        <v>22.152622939097942</v>
      </c>
      <c r="T212" s="51">
        <v>279.47370375941506</v>
      </c>
      <c r="U212" s="27">
        <f t="shared" si="13"/>
        <v>0</v>
      </c>
      <c r="V212" s="27">
        <f t="shared" si="13"/>
        <v>0.36113828960663169</v>
      </c>
      <c r="W212" s="27">
        <f t="shared" si="13"/>
        <v>-0.34808368205544038</v>
      </c>
      <c r="X212" s="27">
        <f t="shared" si="12"/>
        <v>-0.29825602440353832</v>
      </c>
      <c r="Y212" s="27">
        <f t="shared" si="12"/>
        <v>-0.14899731599692767</v>
      </c>
      <c r="Z212" s="27">
        <f t="shared" si="12"/>
        <v>1.2995835257009591</v>
      </c>
      <c r="AA212" s="38">
        <f t="shared" si="12"/>
        <v>0.20086969334502389</v>
      </c>
      <c r="AB212" s="27">
        <v>0.30225805302215902</v>
      </c>
      <c r="AC212" s="27">
        <v>0</v>
      </c>
      <c r="AD212" s="19" t="str">
        <f t="shared" si="14"/>
        <v>Error</v>
      </c>
      <c r="AE212" s="19" t="str">
        <f t="shared" si="15"/>
        <v>Error</v>
      </c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300</v>
      </c>
      <c r="M213" s="46">
        <v>0</v>
      </c>
      <c r="N213" s="46">
        <v>1.3233996546467932</v>
      </c>
      <c r="O213" s="46">
        <v>2.6526607193874754</v>
      </c>
      <c r="P213" s="46">
        <v>1.6485896875367683</v>
      </c>
      <c r="Q213" s="46">
        <v>3.1934650083727441</v>
      </c>
      <c r="R213" s="46">
        <v>0.48101477829632167</v>
      </c>
      <c r="S213" s="46">
        <v>29.234318088243402</v>
      </c>
      <c r="T213" s="51">
        <v>261765.62039481587</v>
      </c>
      <c r="U213" s="27">
        <f t="shared" si="13"/>
        <v>0</v>
      </c>
      <c r="V213" s="27">
        <f t="shared" si="13"/>
        <v>0.38196179125439017</v>
      </c>
      <c r="W213" s="27">
        <f t="shared" si="13"/>
        <v>-0.3564393495161613</v>
      </c>
      <c r="X213" s="27">
        <f t="shared" si="12"/>
        <v>-0.27684490984053117</v>
      </c>
      <c r="Y213" s="27">
        <f t="shared" si="12"/>
        <v>-0.17056074954182057</v>
      </c>
      <c r="Z213" s="27">
        <f t="shared" si="12"/>
        <v>1.2683454363116273</v>
      </c>
      <c r="AA213" s="38">
        <f t="shared" si="12"/>
        <v>0.20375073464610358</v>
      </c>
      <c r="AB213" s="27">
        <v>0.30225805302215902</v>
      </c>
      <c r="AC213" s="27">
        <v>0</v>
      </c>
      <c r="AD213" s="19" t="str">
        <f t="shared" si="14"/>
        <v>Error</v>
      </c>
      <c r="AE213" s="19" t="str">
        <f t="shared" si="15"/>
        <v>Error</v>
      </c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301</v>
      </c>
      <c r="M214" s="46">
        <v>0</v>
      </c>
      <c r="N214" s="46">
        <v>1.3265882050053455</v>
      </c>
      <c r="O214" s="46">
        <v>2.6652129504298725</v>
      </c>
      <c r="P214" s="46">
        <v>1.6644187702705011</v>
      </c>
      <c r="Q214" s="46">
        <v>3.2521052049068331</v>
      </c>
      <c r="R214" s="46">
        <v>0.60998246861564809</v>
      </c>
      <c r="S214" s="46">
        <v>2455863.1569652352</v>
      </c>
      <c r="T214" s="51">
        <v>57.930347026185665</v>
      </c>
      <c r="U214" s="27">
        <f t="shared" si="13"/>
        <v>0</v>
      </c>
      <c r="V214" s="27">
        <f t="shared" si="13"/>
        <v>0.370508052400286</v>
      </c>
      <c r="W214" s="27">
        <f t="shared" si="13"/>
        <v>-0.32969298615844883</v>
      </c>
      <c r="X214" s="27">
        <f t="shared" si="12"/>
        <v>-0.29899755345123757</v>
      </c>
      <c r="Y214" s="27">
        <f t="shared" si="12"/>
        <v>-0.17335067423977982</v>
      </c>
      <c r="Z214" s="27">
        <f t="shared" si="12"/>
        <v>1.3036086433254603</v>
      </c>
      <c r="AA214" s="38">
        <f t="shared" si="12"/>
        <v>0.43607703812734205</v>
      </c>
      <c r="AB214" s="27">
        <v>0.30225805302215902</v>
      </c>
      <c r="AC214" s="27">
        <v>0</v>
      </c>
      <c r="AD214" s="19" t="str">
        <f t="shared" si="14"/>
        <v>Error</v>
      </c>
      <c r="AE214" s="19" t="str">
        <f t="shared" si="15"/>
        <v>Error</v>
      </c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302</v>
      </c>
      <c r="M215" s="46">
        <v>0</v>
      </c>
      <c r="N215" s="46">
        <v>1.335711521167841</v>
      </c>
      <c r="O215" s="46">
        <v>2.7083834790780017</v>
      </c>
      <c r="P215" s="46">
        <v>1.7234697333613482</v>
      </c>
      <c r="Q215" s="46">
        <v>3.4727093289461095</v>
      </c>
      <c r="R215" s="46">
        <v>252413.412522181</v>
      </c>
      <c r="S215" s="46">
        <v>210771.4015230634</v>
      </c>
      <c r="T215" s="51">
        <v>6.2581259864372996</v>
      </c>
      <c r="U215" s="27">
        <f t="shared" si="13"/>
        <v>0</v>
      </c>
      <c r="V215" s="27">
        <f t="shared" si="13"/>
        <v>0.40008996793942259</v>
      </c>
      <c r="W215" s="27">
        <f t="shared" si="13"/>
        <v>-0.33171363078412835</v>
      </c>
      <c r="X215" s="27">
        <f t="shared" si="12"/>
        <v>-0.2725160749413072</v>
      </c>
      <c r="Y215" s="27">
        <f t="shared" si="12"/>
        <v>-0.16607467312762841</v>
      </c>
      <c r="Z215" s="27">
        <f t="shared" si="12"/>
        <v>1.251848350085893</v>
      </c>
      <c r="AA215" s="38">
        <f t="shared" si="12"/>
        <v>0.27986093916513721</v>
      </c>
      <c r="AB215" s="27">
        <v>0.240903357245388</v>
      </c>
      <c r="AC215" s="27">
        <v>-3.0479350595485001E-3</v>
      </c>
      <c r="AD215" s="19" t="str">
        <f t="shared" si="14"/>
        <v>Error</v>
      </c>
      <c r="AE215" s="19" t="str">
        <f t="shared" si="15"/>
        <v>Error</v>
      </c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303</v>
      </c>
      <c r="M216" s="46">
        <v>0</v>
      </c>
      <c r="N216" s="46">
        <v>1.351550484882091</v>
      </c>
      <c r="O216" s="46">
        <v>2.7869822282645398</v>
      </c>
      <c r="P216" s="46">
        <v>1.8263697075015646</v>
      </c>
      <c r="Q216" s="46">
        <v>3.9381428112772987</v>
      </c>
      <c r="R216" s="46">
        <v>61343.220467491388</v>
      </c>
      <c r="S216" s="46">
        <v>0.45950556334198839</v>
      </c>
      <c r="T216" s="51">
        <v>0.37006265555145634</v>
      </c>
      <c r="U216" s="27">
        <f t="shared" si="13"/>
        <v>0</v>
      </c>
      <c r="V216" s="27">
        <f t="shared" si="13"/>
        <v>0.41122311855975469</v>
      </c>
      <c r="W216" s="27">
        <f t="shared" si="13"/>
        <v>-0.3667004804972579</v>
      </c>
      <c r="X216" s="27">
        <f t="shared" si="12"/>
        <v>-0.2429860352701233</v>
      </c>
      <c r="Y216" s="27">
        <f t="shared" si="12"/>
        <v>-0.16484209147241824</v>
      </c>
      <c r="Z216" s="27">
        <f t="shared" si="12"/>
        <v>1.4050723237448441</v>
      </c>
      <c r="AA216" s="38">
        <f t="shared" si="12"/>
        <v>0.39396280612652679</v>
      </c>
      <c r="AB216" s="27">
        <v>0.160115381973856</v>
      </c>
      <c r="AC216" s="27">
        <v>-9.5655641136198302E-2</v>
      </c>
      <c r="AD216" s="19" t="str">
        <f t="shared" si="14"/>
        <v>Error</v>
      </c>
      <c r="AE216" s="19" t="str">
        <f t="shared" si="15"/>
        <v>Error</v>
      </c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304</v>
      </c>
      <c r="M217" s="46">
        <v>0</v>
      </c>
      <c r="N217" s="46">
        <v>1.3274583676823881</v>
      </c>
      <c r="O217" s="46">
        <v>2.6694018224587985</v>
      </c>
      <c r="P217" s="46">
        <v>1.6734257171176576</v>
      </c>
      <c r="Q217" s="46">
        <v>3.2662982587984573</v>
      </c>
      <c r="R217" s="46">
        <v>0.59093202564761782</v>
      </c>
      <c r="S217" s="46">
        <v>954038.79158922844</v>
      </c>
      <c r="T217" s="51">
        <v>61.144172093660515</v>
      </c>
      <c r="U217" s="27">
        <f t="shared" si="13"/>
        <v>0</v>
      </c>
      <c r="V217" s="27">
        <f t="shared" si="13"/>
        <v>0.40360075435867954</v>
      </c>
      <c r="W217" s="27">
        <f t="shared" si="13"/>
        <v>-0.3229188813446543</v>
      </c>
      <c r="X217" s="27">
        <f t="shared" si="12"/>
        <v>-0.28274911727572855</v>
      </c>
      <c r="Y217" s="27">
        <f t="shared" si="12"/>
        <v>-0.1927785504344863</v>
      </c>
      <c r="Z217" s="27">
        <f t="shared" si="12"/>
        <v>1.2470797335494035</v>
      </c>
      <c r="AA217" s="38">
        <f t="shared" si="12"/>
        <v>0.32372127800305439</v>
      </c>
      <c r="AB217" s="27">
        <v>0.18184772903429999</v>
      </c>
      <c r="AC217" s="27">
        <v>0</v>
      </c>
      <c r="AD217" s="19" t="str">
        <f t="shared" si="14"/>
        <v>Error</v>
      </c>
      <c r="AE217" s="19" t="str">
        <f t="shared" si="15"/>
        <v>Error</v>
      </c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305</v>
      </c>
      <c r="M218" s="46">
        <v>0</v>
      </c>
      <c r="N218" s="46">
        <v>1.3666752846376071</v>
      </c>
      <c r="O218" s="46">
        <v>2.8250128300636028</v>
      </c>
      <c r="P218" s="46">
        <v>1.8567463365003647</v>
      </c>
      <c r="Q218" s="46">
        <v>4.0654913005793958</v>
      </c>
      <c r="R218" s="46">
        <v>511016.79280066525</v>
      </c>
      <c r="S218" s="46">
        <v>0.4829190605719772</v>
      </c>
      <c r="T218" s="51">
        <v>0.42635142504019008</v>
      </c>
      <c r="U218" s="27">
        <f t="shared" si="13"/>
        <v>0</v>
      </c>
      <c r="V218" s="27">
        <f t="shared" si="13"/>
        <v>0.41442916162857418</v>
      </c>
      <c r="W218" s="27">
        <f t="shared" si="13"/>
        <v>-0.32275861745929046</v>
      </c>
      <c r="X218" s="27">
        <f t="shared" si="12"/>
        <v>-0.26098451397373873</v>
      </c>
      <c r="Y218" s="27">
        <f t="shared" si="12"/>
        <v>-0.13274799856459343</v>
      </c>
      <c r="Z218" s="27">
        <f t="shared" si="12"/>
        <v>1.2634929274071998</v>
      </c>
      <c r="AA218" s="38">
        <f t="shared" si="12"/>
        <v>0.3322430026257967</v>
      </c>
      <c r="AB218" s="27">
        <v>0.27611766968274898</v>
      </c>
      <c r="AC218" s="27">
        <v>0</v>
      </c>
      <c r="AD218" s="19" t="str">
        <f t="shared" si="14"/>
        <v>Error</v>
      </c>
      <c r="AE218" s="19" t="str">
        <f t="shared" si="15"/>
        <v>Error</v>
      </c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306</v>
      </c>
      <c r="M219" s="46">
        <v>0</v>
      </c>
      <c r="N219" s="46">
        <v>1.8959767314708891</v>
      </c>
      <c r="O219" s="46">
        <v>51.311611295301297</v>
      </c>
      <c r="P219" s="46">
        <v>39647.262978696352</v>
      </c>
      <c r="Q219" s="46">
        <v>3.5047915468818296</v>
      </c>
      <c r="R219" s="46">
        <v>9.4904799786982892</v>
      </c>
      <c r="S219" s="46">
        <v>308796.78312824533</v>
      </c>
      <c r="T219" s="51">
        <v>6.1454800824171762</v>
      </c>
      <c r="U219" s="27">
        <f t="shared" si="13"/>
        <v>0</v>
      </c>
      <c r="V219" s="27">
        <f t="shared" si="13"/>
        <v>0.39236633601714244</v>
      </c>
      <c r="W219" s="27">
        <f t="shared" si="13"/>
        <v>-0.33581562866303499</v>
      </c>
      <c r="X219" s="27">
        <f t="shared" si="12"/>
        <v>-0.27219596488411674</v>
      </c>
      <c r="Y219" s="27">
        <f t="shared" si="12"/>
        <v>-0.15652872290919909</v>
      </c>
      <c r="Z219" s="27">
        <f t="shared" si="12"/>
        <v>1.2828652034378556</v>
      </c>
      <c r="AA219" s="38">
        <f t="shared" si="12"/>
        <v>0.28344731105756316</v>
      </c>
      <c r="AB219" s="27">
        <v>0.34250680426082097</v>
      </c>
      <c r="AC219" s="27">
        <v>0</v>
      </c>
      <c r="AD219" s="19" t="str">
        <f t="shared" si="14"/>
        <v>Error</v>
      </c>
      <c r="AE219" s="19" t="str">
        <f t="shared" si="15"/>
        <v>Error</v>
      </c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307</v>
      </c>
      <c r="M220" s="46">
        <v>0</v>
      </c>
      <c r="N220" s="46">
        <v>1.3271121433450925</v>
      </c>
      <c r="O220" s="46">
        <v>2.6642884335736396</v>
      </c>
      <c r="P220" s="46">
        <v>1.6577724654981445</v>
      </c>
      <c r="Q220" s="46">
        <v>3.2431525305946849</v>
      </c>
      <c r="R220" s="46">
        <v>0.58038761410429984</v>
      </c>
      <c r="S220" s="46">
        <v>208654.47590123472</v>
      </c>
      <c r="T220" s="51">
        <v>66.109237634974889</v>
      </c>
      <c r="U220" s="27">
        <f t="shared" si="13"/>
        <v>0</v>
      </c>
      <c r="V220" s="27">
        <f t="shared" si="13"/>
        <v>0.38935001202515429</v>
      </c>
      <c r="W220" s="27">
        <f t="shared" si="13"/>
        <v>-0.33182104628286824</v>
      </c>
      <c r="X220" s="27">
        <f t="shared" si="12"/>
        <v>-0.28824813460482618</v>
      </c>
      <c r="Y220" s="27">
        <f t="shared" si="12"/>
        <v>-0.17194686972353274</v>
      </c>
      <c r="Z220" s="27">
        <f t="shared" si="12"/>
        <v>1.2683292294805699</v>
      </c>
      <c r="AA220" s="38">
        <f t="shared" si="12"/>
        <v>0.21594133290473555</v>
      </c>
      <c r="AB220" s="27">
        <v>0.268848449845007</v>
      </c>
      <c r="AC220" s="27">
        <v>-0.15396306527848899</v>
      </c>
      <c r="AD220" s="19" t="str">
        <f t="shared" si="14"/>
        <v>Error</v>
      </c>
      <c r="AE220" s="19" t="str">
        <f t="shared" si="15"/>
        <v>Error</v>
      </c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308</v>
      </c>
      <c r="M221" s="46">
        <v>0</v>
      </c>
      <c r="N221" s="46">
        <v>1.3314533022388746</v>
      </c>
      <c r="O221" s="46">
        <v>2.6822818847807537</v>
      </c>
      <c r="P221" s="46">
        <v>1.6823798585116023</v>
      </c>
      <c r="Q221" s="46">
        <v>3.315452459858097</v>
      </c>
      <c r="R221" s="46">
        <v>0.77383542214780476</v>
      </c>
      <c r="S221" s="46">
        <v>127866.70193439383</v>
      </c>
      <c r="T221" s="51">
        <v>17.075402673910776</v>
      </c>
      <c r="U221" s="27">
        <f t="shared" si="13"/>
        <v>0</v>
      </c>
      <c r="V221" s="27">
        <f t="shared" si="13"/>
        <v>0.37988276615185107</v>
      </c>
      <c r="W221" s="27">
        <f t="shared" si="13"/>
        <v>-0.35343780669158298</v>
      </c>
      <c r="X221" s="27">
        <f t="shared" si="12"/>
        <v>-0.28767732476112251</v>
      </c>
      <c r="Y221" s="27">
        <f t="shared" si="12"/>
        <v>-0.1478833805048137</v>
      </c>
      <c r="Z221" s="27">
        <f t="shared" si="12"/>
        <v>1.2730429823654528</v>
      </c>
      <c r="AA221" s="38">
        <f t="shared" si="12"/>
        <v>0.23724388401895399</v>
      </c>
      <c r="AB221" s="27">
        <v>0.77901329015958898</v>
      </c>
      <c r="AC221" s="27">
        <v>0</v>
      </c>
      <c r="AD221" s="19" t="str">
        <f t="shared" si="14"/>
        <v>Error</v>
      </c>
      <c r="AE221" s="19" t="str">
        <f t="shared" si="15"/>
        <v>Error</v>
      </c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309</v>
      </c>
      <c r="M222" s="46">
        <v>0</v>
      </c>
      <c r="N222" s="46">
        <v>1.3239531836603069</v>
      </c>
      <c r="O222" s="46">
        <v>2.6505787473444724</v>
      </c>
      <c r="P222" s="46">
        <v>1.6479959271840787</v>
      </c>
      <c r="Q222" s="46">
        <v>3.178766081985362</v>
      </c>
      <c r="R222" s="46">
        <v>0.43244794674194509</v>
      </c>
      <c r="S222" s="46">
        <v>18.785500489893579</v>
      </c>
      <c r="T222" s="51">
        <v>307.99897919850031</v>
      </c>
      <c r="U222" s="27">
        <f t="shared" si="13"/>
        <v>0</v>
      </c>
      <c r="V222" s="27">
        <f t="shared" si="13"/>
        <v>0.37475394465823791</v>
      </c>
      <c r="W222" s="27">
        <f t="shared" si="13"/>
        <v>-0.35313769527653793</v>
      </c>
      <c r="X222" s="27">
        <f t="shared" si="13"/>
        <v>-0.30300812165118185</v>
      </c>
      <c r="Y222" s="27">
        <f t="shared" si="13"/>
        <v>-0.15188117012596983</v>
      </c>
      <c r="Z222" s="27">
        <f t="shared" si="13"/>
        <v>1.2509348406143779</v>
      </c>
      <c r="AA222" s="38">
        <f t="shared" si="13"/>
        <v>0.25133517846663778</v>
      </c>
      <c r="AB222" s="27">
        <v>0.61683970762979701</v>
      </c>
      <c r="AC222" s="27">
        <v>-0.205840937075743</v>
      </c>
      <c r="AD222" s="19" t="str">
        <f t="shared" si="14"/>
        <v>Error</v>
      </c>
      <c r="AE222" s="19" t="str">
        <f t="shared" si="15"/>
        <v>Error</v>
      </c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310</v>
      </c>
      <c r="M223" s="46">
        <v>0</v>
      </c>
      <c r="N223" s="46">
        <v>1.3127484579157271</v>
      </c>
      <c r="O223" s="46">
        <v>2.5933524501188412</v>
      </c>
      <c r="P223" s="46">
        <v>1.5822945001047515</v>
      </c>
      <c r="Q223" s="46">
        <v>2.9091625248340716</v>
      </c>
      <c r="R223" s="46">
        <v>0.20556014232503017</v>
      </c>
      <c r="S223" s="46">
        <v>2.9695503084622681</v>
      </c>
      <c r="T223" s="51">
        <v>6.560910920698845</v>
      </c>
      <c r="U223" s="27">
        <f t="shared" ref="U223:AA259" si="16">IF(M223=0,0,(N223-M223)/M223)</f>
        <v>0</v>
      </c>
      <c r="V223" s="27">
        <f t="shared" si="16"/>
        <v>0.38157336757603966</v>
      </c>
      <c r="W223" s="27">
        <f t="shared" si="16"/>
        <v>-0.3340655353667053</v>
      </c>
      <c r="X223" s="27">
        <f t="shared" si="16"/>
        <v>-0.29645767733832801</v>
      </c>
      <c r="Y223" s="27">
        <f t="shared" si="16"/>
        <v>-0.19555403133261734</v>
      </c>
      <c r="Z223" s="27">
        <f t="shared" si="16"/>
        <v>1.2367331256197169</v>
      </c>
      <c r="AA223" s="38">
        <f t="shared" si="16"/>
        <v>0.17104615653717845</v>
      </c>
      <c r="AB223" s="27">
        <v>0.271871918397598</v>
      </c>
      <c r="AC223" s="27">
        <v>-0.13415339624278599</v>
      </c>
      <c r="AD223" s="19" t="str">
        <f t="shared" si="14"/>
        <v>Error</v>
      </c>
      <c r="AE223" s="19" t="str">
        <f t="shared" si="15"/>
        <v>Error</v>
      </c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311</v>
      </c>
      <c r="M224" s="46">
        <v>0</v>
      </c>
      <c r="N224" s="46">
        <v>1.3140378826887551</v>
      </c>
      <c r="O224" s="46">
        <v>2.5935490681201805</v>
      </c>
      <c r="P224" s="46">
        <v>1.5786655791143858</v>
      </c>
      <c r="Q224" s="46">
        <v>2.9036657602536398</v>
      </c>
      <c r="R224" s="46">
        <v>0.20364990402757588</v>
      </c>
      <c r="S224" s="46">
        <v>2.9242656886421687</v>
      </c>
      <c r="T224" s="51">
        <v>6.5142310348318713</v>
      </c>
      <c r="U224" s="27">
        <f t="shared" si="16"/>
        <v>0</v>
      </c>
      <c r="V224" s="27">
        <f t="shared" si="16"/>
        <v>0.37808545657077314</v>
      </c>
      <c r="W224" s="27">
        <f t="shared" si="16"/>
        <v>-0.3356165577323279</v>
      </c>
      <c r="X224" s="27">
        <f t="shared" si="16"/>
        <v>-0.30074874416451425</v>
      </c>
      <c r="Y224" s="27">
        <f t="shared" si="16"/>
        <v>-0.20386891443215124</v>
      </c>
      <c r="Z224" s="27">
        <f t="shared" si="16"/>
        <v>1.2381217926578718</v>
      </c>
      <c r="AA224" s="38">
        <f t="shared" si="16"/>
        <v>0.24116252799697097</v>
      </c>
      <c r="AB224" s="27">
        <v>0.39712723543825001</v>
      </c>
      <c r="AC224" s="27">
        <v>-1.40657527053131E-2</v>
      </c>
      <c r="AD224" s="19" t="str">
        <f t="shared" si="14"/>
        <v>Error</v>
      </c>
      <c r="AE224" s="19" t="str">
        <f t="shared" si="15"/>
        <v>Error</v>
      </c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312</v>
      </c>
      <c r="M225" s="46">
        <v>0</v>
      </c>
      <c r="N225" s="46">
        <v>1.3170335391961236</v>
      </c>
      <c r="O225" s="46">
        <v>2.6110216689771057</v>
      </c>
      <c r="P225" s="46">
        <v>1.6026445882154476</v>
      </c>
      <c r="Q225" s="46">
        <v>2.9195819085754966</v>
      </c>
      <c r="R225" s="46">
        <v>0.25072114703345072</v>
      </c>
      <c r="S225" s="46">
        <v>3.4828909305213198</v>
      </c>
      <c r="T225" s="51">
        <v>12.966363565868219</v>
      </c>
      <c r="U225" s="27">
        <f t="shared" si="16"/>
        <v>0</v>
      </c>
      <c r="V225" s="27">
        <f t="shared" si="16"/>
        <v>0.36702636685420542</v>
      </c>
      <c r="W225" s="27">
        <f t="shared" si="16"/>
        <v>-0.35342631266421459</v>
      </c>
      <c r="X225" s="27">
        <f t="shared" si="16"/>
        <v>-0.27989988066736354</v>
      </c>
      <c r="Y225" s="27">
        <f t="shared" si="16"/>
        <v>-0.20254534583714695</v>
      </c>
      <c r="Z225" s="27">
        <f t="shared" si="16"/>
        <v>1.1667108449295285</v>
      </c>
      <c r="AA225" s="38">
        <f t="shared" si="16"/>
        <v>0.2565564417021895</v>
      </c>
      <c r="AB225" s="27">
        <v>1.04457792970186</v>
      </c>
      <c r="AC225" s="27">
        <v>-0.56041260760822997</v>
      </c>
      <c r="AD225" s="19" t="str">
        <f t="shared" si="14"/>
        <v>Error</v>
      </c>
      <c r="AE225" s="19" t="str">
        <f t="shared" si="15"/>
        <v/>
      </c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313</v>
      </c>
      <c r="M226" s="46">
        <v>0</v>
      </c>
      <c r="N226" s="46">
        <v>1.3181135254174035</v>
      </c>
      <c r="O226" s="46">
        <v>2.617494462381933</v>
      </c>
      <c r="P226" s="46">
        <v>1.6065209875509492</v>
      </c>
      <c r="Q226" s="46">
        <v>3.0154530470886218</v>
      </c>
      <c r="R226" s="46">
        <v>0.26899017748657261</v>
      </c>
      <c r="S226" s="46">
        <v>4.6792564720321392</v>
      </c>
      <c r="T226" s="51">
        <v>12.059312588716683</v>
      </c>
      <c r="U226" s="27">
        <f t="shared" si="16"/>
        <v>0</v>
      </c>
      <c r="V226" s="27">
        <f t="shared" si="16"/>
        <v>0.36132853129786996</v>
      </c>
      <c r="W226" s="27">
        <f t="shared" si="16"/>
        <v>-0.35166387952650835</v>
      </c>
      <c r="X226" s="27">
        <f t="shared" si="16"/>
        <v>-0.29982107630765231</v>
      </c>
      <c r="Y226" s="27">
        <f t="shared" si="16"/>
        <v>-0.16406756915938542</v>
      </c>
      <c r="Z226" s="27">
        <f t="shared" si="16"/>
        <v>1.2961182609343136</v>
      </c>
      <c r="AA226" s="38">
        <f t="shared" si="16"/>
        <v>0.17791311488770048</v>
      </c>
      <c r="AB226" s="27">
        <v>0.29767101759287601</v>
      </c>
      <c r="AC226" s="27">
        <v>0</v>
      </c>
      <c r="AD226" s="19" t="str">
        <f t="shared" si="14"/>
        <v>Error</v>
      </c>
      <c r="AE226" s="19" t="str">
        <f t="shared" si="15"/>
        <v>Error</v>
      </c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314</v>
      </c>
      <c r="M227" s="46">
        <v>0</v>
      </c>
      <c r="N227" s="46">
        <v>1.3740244664668293</v>
      </c>
      <c r="O227" s="46">
        <v>2.9052543547256615</v>
      </c>
      <c r="P227" s="46">
        <v>1.9886884793660649</v>
      </c>
      <c r="Q227" s="46">
        <v>4.8169369454307898</v>
      </c>
      <c r="R227" s="46">
        <v>23455.597456268988</v>
      </c>
      <c r="S227" s="46">
        <v>0.11727266525039592</v>
      </c>
      <c r="T227" s="51">
        <v>0.10842151211138744</v>
      </c>
      <c r="U227" s="27">
        <f t="shared" si="16"/>
        <v>0</v>
      </c>
      <c r="V227" s="27">
        <f t="shared" si="16"/>
        <v>0.4181948530637753</v>
      </c>
      <c r="W227" s="27">
        <f t="shared" si="16"/>
        <v>-0.34018565652717681</v>
      </c>
      <c r="X227" s="27">
        <f t="shared" si="16"/>
        <v>-0.27290668875426144</v>
      </c>
      <c r="Y227" s="27">
        <f t="shared" si="16"/>
        <v>-6.1645579204189047E-2</v>
      </c>
      <c r="Z227" s="27">
        <f t="shared" si="16"/>
        <v>1.2967728494277138</v>
      </c>
      <c r="AA227" s="38">
        <f t="shared" si="16"/>
        <v>0.57155820051042772</v>
      </c>
      <c r="AB227" s="27">
        <v>0.37014178482068399</v>
      </c>
      <c r="AC227" s="27">
        <v>-0.43131797104849301</v>
      </c>
      <c r="AD227" s="19" t="str">
        <f t="shared" si="14"/>
        <v>Error</v>
      </c>
      <c r="AE227" s="19" t="str">
        <f t="shared" si="15"/>
        <v/>
      </c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307</v>
      </c>
      <c r="M228" s="46">
        <v>0</v>
      </c>
      <c r="N228" s="46">
        <v>1.3255641705413357</v>
      </c>
      <c r="O228" s="46">
        <v>2.6484111893666955</v>
      </c>
      <c r="P228" s="46">
        <v>1.6447105451874915</v>
      </c>
      <c r="Q228" s="46">
        <v>3.1532006680944775</v>
      </c>
      <c r="R228" s="46">
        <v>0.41171218962568545</v>
      </c>
      <c r="S228" s="46">
        <v>15.61249401338428</v>
      </c>
      <c r="T228" s="51">
        <v>360.06955065559799</v>
      </c>
      <c r="U228" s="27">
        <f t="shared" si="16"/>
        <v>0</v>
      </c>
      <c r="V228" s="27">
        <f t="shared" si="16"/>
        <v>0.38208012225433741</v>
      </c>
      <c r="W228" s="27">
        <f t="shared" si="16"/>
        <v>-0.34511949542367398</v>
      </c>
      <c r="X228" s="27">
        <f t="shared" si="16"/>
        <v>-0.2989143935622357</v>
      </c>
      <c r="Y228" s="27">
        <f t="shared" si="16"/>
        <v>-0.16549075004873634</v>
      </c>
      <c r="Z228" s="27">
        <f t="shared" si="16"/>
        <v>1.2470417380767977</v>
      </c>
      <c r="AA228" s="38">
        <f t="shared" si="16"/>
        <v>0.24176736324017353</v>
      </c>
      <c r="AB228" s="27">
        <v>0.55665025857067796</v>
      </c>
      <c r="AC228" s="27">
        <v>-0.32683801519411299</v>
      </c>
      <c r="AD228" s="19" t="str">
        <f t="shared" si="14"/>
        <v>Error</v>
      </c>
      <c r="AE228" s="19" t="str">
        <f t="shared" si="15"/>
        <v>Error</v>
      </c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315</v>
      </c>
      <c r="M229" s="46">
        <v>0</v>
      </c>
      <c r="N229" s="46">
        <v>1.325368545807514</v>
      </c>
      <c r="O229" s="46">
        <v>2.6556642844729468</v>
      </c>
      <c r="P229" s="46">
        <v>1.6551892901908012</v>
      </c>
      <c r="Q229" s="46">
        <v>2.9742216679003803</v>
      </c>
      <c r="R229" s="46">
        <v>0.44851959209231751</v>
      </c>
      <c r="S229" s="46">
        <v>20.852754121751712</v>
      </c>
      <c r="T229" s="51">
        <v>3.1317010503295371</v>
      </c>
      <c r="U229" s="27">
        <f t="shared" si="16"/>
        <v>0</v>
      </c>
      <c r="V229" s="27">
        <f t="shared" si="16"/>
        <v>0.38895120736966343</v>
      </c>
      <c r="W229" s="27">
        <f t="shared" si="16"/>
        <v>-0.35634335343048967</v>
      </c>
      <c r="X229" s="27">
        <f t="shared" si="16"/>
        <v>-0.30417615813670723</v>
      </c>
      <c r="Y229" s="27">
        <f t="shared" si="16"/>
        <v>-0.14574250228888011</v>
      </c>
      <c r="Z229" s="27">
        <f t="shared" si="16"/>
        <v>0.93286038249635905</v>
      </c>
      <c r="AA229" s="38">
        <f t="shared" si="16"/>
        <v>0.51365102511378524</v>
      </c>
      <c r="AB229" s="27">
        <v>2.2070446503335899</v>
      </c>
      <c r="AC229" s="27">
        <v>-0.74305810333876499</v>
      </c>
      <c r="AD229" s="19" t="str">
        <f t="shared" si="14"/>
        <v/>
      </c>
      <c r="AE229" s="19" t="str">
        <f t="shared" si="15"/>
        <v/>
      </c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316</v>
      </c>
      <c r="M230" s="46">
        <v>0</v>
      </c>
      <c r="N230" s="46">
        <v>1.2445976043551588</v>
      </c>
      <c r="O230" s="46">
        <v>1.0492585544296114</v>
      </c>
      <c r="P230" s="46">
        <v>1.549196515378078</v>
      </c>
      <c r="Q230" s="46">
        <v>0.10030855469080871</v>
      </c>
      <c r="R230" s="46">
        <v>0.26965373675263954</v>
      </c>
      <c r="S230" s="46">
        <v>0.013110303073936092</v>
      </c>
      <c r="T230" s="51">
        <v>0.036957566658729291</v>
      </c>
      <c r="U230" s="27">
        <f t="shared" si="16"/>
        <v>0</v>
      </c>
      <c r="V230" s="27">
        <f t="shared" si="16"/>
        <v>7.7556316242885309E-2</v>
      </c>
      <c r="W230" s="27">
        <f t="shared" si="16"/>
        <v>5.4689088504112228E-2</v>
      </c>
      <c r="X230" s="27">
        <f t="shared" si="16"/>
        <v>-0.48294240175055969</v>
      </c>
      <c r="Y230" s="27">
        <f t="shared" si="16"/>
        <v>-0.3033291573149059</v>
      </c>
      <c r="Z230" s="27">
        <f t="shared" si="16"/>
        <v>-0.71885982720363772</v>
      </c>
      <c r="AA230" s="38">
        <f t="shared" si="16"/>
        <v>1.5565402845924781</v>
      </c>
      <c r="AB230" s="27">
        <v>3.7066115702479299</v>
      </c>
      <c r="AC230" s="27">
        <v>-0.94452631234240403</v>
      </c>
      <c r="AD230" s="19" t="str">
        <f t="shared" si="14"/>
        <v/>
      </c>
      <c r="AE230" s="19" t="str">
        <f t="shared" si="15"/>
        <v/>
      </c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317</v>
      </c>
      <c r="M231" s="46">
        <v>0</v>
      </c>
      <c r="N231" s="46">
        <v>1.3299260570063678</v>
      </c>
      <c r="O231" s="46">
        <v>2.6841567386447513</v>
      </c>
      <c r="P231" s="46">
        <v>1.6984758841237166</v>
      </c>
      <c r="Q231" s="46">
        <v>3.3388456583994603</v>
      </c>
      <c r="R231" s="46">
        <v>0.80964053200689179</v>
      </c>
      <c r="S231" s="46">
        <v>61123.490884458442</v>
      </c>
      <c r="T231" s="51">
        <v>12.384919040118708</v>
      </c>
      <c r="U231" s="27">
        <f t="shared" si="16"/>
        <v>0</v>
      </c>
      <c r="V231" s="27">
        <f t="shared" si="16"/>
        <v>0.37662591389978101</v>
      </c>
      <c r="W231" s="27">
        <f t="shared" si="16"/>
        <v>-0.35115577577925788</v>
      </c>
      <c r="X231" s="27">
        <f t="shared" si="16"/>
        <v>-0.29732925298101115</v>
      </c>
      <c r="Y231" s="27">
        <f t="shared" si="16"/>
        <v>-0.14201462694127731</v>
      </c>
      <c r="Z231" s="27">
        <f t="shared" si="16"/>
        <v>1.2655266969951839</v>
      </c>
      <c r="AA231" s="38">
        <f t="shared" si="16"/>
        <v>0.2688841433917793</v>
      </c>
      <c r="AB231" s="27">
        <v>0.65510821385315798</v>
      </c>
      <c r="AC231" s="27">
        <v>-0.150588382704577</v>
      </c>
      <c r="AD231" s="19" t="str">
        <f t="shared" si="14"/>
        <v>Error</v>
      </c>
      <c r="AE231" s="19" t="str">
        <f t="shared" si="15"/>
        <v>Error</v>
      </c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318</v>
      </c>
      <c r="M232" s="46">
        <v>0</v>
      </c>
      <c r="N232" s="46">
        <v>1.3186400416635151</v>
      </c>
      <c r="O232" s="46">
        <v>2.6265770007073028</v>
      </c>
      <c r="P232" s="46">
        <v>1.6323694983211361</v>
      </c>
      <c r="Q232" s="46">
        <v>3.0618779894106751</v>
      </c>
      <c r="R232" s="46">
        <v>0.30424751413579187</v>
      </c>
      <c r="S232" s="46">
        <v>6.0306884906207801</v>
      </c>
      <c r="T232" s="51">
        <v>8.6806745911046423</v>
      </c>
      <c r="U232" s="27">
        <f t="shared" si="16"/>
        <v>0</v>
      </c>
      <c r="V232" s="27">
        <f t="shared" si="16"/>
        <v>0.36436173867244942</v>
      </c>
      <c r="W232" s="27">
        <f t="shared" si="16"/>
        <v>-0.32169754053677069</v>
      </c>
      <c r="X232" s="27">
        <f t="shared" si="16"/>
        <v>-0.32190832306064815</v>
      </c>
      <c r="Y232" s="27">
        <f t="shared" si="16"/>
        <v>-0.20762439316569761</v>
      </c>
      <c r="Z232" s="27">
        <f t="shared" si="16"/>
        <v>1.1592683353609854</v>
      </c>
      <c r="AA232" s="38">
        <f t="shared" si="16"/>
        <v>0.30773869318065528</v>
      </c>
      <c r="AB232" s="27">
        <v>1.1930058455543</v>
      </c>
      <c r="AC232" s="27">
        <v>-0.44053015089792902</v>
      </c>
      <c r="AD232" s="19" t="str">
        <f t="shared" si="14"/>
        <v/>
      </c>
      <c r="AE232" s="19" t="str">
        <f t="shared" si="15"/>
        <v/>
      </c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319</v>
      </c>
      <c r="M233" s="46">
        <v>0</v>
      </c>
      <c r="N233" s="46">
        <v>1.3097408648548041</v>
      </c>
      <c r="O233" s="46">
        <v>2.5852260551482145</v>
      </c>
      <c r="P233" s="46">
        <v>1.5707323314466812</v>
      </c>
      <c r="Q233" s="46">
        <v>2.813595350393097</v>
      </c>
      <c r="R233" s="46">
        <v>0.2324646128172998</v>
      </c>
      <c r="S233" s="46">
        <v>2.4261865900973847</v>
      </c>
      <c r="T233" s="51">
        <v>7.5075058015754825</v>
      </c>
      <c r="U233" s="27">
        <f t="shared" si="16"/>
        <v>0</v>
      </c>
      <c r="V233" s="27">
        <f t="shared" si="16"/>
        <v>0.39492309548336885</v>
      </c>
      <c r="W233" s="27">
        <f t="shared" si="16"/>
        <v>-0.37986463322616948</v>
      </c>
      <c r="X233" s="27">
        <f t="shared" si="16"/>
        <v>-0.32455599080892594</v>
      </c>
      <c r="Y233" s="27">
        <f t="shared" si="16"/>
        <v>-0.18342661816663511</v>
      </c>
      <c r="Z233" s="27">
        <f t="shared" si="16"/>
        <v>0.85539464900475515</v>
      </c>
      <c r="AA233" s="38">
        <f t="shared" si="16"/>
        <v>0.7139271603547076</v>
      </c>
      <c r="AB233" s="27">
        <v>0.49148977604673799</v>
      </c>
      <c r="AC233" s="27">
        <v>-0.590294732474827</v>
      </c>
      <c r="AD233" s="19" t="str">
        <f t="shared" si="14"/>
        <v>Error</v>
      </c>
      <c r="AE233" s="19" t="str">
        <f t="shared" si="15"/>
        <v/>
      </c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320</v>
      </c>
      <c r="M234" s="46">
        <v>0</v>
      </c>
      <c r="N234" s="46">
        <v>1.323739741340576</v>
      </c>
      <c r="O234" s="46">
        <v>2.6559496492362631</v>
      </c>
      <c r="P234" s="46">
        <v>1.662628675275192</v>
      </c>
      <c r="Q234" s="46">
        <v>3.2042885043739666</v>
      </c>
      <c r="R234" s="46">
        <v>0.43836118030750448</v>
      </c>
      <c r="S234" s="46">
        <v>21.597147698211899</v>
      </c>
      <c r="T234" s="51">
        <v>71.899793335910047</v>
      </c>
      <c r="U234" s="27">
        <f t="shared" si="16"/>
        <v>0</v>
      </c>
      <c r="V234" s="27">
        <f t="shared" si="16"/>
        <v>0.3887195455677746</v>
      </c>
      <c r="W234" s="27">
        <f t="shared" si="16"/>
        <v>-0.35066397539543331</v>
      </c>
      <c r="X234" s="27">
        <f t="shared" si="16"/>
        <v>-0.29952582652142673</v>
      </c>
      <c r="Y234" s="27">
        <f t="shared" si="16"/>
        <v>-0.15532499941853492</v>
      </c>
      <c r="Z234" s="27">
        <f t="shared" si="16"/>
        <v>1.2337053692307849</v>
      </c>
      <c r="AA234" s="38">
        <f t="shared" si="16"/>
        <v>0.25659428428583581</v>
      </c>
      <c r="AB234" s="27">
        <v>1.7503313409844301</v>
      </c>
      <c r="AC234" s="27">
        <v>-0.32506874342554498</v>
      </c>
      <c r="AD234" s="19" t="str">
        <f t="shared" si="14"/>
        <v/>
      </c>
      <c r="AE234" s="19" t="str">
        <f t="shared" si="15"/>
        <v>Error</v>
      </c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321</v>
      </c>
      <c r="M235" s="46">
        <v>0</v>
      </c>
      <c r="N235" s="46">
        <v>1.3119846530102408</v>
      </c>
      <c r="O235" s="46">
        <v>2.5968045437149101</v>
      </c>
      <c r="P235" s="46">
        <v>1.5874024667894968</v>
      </c>
      <c r="Q235" s="46">
        <v>2.8169658456791566</v>
      </c>
      <c r="R235" s="46">
        <v>0.26478163202337957</v>
      </c>
      <c r="S235" s="46">
        <v>5.4067203243160131</v>
      </c>
      <c r="T235" s="51">
        <v>6.0954029544333892</v>
      </c>
      <c r="U235" s="27">
        <f t="shared" si="16"/>
        <v>0</v>
      </c>
      <c r="V235" s="27">
        <f t="shared" si="16"/>
        <v>0.38333676295394448</v>
      </c>
      <c r="W235" s="27">
        <f t="shared" si="16"/>
        <v>-0.36448169731660729</v>
      </c>
      <c r="X235" s="27">
        <f t="shared" si="16"/>
        <v>-0.3943764395473659</v>
      </c>
      <c r="Y235" s="27">
        <f t="shared" si="16"/>
        <v>4.3684066919269897E-2</v>
      </c>
      <c r="Z235" s="27">
        <f t="shared" si="16"/>
        <v>1.0775126453564547</v>
      </c>
      <c r="AA235" s="38">
        <f t="shared" si="16"/>
        <v>-0.34066328909800975</v>
      </c>
      <c r="AB235" s="27">
        <v>8.5670503545846502E-2</v>
      </c>
      <c r="AC235" s="27">
        <v>-0.65227143175791202</v>
      </c>
      <c r="AD235" s="19" t="str">
        <f t="shared" si="14"/>
        <v>Error</v>
      </c>
      <c r="AE235" s="19" t="str">
        <f t="shared" si="15"/>
        <v/>
      </c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322</v>
      </c>
      <c r="M236" s="46">
        <v>0</v>
      </c>
      <c r="N236" s="46">
        <v>1.3196171239486441</v>
      </c>
      <c r="O236" s="46">
        <v>2.6290313435578034</v>
      </c>
      <c r="P236" s="46">
        <v>1.628706597427195</v>
      </c>
      <c r="Q236" s="46">
        <v>3.0556372890805541</v>
      </c>
      <c r="R236" s="46">
        <v>0.27891154301644594</v>
      </c>
      <c r="S236" s="46">
        <v>5.2399166143262521</v>
      </c>
      <c r="T236" s="51">
        <v>10.501571407708511</v>
      </c>
      <c r="U236" s="27">
        <f t="shared" si="16"/>
        <v>0</v>
      </c>
      <c r="V236" s="27">
        <f t="shared" si="16"/>
        <v>0.38810690906514844</v>
      </c>
      <c r="W236" s="27">
        <f t="shared" si="16"/>
        <v>-0.34323369344677424</v>
      </c>
      <c r="X236" s="27">
        <f t="shared" si="16"/>
        <v>-0.3019001335625956</v>
      </c>
      <c r="Y236" s="27">
        <f t="shared" si="16"/>
        <v>-0.13271871464250665</v>
      </c>
      <c r="Z236" s="27">
        <f t="shared" si="16"/>
        <v>1.2412302246503359</v>
      </c>
      <c r="AA236" s="38">
        <f t="shared" si="16"/>
        <v>0.22525552269999499</v>
      </c>
      <c r="AB236" s="27">
        <v>2.4575090557808199</v>
      </c>
      <c r="AC236" s="27">
        <v>-0.44151792467100298</v>
      </c>
      <c r="AD236" s="19" t="str">
        <f t="shared" si="14"/>
        <v/>
      </c>
      <c r="AE236" s="19" t="str">
        <f t="shared" si="15"/>
        <v/>
      </c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323</v>
      </c>
      <c r="M237" s="46">
        <v>0</v>
      </c>
      <c r="N237" s="46">
        <v>1.3109428402158085</v>
      </c>
      <c r="O237" s="46">
        <v>2.5906473011308542</v>
      </c>
      <c r="P237" s="46">
        <v>1.5763446093996212</v>
      </c>
      <c r="Q237" s="46">
        <v>2.8327772103364559</v>
      </c>
      <c r="R237" s="46">
        <v>0.21696063658539178</v>
      </c>
      <c r="S237" s="46">
        <v>2.2378007584846169</v>
      </c>
      <c r="T237" s="51">
        <v>8.0925837761725248</v>
      </c>
      <c r="U237" s="27">
        <f t="shared" si="16"/>
        <v>0</v>
      </c>
      <c r="V237" s="27">
        <f t="shared" si="16"/>
        <v>0.3656075901328496</v>
      </c>
      <c r="W237" s="27">
        <f t="shared" si="16"/>
        <v>-0.36822757173870885</v>
      </c>
      <c r="X237" s="27">
        <f t="shared" si="16"/>
        <v>-0.26426294034570585</v>
      </c>
      <c r="Y237" s="27">
        <f t="shared" si="16"/>
        <v>-0.25958737700761414</v>
      </c>
      <c r="Z237" s="27">
        <f t="shared" si="16"/>
        <v>1.0860964232513264</v>
      </c>
      <c r="AA237" s="38">
        <f t="shared" si="16"/>
        <v>0.67397988548886489</v>
      </c>
      <c r="AB237" s="27">
        <v>0.61319961970423398</v>
      </c>
      <c r="AC237" s="27">
        <v>-0.59866161094738402</v>
      </c>
      <c r="AD237" s="19" t="str">
        <f t="shared" si="14"/>
        <v>Error</v>
      </c>
      <c r="AE237" s="19" t="str">
        <f t="shared" si="15"/>
        <v/>
      </c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324</v>
      </c>
      <c r="M238" s="46">
        <v>0</v>
      </c>
      <c r="N238" s="46">
        <v>1.3146402055741488</v>
      </c>
      <c r="O238" s="46">
        <v>2.6081465863315536</v>
      </c>
      <c r="P238" s="46">
        <v>1.6024492050590968</v>
      </c>
      <c r="Q238" s="46">
        <v>2.9804087806329278</v>
      </c>
      <c r="R238" s="46">
        <v>0.23696313153159387</v>
      </c>
      <c r="S238" s="46">
        <v>3.7740856434257122</v>
      </c>
      <c r="T238" s="51">
        <v>8.0750017923774173</v>
      </c>
      <c r="U238" s="27">
        <f t="shared" si="16"/>
        <v>0</v>
      </c>
      <c r="V238" s="27">
        <f t="shared" si="16"/>
        <v>0.38422646597383003</v>
      </c>
      <c r="W238" s="27">
        <f t="shared" si="16"/>
        <v>-0.35456975648364081</v>
      </c>
      <c r="X238" s="27">
        <f t="shared" si="16"/>
        <v>-0.30671340590732743</v>
      </c>
      <c r="Y238" s="27">
        <f t="shared" si="16"/>
        <v>-0.17063275559837052</v>
      </c>
      <c r="Z238" s="27">
        <f t="shared" si="16"/>
        <v>1.2112867704338528</v>
      </c>
      <c r="AA238" s="38">
        <f t="shared" si="16"/>
        <v>0.22220486580625656</v>
      </c>
      <c r="AB238" s="27">
        <v>1.5544713023529699</v>
      </c>
      <c r="AC238" s="27">
        <v>-0.39676985299235201</v>
      </c>
      <c r="AD238" s="19" t="str">
        <f t="shared" si="14"/>
        <v/>
      </c>
      <c r="AE238" s="19" t="str">
        <f t="shared" si="15"/>
        <v/>
      </c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325</v>
      </c>
      <c r="M239" s="46">
        <v>0</v>
      </c>
      <c r="N239" s="46">
        <v>1.3541608157838645</v>
      </c>
      <c r="O239" s="46">
        <v>2.870955557333708</v>
      </c>
      <c r="P239" s="46">
        <v>1.8297231127562767</v>
      </c>
      <c r="Q239" s="46">
        <v>3.2779673324542813</v>
      </c>
      <c r="R239" s="46">
        <v>0.59622241313817703</v>
      </c>
      <c r="S239" s="46">
        <v>2126285.1304786084</v>
      </c>
      <c r="T239" s="51">
        <v>4675058.51222739</v>
      </c>
      <c r="U239" s="27">
        <f t="shared" si="16"/>
        <v>0</v>
      </c>
      <c r="V239" s="27">
        <f t="shared" si="16"/>
        <v>0.67241884404863428</v>
      </c>
      <c r="W239" s="27">
        <f t="shared" si="16"/>
        <v>-0.4793048076440044</v>
      </c>
      <c r="X239" s="27">
        <f t="shared" si="16"/>
        <v>-0.24197580614416314</v>
      </c>
      <c r="Y239" s="27">
        <f t="shared" si="16"/>
        <v>-0.11416847261585311</v>
      </c>
      <c r="Z239" s="27">
        <f t="shared" si="16"/>
        <v>1.1164565868282799</v>
      </c>
      <c r="AA239" s="38">
        <f t="shared" si="16"/>
        <v>0.13303115876811508</v>
      </c>
      <c r="AB239" s="27">
        <v>0.211467784602069</v>
      </c>
      <c r="AC239" s="27">
        <v>0</v>
      </c>
      <c r="AD239" s="19" t="str">
        <f t="shared" si="14"/>
        <v>Error</v>
      </c>
      <c r="AE239" s="19" t="str">
        <f t="shared" si="15"/>
        <v>Error</v>
      </c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326</v>
      </c>
      <c r="M240" s="46">
        <v>0</v>
      </c>
      <c r="N240" s="46">
        <v>1.3451864064325461</v>
      </c>
      <c r="O240" s="46">
        <v>2.7747008607272057</v>
      </c>
      <c r="P240" s="46">
        <v>1.7638354653091053</v>
      </c>
      <c r="Q240" s="46">
        <v>3.4242588898693178</v>
      </c>
      <c r="R240" s="46">
        <v>2.2507778909676333</v>
      </c>
      <c r="S240" s="46">
        <v>1411551.2592890426</v>
      </c>
      <c r="T240" s="51">
        <v>7.6040577021675411</v>
      </c>
      <c r="U240" s="27">
        <f t="shared" si="16"/>
        <v>0</v>
      </c>
      <c r="V240" s="27">
        <f t="shared" si="16"/>
        <v>0.38613769321136954</v>
      </c>
      <c r="W240" s="27">
        <f t="shared" si="16"/>
        <v>-0.32792470478994296</v>
      </c>
      <c r="X240" s="27">
        <f t="shared" si="16"/>
        <v>-0.29734144979540483</v>
      </c>
      <c r="Y240" s="27">
        <f t="shared" si="16"/>
        <v>-0.15605811249511803</v>
      </c>
      <c r="Z240" s="27">
        <f t="shared" si="16"/>
        <v>1.2587446151250199</v>
      </c>
      <c r="AA240" s="38">
        <f t="shared" si="16"/>
        <v>0.40981733088809141</v>
      </c>
      <c r="AB240" s="27">
        <v>0.37020133903594299</v>
      </c>
      <c r="AC240" s="27">
        <v>0</v>
      </c>
      <c r="AD240" s="19" t="str">
        <f t="shared" si="14"/>
        <v>Error</v>
      </c>
      <c r="AE240" s="19" t="str">
        <f t="shared" si="15"/>
        <v>Error</v>
      </c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327</v>
      </c>
      <c r="M241" s="46">
        <v>0</v>
      </c>
      <c r="N241" s="46">
        <v>1.3457686238242086</v>
      </c>
      <c r="O241" s="46">
        <v>2.797549318201201</v>
      </c>
      <c r="P241" s="46">
        <v>1.7654966822119462</v>
      </c>
      <c r="Q241" s="46">
        <v>3.1840191028122167</v>
      </c>
      <c r="R241" s="46">
        <v>0.48401710961898559</v>
      </c>
      <c r="S241" s="46">
        <v>5.628107714217097</v>
      </c>
      <c r="T241" s="51">
        <v>292.13983860588377</v>
      </c>
      <c r="U241" s="27">
        <f t="shared" si="16"/>
        <v>0</v>
      </c>
      <c r="V241" s="27">
        <f t="shared" si="16"/>
        <v>0.37504208443991793</v>
      </c>
      <c r="W241" s="27">
        <f t="shared" si="16"/>
        <v>-0.33011306566938037</v>
      </c>
      <c r="X241" s="27">
        <f t="shared" si="16"/>
        <v>-0.31584377399069929</v>
      </c>
      <c r="Y241" s="27">
        <f t="shared" si="16"/>
        <v>-0.21229773074742286</v>
      </c>
      <c r="Z241" s="27">
        <f t="shared" si="16"/>
        <v>0.86079800824056085</v>
      </c>
      <c r="AA241" s="38">
        <f t="shared" si="16"/>
        <v>0.63014995870463442</v>
      </c>
      <c r="AB241" s="27">
        <v>0.171080177426364</v>
      </c>
      <c r="AC241" s="27">
        <v>-0.59429742367677196</v>
      </c>
      <c r="AD241" s="19" t="str">
        <f t="shared" si="14"/>
        <v>Error</v>
      </c>
      <c r="AE241" s="19" t="str">
        <f t="shared" si="15"/>
        <v/>
      </c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328</v>
      </c>
      <c r="M242" s="46">
        <v>0</v>
      </c>
      <c r="N242" s="46">
        <v>1.382165333074209</v>
      </c>
      <c r="O242" s="46">
        <v>3.0224931440081657</v>
      </c>
      <c r="P242" s="46">
        <v>1.9434184048803314</v>
      </c>
      <c r="Q242" s="46">
        <v>3.5515200013381794</v>
      </c>
      <c r="R242" s="46">
        <v>668813.32270380436</v>
      </c>
      <c r="S242" s="46">
        <v>3.1467019799448215</v>
      </c>
      <c r="T242" s="51">
        <v>2.1220964619267959</v>
      </c>
      <c r="U242" s="27">
        <f t="shared" si="16"/>
        <v>0</v>
      </c>
      <c r="V242" s="27">
        <f t="shared" si="16"/>
        <v>0.38913294182786967</v>
      </c>
      <c r="W242" s="27">
        <f t="shared" si="16"/>
        <v>-0.32133316116865196</v>
      </c>
      <c r="X242" s="27">
        <f t="shared" si="16"/>
        <v>-0.27894493979653545</v>
      </c>
      <c r="Y242" s="27">
        <f t="shared" si="16"/>
        <v>-0.16409971352695979</v>
      </c>
      <c r="Z242" s="27">
        <f t="shared" si="16"/>
        <v>1.2395471935797004</v>
      </c>
      <c r="AA242" s="38">
        <f t="shared" si="16"/>
        <v>0.30452707914548632</v>
      </c>
      <c r="AB242" s="27">
        <v>0.20592406352979201</v>
      </c>
      <c r="AC242" s="27">
        <v>-9.7683321659021896E-2</v>
      </c>
      <c r="AD242" s="19" t="str">
        <f t="shared" si="14"/>
        <v>Error</v>
      </c>
      <c r="AE242" s="19" t="str">
        <f t="shared" si="15"/>
        <v>Error</v>
      </c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329</v>
      </c>
      <c r="M243" s="46">
        <v>0</v>
      </c>
      <c r="N243" s="46">
        <v>1.3395178368771201</v>
      </c>
      <c r="O243" s="46">
        <v>2.7462306828676621</v>
      </c>
      <c r="P243" s="46">
        <v>1.7201275117145318</v>
      </c>
      <c r="Q243" s="46">
        <v>3.253899268707773</v>
      </c>
      <c r="R243" s="46">
        <v>0.60592598626439198</v>
      </c>
      <c r="S243" s="46">
        <v>3469265.9550698013</v>
      </c>
      <c r="T243" s="51">
        <v>61.518711829005888</v>
      </c>
      <c r="U243" s="27">
        <f t="shared" si="16"/>
        <v>0</v>
      </c>
      <c r="V243" s="27">
        <f t="shared" si="16"/>
        <v>0.36894965605040908</v>
      </c>
      <c r="W243" s="27">
        <f t="shared" si="16"/>
        <v>-0.33695162126224365</v>
      </c>
      <c r="X243" s="27">
        <f t="shared" si="16"/>
        <v>-0.27206716392758756</v>
      </c>
      <c r="Y243" s="27">
        <f t="shared" si="16"/>
        <v>-0.17428281801993237</v>
      </c>
      <c r="Z243" s="27">
        <f t="shared" si="16"/>
        <v>1.3287786273050664</v>
      </c>
      <c r="AA243" s="38">
        <f t="shared" si="16"/>
        <v>0.38876404883683741</v>
      </c>
      <c r="AB243" s="27">
        <v>0.58659524028488397</v>
      </c>
      <c r="AC243" s="27">
        <v>0</v>
      </c>
      <c r="AD243" s="19" t="str">
        <f t="shared" si="14"/>
        <v>Error</v>
      </c>
      <c r="AE243" s="19" t="str">
        <f t="shared" si="15"/>
        <v>Error</v>
      </c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330</v>
      </c>
      <c r="M244" s="46">
        <v>0</v>
      </c>
      <c r="N244" s="46">
        <v>1.3607789694787034</v>
      </c>
      <c r="O244" s="46">
        <v>2.8507501920596026</v>
      </c>
      <c r="P244" s="46">
        <v>1.9362837226759684</v>
      </c>
      <c r="Q244" s="46">
        <v>4.421254539298058</v>
      </c>
      <c r="R244" s="46">
        <v>74897.435709766723</v>
      </c>
      <c r="S244" s="46">
        <v>0.14927531871956651</v>
      </c>
      <c r="T244" s="51">
        <v>0.13199063274349407</v>
      </c>
      <c r="U244" s="27">
        <f t="shared" si="16"/>
        <v>0</v>
      </c>
      <c r="V244" s="27">
        <f t="shared" si="16"/>
        <v>0.39808717418956518</v>
      </c>
      <c r="W244" s="27">
        <f t="shared" si="16"/>
        <v>-0.33140680251079713</v>
      </c>
      <c r="X244" s="27">
        <f t="shared" si="16"/>
        <v>-0.27644691169446561</v>
      </c>
      <c r="Y244" s="27">
        <f t="shared" si="16"/>
        <v>-9.1382094676674241E-2</v>
      </c>
      <c r="Z244" s="27">
        <f t="shared" si="16"/>
        <v>1.2879395290620341</v>
      </c>
      <c r="AA244" s="38">
        <f t="shared" si="16"/>
        <v>0.44355149208412664</v>
      </c>
      <c r="AB244" s="27">
        <v>0.30769860230111201</v>
      </c>
      <c r="AC244" s="27">
        <v>-0.43093198837094898</v>
      </c>
      <c r="AD244" s="19" t="str">
        <f t="shared" si="14"/>
        <v>Error</v>
      </c>
      <c r="AE244" s="19" t="str">
        <f t="shared" si="15"/>
        <v/>
      </c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331</v>
      </c>
      <c r="M245" s="46">
        <v>0</v>
      </c>
      <c r="N245" s="46">
        <v>1.3119907117987293</v>
      </c>
      <c r="O245" s="46">
        <v>2.572736833348042</v>
      </c>
      <c r="P245" s="46">
        <v>1.5594428679716899</v>
      </c>
      <c r="Q245" s="46">
        <v>2.8077552911682107</v>
      </c>
      <c r="R245" s="46">
        <v>0.38325006150276941</v>
      </c>
      <c r="S245" s="46">
        <v>23.150907050582848</v>
      </c>
      <c r="T245" s="51">
        <v>13.46734110238148</v>
      </c>
      <c r="U245" s="27">
        <f t="shared" si="16"/>
        <v>0</v>
      </c>
      <c r="V245" s="27">
        <f t="shared" si="16"/>
        <v>0.36065404995470085</v>
      </c>
      <c r="W245" s="27">
        <f t="shared" si="16"/>
        <v>-0.38606273769941796</v>
      </c>
      <c r="X245" s="27">
        <f t="shared" si="16"/>
        <v>-0.27124094627261625</v>
      </c>
      <c r="Y245" s="27">
        <f t="shared" si="16"/>
        <v>-8.2553514838669892E-2</v>
      </c>
      <c r="Z245" s="27">
        <f t="shared" si="16"/>
        <v>1.0472930286042479</v>
      </c>
      <c r="AA245" s="38">
        <f t="shared" si="16"/>
        <v>0.25354891776943977</v>
      </c>
      <c r="AB245" s="27">
        <v>1.98059066728114</v>
      </c>
      <c r="AC245" s="27">
        <v>-0.51260145237078203</v>
      </c>
      <c r="AD245" s="19" t="str">
        <f t="shared" si="14"/>
        <v/>
      </c>
      <c r="AE245" s="19" t="str">
        <f t="shared" si="15"/>
        <v/>
      </c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332</v>
      </c>
      <c r="M246" s="46">
        <v>0</v>
      </c>
      <c r="N246" s="46">
        <v>1.3400858576888868</v>
      </c>
      <c r="O246" s="46">
        <v>2.7462368874288892</v>
      </c>
      <c r="P246" s="46">
        <v>1.7396447899388932</v>
      </c>
      <c r="Q246" s="46">
        <v>3.3657016193058489</v>
      </c>
      <c r="R246" s="46">
        <v>1.0113653084936729</v>
      </c>
      <c r="S246" s="46">
        <v>282328.33099984849</v>
      </c>
      <c r="T246" s="51">
        <v>12.373462936666852</v>
      </c>
      <c r="U246" s="27">
        <f t="shared" si="16"/>
        <v>0</v>
      </c>
      <c r="V246" s="27">
        <f t="shared" si="16"/>
        <v>0.38689788366766653</v>
      </c>
      <c r="W246" s="27">
        <f t="shared" si="16"/>
        <v>-0.33401775667251848</v>
      </c>
      <c r="X246" s="27">
        <f t="shared" si="16"/>
        <v>-0.28288736541391435</v>
      </c>
      <c r="Y246" s="27">
        <f t="shared" si="16"/>
        <v>-0.16038224676772825</v>
      </c>
      <c r="Z246" s="27">
        <f t="shared" si="16"/>
        <v>1.2667761764759609</v>
      </c>
      <c r="AA246" s="38">
        <f t="shared" si="16"/>
        <v>0.25540620928679164</v>
      </c>
      <c r="AB246" s="27">
        <v>0.64145737077338805</v>
      </c>
      <c r="AC246" s="27">
        <v>-5.16790339941122E-3</v>
      </c>
      <c r="AD246" s="19" t="str">
        <f t="shared" si="14"/>
        <v>Error</v>
      </c>
      <c r="AE246" s="19" t="str">
        <f t="shared" si="15"/>
        <v>Error</v>
      </c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333</v>
      </c>
      <c r="M247" s="46">
        <v>0</v>
      </c>
      <c r="N247" s="46">
        <v>1.3434572477120996</v>
      </c>
      <c r="O247" s="46">
        <v>2.7368806300261772</v>
      </c>
      <c r="P247" s="46">
        <v>1.7248738652886253</v>
      </c>
      <c r="Q247" s="46">
        <v>3.3374542198552</v>
      </c>
      <c r="R247" s="46">
        <v>0.89930277891046373</v>
      </c>
      <c r="S247" s="46">
        <v>1958.3290691199545</v>
      </c>
      <c r="T247" s="51">
        <v>8.4481432357713793</v>
      </c>
      <c r="U247" s="27">
        <f t="shared" si="16"/>
        <v>0</v>
      </c>
      <c r="V247" s="27">
        <f t="shared" si="16"/>
        <v>0.60424351419254141</v>
      </c>
      <c r="W247" s="27">
        <f t="shared" si="16"/>
        <v>-0.46376831472402186</v>
      </c>
      <c r="X247" s="27">
        <f t="shared" si="16"/>
        <v>-0.25375718453417884</v>
      </c>
      <c r="Y247" s="27">
        <f t="shared" si="16"/>
        <v>-0.21407118049259499</v>
      </c>
      <c r="Z247" s="27">
        <f t="shared" si="16"/>
        <v>1.1704121510125509</v>
      </c>
      <c r="AA247" s="38">
        <f t="shared" si="16"/>
        <v>7.4566601093701237E-2</v>
      </c>
      <c r="AB247" s="27">
        <v>0</v>
      </c>
      <c r="AC247" s="27">
        <v>-0.29530645758747598</v>
      </c>
      <c r="AD247" s="19" t="str">
        <f t="shared" si="14"/>
        <v>Error</v>
      </c>
      <c r="AE247" s="19" t="str">
        <f t="shared" si="15"/>
        <v>Error</v>
      </c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334</v>
      </c>
      <c r="M248" s="46">
        <v>0</v>
      </c>
      <c r="N248" s="46">
        <v>1.3297083270595333</v>
      </c>
      <c r="O248" s="46">
        <v>2.6763597329648086</v>
      </c>
      <c r="P248" s="46">
        <v>1.6804511116376482</v>
      </c>
      <c r="Q248" s="46">
        <v>3.1371786361480147</v>
      </c>
      <c r="R248" s="46">
        <v>3.6860232320900579</v>
      </c>
      <c r="S248" s="46">
        <v>111.1825238377605</v>
      </c>
      <c r="T248" s="51">
        <v>0.47966436288738679</v>
      </c>
      <c r="U248" s="27">
        <f t="shared" si="16"/>
        <v>0</v>
      </c>
      <c r="V248" s="27">
        <f t="shared" si="16"/>
        <v>0.38893716571517184</v>
      </c>
      <c r="W248" s="27">
        <f t="shared" si="16"/>
        <v>-0.36067573550543369</v>
      </c>
      <c r="X248" s="27">
        <f t="shared" si="16"/>
        <v>-0.27840144324303728</v>
      </c>
      <c r="Y248" s="27">
        <f t="shared" si="16"/>
        <v>-9.1062724159961514E-2</v>
      </c>
      <c r="Z248" s="27">
        <f t="shared" si="16"/>
        <v>1.2004347199052627</v>
      </c>
      <c r="AA248" s="38">
        <f t="shared" si="16"/>
        <v>-7.6623326534741437E-3</v>
      </c>
      <c r="AB248" s="27">
        <v>1.5651297145721901</v>
      </c>
      <c r="AC248" s="27">
        <v>-0.67313739613161605</v>
      </c>
      <c r="AD248" s="19" t="str">
        <f t="shared" si="14"/>
        <v/>
      </c>
      <c r="AE248" s="19" t="str">
        <f t="shared" si="15"/>
        <v/>
      </c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335</v>
      </c>
      <c r="M249" s="46">
        <v>0</v>
      </c>
      <c r="N249" s="46">
        <v>0</v>
      </c>
      <c r="O249" s="46">
        <v>0</v>
      </c>
      <c r="P249" s="46">
        <v>0</v>
      </c>
      <c r="Q249" s="46">
        <v>0</v>
      </c>
      <c r="R249" s="46">
        <v>0</v>
      </c>
      <c r="S249" s="46">
        <v>0</v>
      </c>
      <c r="T249" s="51">
        <v>0</v>
      </c>
      <c r="U249" s="27">
        <f t="shared" si="16"/>
        <v>0</v>
      </c>
      <c r="V249" s="27">
        <f t="shared" si="16"/>
        <v>0</v>
      </c>
      <c r="W249" s="27">
        <f t="shared" si="16"/>
        <v>0</v>
      </c>
      <c r="X249" s="27">
        <f t="shared" si="16"/>
        <v>0</v>
      </c>
      <c r="Y249" s="27">
        <f t="shared" si="16"/>
        <v>0</v>
      </c>
      <c r="Z249" s="27">
        <f t="shared" si="16"/>
        <v>0</v>
      </c>
      <c r="AA249" s="38">
        <f t="shared" si="16"/>
        <v>0</v>
      </c>
      <c r="AB249" s="27">
        <v>0</v>
      </c>
      <c r="AC249" s="27">
        <v>0</v>
      </c>
      <c r="AD249" s="19" t="str">
        <f t="shared" si="14"/>
        <v/>
      </c>
      <c r="AE249" s="19" t="str">
        <f t="shared" si="15"/>
        <v/>
      </c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336</v>
      </c>
      <c r="M250" s="46">
        <v>0</v>
      </c>
      <c r="N250" s="46">
        <v>1.3051431157052353</v>
      </c>
      <c r="O250" s="46">
        <v>2.554570712631766</v>
      </c>
      <c r="P250" s="46">
        <v>1.5287094432977764</v>
      </c>
      <c r="Q250" s="46">
        <v>2.7497454833090771</v>
      </c>
      <c r="R250" s="46">
        <v>0.1599595654657282</v>
      </c>
      <c r="S250" s="46">
        <v>2.0054206102275303</v>
      </c>
      <c r="T250" s="51">
        <v>4.559085106444158</v>
      </c>
      <c r="U250" s="27">
        <f t="shared" si="16"/>
        <v>0</v>
      </c>
      <c r="V250" s="27">
        <f t="shared" si="16"/>
        <v>0.37298913766055719</v>
      </c>
      <c r="W250" s="27">
        <f t="shared" si="16"/>
        <v>-0.33879060535194527</v>
      </c>
      <c r="X250" s="27">
        <f t="shared" si="16"/>
        <v>-0.30388334356843177</v>
      </c>
      <c r="Y250" s="27">
        <f t="shared" si="16"/>
        <v>-0.2109278690606034</v>
      </c>
      <c r="Z250" s="27">
        <f t="shared" si="16"/>
        <v>1.2083928257886651</v>
      </c>
      <c r="AA250" s="38">
        <f t="shared" si="16"/>
        <v>0.16318303371481124</v>
      </c>
      <c r="AB250" s="27">
        <v>0.43205574343108</v>
      </c>
      <c r="AC250" s="27">
        <v>-0.123068215021511</v>
      </c>
      <c r="AD250" s="19" t="str">
        <f t="shared" si="14"/>
        <v>Error</v>
      </c>
      <c r="AE250" s="19" t="str">
        <f t="shared" si="15"/>
        <v>Error</v>
      </c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337</v>
      </c>
      <c r="M251" s="46">
        <v>0</v>
      </c>
      <c r="N251" s="46">
        <v>1.2964226849984639</v>
      </c>
      <c r="O251" s="46">
        <v>2.5082776820915331</v>
      </c>
      <c r="P251" s="46">
        <v>1.4738541269831149</v>
      </c>
      <c r="Q251" s="46">
        <v>2.5785307276703211</v>
      </c>
      <c r="R251" s="46">
        <v>0.12977928985364162</v>
      </c>
      <c r="S251" s="46">
        <v>1.4205425695573215</v>
      </c>
      <c r="T251" s="51">
        <v>2.365773773335675</v>
      </c>
      <c r="U251" s="27">
        <f t="shared" si="16"/>
        <v>0</v>
      </c>
      <c r="V251" s="27">
        <f t="shared" si="16"/>
        <v>0.36250988498773506</v>
      </c>
      <c r="W251" s="27">
        <f t="shared" si="16"/>
        <v>-0.3793890564055325</v>
      </c>
      <c r="X251" s="27">
        <f t="shared" si="16"/>
        <v>-0.29430221033707493</v>
      </c>
      <c r="Y251" s="27">
        <f t="shared" si="16"/>
        <v>-0.26786588335008821</v>
      </c>
      <c r="Z251" s="27">
        <f t="shared" si="16"/>
        <v>0.85873274515023779</v>
      </c>
      <c r="AA251" s="38">
        <f t="shared" si="16"/>
        <v>0.69356025107288366</v>
      </c>
      <c r="AB251" s="27">
        <v>0.57634255714754501</v>
      </c>
      <c r="AC251" s="27">
        <v>-0.61757502168256695</v>
      </c>
      <c r="AD251" s="19" t="str">
        <f t="shared" si="14"/>
        <v>Error</v>
      </c>
      <c r="AE251" s="19" t="str">
        <f t="shared" si="15"/>
        <v/>
      </c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338</v>
      </c>
      <c r="M252" s="46">
        <v>0</v>
      </c>
      <c r="N252" s="46">
        <v>1.3174774525915225</v>
      </c>
      <c r="O252" s="46">
        <v>2.6010044969158632</v>
      </c>
      <c r="P252" s="46">
        <v>1.5750111934494377</v>
      </c>
      <c r="Q252" s="46">
        <v>2.9478192121215834</v>
      </c>
      <c r="R252" s="46">
        <v>0.23556956474231772</v>
      </c>
      <c r="S252" s="46">
        <v>3.6246199548031277</v>
      </c>
      <c r="T252" s="51">
        <v>9.1073777817749999</v>
      </c>
      <c r="U252" s="27">
        <f t="shared" si="16"/>
        <v>0</v>
      </c>
      <c r="V252" s="27">
        <f t="shared" si="16"/>
        <v>0.3587925531341517</v>
      </c>
      <c r="W252" s="27">
        <f t="shared" si="16"/>
        <v>-0.35352823327497351</v>
      </c>
      <c r="X252" s="27">
        <f t="shared" si="16"/>
        <v>-0.29620085320058942</v>
      </c>
      <c r="Y252" s="27">
        <f t="shared" si="16"/>
        <v>-0.17287477694215184</v>
      </c>
      <c r="Z252" s="27">
        <f t="shared" si="16"/>
        <v>1.2598355435463677</v>
      </c>
      <c r="AA252" s="38">
        <f t="shared" si="16"/>
        <v>0.17090040908629334</v>
      </c>
      <c r="AB252" s="27">
        <v>0.58679568130332105</v>
      </c>
      <c r="AC252" s="27">
        <v>0</v>
      </c>
      <c r="AD252" s="19" t="str">
        <f t="shared" si="14"/>
        <v>Error</v>
      </c>
      <c r="AE252" s="19" t="str">
        <f t="shared" si="15"/>
        <v>Error</v>
      </c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339</v>
      </c>
      <c r="M253" s="46">
        <v>0</v>
      </c>
      <c r="N253" s="46">
        <v>1.3386684907573501</v>
      </c>
      <c r="O253" s="46">
        <v>2.7320633447142106</v>
      </c>
      <c r="P253" s="46">
        <v>1.732121345785524</v>
      </c>
      <c r="Q253" s="46">
        <v>3.3888693029209129</v>
      </c>
      <c r="R253" s="46">
        <v>1.5028328263978068</v>
      </c>
      <c r="S253" s="46">
        <v>50848.279899992864</v>
      </c>
      <c r="T253" s="51">
        <v>7.2004725112926158</v>
      </c>
      <c r="U253" s="27">
        <f t="shared" si="16"/>
        <v>0</v>
      </c>
      <c r="V253" s="27">
        <f t="shared" si="16"/>
        <v>0.3506514050710311</v>
      </c>
      <c r="W253" s="27">
        <f t="shared" si="16"/>
        <v>-0.33803897036812369</v>
      </c>
      <c r="X253" s="27">
        <f t="shared" si="16"/>
        <v>-0.29838766591674243</v>
      </c>
      <c r="Y253" s="27">
        <f t="shared" si="16"/>
        <v>-0.1395063987978207</v>
      </c>
      <c r="Z253" s="27">
        <f t="shared" si="16"/>
        <v>1.2790218427246329</v>
      </c>
      <c r="AA253" s="38">
        <f t="shared" si="16"/>
        <v>0.28216133526359316</v>
      </c>
      <c r="AB253" s="27">
        <v>0.33981367401007001</v>
      </c>
      <c r="AC253" s="27">
        <v>-0.152680185321135</v>
      </c>
      <c r="AD253" s="19" t="str">
        <f t="shared" si="14"/>
        <v>Error</v>
      </c>
      <c r="AE253" s="19" t="str">
        <f t="shared" si="15"/>
        <v>Error</v>
      </c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340</v>
      </c>
      <c r="M254" s="46">
        <v>0</v>
      </c>
      <c r="N254" s="46">
        <v>1.3088345445227607</v>
      </c>
      <c r="O254" s="46">
        <v>2.5343266520515035</v>
      </c>
      <c r="P254" s="46">
        <v>1.4398220517875759</v>
      </c>
      <c r="Q254" s="46">
        <v>1.8698054369904806</v>
      </c>
      <c r="R254" s="46">
        <v>1.2298889281286056</v>
      </c>
      <c r="S254" s="46">
        <v>0.5446595050935481</v>
      </c>
      <c r="T254" s="51">
        <v>0.35692815653122484</v>
      </c>
      <c r="U254" s="27">
        <f t="shared" si="16"/>
        <v>0</v>
      </c>
      <c r="V254" s="27">
        <f t="shared" si="16"/>
        <v>0.27748758426330172</v>
      </c>
      <c r="W254" s="27">
        <f t="shared" si="16"/>
        <v>-0.33961339803618862</v>
      </c>
      <c r="X254" s="27">
        <f t="shared" si="16"/>
        <v>-0.26985552655158751</v>
      </c>
      <c r="Y254" s="27">
        <f t="shared" si="16"/>
        <v>-0.18860531104133443</v>
      </c>
      <c r="Z254" s="27">
        <f t="shared" si="16"/>
        <v>0.77765795477122424</v>
      </c>
      <c r="AA254" s="38">
        <f t="shared" si="16"/>
        <v>-8.8629466272970026E-2</v>
      </c>
      <c r="AB254" s="27">
        <v>0.45001422777356898</v>
      </c>
      <c r="AC254" s="27">
        <v>-0.82155255886451095</v>
      </c>
      <c r="AD254" s="19" t="str">
        <f t="shared" si="14"/>
        <v>Error</v>
      </c>
      <c r="AE254" s="19" t="str">
        <f t="shared" si="15"/>
        <v/>
      </c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341</v>
      </c>
      <c r="M255" s="46">
        <v>0</v>
      </c>
      <c r="N255" s="46">
        <v>1.3274522722318463</v>
      </c>
      <c r="O255" s="46">
        <v>2.6710254068338308</v>
      </c>
      <c r="P255" s="46">
        <v>1.6740344741683995</v>
      </c>
      <c r="Q255" s="46">
        <v>3.2662463192007216</v>
      </c>
      <c r="R255" s="46">
        <v>0.56038451358903529</v>
      </c>
      <c r="S255" s="46">
        <v>13565.797514976537</v>
      </c>
      <c r="T255" s="51">
        <v>77.533989124116587</v>
      </c>
      <c r="U255" s="27">
        <f t="shared" si="16"/>
        <v>0</v>
      </c>
      <c r="V255" s="27">
        <f t="shared" si="16"/>
        <v>0.36846663255709927</v>
      </c>
      <c r="W255" s="27">
        <f t="shared" si="16"/>
        <v>-0.33962309181171213</v>
      </c>
      <c r="X255" s="27">
        <f t="shared" si="16"/>
        <v>-0.26112726791871199</v>
      </c>
      <c r="Y255" s="27">
        <f t="shared" si="16"/>
        <v>-0.13732447592230015</v>
      </c>
      <c r="Z255" s="27">
        <f t="shared" si="16"/>
        <v>0.90656239870249933</v>
      </c>
      <c r="AA255" s="38">
        <f t="shared" si="16"/>
        <v>0.18811570900020544</v>
      </c>
      <c r="AB255" s="27">
        <v>0.115020919581308</v>
      </c>
      <c r="AC255" s="27">
        <v>-0.217454160789845</v>
      </c>
      <c r="AD255" s="19" t="str">
        <f t="shared" si="14"/>
        <v>Error</v>
      </c>
      <c r="AE255" s="19" t="str">
        <f t="shared" si="15"/>
        <v>Error</v>
      </c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342</v>
      </c>
      <c r="M256" s="46">
        <v>0</v>
      </c>
      <c r="N256" s="46">
        <v>1.3361254790077655</v>
      </c>
      <c r="O256" s="46">
        <v>2.7259561529734966</v>
      </c>
      <c r="P256" s="46">
        <v>1.750921365370866</v>
      </c>
      <c r="Q256" s="46">
        <v>3.5848056708245188</v>
      </c>
      <c r="R256" s="46">
        <v>89695.40930061556</v>
      </c>
      <c r="S256" s="46">
        <v>1.8527679700468065</v>
      </c>
      <c r="T256" s="51">
        <v>1.456258813943023</v>
      </c>
      <c r="U256" s="27">
        <f t="shared" si="16"/>
        <v>0</v>
      </c>
      <c r="V256" s="27">
        <f t="shared" si="16"/>
        <v>0.39503008663286132</v>
      </c>
      <c r="W256" s="27">
        <f t="shared" si="16"/>
        <v>-0.34999056454339417</v>
      </c>
      <c r="X256" s="27">
        <f t="shared" si="16"/>
        <v>-0.28686389789102301</v>
      </c>
      <c r="Y256" s="27">
        <f t="shared" si="16"/>
        <v>-0.13259356945612477</v>
      </c>
      <c r="Z256" s="27">
        <f t="shared" si="16"/>
        <v>1.2656651211267556</v>
      </c>
      <c r="AA256" s="38">
        <f t="shared" si="16"/>
        <v>0.30504492221267782</v>
      </c>
      <c r="AB256" s="27">
        <v>0.79106529920185298</v>
      </c>
      <c r="AC256" s="27">
        <v>-0.20171554903918901</v>
      </c>
      <c r="AD256" s="19" t="str">
        <f t="shared" si="14"/>
        <v>Error</v>
      </c>
      <c r="AE256" s="19" t="str">
        <f t="shared" si="15"/>
        <v>Error</v>
      </c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343</v>
      </c>
      <c r="M257" s="46">
        <v>0</v>
      </c>
      <c r="N257" s="46">
        <v>1.3162168095179478</v>
      </c>
      <c r="O257" s="46">
        <v>2.6125042343656459</v>
      </c>
      <c r="P257" s="46">
        <v>1.603131535165792</v>
      </c>
      <c r="Q257" s="46">
        <v>2.9885096239517228</v>
      </c>
      <c r="R257" s="46">
        <v>0.24163170573973058</v>
      </c>
      <c r="S257" s="46">
        <v>3.88755416049742</v>
      </c>
      <c r="T257" s="51">
        <v>8.669480248395967</v>
      </c>
      <c r="U257" s="27">
        <f t="shared" si="16"/>
        <v>0</v>
      </c>
      <c r="V257" s="27">
        <f t="shared" si="16"/>
        <v>0.40883838873160844</v>
      </c>
      <c r="W257" s="27">
        <f t="shared" si="16"/>
        <v>-0.35451118361716649</v>
      </c>
      <c r="X257" s="27">
        <f t="shared" si="16"/>
        <v>-0.31017195917749957</v>
      </c>
      <c r="Y257" s="27">
        <f t="shared" si="16"/>
        <v>-9.3897989075534136E-2</v>
      </c>
      <c r="Z257" s="27">
        <f t="shared" si="16"/>
        <v>1.306548013719012</v>
      </c>
      <c r="AA257" s="38">
        <f t="shared" si="16"/>
        <v>0.15394389132084468</v>
      </c>
      <c r="AB257" s="27">
        <v>0.113401535831824</v>
      </c>
      <c r="AC257" s="27">
        <v>-0.41916941804882002</v>
      </c>
      <c r="AD257" s="19" t="str">
        <f t="shared" si="14"/>
        <v>Error</v>
      </c>
      <c r="AE257" s="19" t="str">
        <f t="shared" si="15"/>
        <v/>
      </c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344</v>
      </c>
      <c r="M258" s="46">
        <v>0</v>
      </c>
      <c r="N258" s="46">
        <v>1.3220272614073174</v>
      </c>
      <c r="O258" s="46">
        <v>2.6472033351944053</v>
      </c>
      <c r="P258" s="46">
        <v>1.648318668226711</v>
      </c>
      <c r="Q258" s="46">
        <v>3.2074295640723101</v>
      </c>
      <c r="R258" s="46">
        <v>0.64047823629512557</v>
      </c>
      <c r="S258" s="46">
        <v>4863.0948352796049</v>
      </c>
      <c r="T258" s="51">
        <v>33.487030452283506</v>
      </c>
      <c r="U258" s="27">
        <f t="shared" si="16"/>
        <v>0</v>
      </c>
      <c r="V258" s="27">
        <f t="shared" si="16"/>
        <v>0.32556707677946789</v>
      </c>
      <c r="W258" s="27">
        <f t="shared" si="16"/>
        <v>-0.26428599152800653</v>
      </c>
      <c r="X258" s="27">
        <f t="shared" si="16"/>
        <v>-0.34932972288391689</v>
      </c>
      <c r="Y258" s="27">
        <f t="shared" si="16"/>
        <v>-0.12485662389330113</v>
      </c>
      <c r="Z258" s="27">
        <f t="shared" si="16"/>
        <v>1.5735075078135583</v>
      </c>
      <c r="AA258" s="38">
        <f t="shared" si="16"/>
        <v>9.8766544640319295E-2</v>
      </c>
      <c r="AB258" s="27">
        <v>4.9754950009801999E-2</v>
      </c>
      <c r="AC258" s="27">
        <v>-0.32810853530031597</v>
      </c>
      <c r="AD258" s="19" t="str">
        <f t="shared" si="14"/>
        <v>Error</v>
      </c>
      <c r="AE258" s="19" t="str">
        <f t="shared" si="15"/>
        <v>Error</v>
      </c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345</v>
      </c>
      <c r="M259" s="46">
        <v>0</v>
      </c>
      <c r="N259" s="46">
        <v>1.3205598128115288</v>
      </c>
      <c r="O259" s="46">
        <v>2.6400068191084123</v>
      </c>
      <c r="P259" s="46">
        <v>1.6414291840554593</v>
      </c>
      <c r="Q259" s="46">
        <v>3.1247188181611332</v>
      </c>
      <c r="R259" s="46">
        <v>0.33588308546324619</v>
      </c>
      <c r="S259" s="46">
        <v>7.6782630406917329</v>
      </c>
      <c r="T259" s="51">
        <v>18.190414080025239</v>
      </c>
      <c r="U259" s="27">
        <f t="shared" si="16"/>
        <v>0</v>
      </c>
      <c r="V259" s="27">
        <f t="shared" si="16"/>
        <v>0.41392184611763583</v>
      </c>
      <c r="W259" s="27">
        <f t="shared" si="16"/>
        <v>-0.34370709829023005</v>
      </c>
      <c r="X259" s="27">
        <f t="shared" ref="X259:AA322" si="17">IF(P259=0,0,(Q259-P259)/P259)</f>
        <v>-0.31383848498366324</v>
      </c>
      <c r="Y259" s="27">
        <f t="shared" si="17"/>
        <v>-7.9647717347344146E-2</v>
      </c>
      <c r="Z259" s="27">
        <f t="shared" si="17"/>
        <v>1.2784116302501407</v>
      </c>
      <c r="AA259" s="38">
        <f t="shared" si="17"/>
        <v>0.23445649915645395</v>
      </c>
      <c r="AB259" s="27">
        <v>5.1544024796234697E-2</v>
      </c>
      <c r="AC259" s="27">
        <v>-0.38010640557717601</v>
      </c>
      <c r="AD259" s="19" t="str">
        <f t="shared" si="14"/>
        <v>Error</v>
      </c>
      <c r="AE259" s="19" t="str">
        <f t="shared" si="15"/>
        <v/>
      </c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346</v>
      </c>
      <c r="M260" s="46">
        <v>0</v>
      </c>
      <c r="N260" s="46">
        <v>0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51">
        <v>0</v>
      </c>
      <c r="U260" s="27">
        <f t="shared" ref="U260:Z323" si="18">IF(M260=0,0,(N260-M260)/M260)</f>
        <v>0</v>
      </c>
      <c r="V260" s="27">
        <f t="shared" si="18"/>
        <v>0</v>
      </c>
      <c r="W260" s="27">
        <f t="shared" si="18"/>
        <v>0</v>
      </c>
      <c r="X260" s="27">
        <f t="shared" si="17"/>
        <v>0</v>
      </c>
      <c r="Y260" s="27">
        <f t="shared" si="17"/>
        <v>0</v>
      </c>
      <c r="Z260" s="27">
        <f t="shared" si="17"/>
        <v>0</v>
      </c>
      <c r="AA260" s="38">
        <f t="shared" si="17"/>
        <v>0</v>
      </c>
      <c r="AB260" s="27">
        <v>0</v>
      </c>
      <c r="AC260" s="27">
        <v>-1</v>
      </c>
      <c r="AD260" s="19" t="str">
        <f t="shared" ref="AD260:AD323" si="19">IF(MAX($U260:$AA260)&gt;AB260,"Error","")</f>
        <v/>
      </c>
      <c r="AE260" s="19" t="str">
        <f t="shared" ref="AE260:AE323" si="20">IF(MIN($U260:$AA260)&lt;AC260,"Error","")</f>
        <v/>
      </c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347</v>
      </c>
      <c r="M261" s="46">
        <v>0</v>
      </c>
      <c r="N261" s="46">
        <v>0</v>
      </c>
      <c r="O261" s="46">
        <v>0</v>
      </c>
      <c r="P261" s="46">
        <v>0</v>
      </c>
      <c r="Q261" s="46">
        <v>0</v>
      </c>
      <c r="R261" s="46">
        <v>0</v>
      </c>
      <c r="S261" s="46">
        <v>0</v>
      </c>
      <c r="T261" s="51">
        <v>0</v>
      </c>
      <c r="U261" s="27">
        <f t="shared" si="18"/>
        <v>0</v>
      </c>
      <c r="V261" s="27">
        <f t="shared" si="18"/>
        <v>0</v>
      </c>
      <c r="W261" s="27">
        <f t="shared" si="18"/>
        <v>0</v>
      </c>
      <c r="X261" s="27">
        <f t="shared" si="17"/>
        <v>0</v>
      </c>
      <c r="Y261" s="27">
        <f t="shared" si="17"/>
        <v>0</v>
      </c>
      <c r="Z261" s="27">
        <f t="shared" si="17"/>
        <v>0</v>
      </c>
      <c r="AA261" s="38">
        <f t="shared" si="17"/>
        <v>0</v>
      </c>
      <c r="AB261" s="27">
        <v>0</v>
      </c>
      <c r="AC261" s="27">
        <v>-1</v>
      </c>
      <c r="AD261" s="19" t="str">
        <f t="shared" si="19"/>
        <v/>
      </c>
      <c r="AE261" s="19" t="str">
        <f t="shared" si="20"/>
        <v/>
      </c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348</v>
      </c>
      <c r="M262" s="46">
        <v>0</v>
      </c>
      <c r="N262" s="46">
        <v>1.3300005492287903</v>
      </c>
      <c r="O262" s="46">
        <v>2.6931070817866707</v>
      </c>
      <c r="P262" s="46">
        <v>1.7042021644840233</v>
      </c>
      <c r="Q262" s="46">
        <v>3.4252838498605804</v>
      </c>
      <c r="R262" s="46">
        <v>3.3656873138291559</v>
      </c>
      <c r="S262" s="46">
        <v>7556.1602504092943</v>
      </c>
      <c r="T262" s="51">
        <v>4.8381018207648685</v>
      </c>
      <c r="U262" s="27">
        <f t="shared" si="18"/>
        <v>0</v>
      </c>
      <c r="V262" s="27">
        <f t="shared" si="18"/>
        <v>0.37900004326775288</v>
      </c>
      <c r="W262" s="27">
        <f t="shared" si="18"/>
        <v>-0.31120020930581599</v>
      </c>
      <c r="X262" s="27">
        <f t="shared" si="17"/>
        <v>-0.31099979654948234</v>
      </c>
      <c r="Y262" s="27">
        <f t="shared" si="17"/>
        <v>-7.3020625817899421E-2</v>
      </c>
      <c r="Z262" s="27">
        <f t="shared" si="17"/>
        <v>1.0156774364296901</v>
      </c>
      <c r="AA262" s="38">
        <f t="shared" si="17"/>
        <v>0.48573399523936606</v>
      </c>
      <c r="AB262" s="27">
        <v>1.1842935214194999E-2</v>
      </c>
      <c r="AC262" s="27">
        <v>-0.31744746389755601</v>
      </c>
      <c r="AD262" s="19" t="str">
        <f t="shared" si="19"/>
        <v>Error</v>
      </c>
      <c r="AE262" s="19" t="str">
        <f t="shared" si="20"/>
        <v/>
      </c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349</v>
      </c>
      <c r="M263" s="46">
        <v>0</v>
      </c>
      <c r="N263" s="46">
        <v>0</v>
      </c>
      <c r="O263" s="46">
        <v>0</v>
      </c>
      <c r="P263" s="46">
        <v>0</v>
      </c>
      <c r="Q263" s="46">
        <v>0</v>
      </c>
      <c r="R263" s="46">
        <v>0</v>
      </c>
      <c r="S263" s="46">
        <v>0</v>
      </c>
      <c r="T263" s="51">
        <v>0</v>
      </c>
      <c r="U263" s="27">
        <f t="shared" si="18"/>
        <v>0</v>
      </c>
      <c r="V263" s="27">
        <f t="shared" si="18"/>
        <v>0</v>
      </c>
      <c r="W263" s="27">
        <f t="shared" si="18"/>
        <v>0</v>
      </c>
      <c r="X263" s="27">
        <f t="shared" si="17"/>
        <v>0</v>
      </c>
      <c r="Y263" s="27">
        <f t="shared" si="17"/>
        <v>0</v>
      </c>
      <c r="Z263" s="27">
        <f t="shared" si="17"/>
        <v>0</v>
      </c>
      <c r="AA263" s="38">
        <f t="shared" si="17"/>
        <v>0</v>
      </c>
      <c r="AB263" s="27">
        <v>0</v>
      </c>
      <c r="AC263" s="27">
        <v>0</v>
      </c>
      <c r="AD263" s="19" t="str">
        <f t="shared" si="19"/>
        <v/>
      </c>
      <c r="AE263" s="19" t="str">
        <f t="shared" si="20"/>
        <v/>
      </c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350</v>
      </c>
      <c r="M264" s="46">
        <v>0</v>
      </c>
      <c r="N264" s="46">
        <v>0</v>
      </c>
      <c r="O264" s="46">
        <v>0</v>
      </c>
      <c r="P264" s="46">
        <v>0</v>
      </c>
      <c r="Q264" s="46">
        <v>0</v>
      </c>
      <c r="R264" s="46">
        <v>0</v>
      </c>
      <c r="S264" s="46">
        <v>0</v>
      </c>
      <c r="T264" s="51">
        <v>0</v>
      </c>
      <c r="U264" s="27">
        <f t="shared" si="18"/>
        <v>0</v>
      </c>
      <c r="V264" s="27">
        <f t="shared" si="18"/>
        <v>0</v>
      </c>
      <c r="W264" s="27">
        <f t="shared" si="18"/>
        <v>0</v>
      </c>
      <c r="X264" s="27">
        <f t="shared" si="17"/>
        <v>0</v>
      </c>
      <c r="Y264" s="27">
        <f t="shared" si="17"/>
        <v>0</v>
      </c>
      <c r="Z264" s="27">
        <f t="shared" si="17"/>
        <v>0</v>
      </c>
      <c r="AA264" s="38">
        <f t="shared" si="17"/>
        <v>0</v>
      </c>
      <c r="AB264" s="27">
        <v>0</v>
      </c>
      <c r="AC264" s="27">
        <v>0</v>
      </c>
      <c r="AD264" s="19" t="str">
        <f t="shared" si="19"/>
        <v/>
      </c>
      <c r="AE264" s="19" t="str">
        <f t="shared" si="20"/>
        <v/>
      </c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351</v>
      </c>
      <c r="M265" s="46">
        <v>0</v>
      </c>
      <c r="N265" s="46">
        <v>0</v>
      </c>
      <c r="O265" s="46">
        <v>0</v>
      </c>
      <c r="P265" s="46">
        <v>0</v>
      </c>
      <c r="Q265" s="46">
        <v>0</v>
      </c>
      <c r="R265" s="46">
        <v>0</v>
      </c>
      <c r="S265" s="46">
        <v>0</v>
      </c>
      <c r="T265" s="51">
        <v>0</v>
      </c>
      <c r="U265" s="27">
        <f t="shared" si="18"/>
        <v>0</v>
      </c>
      <c r="V265" s="27">
        <f t="shared" si="18"/>
        <v>0</v>
      </c>
      <c r="W265" s="27">
        <f t="shared" si="18"/>
        <v>0</v>
      </c>
      <c r="X265" s="27">
        <f t="shared" si="17"/>
        <v>0</v>
      </c>
      <c r="Y265" s="27">
        <f t="shared" si="17"/>
        <v>0</v>
      </c>
      <c r="Z265" s="27">
        <f t="shared" si="17"/>
        <v>0</v>
      </c>
      <c r="AA265" s="38">
        <f t="shared" si="17"/>
        <v>0</v>
      </c>
      <c r="AB265" s="27">
        <v>0</v>
      </c>
      <c r="AC265" s="27">
        <v>0</v>
      </c>
      <c r="AD265" s="19" t="str">
        <f t="shared" si="19"/>
        <v/>
      </c>
      <c r="AE265" s="19" t="str">
        <f t="shared" si="20"/>
        <v/>
      </c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352</v>
      </c>
      <c r="M266" s="46">
        <v>0</v>
      </c>
      <c r="N266" s="46">
        <v>0</v>
      </c>
      <c r="O266" s="46">
        <v>0</v>
      </c>
      <c r="P266" s="46">
        <v>0</v>
      </c>
      <c r="Q266" s="46">
        <v>0</v>
      </c>
      <c r="R266" s="46">
        <v>0</v>
      </c>
      <c r="S266" s="46">
        <v>0</v>
      </c>
      <c r="T266" s="51">
        <v>0</v>
      </c>
      <c r="U266" s="27">
        <f t="shared" si="18"/>
        <v>0</v>
      </c>
      <c r="V266" s="27">
        <f t="shared" si="18"/>
        <v>0</v>
      </c>
      <c r="W266" s="27">
        <f t="shared" si="18"/>
        <v>0</v>
      </c>
      <c r="X266" s="27">
        <f t="shared" si="17"/>
        <v>0</v>
      </c>
      <c r="Y266" s="27">
        <f t="shared" si="17"/>
        <v>0</v>
      </c>
      <c r="Z266" s="27">
        <f t="shared" si="17"/>
        <v>0</v>
      </c>
      <c r="AA266" s="38">
        <f t="shared" si="17"/>
        <v>0</v>
      </c>
      <c r="AB266" s="27">
        <v>0</v>
      </c>
      <c r="AC266" s="27">
        <v>0</v>
      </c>
      <c r="AD266" s="19" t="str">
        <f t="shared" si="19"/>
        <v/>
      </c>
      <c r="AE266" s="19" t="str">
        <f t="shared" si="20"/>
        <v/>
      </c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353</v>
      </c>
      <c r="M267" s="46">
        <v>0</v>
      </c>
      <c r="N267" s="46">
        <v>0</v>
      </c>
      <c r="O267" s="46">
        <v>0</v>
      </c>
      <c r="P267" s="46">
        <v>0</v>
      </c>
      <c r="Q267" s="46">
        <v>0</v>
      </c>
      <c r="R267" s="46">
        <v>0</v>
      </c>
      <c r="S267" s="46">
        <v>0</v>
      </c>
      <c r="T267" s="51">
        <v>0</v>
      </c>
      <c r="U267" s="27">
        <f t="shared" si="18"/>
        <v>0</v>
      </c>
      <c r="V267" s="27">
        <f t="shared" si="18"/>
        <v>0</v>
      </c>
      <c r="W267" s="27">
        <f t="shared" si="18"/>
        <v>0</v>
      </c>
      <c r="X267" s="27">
        <f t="shared" si="17"/>
        <v>0</v>
      </c>
      <c r="Y267" s="27">
        <f t="shared" si="17"/>
        <v>0</v>
      </c>
      <c r="Z267" s="27">
        <f t="shared" si="17"/>
        <v>0</v>
      </c>
      <c r="AA267" s="38">
        <f t="shared" si="17"/>
        <v>0</v>
      </c>
      <c r="AB267" s="27">
        <v>0</v>
      </c>
      <c r="AC267" s="27">
        <v>0</v>
      </c>
      <c r="AD267" s="19" t="str">
        <f t="shared" si="19"/>
        <v/>
      </c>
      <c r="AE267" s="19" t="str">
        <f t="shared" si="20"/>
        <v/>
      </c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354</v>
      </c>
      <c r="M268" s="46">
        <v>0</v>
      </c>
      <c r="N268" s="46">
        <v>0</v>
      </c>
      <c r="O268" s="46">
        <v>0</v>
      </c>
      <c r="P268" s="46">
        <v>0</v>
      </c>
      <c r="Q268" s="46">
        <v>0</v>
      </c>
      <c r="R268" s="46">
        <v>0</v>
      </c>
      <c r="S268" s="46">
        <v>0</v>
      </c>
      <c r="T268" s="51">
        <v>0</v>
      </c>
      <c r="U268" s="27">
        <f t="shared" si="18"/>
        <v>0</v>
      </c>
      <c r="V268" s="27">
        <f t="shared" si="18"/>
        <v>0</v>
      </c>
      <c r="W268" s="27">
        <f t="shared" si="18"/>
        <v>0</v>
      </c>
      <c r="X268" s="27">
        <f t="shared" si="17"/>
        <v>0</v>
      </c>
      <c r="Y268" s="27">
        <f t="shared" si="17"/>
        <v>0</v>
      </c>
      <c r="Z268" s="27">
        <f t="shared" si="17"/>
        <v>0</v>
      </c>
      <c r="AA268" s="38">
        <f t="shared" si="17"/>
        <v>0</v>
      </c>
      <c r="AB268" s="27">
        <v>0</v>
      </c>
      <c r="AC268" s="27">
        <v>0</v>
      </c>
      <c r="AD268" s="19" t="str">
        <f t="shared" si="19"/>
        <v/>
      </c>
      <c r="AE268" s="19" t="str">
        <f t="shared" si="20"/>
        <v/>
      </c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355</v>
      </c>
      <c r="M269" s="46">
        <v>0</v>
      </c>
      <c r="N269" s="46">
        <v>0</v>
      </c>
      <c r="O269" s="46">
        <v>0</v>
      </c>
      <c r="P269" s="46">
        <v>0</v>
      </c>
      <c r="Q269" s="46">
        <v>0</v>
      </c>
      <c r="R269" s="46">
        <v>0</v>
      </c>
      <c r="S269" s="46">
        <v>0</v>
      </c>
      <c r="T269" s="51">
        <v>0</v>
      </c>
      <c r="U269" s="27">
        <f t="shared" si="18"/>
        <v>0</v>
      </c>
      <c r="V269" s="27">
        <f t="shared" si="18"/>
        <v>0</v>
      </c>
      <c r="W269" s="27">
        <f t="shared" si="18"/>
        <v>0</v>
      </c>
      <c r="X269" s="27">
        <f t="shared" si="17"/>
        <v>0</v>
      </c>
      <c r="Y269" s="27">
        <f t="shared" si="17"/>
        <v>0</v>
      </c>
      <c r="Z269" s="27">
        <f t="shared" si="17"/>
        <v>0</v>
      </c>
      <c r="AA269" s="38">
        <f t="shared" si="17"/>
        <v>0</v>
      </c>
      <c r="AB269" s="27">
        <v>0</v>
      </c>
      <c r="AC269" s="27">
        <v>0</v>
      </c>
      <c r="AD269" s="19" t="str">
        <f t="shared" si="19"/>
        <v/>
      </c>
      <c r="AE269" s="19" t="str">
        <f t="shared" si="20"/>
        <v/>
      </c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356</v>
      </c>
      <c r="M270" s="46">
        <v>0</v>
      </c>
      <c r="N270" s="46">
        <v>0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51">
        <v>0</v>
      </c>
      <c r="U270" s="27">
        <f t="shared" si="18"/>
        <v>0</v>
      </c>
      <c r="V270" s="27">
        <f t="shared" si="18"/>
        <v>0</v>
      </c>
      <c r="W270" s="27">
        <f t="shared" si="18"/>
        <v>0</v>
      </c>
      <c r="X270" s="27">
        <f t="shared" si="17"/>
        <v>0</v>
      </c>
      <c r="Y270" s="27">
        <f t="shared" si="17"/>
        <v>0</v>
      </c>
      <c r="Z270" s="27">
        <f t="shared" si="17"/>
        <v>0</v>
      </c>
      <c r="AA270" s="38">
        <f t="shared" si="17"/>
        <v>0</v>
      </c>
      <c r="AB270" s="27">
        <v>0</v>
      </c>
      <c r="AC270" s="27">
        <v>0</v>
      </c>
      <c r="AD270" s="19" t="str">
        <f t="shared" si="19"/>
        <v/>
      </c>
      <c r="AE270" s="19" t="str">
        <f t="shared" si="20"/>
        <v/>
      </c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357</v>
      </c>
      <c r="M271" s="46">
        <v>0</v>
      </c>
      <c r="N271" s="46">
        <v>0</v>
      </c>
      <c r="O271" s="46">
        <v>0</v>
      </c>
      <c r="P271" s="46">
        <v>0</v>
      </c>
      <c r="Q271" s="46">
        <v>0</v>
      </c>
      <c r="R271" s="46">
        <v>0</v>
      </c>
      <c r="S271" s="46">
        <v>0</v>
      </c>
      <c r="T271" s="51">
        <v>0</v>
      </c>
      <c r="U271" s="27">
        <f t="shared" si="18"/>
        <v>0</v>
      </c>
      <c r="V271" s="27">
        <f t="shared" si="18"/>
        <v>0</v>
      </c>
      <c r="W271" s="27">
        <f t="shared" si="18"/>
        <v>0</v>
      </c>
      <c r="X271" s="27">
        <f t="shared" si="17"/>
        <v>0</v>
      </c>
      <c r="Y271" s="27">
        <f t="shared" si="17"/>
        <v>0</v>
      </c>
      <c r="Z271" s="27">
        <f t="shared" si="17"/>
        <v>0</v>
      </c>
      <c r="AA271" s="38">
        <f t="shared" si="17"/>
        <v>0</v>
      </c>
      <c r="AB271" s="27">
        <v>0</v>
      </c>
      <c r="AC271" s="27">
        <v>0</v>
      </c>
      <c r="AD271" s="19" t="str">
        <f t="shared" si="19"/>
        <v/>
      </c>
      <c r="AE271" s="19" t="str">
        <f t="shared" si="20"/>
        <v/>
      </c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358</v>
      </c>
      <c r="M272" s="46">
        <v>0</v>
      </c>
      <c r="N272" s="46">
        <v>0</v>
      </c>
      <c r="O272" s="46">
        <v>0</v>
      </c>
      <c r="P272" s="46">
        <v>0</v>
      </c>
      <c r="Q272" s="46">
        <v>0</v>
      </c>
      <c r="R272" s="46">
        <v>0</v>
      </c>
      <c r="S272" s="46">
        <v>0</v>
      </c>
      <c r="T272" s="51">
        <v>0</v>
      </c>
      <c r="U272" s="27">
        <f t="shared" si="18"/>
        <v>0</v>
      </c>
      <c r="V272" s="27">
        <f t="shared" si="18"/>
        <v>0</v>
      </c>
      <c r="W272" s="27">
        <f t="shared" si="18"/>
        <v>0</v>
      </c>
      <c r="X272" s="27">
        <f t="shared" si="17"/>
        <v>0</v>
      </c>
      <c r="Y272" s="27">
        <f t="shared" si="17"/>
        <v>0</v>
      </c>
      <c r="Z272" s="27">
        <f t="shared" si="17"/>
        <v>0</v>
      </c>
      <c r="AA272" s="38">
        <f t="shared" si="17"/>
        <v>0</v>
      </c>
      <c r="AB272" s="27">
        <v>0</v>
      </c>
      <c r="AC272" s="27">
        <v>0</v>
      </c>
      <c r="AD272" s="19" t="str">
        <f t="shared" si="19"/>
        <v/>
      </c>
      <c r="AE272" s="19" t="str">
        <f t="shared" si="20"/>
        <v/>
      </c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359</v>
      </c>
      <c r="M273" s="46">
        <v>0</v>
      </c>
      <c r="N273" s="46">
        <v>0</v>
      </c>
      <c r="O273" s="46">
        <v>0</v>
      </c>
      <c r="P273" s="46">
        <v>0</v>
      </c>
      <c r="Q273" s="46">
        <v>0</v>
      </c>
      <c r="R273" s="46">
        <v>0</v>
      </c>
      <c r="S273" s="46">
        <v>0</v>
      </c>
      <c r="T273" s="51">
        <v>0</v>
      </c>
      <c r="U273" s="27">
        <f t="shared" si="18"/>
        <v>0</v>
      </c>
      <c r="V273" s="27">
        <f t="shared" si="18"/>
        <v>0</v>
      </c>
      <c r="W273" s="27">
        <f t="shared" si="18"/>
        <v>0</v>
      </c>
      <c r="X273" s="27">
        <f t="shared" si="17"/>
        <v>0</v>
      </c>
      <c r="Y273" s="27">
        <f t="shared" si="17"/>
        <v>0</v>
      </c>
      <c r="Z273" s="27">
        <f t="shared" si="17"/>
        <v>0</v>
      </c>
      <c r="AA273" s="38">
        <f t="shared" si="17"/>
        <v>0</v>
      </c>
      <c r="AB273" s="27">
        <v>0</v>
      </c>
      <c r="AC273" s="27">
        <v>0</v>
      </c>
      <c r="AD273" s="19" t="str">
        <f t="shared" si="19"/>
        <v/>
      </c>
      <c r="AE273" s="19" t="str">
        <f t="shared" si="20"/>
        <v/>
      </c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360</v>
      </c>
      <c r="M274" s="46">
        <v>0</v>
      </c>
      <c r="N274" s="46">
        <v>0</v>
      </c>
      <c r="O274" s="46">
        <v>0</v>
      </c>
      <c r="P274" s="46">
        <v>0</v>
      </c>
      <c r="Q274" s="46">
        <v>0</v>
      </c>
      <c r="R274" s="46">
        <v>0</v>
      </c>
      <c r="S274" s="46">
        <v>0</v>
      </c>
      <c r="T274" s="51">
        <v>0</v>
      </c>
      <c r="U274" s="27">
        <f t="shared" si="18"/>
        <v>0</v>
      </c>
      <c r="V274" s="27">
        <f t="shared" si="18"/>
        <v>0</v>
      </c>
      <c r="W274" s="27">
        <f t="shared" si="18"/>
        <v>0</v>
      </c>
      <c r="X274" s="27">
        <f t="shared" si="17"/>
        <v>0</v>
      </c>
      <c r="Y274" s="27">
        <f t="shared" si="17"/>
        <v>0</v>
      </c>
      <c r="Z274" s="27">
        <f t="shared" si="17"/>
        <v>0</v>
      </c>
      <c r="AA274" s="38">
        <f t="shared" si="17"/>
        <v>0</v>
      </c>
      <c r="AB274" s="27">
        <v>0</v>
      </c>
      <c r="AC274" s="27">
        <v>0</v>
      </c>
      <c r="AD274" s="19" t="str">
        <f t="shared" si="19"/>
        <v/>
      </c>
      <c r="AE274" s="19" t="str">
        <f t="shared" si="20"/>
        <v/>
      </c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361</v>
      </c>
      <c r="M275" s="46">
        <v>0</v>
      </c>
      <c r="N275" s="46">
        <v>0</v>
      </c>
      <c r="O275" s="46">
        <v>0</v>
      </c>
      <c r="P275" s="46">
        <v>0</v>
      </c>
      <c r="Q275" s="46">
        <v>0</v>
      </c>
      <c r="R275" s="46">
        <v>0</v>
      </c>
      <c r="S275" s="46">
        <v>0</v>
      </c>
      <c r="T275" s="51">
        <v>0</v>
      </c>
      <c r="U275" s="27">
        <f t="shared" si="18"/>
        <v>0</v>
      </c>
      <c r="V275" s="27">
        <f t="shared" si="18"/>
        <v>0</v>
      </c>
      <c r="W275" s="27">
        <f t="shared" si="18"/>
        <v>0</v>
      </c>
      <c r="X275" s="27">
        <f t="shared" si="17"/>
        <v>0</v>
      </c>
      <c r="Y275" s="27">
        <f t="shared" si="17"/>
        <v>0</v>
      </c>
      <c r="Z275" s="27">
        <f t="shared" si="17"/>
        <v>0</v>
      </c>
      <c r="AA275" s="38">
        <f t="shared" si="17"/>
        <v>0</v>
      </c>
      <c r="AB275" s="27">
        <v>0</v>
      </c>
      <c r="AC275" s="27">
        <v>0</v>
      </c>
      <c r="AD275" s="19" t="str">
        <f t="shared" si="19"/>
        <v/>
      </c>
      <c r="AE275" s="19" t="str">
        <f t="shared" si="20"/>
        <v/>
      </c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362</v>
      </c>
      <c r="M276" s="46">
        <v>0</v>
      </c>
      <c r="N276" s="46">
        <v>1.3933344260008789</v>
      </c>
      <c r="O276" s="46">
        <v>3.0103295724647681</v>
      </c>
      <c r="P276" s="46">
        <v>2.21353893679313</v>
      </c>
      <c r="Q276" s="46">
        <v>4.2682037787228424</v>
      </c>
      <c r="R276" s="46">
        <v>18710.136503685291</v>
      </c>
      <c r="S276" s="46">
        <v>0.50281646977710892</v>
      </c>
      <c r="T276" s="51">
        <v>0.56797186091001917</v>
      </c>
      <c r="U276" s="27">
        <f t="shared" si="18"/>
        <v>0</v>
      </c>
      <c r="V276" s="27">
        <f t="shared" si="18"/>
        <v>0.47381650568045169</v>
      </c>
      <c r="W276" s="27">
        <f t="shared" si="18"/>
        <v>-0.34635338359123069</v>
      </c>
      <c r="X276" s="27">
        <f t="shared" si="17"/>
        <v>-0.27074197879159329</v>
      </c>
      <c r="Y276" s="27">
        <f t="shared" si="17"/>
        <v>-0.15786609826152542</v>
      </c>
      <c r="Z276" s="27">
        <f t="shared" si="17"/>
        <v>1.1064095820742559</v>
      </c>
      <c r="AA276" s="38">
        <f t="shared" si="17"/>
        <v>0.15622876590971738</v>
      </c>
      <c r="AB276" s="27">
        <v>0.74151867366806301</v>
      </c>
      <c r="AC276" s="27">
        <v>-0.20542871876611499</v>
      </c>
      <c r="AD276" s="19" t="str">
        <f t="shared" si="19"/>
        <v>Error</v>
      </c>
      <c r="AE276" s="19" t="str">
        <f t="shared" si="20"/>
        <v>Error</v>
      </c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363</v>
      </c>
      <c r="M277" s="46">
        <v>0</v>
      </c>
      <c r="N277" s="46">
        <v>0</v>
      </c>
      <c r="O277" s="46">
        <v>0</v>
      </c>
      <c r="P277" s="46">
        <v>0</v>
      </c>
      <c r="Q277" s="46">
        <v>0</v>
      </c>
      <c r="R277" s="46">
        <v>0</v>
      </c>
      <c r="S277" s="46">
        <v>0</v>
      </c>
      <c r="T277" s="51">
        <v>0</v>
      </c>
      <c r="U277" s="27">
        <f t="shared" si="18"/>
        <v>0</v>
      </c>
      <c r="V277" s="27">
        <f t="shared" si="18"/>
        <v>0</v>
      </c>
      <c r="W277" s="27">
        <f t="shared" si="18"/>
        <v>0</v>
      </c>
      <c r="X277" s="27">
        <f t="shared" si="17"/>
        <v>0</v>
      </c>
      <c r="Y277" s="27">
        <f t="shared" si="17"/>
        <v>0</v>
      </c>
      <c r="Z277" s="27">
        <f t="shared" si="17"/>
        <v>0</v>
      </c>
      <c r="AA277" s="38">
        <f t="shared" si="17"/>
        <v>0</v>
      </c>
      <c r="AB277" s="27">
        <v>0</v>
      </c>
      <c r="AC277" s="27">
        <v>0</v>
      </c>
      <c r="AD277" s="19" t="str">
        <f t="shared" si="19"/>
        <v/>
      </c>
      <c r="AE277" s="19" t="str">
        <f t="shared" si="20"/>
        <v/>
      </c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364</v>
      </c>
      <c r="M278" s="46">
        <v>0</v>
      </c>
      <c r="N278" s="46">
        <v>1797.5141799266935</v>
      </c>
      <c r="O278" s="46">
        <v>0.55036170770518356</v>
      </c>
      <c r="P278" s="46">
        <v>0.46823125486996042</v>
      </c>
      <c r="Q278" s="46">
        <v>0.09749029773384027</v>
      </c>
      <c r="R278" s="46">
        <v>0.18556707466195468</v>
      </c>
      <c r="S278" s="46">
        <v>0.00069314648218930667</v>
      </c>
      <c r="T278" s="51">
        <v>0.0012502554627405102</v>
      </c>
      <c r="U278" s="27">
        <f t="shared" si="18"/>
        <v>0</v>
      </c>
      <c r="V278" s="27">
        <f t="shared" si="18"/>
        <v>-0.99647210313646128</v>
      </c>
      <c r="W278" s="27">
        <f t="shared" si="18"/>
        <v>-0.80438526120016873</v>
      </c>
      <c r="X278" s="27">
        <f t="shared" si="17"/>
        <v>-0.71372384602706129</v>
      </c>
      <c r="Y278" s="27">
        <f t="shared" si="17"/>
        <v>-0.41183775256983018</v>
      </c>
      <c r="Z278" s="27">
        <f t="shared" si="17"/>
        <v>-0.77619812486143247</v>
      </c>
      <c r="AA278" s="38">
        <f t="shared" si="17"/>
        <v>0.6943539699711474</v>
      </c>
      <c r="AB278" s="27">
        <v>1.67701484910129</v>
      </c>
      <c r="AC278" s="27">
        <v>0</v>
      </c>
      <c r="AD278" s="19" t="str">
        <f t="shared" si="19"/>
        <v/>
      </c>
      <c r="AE278" s="19" t="str">
        <f t="shared" si="20"/>
        <v>Error</v>
      </c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365</v>
      </c>
      <c r="M279" s="46">
        <v>0</v>
      </c>
      <c r="N279" s="46">
        <v>0</v>
      </c>
      <c r="O279" s="46">
        <v>0</v>
      </c>
      <c r="P279" s="46">
        <v>0</v>
      </c>
      <c r="Q279" s="46">
        <v>0</v>
      </c>
      <c r="R279" s="46">
        <v>0</v>
      </c>
      <c r="S279" s="46">
        <v>0</v>
      </c>
      <c r="T279" s="51">
        <v>0</v>
      </c>
      <c r="U279" s="27">
        <f t="shared" si="18"/>
        <v>0</v>
      </c>
      <c r="V279" s="27">
        <f t="shared" si="18"/>
        <v>0</v>
      </c>
      <c r="W279" s="27">
        <f t="shared" si="18"/>
        <v>0</v>
      </c>
      <c r="X279" s="27">
        <f t="shared" si="17"/>
        <v>0</v>
      </c>
      <c r="Y279" s="27">
        <f t="shared" si="17"/>
        <v>0</v>
      </c>
      <c r="Z279" s="27">
        <f t="shared" si="17"/>
        <v>0</v>
      </c>
      <c r="AA279" s="38">
        <f t="shared" si="17"/>
        <v>0</v>
      </c>
      <c r="AB279" s="27">
        <v>0</v>
      </c>
      <c r="AC279" s="27">
        <v>0</v>
      </c>
      <c r="AD279" s="19" t="str">
        <f t="shared" si="19"/>
        <v/>
      </c>
      <c r="AE279" s="19" t="str">
        <f t="shared" si="20"/>
        <v/>
      </c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366</v>
      </c>
      <c r="M280" s="46">
        <v>0</v>
      </c>
      <c r="N280" s="46">
        <v>1.4273720670910928</v>
      </c>
      <c r="O280" s="46">
        <v>3.2256442428242234</v>
      </c>
      <c r="P280" s="46">
        <v>2.6354865582202862</v>
      </c>
      <c r="Q280" s="46">
        <v>6.9493605400631502</v>
      </c>
      <c r="R280" s="46">
        <v>6588.2930218834517</v>
      </c>
      <c r="S280" s="46">
        <v>0.27998319267713279</v>
      </c>
      <c r="T280" s="51">
        <v>0.40206719481938707</v>
      </c>
      <c r="U280" s="27">
        <f t="shared" si="18"/>
        <v>0</v>
      </c>
      <c r="V280" s="27">
        <f t="shared" si="18"/>
        <v>0.38357385254259269</v>
      </c>
      <c r="W280" s="27">
        <f t="shared" si="18"/>
        <v>-0.26453547122582732</v>
      </c>
      <c r="X280" s="27">
        <f t="shared" si="17"/>
        <v>-0.2607230988028536</v>
      </c>
      <c r="Y280" s="27">
        <f t="shared" si="17"/>
        <v>0.13511812985789229</v>
      </c>
      <c r="Z280" s="27">
        <f t="shared" si="17"/>
        <v>1.3887183075228253</v>
      </c>
      <c r="AA280" s="38">
        <f t="shared" si="17"/>
        <v>1.5369382968650722</v>
      </c>
      <c r="AB280" s="27">
        <v>1.3068781217216801</v>
      </c>
      <c r="AC280" s="27">
        <v>-0.13339933176587099</v>
      </c>
      <c r="AD280" s="19" t="str">
        <f t="shared" si="19"/>
        <v>Error</v>
      </c>
      <c r="AE280" s="19" t="str">
        <f t="shared" si="20"/>
        <v>Error</v>
      </c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367</v>
      </c>
      <c r="M281" s="46">
        <v>0</v>
      </c>
      <c r="N281" s="46">
        <v>0</v>
      </c>
      <c r="O281" s="46">
        <v>0</v>
      </c>
      <c r="P281" s="46">
        <v>0</v>
      </c>
      <c r="Q281" s="46">
        <v>0</v>
      </c>
      <c r="R281" s="46">
        <v>0</v>
      </c>
      <c r="S281" s="46">
        <v>0</v>
      </c>
      <c r="T281" s="51">
        <v>0</v>
      </c>
      <c r="U281" s="27">
        <f t="shared" si="18"/>
        <v>0</v>
      </c>
      <c r="V281" s="27">
        <f t="shared" si="18"/>
        <v>0</v>
      </c>
      <c r="W281" s="27">
        <f t="shared" si="18"/>
        <v>0</v>
      </c>
      <c r="X281" s="27">
        <f t="shared" si="17"/>
        <v>0</v>
      </c>
      <c r="Y281" s="27">
        <f t="shared" si="17"/>
        <v>0</v>
      </c>
      <c r="Z281" s="27">
        <f t="shared" si="17"/>
        <v>0</v>
      </c>
      <c r="AA281" s="38">
        <f t="shared" si="17"/>
        <v>0</v>
      </c>
      <c r="AB281" s="27">
        <v>0</v>
      </c>
      <c r="AC281" s="27">
        <v>0</v>
      </c>
      <c r="AD281" s="19" t="str">
        <f t="shared" si="19"/>
        <v/>
      </c>
      <c r="AE281" s="19" t="str">
        <f t="shared" si="20"/>
        <v/>
      </c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368</v>
      </c>
      <c r="M282" s="46">
        <v>0</v>
      </c>
      <c r="N282" s="46">
        <v>1.3351187487327034</v>
      </c>
      <c r="O282" s="46">
        <v>2.725525252179859</v>
      </c>
      <c r="P282" s="46">
        <v>1.7664060169930238</v>
      </c>
      <c r="Q282" s="46">
        <v>3.441186456723905</v>
      </c>
      <c r="R282" s="46">
        <v>0.5161171748956388</v>
      </c>
      <c r="S282" s="46">
        <v>7365.6151853242309</v>
      </c>
      <c r="T282" s="51">
        <v>13.751341994098548</v>
      </c>
      <c r="U282" s="27">
        <f t="shared" si="18"/>
        <v>0</v>
      </c>
      <c r="V282" s="27">
        <f t="shared" si="18"/>
        <v>0.45527431453259942</v>
      </c>
      <c r="W282" s="27">
        <f t="shared" si="18"/>
        <v>-0.32658932923616807</v>
      </c>
      <c r="X282" s="27">
        <f t="shared" si="17"/>
        <v>-0.30518399986791001</v>
      </c>
      <c r="Y282" s="27">
        <f t="shared" si="17"/>
        <v>-8.542176943905827E-2</v>
      </c>
      <c r="Z282" s="27">
        <f t="shared" si="17"/>
        <v>1.1205868934787453</v>
      </c>
      <c r="AA282" s="38">
        <f t="shared" si="17"/>
        <v>0.30019498912117637</v>
      </c>
      <c r="AB282" s="27">
        <v>2.59340126152353</v>
      </c>
      <c r="AC282" s="27">
        <v>0</v>
      </c>
      <c r="AD282" s="19" t="str">
        <f t="shared" si="19"/>
        <v/>
      </c>
      <c r="AE282" s="19" t="str">
        <f t="shared" si="20"/>
        <v>Error</v>
      </c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369</v>
      </c>
      <c r="M283" s="46">
        <v>0</v>
      </c>
      <c r="N283" s="46">
        <v>2.1172834357436305</v>
      </c>
      <c r="O283" s="46">
        <v>2.7812780592722981</v>
      </c>
      <c r="P283" s="46">
        <v>2.9780340448426958</v>
      </c>
      <c r="Q283" s="46">
        <v>4.4096531003621724</v>
      </c>
      <c r="R283" s="46">
        <v>1.5751627088145694</v>
      </c>
      <c r="S283" s="46">
        <v>3.9489230007193856</v>
      </c>
      <c r="T283" s="51">
        <v>2.1743437565382129</v>
      </c>
      <c r="U283" s="27">
        <f t="shared" si="18"/>
        <v>0</v>
      </c>
      <c r="V283" s="27">
        <f t="shared" si="18"/>
        <v>0.30634668311853447</v>
      </c>
      <c r="W283" s="27">
        <f t="shared" si="18"/>
        <v>2.5768355524720631E-2</v>
      </c>
      <c r="X283" s="27">
        <f t="shared" si="17"/>
        <v>-0.29739136974636127</v>
      </c>
      <c r="Y283" s="27">
        <f t="shared" si="17"/>
        <v>-0.74177589855858805</v>
      </c>
      <c r="Z283" s="27">
        <f t="shared" si="17"/>
        <v>5.7961638459901987</v>
      </c>
      <c r="AA283" s="38">
        <f t="shared" si="17"/>
        <v>3.5403153697483938E-2</v>
      </c>
      <c r="AB283" s="27">
        <v>1</v>
      </c>
      <c r="AC283" s="27">
        <v>-0.25</v>
      </c>
      <c r="AD283" s="19" t="str">
        <f t="shared" si="19"/>
        <v>Error</v>
      </c>
      <c r="AE283" s="19" t="str">
        <f t="shared" si="20"/>
        <v>Error</v>
      </c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370</v>
      </c>
      <c r="M284" s="46">
        <v>0</v>
      </c>
      <c r="N284" s="46">
        <v>1.3195345952557009</v>
      </c>
      <c r="O284" s="46">
        <v>2.6342546274209688</v>
      </c>
      <c r="P284" s="46">
        <v>1.6395094939828123</v>
      </c>
      <c r="Q284" s="46">
        <v>3.0491709348350824</v>
      </c>
      <c r="R284" s="46">
        <v>0.24134376337513608</v>
      </c>
      <c r="S284" s="46">
        <v>3.9112489372547281</v>
      </c>
      <c r="T284" s="51">
        <v>5.9124247260707214</v>
      </c>
      <c r="U284" s="27">
        <f t="shared" si="18"/>
        <v>0</v>
      </c>
      <c r="V284" s="27">
        <f t="shared" si="18"/>
        <v>0.42892082157722089</v>
      </c>
      <c r="W284" s="27">
        <f t="shared" si="18"/>
        <v>-0.34656864832695972</v>
      </c>
      <c r="X284" s="27">
        <f t="shared" si="17"/>
        <v>-0.30682888420756016</v>
      </c>
      <c r="Y284" s="27">
        <f t="shared" si="17"/>
        <v>-0.11972130510395487</v>
      </c>
      <c r="Z284" s="27">
        <f t="shared" si="17"/>
        <v>1.2007840145128883</v>
      </c>
      <c r="AA284" s="38">
        <f t="shared" si="17"/>
        <v>0.23215269895930105</v>
      </c>
      <c r="AB284" s="27">
        <v>10.0634068773604</v>
      </c>
      <c r="AC284" s="27">
        <v>-7.5098814229248995E-2</v>
      </c>
      <c r="AD284" s="19" t="str">
        <f t="shared" si="19"/>
        <v/>
      </c>
      <c r="AE284" s="19" t="str">
        <f t="shared" si="20"/>
        <v>Error</v>
      </c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371</v>
      </c>
      <c r="M285" s="46">
        <v>0</v>
      </c>
      <c r="N285" s="46">
        <v>1.3038515785524283</v>
      </c>
      <c r="O285" s="46">
        <v>2.5432192785543473</v>
      </c>
      <c r="P285" s="46">
        <v>1.5167544811240834</v>
      </c>
      <c r="Q285" s="46">
        <v>2.6984741191459136</v>
      </c>
      <c r="R285" s="46">
        <v>0.14105795393746323</v>
      </c>
      <c r="S285" s="46">
        <v>1.7075633566965942</v>
      </c>
      <c r="T285" s="51">
        <v>3.607894683975577</v>
      </c>
      <c r="U285" s="27">
        <f t="shared" si="18"/>
        <v>0</v>
      </c>
      <c r="V285" s="27">
        <f t="shared" si="18"/>
        <v>0.37458790670767045</v>
      </c>
      <c r="W285" s="27">
        <f t="shared" si="18"/>
        <v>-0.34741281520799955</v>
      </c>
      <c r="X285" s="27">
        <f t="shared" si="17"/>
        <v>-0.31011588939702306</v>
      </c>
      <c r="Y285" s="27">
        <f t="shared" si="17"/>
        <v>-0.2063930653639621</v>
      </c>
      <c r="Z285" s="27">
        <f t="shared" si="17"/>
        <v>1.2175184537775687</v>
      </c>
      <c r="AA285" s="38">
        <f t="shared" si="17"/>
        <v>0.16496895659407851</v>
      </c>
      <c r="AB285" s="27">
        <v>0.86725745986417901</v>
      </c>
      <c r="AC285" s="27">
        <v>-0.277698056660384</v>
      </c>
      <c r="AD285" s="19" t="str">
        <f t="shared" si="19"/>
        <v>Error</v>
      </c>
      <c r="AE285" s="19" t="str">
        <f t="shared" si="20"/>
        <v>Error</v>
      </c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372</v>
      </c>
      <c r="M286" s="46">
        <v>0</v>
      </c>
      <c r="N286" s="46">
        <v>1.3024833588200397</v>
      </c>
      <c r="O286" s="46">
        <v>2.5510806245026889</v>
      </c>
      <c r="P286" s="46">
        <v>1.5301639664224229</v>
      </c>
      <c r="Q286" s="46">
        <v>2.7417253829709161</v>
      </c>
      <c r="R286" s="46">
        <v>0.15129968278788475</v>
      </c>
      <c r="S286" s="46">
        <v>1.8448307531828565</v>
      </c>
      <c r="T286" s="51">
        <v>3.8391556375548395</v>
      </c>
      <c r="U286" s="27">
        <f t="shared" si="18"/>
        <v>0</v>
      </c>
      <c r="V286" s="27">
        <f t="shared" si="18"/>
        <v>0.37617942744856042</v>
      </c>
      <c r="W286" s="27">
        <f t="shared" si="18"/>
        <v>-0.34835163143750075</v>
      </c>
      <c r="X286" s="27">
        <f t="shared" si="17"/>
        <v>-0.30567121153525018</v>
      </c>
      <c r="Y286" s="27">
        <f t="shared" si="17"/>
        <v>-0.19993101621147644</v>
      </c>
      <c r="Z286" s="27">
        <f t="shared" si="17"/>
        <v>1.2174523155585801</v>
      </c>
      <c r="AA286" s="38">
        <f t="shared" si="17"/>
        <v>0.15830958157246769</v>
      </c>
      <c r="AB286" s="27">
        <v>4.5077529095792297</v>
      </c>
      <c r="AC286" s="27">
        <v>0</v>
      </c>
      <c r="AD286" s="19" t="str">
        <f t="shared" si="19"/>
        <v/>
      </c>
      <c r="AE286" s="19" t="str">
        <f t="shared" si="20"/>
        <v>Error</v>
      </c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373</v>
      </c>
      <c r="M287" s="46">
        <v>0</v>
      </c>
      <c r="N287" s="46">
        <v>1.2913654845756461</v>
      </c>
      <c r="O287" s="46">
        <v>2.4755199757398114</v>
      </c>
      <c r="P287" s="46">
        <v>1.4468477193472911</v>
      </c>
      <c r="Q287" s="46">
        <v>2.5793030658002287</v>
      </c>
      <c r="R287" s="46">
        <v>0.12777199915044779</v>
      </c>
      <c r="S287" s="46">
        <v>1.4335569307074127</v>
      </c>
      <c r="T287" s="51">
        <v>3.3255914182978317</v>
      </c>
      <c r="U287" s="27">
        <f t="shared" si="18"/>
        <v>0</v>
      </c>
      <c r="V287" s="27">
        <f t="shared" si="18"/>
        <v>0.37177816068725589</v>
      </c>
      <c r="W287" s="27">
        <f t="shared" si="18"/>
        <v>-0.3465678937096966</v>
      </c>
      <c r="X287" s="27">
        <f t="shared" si="17"/>
        <v>-0.29207118733989562</v>
      </c>
      <c r="Y287" s="27">
        <f t="shared" si="17"/>
        <v>-0.23661369401772989</v>
      </c>
      <c r="Z287" s="27">
        <f t="shared" si="17"/>
        <v>1.2124061604919207</v>
      </c>
      <c r="AA287" s="38">
        <f t="shared" si="17"/>
        <v>0.19837030295377339</v>
      </c>
      <c r="AB287" s="27">
        <v>1.6126399728252201</v>
      </c>
      <c r="AC287" s="27">
        <v>-0.20956782492882201</v>
      </c>
      <c r="AD287" s="19" t="str">
        <f t="shared" si="19"/>
        <v/>
      </c>
      <c r="AE287" s="19" t="str">
        <f t="shared" si="20"/>
        <v>Error</v>
      </c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374</v>
      </c>
      <c r="M288" s="46">
        <v>0</v>
      </c>
      <c r="N288" s="46">
        <v>0</v>
      </c>
      <c r="O288" s="46">
        <v>0</v>
      </c>
      <c r="P288" s="46">
        <v>0</v>
      </c>
      <c r="Q288" s="46">
        <v>0</v>
      </c>
      <c r="R288" s="46">
        <v>0</v>
      </c>
      <c r="S288" s="46">
        <v>0</v>
      </c>
      <c r="T288" s="51">
        <v>0</v>
      </c>
      <c r="U288" s="27">
        <f t="shared" si="18"/>
        <v>0</v>
      </c>
      <c r="V288" s="27">
        <f t="shared" si="18"/>
        <v>0</v>
      </c>
      <c r="W288" s="27">
        <f t="shared" si="18"/>
        <v>0</v>
      </c>
      <c r="X288" s="27">
        <f t="shared" si="17"/>
        <v>0</v>
      </c>
      <c r="Y288" s="27">
        <f t="shared" si="17"/>
        <v>0</v>
      </c>
      <c r="Z288" s="27">
        <f t="shared" si="17"/>
        <v>0</v>
      </c>
      <c r="AA288" s="38">
        <f t="shared" si="17"/>
        <v>0</v>
      </c>
      <c r="AB288" s="27">
        <v>0</v>
      </c>
      <c r="AC288" s="27">
        <v>-1</v>
      </c>
      <c r="AD288" s="19" t="str">
        <f t="shared" si="19"/>
        <v/>
      </c>
      <c r="AE288" s="19" t="str">
        <f t="shared" si="20"/>
        <v/>
      </c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375</v>
      </c>
      <c r="M289" s="46">
        <v>0</v>
      </c>
      <c r="N289" s="46">
        <v>1.2918666789508846</v>
      </c>
      <c r="O289" s="46">
        <v>2.499434810241969</v>
      </c>
      <c r="P289" s="46">
        <v>1.4750623375233545</v>
      </c>
      <c r="Q289" s="46">
        <v>2.6172238027528181</v>
      </c>
      <c r="R289" s="46">
        <v>0.13087646462029223</v>
      </c>
      <c r="S289" s="46">
        <v>1.5077381914598889</v>
      </c>
      <c r="T289" s="51">
        <v>3.3938717420837681</v>
      </c>
      <c r="U289" s="27">
        <f t="shared" si="18"/>
        <v>0</v>
      </c>
      <c r="V289" s="27">
        <f t="shared" si="18"/>
        <v>0.35464322706386875</v>
      </c>
      <c r="W289" s="27">
        <f t="shared" si="18"/>
        <v>-0.36450735389434091</v>
      </c>
      <c r="X289" s="27">
        <f t="shared" si="17"/>
        <v>-0.29646297825432594</v>
      </c>
      <c r="Y289" s="27">
        <f t="shared" si="17"/>
        <v>-0.20814496194812759</v>
      </c>
      <c r="Z289" s="27">
        <f t="shared" si="17"/>
        <v>1.2406401935908293</v>
      </c>
      <c r="AA289" s="38">
        <f t="shared" si="17"/>
        <v>0.11491304385694133</v>
      </c>
      <c r="AB289" s="27">
        <v>0.396777111727456</v>
      </c>
      <c r="AC289" s="27">
        <v>0</v>
      </c>
      <c r="AD289" s="19" t="str">
        <f t="shared" si="19"/>
        <v>Error</v>
      </c>
      <c r="AE289" s="19" t="str">
        <f t="shared" si="20"/>
        <v>Error</v>
      </c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376</v>
      </c>
      <c r="M290" s="46">
        <v>0</v>
      </c>
      <c r="N290" s="46">
        <v>1.3223040047430643</v>
      </c>
      <c r="O290" s="46">
        <v>2.5906160844386728</v>
      </c>
      <c r="P290" s="46">
        <v>1.5148261498327074</v>
      </c>
      <c r="Q290" s="46">
        <v>2.7457877277905425</v>
      </c>
      <c r="R290" s="46">
        <v>0.13032783543272375</v>
      </c>
      <c r="S290" s="46">
        <v>1.5135820765344175</v>
      </c>
      <c r="T290" s="51">
        <v>3.2635776407683506</v>
      </c>
      <c r="U290" s="27">
        <f t="shared" si="18"/>
        <v>0</v>
      </c>
      <c r="V290" s="27">
        <f t="shared" si="18"/>
        <v>0.50117214388272502</v>
      </c>
      <c r="W290" s="27">
        <f t="shared" si="18"/>
        <v>-0.29587048685760964</v>
      </c>
      <c r="X290" s="27">
        <f t="shared" si="17"/>
        <v>-0.24279346401221677</v>
      </c>
      <c r="Y290" s="27">
        <f t="shared" si="17"/>
        <v>-0.33475985876142589</v>
      </c>
      <c r="Z290" s="27">
        <f t="shared" si="17"/>
        <v>1.2078941024365579</v>
      </c>
      <c r="AA290" s="38">
        <f t="shared" si="17"/>
        <v>0.1625650648904543</v>
      </c>
      <c r="AB290" s="27">
        <v>0.45742683796799</v>
      </c>
      <c r="AC290" s="27">
        <v>-5.48128342245989E-2</v>
      </c>
      <c r="AD290" s="19" t="str">
        <f t="shared" si="19"/>
        <v>Error</v>
      </c>
      <c r="AE290" s="19" t="str">
        <f t="shared" si="20"/>
        <v>Error</v>
      </c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377</v>
      </c>
      <c r="M291" s="46">
        <v>0</v>
      </c>
      <c r="N291" s="46">
        <v>1.2714974034727125</v>
      </c>
      <c r="O291" s="46">
        <v>2.4634927518185736</v>
      </c>
      <c r="P291" s="46">
        <v>1.5540952513783672</v>
      </c>
      <c r="Q291" s="46">
        <v>2.6708012578759646</v>
      </c>
      <c r="R291" s="46">
        <v>0.16405374901407432</v>
      </c>
      <c r="S291" s="46">
        <v>2.0699662566356665</v>
      </c>
      <c r="T291" s="51">
        <v>3.9118101383654147</v>
      </c>
      <c r="U291" s="27">
        <f t="shared" si="18"/>
        <v>0</v>
      </c>
      <c r="V291" s="27">
        <f t="shared" si="18"/>
        <v>0.72687649122864628</v>
      </c>
      <c r="W291" s="27">
        <f t="shared" si="18"/>
        <v>-0.45751848075153495</v>
      </c>
      <c r="X291" s="27">
        <f t="shared" si="17"/>
        <v>-0.31953516906033547</v>
      </c>
      <c r="Y291" s="27">
        <f t="shared" si="17"/>
        <v>-0.12766171142428814</v>
      </c>
      <c r="Z291" s="27">
        <f t="shared" si="17"/>
        <v>0.92527697747038595</v>
      </c>
      <c r="AA291" s="38">
        <f t="shared" si="17"/>
        <v>0.24443746435644137</v>
      </c>
      <c r="AB291" s="27">
        <v>1.01532567049808</v>
      </c>
      <c r="AC291" s="27">
        <v>-1.33079847908745E-2</v>
      </c>
      <c r="AD291" s="19" t="str">
        <f t="shared" si="19"/>
        <v/>
      </c>
      <c r="AE291" s="19" t="str">
        <f t="shared" si="20"/>
        <v>Error</v>
      </c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378</v>
      </c>
      <c r="M292" s="46">
        <v>0</v>
      </c>
      <c r="N292" s="46">
        <v>1.3156234538114817</v>
      </c>
      <c r="O292" s="46">
        <v>2.600541746682862</v>
      </c>
      <c r="P292" s="46">
        <v>1.5747016685186139</v>
      </c>
      <c r="Q292" s="46">
        <v>2.8331337575846121</v>
      </c>
      <c r="R292" s="46">
        <v>0.15995737521307829</v>
      </c>
      <c r="S292" s="46">
        <v>1.9239379236193841</v>
      </c>
      <c r="T292" s="51">
        <v>3.7479584386798699</v>
      </c>
      <c r="U292" s="27">
        <f t="shared" si="18"/>
        <v>0</v>
      </c>
      <c r="V292" s="27">
        <f t="shared" si="18"/>
        <v>0.38805791372836246</v>
      </c>
      <c r="W292" s="27">
        <f t="shared" si="18"/>
        <v>-0.35143596935532384</v>
      </c>
      <c r="X292" s="27">
        <f t="shared" si="17"/>
        <v>-0.30633225695459976</v>
      </c>
      <c r="Y292" s="27">
        <f t="shared" si="17"/>
        <v>-0.17075614201225434</v>
      </c>
      <c r="Z292" s="27">
        <f t="shared" si="17"/>
        <v>1.2318374645334278</v>
      </c>
      <c r="AA292" s="38">
        <f t="shared" si="17"/>
        <v>0.22049300670339009</v>
      </c>
      <c r="AB292" s="27">
        <v>5.0050269101213196</v>
      </c>
      <c r="AC292" s="27">
        <v>0</v>
      </c>
      <c r="AD292" s="19" t="str">
        <f t="shared" si="19"/>
        <v/>
      </c>
      <c r="AE292" s="19" t="str">
        <f t="shared" si="20"/>
        <v>Error</v>
      </c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6">
        <v>291</v>
      </c>
      <c r="L293" s="6" t="s">
        <v>379</v>
      </c>
      <c r="M293" s="46">
        <v>0</v>
      </c>
      <c r="N293" s="46">
        <v>0</v>
      </c>
      <c r="O293" s="46">
        <v>0</v>
      </c>
      <c r="P293" s="46">
        <v>0</v>
      </c>
      <c r="Q293" s="46">
        <v>0</v>
      </c>
      <c r="R293" s="46">
        <v>0</v>
      </c>
      <c r="S293" s="46">
        <v>0</v>
      </c>
      <c r="T293" s="51">
        <v>0</v>
      </c>
      <c r="U293" s="40">
        <f t="shared" si="18"/>
        <v>0</v>
      </c>
      <c r="V293" s="40">
        <f t="shared" si="18"/>
        <v>0</v>
      </c>
      <c r="W293" s="40">
        <f t="shared" si="18"/>
        <v>0</v>
      </c>
      <c r="X293" s="40">
        <f t="shared" si="17"/>
        <v>0</v>
      </c>
      <c r="Y293" s="40">
        <f t="shared" si="17"/>
        <v>0</v>
      </c>
      <c r="Z293" s="40">
        <f t="shared" si="17"/>
        <v>0</v>
      </c>
      <c r="AA293" s="41">
        <f t="shared" si="17"/>
        <v>0</v>
      </c>
      <c r="AB293" s="40">
        <v>0</v>
      </c>
      <c r="AC293" s="40">
        <v>0</v>
      </c>
      <c r="AD293" s="19" t="str">
        <f t="shared" si="19"/>
        <v/>
      </c>
      <c r="AE293" s="19" t="str">
        <f t="shared" si="20"/>
        <v/>
      </c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380</v>
      </c>
      <c r="M294" s="46">
        <v>0</v>
      </c>
      <c r="N294" s="46">
        <v>1.3536263359924443</v>
      </c>
      <c r="O294" s="46">
        <v>2.8056051554440629</v>
      </c>
      <c r="P294" s="46">
        <v>1.8644822748622953</v>
      </c>
      <c r="Q294" s="46">
        <v>3.7415285299487095</v>
      </c>
      <c r="R294" s="46">
        <v>0.82121979345976825</v>
      </c>
      <c r="S294" s="46">
        <v>7853.5722787433933</v>
      </c>
      <c r="T294" s="51">
        <v>3.6664558853448073</v>
      </c>
      <c r="U294" s="27">
        <f t="shared" si="18"/>
        <v>0</v>
      </c>
      <c r="V294" s="27">
        <f t="shared" si="18"/>
        <v>0.39543015815064542</v>
      </c>
      <c r="W294" s="27">
        <f t="shared" si="18"/>
        <v>-0.33694097543849555</v>
      </c>
      <c r="X294" s="27">
        <f t="shared" si="17"/>
        <v>-0.27443600585504391</v>
      </c>
      <c r="Y294" s="27">
        <f t="shared" si="17"/>
        <v>-8.7824753597585833E-2</v>
      </c>
      <c r="Z294" s="27">
        <f t="shared" si="17"/>
        <v>1.1987738297938406</v>
      </c>
      <c r="AA294" s="38">
        <f t="shared" si="17"/>
        <v>0.4330939512351587</v>
      </c>
      <c r="AB294" s="27">
        <v>2.7009825658511</v>
      </c>
      <c r="AC294" s="27">
        <v>-0.404446219382322</v>
      </c>
      <c r="AD294" s="19" t="str">
        <f t="shared" si="19"/>
        <v/>
      </c>
      <c r="AE294" s="19" t="str">
        <f t="shared" si="20"/>
        <v/>
      </c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381</v>
      </c>
      <c r="M295" s="46">
        <v>0</v>
      </c>
      <c r="N295" s="46">
        <v>1.3547164716565647</v>
      </c>
      <c r="O295" s="46">
        <v>2.6824461380541256</v>
      </c>
      <c r="P295" s="46">
        <v>1.6832662179191349</v>
      </c>
      <c r="Q295" s="46">
        <v>3.145918890526243</v>
      </c>
      <c r="R295" s="46">
        <v>0.26423561000189366</v>
      </c>
      <c r="S295" s="46">
        <v>4.914112799656813</v>
      </c>
      <c r="T295" s="51">
        <v>6.8081472641986931</v>
      </c>
      <c r="U295" s="27">
        <f t="shared" si="18"/>
        <v>0</v>
      </c>
      <c r="V295" s="27">
        <f t="shared" si="18"/>
        <v>0.66165099441983399</v>
      </c>
      <c r="W295" s="27">
        <f t="shared" si="18"/>
        <v>-0.4301296609302046</v>
      </c>
      <c r="X295" s="27">
        <f t="shared" si="17"/>
        <v>-0.367413146128659</v>
      </c>
      <c r="Y295" s="27">
        <f t="shared" si="17"/>
        <v>2.0239229299644633E-2</v>
      </c>
      <c r="Z295" s="27">
        <f t="shared" si="17"/>
        <v>1.6898135044086731</v>
      </c>
      <c r="AA295" s="38">
        <f t="shared" si="17"/>
        <v>3.0875263669959258E-2</v>
      </c>
      <c r="AB295" s="27">
        <v>0.23399911602811099</v>
      </c>
      <c r="AC295" s="27">
        <v>0</v>
      </c>
      <c r="AD295" s="19" t="str">
        <f t="shared" si="19"/>
        <v>Error</v>
      </c>
      <c r="AE295" s="19" t="str">
        <f t="shared" si="20"/>
        <v>Error</v>
      </c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382</v>
      </c>
      <c r="M296" s="46">
        <v>0</v>
      </c>
      <c r="N296" s="46">
        <v>1.3261083422846069</v>
      </c>
      <c r="O296" s="46">
        <v>2.6477271203880797</v>
      </c>
      <c r="P296" s="46">
        <v>1.6127513788856938</v>
      </c>
      <c r="Q296" s="46">
        <v>2.5704672738797392</v>
      </c>
      <c r="R296" s="46">
        <v>1.0549675237271279</v>
      </c>
      <c r="S296" s="46">
        <v>3.7294222285518295</v>
      </c>
      <c r="T296" s="51">
        <v>1.0722463210194957</v>
      </c>
      <c r="U296" s="27">
        <f t="shared" si="18"/>
        <v>0</v>
      </c>
      <c r="V296" s="27">
        <f t="shared" si="18"/>
        <v>0.3525788215298219</v>
      </c>
      <c r="W296" s="27">
        <f t="shared" si="18"/>
        <v>-0.28789630398337113</v>
      </c>
      <c r="X296" s="27">
        <f t="shared" si="17"/>
        <v>-0.34655000707044276</v>
      </c>
      <c r="Y296" s="27">
        <f t="shared" si="17"/>
        <v>-2.5056074336421302E-2</v>
      </c>
      <c r="Z296" s="27">
        <f t="shared" si="17"/>
        <v>1.4524417015121032</v>
      </c>
      <c r="AA296" s="38">
        <f t="shared" si="17"/>
        <v>-0.22550788017788709</v>
      </c>
      <c r="AB296" s="27">
        <v>3.0127265238496399</v>
      </c>
      <c r="AC296" s="27">
        <v>-0.71963382176596202</v>
      </c>
      <c r="AD296" s="19" t="str">
        <f t="shared" si="19"/>
        <v/>
      </c>
      <c r="AE296" s="19" t="str">
        <f t="shared" si="20"/>
        <v/>
      </c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383</v>
      </c>
      <c r="M297" s="46">
        <v>0</v>
      </c>
      <c r="N297" s="46">
        <v>1.3005642299128131</v>
      </c>
      <c r="O297" s="46">
        <v>2.5217878821232267</v>
      </c>
      <c r="P297" s="46">
        <v>1.4863433047536923</v>
      </c>
      <c r="Q297" s="46">
        <v>1.7414678258403846</v>
      </c>
      <c r="R297" s="46">
        <v>0.32014117301891443</v>
      </c>
      <c r="S297" s="46">
        <v>1.8447856342920699</v>
      </c>
      <c r="T297" s="51">
        <v>0.48680386554828065</v>
      </c>
      <c r="U297" s="27">
        <f t="shared" si="18"/>
        <v>0</v>
      </c>
      <c r="V297" s="27">
        <f t="shared" si="18"/>
        <v>0.30129232059092093</v>
      </c>
      <c r="W297" s="27">
        <f t="shared" si="18"/>
        <v>-0.27293277476358724</v>
      </c>
      <c r="X297" s="27">
        <f t="shared" si="17"/>
        <v>-0.42789328830593326</v>
      </c>
      <c r="Y297" s="27">
        <f t="shared" si="17"/>
        <v>-0.1148629401631347</v>
      </c>
      <c r="Z297" s="27">
        <f t="shared" si="17"/>
        <v>1.4572549928388381</v>
      </c>
      <c r="AA297" s="38">
        <f t="shared" si="17"/>
        <v>0.23560262172392757</v>
      </c>
      <c r="AB297" s="27">
        <v>2.4780955429421301</v>
      </c>
      <c r="AC297" s="27">
        <v>-0.75575695159629297</v>
      </c>
      <c r="AD297" s="19" t="str">
        <f t="shared" si="19"/>
        <v/>
      </c>
      <c r="AE297" s="19" t="str">
        <f t="shared" si="20"/>
        <v/>
      </c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384</v>
      </c>
      <c r="M298" s="46">
        <v>0</v>
      </c>
      <c r="N298" s="46">
        <v>1.3340483740821878</v>
      </c>
      <c r="O298" s="46">
        <v>2.7188160924520548</v>
      </c>
      <c r="P298" s="46">
        <v>1.7472996980147144</v>
      </c>
      <c r="Q298" s="46">
        <v>3.4099682920832919</v>
      </c>
      <c r="R298" s="46">
        <v>0.37138409061659683</v>
      </c>
      <c r="S298" s="46">
        <v>21.562893198799003</v>
      </c>
      <c r="T298" s="51">
        <v>6.9208104977624272</v>
      </c>
      <c r="U298" s="27">
        <f t="shared" si="18"/>
        <v>0</v>
      </c>
      <c r="V298" s="27">
        <f t="shared" si="18"/>
        <v>0.39423625033588772</v>
      </c>
      <c r="W298" s="27">
        <f t="shared" si="18"/>
        <v>-0.32955390535445706</v>
      </c>
      <c r="X298" s="27">
        <f t="shared" si="17"/>
        <v>-0.27872421477080878</v>
      </c>
      <c r="Y298" s="27">
        <f t="shared" si="17"/>
        <v>-0.16382404147702256</v>
      </c>
      <c r="Z298" s="27">
        <f t="shared" si="17"/>
        <v>1.2695976778787319</v>
      </c>
      <c r="AA298" s="38">
        <f t="shared" si="17"/>
        <v>0.34881468202459265</v>
      </c>
      <c r="AB298" s="27">
        <v>0.44514534846985698</v>
      </c>
      <c r="AC298" s="27">
        <v>-8.5977275738758005E-2</v>
      </c>
      <c r="AD298" s="19" t="str">
        <f t="shared" si="19"/>
        <v>Error</v>
      </c>
      <c r="AE298" s="19" t="str">
        <f t="shared" si="20"/>
        <v>Error</v>
      </c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385</v>
      </c>
      <c r="M299" s="46">
        <v>0</v>
      </c>
      <c r="N299" s="46">
        <v>0</v>
      </c>
      <c r="O299" s="46">
        <v>0</v>
      </c>
      <c r="P299" s="46">
        <v>0</v>
      </c>
      <c r="Q299" s="46">
        <v>0</v>
      </c>
      <c r="R299" s="46">
        <v>0</v>
      </c>
      <c r="S299" s="46">
        <v>0</v>
      </c>
      <c r="T299" s="51">
        <v>0</v>
      </c>
      <c r="U299" s="27">
        <f t="shared" si="18"/>
        <v>0</v>
      </c>
      <c r="V299" s="27">
        <f t="shared" si="18"/>
        <v>0</v>
      </c>
      <c r="W299" s="27">
        <f t="shared" si="18"/>
        <v>0</v>
      </c>
      <c r="X299" s="27">
        <f t="shared" si="17"/>
        <v>0</v>
      </c>
      <c r="Y299" s="27">
        <f t="shared" si="17"/>
        <v>0</v>
      </c>
      <c r="Z299" s="27">
        <f t="shared" si="17"/>
        <v>0</v>
      </c>
      <c r="AA299" s="38">
        <f t="shared" si="17"/>
        <v>0</v>
      </c>
      <c r="AB299" s="27">
        <v>0</v>
      </c>
      <c r="AC299" s="27">
        <v>0</v>
      </c>
      <c r="AD299" s="19" t="str">
        <f t="shared" si="19"/>
        <v/>
      </c>
      <c r="AE299" s="19" t="str">
        <f t="shared" si="20"/>
        <v/>
      </c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386</v>
      </c>
      <c r="M300" s="46">
        <v>0</v>
      </c>
      <c r="N300" s="46">
        <v>0</v>
      </c>
      <c r="O300" s="46">
        <v>0</v>
      </c>
      <c r="P300" s="46">
        <v>0</v>
      </c>
      <c r="Q300" s="46">
        <v>0</v>
      </c>
      <c r="R300" s="46">
        <v>0</v>
      </c>
      <c r="S300" s="46">
        <v>0</v>
      </c>
      <c r="T300" s="51">
        <v>0</v>
      </c>
      <c r="U300" s="27">
        <f t="shared" si="18"/>
        <v>0</v>
      </c>
      <c r="V300" s="27">
        <f t="shared" si="18"/>
        <v>0</v>
      </c>
      <c r="W300" s="27">
        <f t="shared" si="18"/>
        <v>0</v>
      </c>
      <c r="X300" s="27">
        <f t="shared" si="17"/>
        <v>0</v>
      </c>
      <c r="Y300" s="27">
        <f t="shared" si="17"/>
        <v>0</v>
      </c>
      <c r="Z300" s="27">
        <f t="shared" si="17"/>
        <v>0</v>
      </c>
      <c r="AA300" s="38">
        <f t="shared" si="17"/>
        <v>0</v>
      </c>
      <c r="AB300" s="27">
        <v>0</v>
      </c>
      <c r="AC300" s="27">
        <v>0</v>
      </c>
      <c r="AD300" s="19" t="str">
        <f t="shared" si="19"/>
        <v/>
      </c>
      <c r="AE300" s="19" t="str">
        <f t="shared" si="20"/>
        <v/>
      </c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387</v>
      </c>
      <c r="M301" s="46">
        <v>0</v>
      </c>
      <c r="N301" s="46">
        <v>1.6278308703171565</v>
      </c>
      <c r="O301" s="46">
        <v>4.3519103361305467</v>
      </c>
      <c r="P301" s="46">
        <v>2.2198843624872602</v>
      </c>
      <c r="Q301" s="46">
        <v>4.8569117997335916</v>
      </c>
      <c r="R301" s="46">
        <v>0.029754626977338106</v>
      </c>
      <c r="S301" s="46">
        <v>4.9962319832246571</v>
      </c>
      <c r="T301" s="51">
        <v>9.2971753777346855</v>
      </c>
      <c r="U301" s="27">
        <f t="shared" si="18"/>
        <v>0</v>
      </c>
      <c r="V301" s="27">
        <f t="shared" si="18"/>
        <v>0.3855514547614794</v>
      </c>
      <c r="W301" s="27">
        <f t="shared" si="18"/>
        <v>-0.34921537854606272</v>
      </c>
      <c r="X301" s="27">
        <f t="shared" si="17"/>
        <v>-0.27312149128641583</v>
      </c>
      <c r="Y301" s="27">
        <f t="shared" si="17"/>
        <v>-0.18485946961760258</v>
      </c>
      <c r="Z301" s="27">
        <f t="shared" si="17"/>
        <v>1.2332118868359523</v>
      </c>
      <c r="AA301" s="38">
        <f t="shared" si="17"/>
        <v>0.25494858375014329</v>
      </c>
      <c r="AB301" s="27">
        <v>0.35854247386302801</v>
      </c>
      <c r="AC301" s="27">
        <v>0</v>
      </c>
      <c r="AD301" s="19" t="str">
        <f t="shared" si="19"/>
        <v>Error</v>
      </c>
      <c r="AE301" s="19" t="str">
        <f t="shared" si="20"/>
        <v>Error</v>
      </c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388</v>
      </c>
      <c r="M302" s="46">
        <v>0</v>
      </c>
      <c r="N302" s="46">
        <v>1.3449765198280699</v>
      </c>
      <c r="O302" s="46">
        <v>2.7619177215966944</v>
      </c>
      <c r="P302" s="46">
        <v>1.8040417451885116</v>
      </c>
      <c r="Q302" s="46">
        <v>3.6754295341811449</v>
      </c>
      <c r="R302" s="46">
        <v>3.1509720702935624</v>
      </c>
      <c r="S302" s="46">
        <v>56531.073998800006</v>
      </c>
      <c r="T302" s="51">
        <v>3.9931553262279333</v>
      </c>
      <c r="U302" s="27">
        <f t="shared" si="18"/>
        <v>0</v>
      </c>
      <c r="V302" s="27">
        <f t="shared" si="18"/>
        <v>0.40617008558525936</v>
      </c>
      <c r="W302" s="27">
        <f t="shared" si="18"/>
        <v>-0.34181690558300837</v>
      </c>
      <c r="X302" s="27">
        <f t="shared" si="17"/>
        <v>-0.2867189059635637</v>
      </c>
      <c r="Y302" s="27">
        <f t="shared" si="17"/>
        <v>-0.10680475947907096</v>
      </c>
      <c r="Z302" s="27">
        <f t="shared" si="17"/>
        <v>1.2643828312123653</v>
      </c>
      <c r="AA302" s="38">
        <f t="shared" si="17"/>
        <v>0.37238440382991861</v>
      </c>
      <c r="AB302" s="27">
        <v>47.571346899736596</v>
      </c>
      <c r="AC302" s="27">
        <v>0</v>
      </c>
      <c r="AD302" s="19" t="str">
        <f t="shared" si="19"/>
        <v/>
      </c>
      <c r="AE302" s="19" t="str">
        <f t="shared" si="20"/>
        <v>Error</v>
      </c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389</v>
      </c>
      <c r="M303" s="46">
        <v>0</v>
      </c>
      <c r="N303" s="46">
        <v>1.3134792431391731</v>
      </c>
      <c r="O303" s="46">
        <v>2.6012838922039427</v>
      </c>
      <c r="P303" s="46">
        <v>1.5884371799822201</v>
      </c>
      <c r="Q303" s="46">
        <v>2.9109834451626657</v>
      </c>
      <c r="R303" s="46">
        <v>0.18346955244212237</v>
      </c>
      <c r="S303" s="46">
        <v>2.5695255853757999</v>
      </c>
      <c r="T303" s="51">
        <v>4.628123205821761</v>
      </c>
      <c r="U303" s="27">
        <f t="shared" si="18"/>
        <v>0</v>
      </c>
      <c r="V303" s="27">
        <f t="shared" si="18"/>
        <v>0.38602046239481169</v>
      </c>
      <c r="W303" s="27">
        <f t="shared" si="18"/>
        <v>-0.35987048465316551</v>
      </c>
      <c r="X303" s="27">
        <f t="shared" si="17"/>
        <v>-0.29275177753885384</v>
      </c>
      <c r="Y303" s="27">
        <f t="shared" si="17"/>
        <v>-0.17892703396295173</v>
      </c>
      <c r="Z303" s="27">
        <f t="shared" si="17"/>
        <v>1.2611988964685623</v>
      </c>
      <c r="AA303" s="38">
        <f t="shared" si="17"/>
        <v>0.17105672408984074</v>
      </c>
      <c r="AB303" s="27">
        <v>0.282707978760453</v>
      </c>
      <c r="AC303" s="27">
        <v>-0.158555799255058</v>
      </c>
      <c r="AD303" s="19" t="str">
        <f t="shared" si="19"/>
        <v>Error</v>
      </c>
      <c r="AE303" s="19" t="str">
        <f t="shared" si="20"/>
        <v>Error</v>
      </c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390</v>
      </c>
      <c r="M304" s="46">
        <v>0</v>
      </c>
      <c r="N304" s="46">
        <v>1.3668362275125878</v>
      </c>
      <c r="O304" s="46">
        <v>2.8701625929707184</v>
      </c>
      <c r="P304" s="46">
        <v>1.9675058546429831</v>
      </c>
      <c r="Q304" s="46">
        <v>4.4154469485826908</v>
      </c>
      <c r="R304" s="46">
        <v>20904.384357841329</v>
      </c>
      <c r="S304" s="46">
        <v>0.19341754942312619</v>
      </c>
      <c r="T304" s="51">
        <v>0.21131672129624404</v>
      </c>
      <c r="U304" s="27">
        <f t="shared" si="18"/>
        <v>0</v>
      </c>
      <c r="V304" s="27">
        <f t="shared" si="18"/>
        <v>0.42376389970589345</v>
      </c>
      <c r="W304" s="27">
        <f t="shared" si="18"/>
        <v>-0.33853060224069353</v>
      </c>
      <c r="X304" s="27">
        <f t="shared" si="17"/>
        <v>-0.26832069602262021</v>
      </c>
      <c r="Y304" s="27">
        <f t="shared" si="17"/>
        <v>-4.6829862827077913E-2</v>
      </c>
      <c r="Z304" s="27">
        <f t="shared" si="17"/>
        <v>1.3128966711169965</v>
      </c>
      <c r="AA304" s="38">
        <f t="shared" si="17"/>
        <v>0.61467151364907968</v>
      </c>
      <c r="AB304" s="27">
        <v>0.709303362541436</v>
      </c>
      <c r="AC304" s="27">
        <v>-0.50030493200461901</v>
      </c>
      <c r="AD304" s="19" t="str">
        <f t="shared" si="19"/>
        <v>Error</v>
      </c>
      <c r="AE304" s="19" t="str">
        <f t="shared" si="20"/>
        <v/>
      </c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391</v>
      </c>
      <c r="M305" s="46">
        <v>0</v>
      </c>
      <c r="N305" s="46">
        <v>1.3098020945307958</v>
      </c>
      <c r="O305" s="46">
        <v>2.5853350640513573</v>
      </c>
      <c r="P305" s="46">
        <v>1.5715916861197545</v>
      </c>
      <c r="Q305" s="46">
        <v>2.8658106392607632</v>
      </c>
      <c r="R305" s="46">
        <v>0.17307803421511903</v>
      </c>
      <c r="S305" s="46">
        <v>2.3375161269235729</v>
      </c>
      <c r="T305" s="51">
        <v>4.2766967091102144</v>
      </c>
      <c r="U305" s="27">
        <f t="shared" si="18"/>
        <v>0</v>
      </c>
      <c r="V305" s="27">
        <f t="shared" si="18"/>
        <v>0.34905629392363652</v>
      </c>
      <c r="W305" s="27">
        <f t="shared" si="18"/>
        <v>-0.34991835184092956</v>
      </c>
      <c r="X305" s="27">
        <f t="shared" si="17"/>
        <v>-0.29690809523849587</v>
      </c>
      <c r="Y305" s="27">
        <f t="shared" si="17"/>
        <v>-0.20544832659765183</v>
      </c>
      <c r="Z305" s="27">
        <f t="shared" si="17"/>
        <v>1.2764278244379239</v>
      </c>
      <c r="AA305" s="38">
        <f t="shared" si="17"/>
        <v>0.20601381867519739</v>
      </c>
      <c r="AB305" s="27">
        <v>0.46532205929868697</v>
      </c>
      <c r="AC305" s="27">
        <v>-0.183298236377994</v>
      </c>
      <c r="AD305" s="19" t="str">
        <f t="shared" si="19"/>
        <v>Error</v>
      </c>
      <c r="AE305" s="19" t="str">
        <f t="shared" si="20"/>
        <v>Error</v>
      </c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392</v>
      </c>
      <c r="M306" s="46">
        <v>0</v>
      </c>
      <c r="N306" s="46">
        <v>1.3151286923114636</v>
      </c>
      <c r="O306" s="46">
        <v>2.6113591009144206</v>
      </c>
      <c r="P306" s="46">
        <v>1.6057696846438141</v>
      </c>
      <c r="Q306" s="46">
        <v>2.934810390396569</v>
      </c>
      <c r="R306" s="46">
        <v>0.18402880254790999</v>
      </c>
      <c r="S306" s="46">
        <v>2.5844040886892512</v>
      </c>
      <c r="T306" s="51">
        <v>4.391510165522754</v>
      </c>
      <c r="U306" s="27">
        <f t="shared" si="18"/>
        <v>0</v>
      </c>
      <c r="V306" s="27">
        <f t="shared" si="18"/>
        <v>0.38002677998673401</v>
      </c>
      <c r="W306" s="27">
        <f t="shared" si="18"/>
        <v>-0.35937159225052967</v>
      </c>
      <c r="X306" s="27">
        <f t="shared" si="17"/>
        <v>-0.29884534901402904</v>
      </c>
      <c r="Y306" s="27">
        <f t="shared" si="17"/>
        <v>-0.17509954423162744</v>
      </c>
      <c r="Z306" s="27">
        <f t="shared" si="17"/>
        <v>1.2396204060521252</v>
      </c>
      <c r="AA306" s="38">
        <f t="shared" si="17"/>
        <v>0.18042966213043976</v>
      </c>
      <c r="AB306" s="27">
        <v>1.1430370541517101</v>
      </c>
      <c r="AC306" s="27">
        <v>-3.64140548035174E-2</v>
      </c>
      <c r="AD306" s="19" t="str">
        <f t="shared" si="19"/>
        <v>Error</v>
      </c>
      <c r="AE306" s="19" t="str">
        <f t="shared" si="20"/>
        <v>Error</v>
      </c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393</v>
      </c>
      <c r="M307" s="46">
        <v>0</v>
      </c>
      <c r="N307" s="46">
        <v>1.3648433915314118</v>
      </c>
      <c r="O307" s="46">
        <v>2.7867751815343191</v>
      </c>
      <c r="P307" s="46">
        <v>1.8916888731062969</v>
      </c>
      <c r="Q307" s="46">
        <v>3.9614212458616755</v>
      </c>
      <c r="R307" s="46">
        <v>361.48294793366932</v>
      </c>
      <c r="S307" s="46">
        <v>0.30494348041699393</v>
      </c>
      <c r="T307" s="51">
        <v>0.42348445490264219</v>
      </c>
      <c r="U307" s="27">
        <f t="shared" si="18"/>
        <v>0</v>
      </c>
      <c r="V307" s="27">
        <f t="shared" si="18"/>
        <v>0.44200874815923741</v>
      </c>
      <c r="W307" s="27">
        <f t="shared" si="18"/>
        <v>-0.33298967505316329</v>
      </c>
      <c r="X307" s="27">
        <f t="shared" si="17"/>
        <v>-0.25204815480255743</v>
      </c>
      <c r="Y307" s="27">
        <f t="shared" si="17"/>
        <v>4.3008861380911007E-2</v>
      </c>
      <c r="Z307" s="27">
        <f t="shared" si="17"/>
        <v>0.97284661215062518</v>
      </c>
      <c r="AA307" s="38">
        <f t="shared" si="17"/>
        <v>0.78268573546722486</v>
      </c>
      <c r="AB307" s="27">
        <v>1.23606557377049</v>
      </c>
      <c r="AC307" s="27">
        <v>-0.239401496259352</v>
      </c>
      <c r="AD307" s="19" t="str">
        <f t="shared" si="19"/>
        <v/>
      </c>
      <c r="AE307" s="19" t="str">
        <f t="shared" si="20"/>
        <v>Error</v>
      </c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394</v>
      </c>
      <c r="M308" s="46">
        <v>0</v>
      </c>
      <c r="N308" s="46">
        <v>1.3220139593905929</v>
      </c>
      <c r="O308" s="46">
        <v>2.5201481331903315</v>
      </c>
      <c r="P308" s="46">
        <v>1.6719110085905768</v>
      </c>
      <c r="Q308" s="46">
        <v>4.9531271261200605</v>
      </c>
      <c r="R308" s="46">
        <v>1.5789021566100259</v>
      </c>
      <c r="S308" s="46">
        <v>1.2676730675068641</v>
      </c>
      <c r="T308" s="51">
        <v>0.35260992484308429</v>
      </c>
      <c r="U308" s="27">
        <f t="shared" si="18"/>
        <v>0</v>
      </c>
      <c r="V308" s="27">
        <f t="shared" si="18"/>
        <v>0.27879223449926455</v>
      </c>
      <c r="W308" s="27">
        <f t="shared" si="18"/>
        <v>-0.33595318906283606</v>
      </c>
      <c r="X308" s="27">
        <f t="shared" si="17"/>
        <v>-0.22442058754005637</v>
      </c>
      <c r="Y308" s="27">
        <f t="shared" si="17"/>
        <v>3.1900849237014001E-2</v>
      </c>
      <c r="Z308" s="27">
        <f t="shared" si="17"/>
        <v>0.10134391384210686</v>
      </c>
      <c r="AA308" s="38">
        <f t="shared" si="17"/>
        <v>0.48608246761699792</v>
      </c>
      <c r="AB308" s="27">
        <v>6.7423935091277896</v>
      </c>
      <c r="AC308" s="27">
        <v>-0.71764032073310402</v>
      </c>
      <c r="AD308" s="19" t="str">
        <f t="shared" si="19"/>
        <v/>
      </c>
      <c r="AE308" s="19" t="str">
        <f t="shared" si="20"/>
        <v/>
      </c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395</v>
      </c>
      <c r="M309" s="46">
        <v>0</v>
      </c>
      <c r="N309" s="46">
        <v>1.3169067438920838</v>
      </c>
      <c r="O309" s="46">
        <v>2.6102255144987865</v>
      </c>
      <c r="P309" s="46">
        <v>1.565262673729217</v>
      </c>
      <c r="Q309" s="46">
        <v>2.8537645277530288</v>
      </c>
      <c r="R309" s="46">
        <v>0.17127319152193454</v>
      </c>
      <c r="S309" s="46">
        <v>2.290675353219533</v>
      </c>
      <c r="T309" s="51">
        <v>4.5970544969036666</v>
      </c>
      <c r="U309" s="27">
        <f t="shared" si="18"/>
        <v>0</v>
      </c>
      <c r="V309" s="27">
        <f t="shared" si="18"/>
        <v>0.34211559216029042</v>
      </c>
      <c r="W309" s="27">
        <f t="shared" si="18"/>
        <v>-0.25520567062972593</v>
      </c>
      <c r="X309" s="27">
        <f t="shared" si="17"/>
        <v>-0.32760549681903395</v>
      </c>
      <c r="Y309" s="27">
        <f t="shared" si="17"/>
        <v>-0.23835842732808407</v>
      </c>
      <c r="Z309" s="27">
        <f t="shared" si="17"/>
        <v>1.0918458563032842</v>
      </c>
      <c r="AA309" s="38">
        <f t="shared" si="17"/>
        <v>0.13573200127767507</v>
      </c>
      <c r="AB309" s="27">
        <v>0.22022333820693701</v>
      </c>
      <c r="AC309" s="27">
        <v>0</v>
      </c>
      <c r="AD309" s="19" t="str">
        <f t="shared" si="19"/>
        <v>Error</v>
      </c>
      <c r="AE309" s="19" t="str">
        <f t="shared" si="20"/>
        <v>Error</v>
      </c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396</v>
      </c>
      <c r="M310" s="46">
        <v>0</v>
      </c>
      <c r="N310" s="46">
        <v>1.331944572800752</v>
      </c>
      <c r="O310" s="46">
        <v>2.6598797296630718</v>
      </c>
      <c r="P310" s="46">
        <v>1.6233374861666778</v>
      </c>
      <c r="Q310" s="46">
        <v>3.0222116694773842</v>
      </c>
      <c r="R310" s="46">
        <v>0.21460730351138135</v>
      </c>
      <c r="S310" s="46">
        <v>3.394154022188224</v>
      </c>
      <c r="T310" s="51">
        <v>5.8371138621500309</v>
      </c>
      <c r="U310" s="27">
        <f t="shared" si="18"/>
        <v>0</v>
      </c>
      <c r="V310" s="27">
        <f t="shared" si="18"/>
        <v>0.29720336936120273</v>
      </c>
      <c r="W310" s="27">
        <f t="shared" si="18"/>
        <v>-0.25863029055754655</v>
      </c>
      <c r="X310" s="27">
        <f t="shared" si="17"/>
        <v>-0.33025084728347304</v>
      </c>
      <c r="Y310" s="27">
        <f t="shared" si="17"/>
        <v>-0.25203251049974473</v>
      </c>
      <c r="Z310" s="27">
        <f t="shared" si="17"/>
        <v>1.152077225556593</v>
      </c>
      <c r="AA310" s="38">
        <f t="shared" si="17"/>
        <v>0.24785082443574497</v>
      </c>
      <c r="AB310" s="27">
        <v>0.22022333820693701</v>
      </c>
      <c r="AC310" s="27">
        <v>0</v>
      </c>
      <c r="AD310" s="19" t="str">
        <f t="shared" si="19"/>
        <v>Error</v>
      </c>
      <c r="AE310" s="19" t="str">
        <f t="shared" si="20"/>
        <v>Error</v>
      </c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397</v>
      </c>
      <c r="M311" s="46">
        <v>0</v>
      </c>
      <c r="N311" s="46">
        <v>1.3341643860559802</v>
      </c>
      <c r="O311" s="46">
        <v>2.6848215869568794</v>
      </c>
      <c r="P311" s="46">
        <v>1.678467156084384</v>
      </c>
      <c r="Q311" s="46">
        <v>3.203113830683284</v>
      </c>
      <c r="R311" s="46">
        <v>0.29638682453478715</v>
      </c>
      <c r="S311" s="46">
        <v>7.0253021545243586</v>
      </c>
      <c r="T311" s="51">
        <v>8.1997851765325898</v>
      </c>
      <c r="U311" s="27">
        <f t="shared" si="18"/>
        <v>0</v>
      </c>
      <c r="V311" s="27">
        <f t="shared" si="18"/>
        <v>0.31667762351723955</v>
      </c>
      <c r="W311" s="27">
        <f t="shared" si="18"/>
        <v>-0.28666596465340161</v>
      </c>
      <c r="X311" s="27">
        <f t="shared" si="17"/>
        <v>-0.2956034101751937</v>
      </c>
      <c r="Y311" s="27">
        <f t="shared" si="17"/>
        <v>-0.17092468295806601</v>
      </c>
      <c r="Z311" s="27">
        <f t="shared" si="17"/>
        <v>1.0280799906963352</v>
      </c>
      <c r="AA311" s="38">
        <f t="shared" si="17"/>
        <v>0.1983610304375702</v>
      </c>
      <c r="AB311" s="27">
        <v>0.259328229533071</v>
      </c>
      <c r="AC311" s="27">
        <v>-0.120633187772926</v>
      </c>
      <c r="AD311" s="19" t="str">
        <f t="shared" si="19"/>
        <v>Error</v>
      </c>
      <c r="AE311" s="19" t="str">
        <f t="shared" si="20"/>
        <v>Error</v>
      </c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398</v>
      </c>
      <c r="M312" s="46">
        <v>0</v>
      </c>
      <c r="N312" s="46">
        <v>0.18695247344302626</v>
      </c>
      <c r="O312" s="46">
        <v>1.456974149641677</v>
      </c>
      <c r="P312" s="46">
        <v>1.2983899712110309</v>
      </c>
      <c r="Q312" s="46">
        <v>1.2822728684201437</v>
      </c>
      <c r="R312" s="46">
        <v>0.131907481487749</v>
      </c>
      <c r="S312" s="46">
        <v>0.99161603419851896</v>
      </c>
      <c r="T312" s="51">
        <v>1.8173263561945898</v>
      </c>
      <c r="U312" s="27">
        <f t="shared" si="18"/>
        <v>0</v>
      </c>
      <c r="V312" s="27">
        <f t="shared" si="18"/>
        <v>1.6621266029349557</v>
      </c>
      <c r="W312" s="27">
        <f t="shared" si="18"/>
        <v>-0.5265727706247646</v>
      </c>
      <c r="X312" s="27">
        <f t="shared" si="17"/>
        <v>-5.0695698639432386E-2</v>
      </c>
      <c r="Y312" s="27">
        <f t="shared" si="17"/>
        <v>-0.37057865945942364</v>
      </c>
      <c r="Z312" s="27">
        <f t="shared" si="17"/>
        <v>1.2823993701314309</v>
      </c>
      <c r="AA312" s="38">
        <f t="shared" si="17"/>
        <v>0.45166805055542653</v>
      </c>
      <c r="AB312" s="27">
        <v>2.1538461538461502</v>
      </c>
      <c r="AC312" s="27">
        <v>-0.54137945616780203</v>
      </c>
      <c r="AD312" s="19" t="str">
        <f t="shared" si="19"/>
        <v/>
      </c>
      <c r="AE312" s="19" t="str">
        <f t="shared" si="20"/>
        <v/>
      </c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399</v>
      </c>
      <c r="M313" s="46">
        <v>0</v>
      </c>
      <c r="N313" s="46">
        <v>1.3454463364474605</v>
      </c>
      <c r="O313" s="46">
        <v>2.758951223008685</v>
      </c>
      <c r="P313" s="46">
        <v>1.8008224022394064</v>
      </c>
      <c r="Q313" s="46">
        <v>3.4976554228738053</v>
      </c>
      <c r="R313" s="46">
        <v>0.34592814942371231</v>
      </c>
      <c r="S313" s="46">
        <v>24.557234494416239</v>
      </c>
      <c r="T313" s="51">
        <v>5.5442840864776723</v>
      </c>
      <c r="U313" s="27">
        <f t="shared" si="18"/>
        <v>0</v>
      </c>
      <c r="V313" s="27">
        <f t="shared" si="18"/>
        <v>0.40441616063402319</v>
      </c>
      <c r="W313" s="27">
        <f t="shared" si="18"/>
        <v>-0.33900795826478608</v>
      </c>
      <c r="X313" s="27">
        <f t="shared" si="17"/>
        <v>-0.28305696135557418</v>
      </c>
      <c r="Y313" s="27">
        <f t="shared" si="17"/>
        <v>-9.4595802368518625E-2</v>
      </c>
      <c r="Z313" s="27">
        <f t="shared" si="17"/>
        <v>1.2453735979433849</v>
      </c>
      <c r="AA313" s="38">
        <f t="shared" si="17"/>
        <v>0.38640582275547408</v>
      </c>
      <c r="AB313" s="27">
        <v>2.0751261849070501</v>
      </c>
      <c r="AC313" s="27">
        <v>-0.38161125173667299</v>
      </c>
      <c r="AD313" s="19" t="str">
        <f t="shared" si="19"/>
        <v/>
      </c>
      <c r="AE313" s="19" t="str">
        <f t="shared" si="20"/>
        <v/>
      </c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400</v>
      </c>
      <c r="M314" s="46">
        <v>0</v>
      </c>
      <c r="N314" s="46">
        <v>1.3305795641576097</v>
      </c>
      <c r="O314" s="46">
        <v>2.6940851921251987</v>
      </c>
      <c r="P314" s="46">
        <v>1.7143784409729008</v>
      </c>
      <c r="Q314" s="46">
        <v>3.2549479530996734</v>
      </c>
      <c r="R314" s="46">
        <v>0.24247345833899114</v>
      </c>
      <c r="S314" s="46">
        <v>5.1747108899145138</v>
      </c>
      <c r="T314" s="51">
        <v>4.5298898162400709</v>
      </c>
      <c r="U314" s="27">
        <f t="shared" si="18"/>
        <v>0</v>
      </c>
      <c r="V314" s="27">
        <f t="shared" si="18"/>
        <v>0.39315953404512954</v>
      </c>
      <c r="W314" s="27">
        <f t="shared" si="18"/>
        <v>-0.35088548805878073</v>
      </c>
      <c r="X314" s="27">
        <f t="shared" si="17"/>
        <v>-0.29013950554644141</v>
      </c>
      <c r="Y314" s="27">
        <f t="shared" si="17"/>
        <v>-0.14393101003647071</v>
      </c>
      <c r="Z314" s="27">
        <f t="shared" si="17"/>
        <v>1.2590397648904081</v>
      </c>
      <c r="AA314" s="38">
        <f t="shared" si="17"/>
        <v>0.27366681834881718</v>
      </c>
      <c r="AB314" s="27">
        <v>0.95297603866846403</v>
      </c>
      <c r="AC314" s="27">
        <v>-0.18316646974690601</v>
      </c>
      <c r="AD314" s="19" t="str">
        <f t="shared" si="19"/>
        <v>Error</v>
      </c>
      <c r="AE314" s="19" t="str">
        <f t="shared" si="20"/>
        <v>Error</v>
      </c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401</v>
      </c>
      <c r="M315" s="46">
        <v>0</v>
      </c>
      <c r="N315" s="46">
        <v>1.3573923345119843</v>
      </c>
      <c r="O315" s="46">
        <v>2.8330178630638891</v>
      </c>
      <c r="P315" s="46">
        <v>1.9077790753195227</v>
      </c>
      <c r="Q315" s="46">
        <v>3.8497844977167688</v>
      </c>
      <c r="R315" s="46">
        <v>0.53272230431408296</v>
      </c>
      <c r="S315" s="46">
        <v>83795.063119945102</v>
      </c>
      <c r="T315" s="51">
        <v>5.6109890650093917</v>
      </c>
      <c r="U315" s="27">
        <f t="shared" si="18"/>
        <v>0</v>
      </c>
      <c r="V315" s="27">
        <f t="shared" si="18"/>
        <v>0.41449489565044445</v>
      </c>
      <c r="W315" s="27">
        <f t="shared" si="18"/>
        <v>-0.35230298642334951</v>
      </c>
      <c r="X315" s="27">
        <f t="shared" si="17"/>
        <v>-0.27163917703571699</v>
      </c>
      <c r="Y315" s="27">
        <f t="shared" si="17"/>
        <v>-9.5940324428158377E-2</v>
      </c>
      <c r="Z315" s="27">
        <f t="shared" si="17"/>
        <v>1.3255291080597518</v>
      </c>
      <c r="AA315" s="38">
        <f t="shared" si="17"/>
        <v>0.40850670713335435</v>
      </c>
      <c r="AB315" s="27">
        <v>0.13618696666689101</v>
      </c>
      <c r="AC315" s="27">
        <v>-0.21971625568026601</v>
      </c>
      <c r="AD315" s="19" t="str">
        <f t="shared" si="19"/>
        <v>Error</v>
      </c>
      <c r="AE315" s="19" t="str">
        <f t="shared" si="20"/>
        <v>Error</v>
      </c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402</v>
      </c>
      <c r="M316" s="46">
        <v>0</v>
      </c>
      <c r="N316" s="46">
        <v>1.2975792291423021</v>
      </c>
      <c r="O316" s="46">
        <v>2.5444628434719299</v>
      </c>
      <c r="P316" s="46">
        <v>1.5233778759638259</v>
      </c>
      <c r="Q316" s="46">
        <v>2.7385056884622188</v>
      </c>
      <c r="R316" s="46">
        <v>0.1492227073791268</v>
      </c>
      <c r="S316" s="46">
        <v>1.7823121477488122</v>
      </c>
      <c r="T316" s="51">
        <v>3.6853232642837024</v>
      </c>
      <c r="U316" s="27">
        <f t="shared" si="18"/>
        <v>0</v>
      </c>
      <c r="V316" s="27">
        <f t="shared" si="18"/>
        <v>0.40962336665024085</v>
      </c>
      <c r="W316" s="27">
        <f t="shared" si="18"/>
        <v>-0.35974959277498259</v>
      </c>
      <c r="X316" s="27">
        <f t="shared" si="17"/>
        <v>-0.2848005218203507</v>
      </c>
      <c r="Y316" s="27">
        <f t="shared" si="17"/>
        <v>-0.20233288826196608</v>
      </c>
      <c r="Z316" s="27">
        <f t="shared" si="17"/>
        <v>1.0618276508809499</v>
      </c>
      <c r="AA316" s="38">
        <f t="shared" si="17"/>
        <v>0.16204334162177084</v>
      </c>
      <c r="AB316" s="27">
        <v>0.81928181108509002</v>
      </c>
      <c r="AC316" s="27">
        <v>-0.20738312488694199</v>
      </c>
      <c r="AD316" s="19" t="str">
        <f t="shared" si="19"/>
        <v>Error</v>
      </c>
      <c r="AE316" s="19" t="str">
        <f t="shared" si="20"/>
        <v>Error</v>
      </c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403</v>
      </c>
      <c r="M317" s="46">
        <v>0</v>
      </c>
      <c r="N317" s="46">
        <v>1.3093136821216427</v>
      </c>
      <c r="O317" s="46">
        <v>2.5751895369120574</v>
      </c>
      <c r="P317" s="46">
        <v>1.5581646434628507</v>
      </c>
      <c r="Q317" s="46">
        <v>2.8088968688348448</v>
      </c>
      <c r="R317" s="46">
        <v>0.15848585474197874</v>
      </c>
      <c r="S317" s="46">
        <v>2.0431343175868584</v>
      </c>
      <c r="T317" s="51">
        <v>3.9218839609622971</v>
      </c>
      <c r="U317" s="27">
        <f t="shared" si="18"/>
        <v>0</v>
      </c>
      <c r="V317" s="27">
        <f t="shared" si="18"/>
        <v>0.36524645116759868</v>
      </c>
      <c r="W317" s="27">
        <f t="shared" si="18"/>
        <v>-0.35106134034372216</v>
      </c>
      <c r="X317" s="27">
        <f t="shared" si="17"/>
        <v>-0.31186060706932422</v>
      </c>
      <c r="Y317" s="27">
        <f t="shared" si="17"/>
        <v>-0.1809791950627356</v>
      </c>
      <c r="Z317" s="27">
        <f t="shared" si="17"/>
        <v>1.2253552675847754</v>
      </c>
      <c r="AA317" s="38">
        <f t="shared" si="17"/>
        <v>0.19226834746029778</v>
      </c>
      <c r="AB317" s="27">
        <v>1.60423801478274</v>
      </c>
      <c r="AC317" s="27">
        <v>-0.11999927722164</v>
      </c>
      <c r="AD317" s="19" t="str">
        <f t="shared" si="19"/>
        <v/>
      </c>
      <c r="AE317" s="19" t="str">
        <f t="shared" si="20"/>
        <v>Error</v>
      </c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404</v>
      </c>
      <c r="M318" s="46">
        <v>0</v>
      </c>
      <c r="N318" s="46">
        <v>1.3060238498691341</v>
      </c>
      <c r="O318" s="46">
        <v>2.5909360893184772</v>
      </c>
      <c r="P318" s="46">
        <v>1.5855591868541339</v>
      </c>
      <c r="Q318" s="46">
        <v>2.8856164629958716</v>
      </c>
      <c r="R318" s="46">
        <v>0.17681147065177916</v>
      </c>
      <c r="S318" s="46">
        <v>2.4487122950398215</v>
      </c>
      <c r="T318" s="51">
        <v>4.2712801397457687</v>
      </c>
      <c r="U318" s="27">
        <f t="shared" si="18"/>
        <v>0</v>
      </c>
      <c r="V318" s="27">
        <f t="shared" si="18"/>
        <v>0.44530477219063452</v>
      </c>
      <c r="W318" s="27">
        <f t="shared" si="18"/>
        <v>-0.35757516324540034</v>
      </c>
      <c r="X318" s="27">
        <f t="shared" si="17"/>
        <v>-0.3106603679419358</v>
      </c>
      <c r="Y318" s="27">
        <f t="shared" si="17"/>
        <v>-0.1330849712948336</v>
      </c>
      <c r="Z318" s="27">
        <f t="shared" si="17"/>
        <v>1.1473183609618824</v>
      </c>
      <c r="AA318" s="38">
        <f t="shared" si="17"/>
        <v>0.19562022336227108</v>
      </c>
      <c r="AB318" s="27">
        <v>6.4148070199260001</v>
      </c>
      <c r="AC318" s="27">
        <v>0</v>
      </c>
      <c r="AD318" s="19" t="str">
        <f t="shared" si="19"/>
        <v/>
      </c>
      <c r="AE318" s="19" t="str">
        <f t="shared" si="20"/>
        <v>Error</v>
      </c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405</v>
      </c>
      <c r="M319" s="46">
        <v>0</v>
      </c>
      <c r="N319" s="46">
        <v>0</v>
      </c>
      <c r="O319" s="46">
        <v>0</v>
      </c>
      <c r="P319" s="46">
        <v>0</v>
      </c>
      <c r="Q319" s="46">
        <v>0</v>
      </c>
      <c r="R319" s="46">
        <v>0</v>
      </c>
      <c r="S319" s="46">
        <v>0</v>
      </c>
      <c r="T319" s="51">
        <v>0</v>
      </c>
      <c r="U319" s="27">
        <f t="shared" si="18"/>
        <v>0</v>
      </c>
      <c r="V319" s="27">
        <f t="shared" si="18"/>
        <v>0</v>
      </c>
      <c r="W319" s="27">
        <f t="shared" si="18"/>
        <v>0</v>
      </c>
      <c r="X319" s="27">
        <f t="shared" si="17"/>
        <v>0</v>
      </c>
      <c r="Y319" s="27">
        <f t="shared" si="17"/>
        <v>0</v>
      </c>
      <c r="Z319" s="27">
        <f t="shared" si="17"/>
        <v>0</v>
      </c>
      <c r="AA319" s="38">
        <f t="shared" si="17"/>
        <v>0</v>
      </c>
      <c r="AB319" s="27">
        <v>0</v>
      </c>
      <c r="AC319" s="27">
        <v>0</v>
      </c>
      <c r="AD319" s="19" t="str">
        <f t="shared" si="19"/>
        <v/>
      </c>
      <c r="AE319" s="19" t="str">
        <f t="shared" si="20"/>
        <v/>
      </c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406</v>
      </c>
      <c r="M320" s="46">
        <v>0</v>
      </c>
      <c r="N320" s="46">
        <v>3.9665089780028051</v>
      </c>
      <c r="O320" s="46">
        <v>4.959575602766269</v>
      </c>
      <c r="P320" s="46">
        <v>3.4733039337113238</v>
      </c>
      <c r="Q320" s="46">
        <v>6.2268266455807071</v>
      </c>
      <c r="R320" s="46">
        <v>0.13010557381794929</v>
      </c>
      <c r="S320" s="46">
        <v>0.23956985195499883</v>
      </c>
      <c r="T320" s="51">
        <v>0.41855696091611994</v>
      </c>
      <c r="U320" s="27">
        <f t="shared" si="18"/>
        <v>0</v>
      </c>
      <c r="V320" s="27">
        <f t="shared" si="18"/>
        <v>0.10856270696926988</v>
      </c>
      <c r="W320" s="27">
        <f t="shared" si="18"/>
        <v>-0.2835380614721999</v>
      </c>
      <c r="X320" s="27">
        <f t="shared" si="17"/>
        <v>-0.61890726840447052</v>
      </c>
      <c r="Y320" s="27">
        <f t="shared" si="17"/>
        <v>-0.99967080902093464</v>
      </c>
      <c r="Z320" s="27">
        <f t="shared" si="17"/>
        <v>4913.439957455812</v>
      </c>
      <c r="AA320" s="38">
        <f t="shared" si="17"/>
        <v>-0.79850104929032728</v>
      </c>
      <c r="AB320" s="27">
        <v>0.6</v>
      </c>
      <c r="AC320" s="27">
        <v>0</v>
      </c>
      <c r="AD320" s="19" t="str">
        <f t="shared" si="19"/>
        <v>Error</v>
      </c>
      <c r="AE320" s="19" t="str">
        <f t="shared" si="20"/>
        <v>Error</v>
      </c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407</v>
      </c>
      <c r="M321" s="46">
        <v>0</v>
      </c>
      <c r="N321" s="46">
        <v>1.0911911840704309</v>
      </c>
      <c r="O321" s="46">
        <v>0.25452546086406558</v>
      </c>
      <c r="P321" s="46">
        <v>0.13691812564730554</v>
      </c>
      <c r="Q321" s="46">
        <v>0.1288359142365465</v>
      </c>
      <c r="R321" s="46">
        <v>0.14037565154761503</v>
      </c>
      <c r="S321" s="46">
        <v>0.29630631886413522</v>
      </c>
      <c r="T321" s="51">
        <v>0.53926134506146017</v>
      </c>
      <c r="U321" s="27">
        <f t="shared" si="18"/>
        <v>0</v>
      </c>
      <c r="V321" s="27">
        <f t="shared" si="18"/>
        <v>-0.17542213797391773</v>
      </c>
      <c r="W321" s="27">
        <f t="shared" si="18"/>
        <v>-0.91379606153119786</v>
      </c>
      <c r="X321" s="27">
        <f t="shared" si="17"/>
        <v>1.2572738340122849</v>
      </c>
      <c r="Y321" s="27">
        <f t="shared" si="17"/>
        <v>0.58758488344636606</v>
      </c>
      <c r="Z321" s="27">
        <f t="shared" si="17"/>
        <v>-0.6848512701534476</v>
      </c>
      <c r="AA321" s="38">
        <f t="shared" si="17"/>
        <v>4.0268539170079372</v>
      </c>
      <c r="AB321" s="27">
        <v>0.51515151515151503</v>
      </c>
      <c r="AC321" s="27">
        <v>-0.12</v>
      </c>
      <c r="AD321" s="19" t="str">
        <f t="shared" si="19"/>
        <v>Error</v>
      </c>
      <c r="AE321" s="19" t="str">
        <f t="shared" si="20"/>
        <v>Error</v>
      </c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408</v>
      </c>
      <c r="M322" s="46">
        <v>0</v>
      </c>
      <c r="N322" s="46">
        <v>2.8263702996404914</v>
      </c>
      <c r="O322" s="46">
        <v>0.59177852859600977</v>
      </c>
      <c r="P322" s="46">
        <v>0.17468086259818705</v>
      </c>
      <c r="Q322" s="46">
        <v>0.29709057018135709</v>
      </c>
      <c r="R322" s="46">
        <v>0.1446592596932077</v>
      </c>
      <c r="S322" s="46">
        <v>2.1073346294665645</v>
      </c>
      <c r="T322" s="51">
        <v>4.0976317774723885</v>
      </c>
      <c r="U322" s="27">
        <f t="shared" si="18"/>
        <v>0</v>
      </c>
      <c r="V322" s="27">
        <f t="shared" si="18"/>
        <v>-0.26699306472767964</v>
      </c>
      <c r="W322" s="27">
        <f t="shared" si="18"/>
        <v>-0.63997416644278982</v>
      </c>
      <c r="X322" s="27">
        <f t="shared" si="17"/>
        <v>-0.17952079124603137</v>
      </c>
      <c r="Y322" s="27">
        <f t="shared" si="17"/>
        <v>-0.18484518147029516</v>
      </c>
      <c r="Z322" s="27">
        <f t="shared" si="17"/>
        <v>2.2131477871109344</v>
      </c>
      <c r="AA322" s="38">
        <f t="shared" ref="AA322:AA385" si="21">IF(S322=0,0,(T322-S322)/S322)</f>
        <v>0.14027357597124485</v>
      </c>
      <c r="AB322" s="27">
        <v>1.6</v>
      </c>
      <c r="AC322" s="27">
        <v>0</v>
      </c>
      <c r="AD322" s="19" t="str">
        <f t="shared" si="19"/>
        <v>Error</v>
      </c>
      <c r="AE322" s="19" t="str">
        <f t="shared" si="20"/>
        <v>Error</v>
      </c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409</v>
      </c>
      <c r="M323" s="46">
        <v>0</v>
      </c>
      <c r="N323" s="46">
        <v>1.2938280639472559</v>
      </c>
      <c r="O323" s="46">
        <v>2.5099775694091822</v>
      </c>
      <c r="P323" s="46">
        <v>1.4835611613239159</v>
      </c>
      <c r="Q323" s="46">
        <v>2.6249686422326963</v>
      </c>
      <c r="R323" s="46">
        <v>0.13258136929305664</v>
      </c>
      <c r="S323" s="46">
        <v>1.5484067409267421</v>
      </c>
      <c r="T323" s="51">
        <v>3.512231510156103</v>
      </c>
      <c r="U323" s="27">
        <f t="shared" si="18"/>
        <v>0</v>
      </c>
      <c r="V323" s="27">
        <f t="shared" si="18"/>
        <v>0.37150657695045675</v>
      </c>
      <c r="W323" s="27">
        <f t="shared" si="18"/>
        <v>-0.35948799573164802</v>
      </c>
      <c r="X323" s="27">
        <f t="shared" si="18"/>
        <v>-0.31552111260091831</v>
      </c>
      <c r="Y323" s="27">
        <f t="shared" si="18"/>
        <v>-0.20408518869896144</v>
      </c>
      <c r="Z323" s="27">
        <f t="shared" si="18"/>
        <v>1.2089552843736913</v>
      </c>
      <c r="AA323" s="38">
        <f t="shared" si="21"/>
        <v>0.15761924577817582</v>
      </c>
      <c r="AB323" s="27">
        <v>1.3651831229140301</v>
      </c>
      <c r="AC323" s="27">
        <v>-0.31205713869948998</v>
      </c>
      <c r="AD323" s="19" t="str">
        <f t="shared" si="19"/>
        <v/>
      </c>
      <c r="AE323" s="19" t="str">
        <f t="shared" si="20"/>
        <v>Error</v>
      </c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410</v>
      </c>
      <c r="M324" s="46">
        <v>0</v>
      </c>
      <c r="N324" s="46">
        <v>1.3250855362048282</v>
      </c>
      <c r="O324" s="46">
        <v>2.566742082287246</v>
      </c>
      <c r="P324" s="46">
        <v>1.5315186086349435</v>
      </c>
      <c r="Q324" s="46">
        <v>2.7360967453783989</v>
      </c>
      <c r="R324" s="46">
        <v>0.14825399246140725</v>
      </c>
      <c r="S324" s="46">
        <v>1.8251289001138988</v>
      </c>
      <c r="T324" s="51">
        <v>3.8699920308240667</v>
      </c>
      <c r="U324" s="27">
        <f t="shared" ref="U324:Z366" si="22">IF(M324=0,0,(N324-M324)/M324)</f>
        <v>0</v>
      </c>
      <c r="V324" s="27">
        <f t="shared" si="22"/>
        <v>0.60922197398266476</v>
      </c>
      <c r="W324" s="27">
        <f t="shared" si="22"/>
        <v>-0.4613249363661957</v>
      </c>
      <c r="X324" s="27">
        <f t="shared" si="22"/>
        <v>-0.3606891355883739</v>
      </c>
      <c r="Y324" s="27">
        <f t="shared" si="22"/>
        <v>-6.3148335340397849E-2</v>
      </c>
      <c r="Z324" s="27">
        <f t="shared" si="22"/>
        <v>1.3637066848985724</v>
      </c>
      <c r="AA324" s="38">
        <f t="shared" si="21"/>
        <v>-4.662613369786419E-2</v>
      </c>
      <c r="AB324" s="27">
        <v>0.32370975983648398</v>
      </c>
      <c r="AC324" s="27">
        <v>0</v>
      </c>
      <c r="AD324" s="19" t="str">
        <f t="shared" ref="AD324:AD387" si="23">IF(MAX($U324:$AA324)&gt;AB324,"Error","")</f>
        <v>Error</v>
      </c>
      <c r="AE324" s="19" t="str">
        <f t="shared" ref="AE324:AE387" si="24">IF(MIN($U324:$AA324)&lt;AC324,"Error","")</f>
        <v>Error</v>
      </c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411</v>
      </c>
      <c r="M325" s="46">
        <v>0</v>
      </c>
      <c r="N325" s="46">
        <v>1.3016806225437765</v>
      </c>
      <c r="O325" s="46">
        <v>2.546013689699131</v>
      </c>
      <c r="P325" s="46">
        <v>1.5241967291810514</v>
      </c>
      <c r="Q325" s="46">
        <v>2.7341718472593968</v>
      </c>
      <c r="R325" s="46">
        <v>0.15374754348492425</v>
      </c>
      <c r="S325" s="46">
        <v>1.8867596482298177</v>
      </c>
      <c r="T325" s="51">
        <v>4.0462451872756686</v>
      </c>
      <c r="U325" s="27">
        <f t="shared" si="22"/>
        <v>0</v>
      </c>
      <c r="V325" s="27">
        <f t="shared" si="22"/>
        <v>0.35601179602313793</v>
      </c>
      <c r="W325" s="27">
        <f t="shared" si="22"/>
        <v>-0.35019624623095291</v>
      </c>
      <c r="X325" s="27">
        <f t="shared" si="22"/>
        <v>-0.29580913696053207</v>
      </c>
      <c r="Y325" s="27">
        <f t="shared" si="22"/>
        <v>-0.15561781212449291</v>
      </c>
      <c r="Z325" s="27">
        <f t="shared" si="22"/>
        <v>1.2014674187288659</v>
      </c>
      <c r="AA325" s="38">
        <f t="shared" si="21"/>
        <v>0.20344609250508244</v>
      </c>
      <c r="AB325" s="27">
        <v>0.85178651433691799</v>
      </c>
      <c r="AC325" s="27">
        <v>-0.47525389982475202</v>
      </c>
      <c r="AD325" s="19" t="str">
        <f t="shared" si="23"/>
        <v>Error</v>
      </c>
      <c r="AE325" s="19" t="str">
        <f t="shared" si="24"/>
        <v/>
      </c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412</v>
      </c>
      <c r="M326" s="46">
        <v>0</v>
      </c>
      <c r="N326" s="46">
        <v>1.2792021366812678</v>
      </c>
      <c r="O326" s="46">
        <v>2.3787334574674035</v>
      </c>
      <c r="P326" s="46">
        <v>1.430705589976994</v>
      </c>
      <c r="Q326" s="46">
        <v>1.8424610500290726</v>
      </c>
      <c r="R326" s="46">
        <v>1.5445190488589136</v>
      </c>
      <c r="S326" s="46">
        <v>4.0409096949600301</v>
      </c>
      <c r="T326" s="51">
        <v>1.2605662622246179</v>
      </c>
      <c r="U326" s="27">
        <f t="shared" si="22"/>
        <v>0</v>
      </c>
      <c r="V326" s="27">
        <f t="shared" si="22"/>
        <v>0.19837597546678798</v>
      </c>
      <c r="W326" s="27">
        <f t="shared" si="22"/>
        <v>-0.30189449203774171</v>
      </c>
      <c r="X326" s="27">
        <f t="shared" si="22"/>
        <v>-0.3794707223978076</v>
      </c>
      <c r="Y326" s="27">
        <f t="shared" si="22"/>
        <v>3.4255234227409449E-3</v>
      </c>
      <c r="Z326" s="27">
        <f t="shared" si="22"/>
        <v>1.6058035826952002</v>
      </c>
      <c r="AA326" s="38">
        <f t="shared" si="21"/>
        <v>6.335629679046588E-2</v>
      </c>
      <c r="AB326" s="27">
        <v>13.0074768066406</v>
      </c>
      <c r="AC326" s="27">
        <v>-0.64536796536796504</v>
      </c>
      <c r="AD326" s="19" t="str">
        <f t="shared" si="23"/>
        <v/>
      </c>
      <c r="AE326" s="19" t="str">
        <f t="shared" si="24"/>
        <v/>
      </c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413</v>
      </c>
      <c r="M327" s="46">
        <v>0</v>
      </c>
      <c r="N327" s="46">
        <v>1.3085926326354651</v>
      </c>
      <c r="O327" s="46">
        <v>2.5782938142777443</v>
      </c>
      <c r="P327" s="46">
        <v>1.5643610992796333</v>
      </c>
      <c r="Q327" s="46">
        <v>2.9141560946889591</v>
      </c>
      <c r="R327" s="46">
        <v>0.26788015818448052</v>
      </c>
      <c r="S327" s="46">
        <v>4.2211746820622702</v>
      </c>
      <c r="T327" s="51">
        <v>22.02019575235455</v>
      </c>
      <c r="U327" s="27">
        <f t="shared" si="22"/>
        <v>0</v>
      </c>
      <c r="V327" s="27">
        <f t="shared" si="22"/>
        <v>0.31678364884231297</v>
      </c>
      <c r="W327" s="27">
        <f t="shared" si="22"/>
        <v>-0.29732556888236872</v>
      </c>
      <c r="X327" s="27">
        <f t="shared" si="22"/>
        <v>-0.34839694867080634</v>
      </c>
      <c r="Y327" s="27">
        <f t="shared" si="22"/>
        <v>-0.11263733796908033</v>
      </c>
      <c r="Z327" s="27">
        <f t="shared" si="22"/>
        <v>0.99400778003314783</v>
      </c>
      <c r="AA327" s="38">
        <f t="shared" si="21"/>
        <v>0.20312781351342038</v>
      </c>
      <c r="AB327" s="27">
        <v>0.80821531740999097</v>
      </c>
      <c r="AC327" s="27">
        <v>-0.22025063869026901</v>
      </c>
      <c r="AD327" s="19" t="str">
        <f t="shared" si="23"/>
        <v>Error</v>
      </c>
      <c r="AE327" s="19" t="str">
        <f t="shared" si="24"/>
        <v>Error</v>
      </c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414</v>
      </c>
      <c r="M328" s="46">
        <v>0</v>
      </c>
      <c r="N328" s="46">
        <v>0</v>
      </c>
      <c r="O328" s="46">
        <v>0</v>
      </c>
      <c r="P328" s="46">
        <v>0</v>
      </c>
      <c r="Q328" s="46">
        <v>0</v>
      </c>
      <c r="R328" s="46">
        <v>0</v>
      </c>
      <c r="S328" s="46">
        <v>0</v>
      </c>
      <c r="T328" s="51">
        <v>0</v>
      </c>
      <c r="U328" s="27">
        <f t="shared" si="22"/>
        <v>0</v>
      </c>
      <c r="V328" s="27">
        <f t="shared" si="22"/>
        <v>0</v>
      </c>
      <c r="W328" s="27">
        <f t="shared" si="22"/>
        <v>0</v>
      </c>
      <c r="X328" s="27">
        <f t="shared" si="22"/>
        <v>0</v>
      </c>
      <c r="Y328" s="27">
        <f t="shared" si="22"/>
        <v>0</v>
      </c>
      <c r="Z328" s="27">
        <f t="shared" si="22"/>
        <v>0</v>
      </c>
      <c r="AA328" s="38">
        <f t="shared" si="21"/>
        <v>0</v>
      </c>
      <c r="AB328" s="27">
        <v>0</v>
      </c>
      <c r="AC328" s="27">
        <v>0</v>
      </c>
      <c r="AD328" s="19" t="str">
        <f t="shared" si="23"/>
        <v/>
      </c>
      <c r="AE328" s="19" t="str">
        <f t="shared" si="24"/>
        <v/>
      </c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415</v>
      </c>
      <c r="M329" s="46">
        <v>0</v>
      </c>
      <c r="N329" s="46">
        <v>0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51">
        <v>0</v>
      </c>
      <c r="U329" s="27">
        <f t="shared" si="22"/>
        <v>0</v>
      </c>
      <c r="V329" s="27">
        <f t="shared" si="22"/>
        <v>0</v>
      </c>
      <c r="W329" s="27">
        <f t="shared" si="22"/>
        <v>0</v>
      </c>
      <c r="X329" s="27">
        <f t="shared" si="22"/>
        <v>0</v>
      </c>
      <c r="Y329" s="27">
        <f t="shared" si="22"/>
        <v>0</v>
      </c>
      <c r="Z329" s="27">
        <f t="shared" si="22"/>
        <v>0</v>
      </c>
      <c r="AA329" s="38">
        <f t="shared" si="21"/>
        <v>0</v>
      </c>
      <c r="AB329" s="27">
        <v>0</v>
      </c>
      <c r="AC329" s="27">
        <v>0</v>
      </c>
      <c r="AD329" s="19" t="str">
        <f t="shared" si="23"/>
        <v/>
      </c>
      <c r="AE329" s="19" t="str">
        <f t="shared" si="24"/>
        <v/>
      </c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416</v>
      </c>
      <c r="M330" s="46">
        <v>0</v>
      </c>
      <c r="N330" s="46">
        <v>0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51">
        <v>0</v>
      </c>
      <c r="U330" s="27">
        <f t="shared" si="22"/>
        <v>0</v>
      </c>
      <c r="V330" s="27">
        <f t="shared" si="22"/>
        <v>0</v>
      </c>
      <c r="W330" s="27">
        <f t="shared" si="22"/>
        <v>0</v>
      </c>
      <c r="X330" s="27">
        <f t="shared" si="22"/>
        <v>0</v>
      </c>
      <c r="Y330" s="27">
        <f t="shared" si="22"/>
        <v>0</v>
      </c>
      <c r="Z330" s="27">
        <f t="shared" si="22"/>
        <v>0</v>
      </c>
      <c r="AA330" s="38">
        <f t="shared" si="21"/>
        <v>0</v>
      </c>
      <c r="AB330" s="27">
        <v>0</v>
      </c>
      <c r="AC330" s="27">
        <v>0</v>
      </c>
      <c r="AD330" s="19" t="str">
        <f t="shared" si="23"/>
        <v/>
      </c>
      <c r="AE330" s="19" t="str">
        <f t="shared" si="24"/>
        <v/>
      </c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417</v>
      </c>
      <c r="M331" s="46">
        <v>0</v>
      </c>
      <c r="N331" s="46">
        <v>0</v>
      </c>
      <c r="O331" s="46">
        <v>0</v>
      </c>
      <c r="P331" s="46">
        <v>0</v>
      </c>
      <c r="Q331" s="46">
        <v>0</v>
      </c>
      <c r="R331" s="46">
        <v>0</v>
      </c>
      <c r="S331" s="46">
        <v>0</v>
      </c>
      <c r="T331" s="51">
        <v>0</v>
      </c>
      <c r="U331" s="27">
        <f t="shared" si="22"/>
        <v>0</v>
      </c>
      <c r="V331" s="27">
        <f t="shared" si="22"/>
        <v>0</v>
      </c>
      <c r="W331" s="27">
        <f t="shared" si="22"/>
        <v>0</v>
      </c>
      <c r="X331" s="27">
        <f t="shared" si="22"/>
        <v>0</v>
      </c>
      <c r="Y331" s="27">
        <f t="shared" si="22"/>
        <v>0</v>
      </c>
      <c r="Z331" s="27">
        <f t="shared" si="22"/>
        <v>0</v>
      </c>
      <c r="AA331" s="38">
        <f t="shared" si="21"/>
        <v>0</v>
      </c>
      <c r="AB331" s="27">
        <v>0</v>
      </c>
      <c r="AC331" s="27">
        <v>0</v>
      </c>
      <c r="AD331" s="19" t="str">
        <f t="shared" si="23"/>
        <v/>
      </c>
      <c r="AE331" s="19" t="str">
        <f t="shared" si="24"/>
        <v/>
      </c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418</v>
      </c>
      <c r="M332" s="46">
        <v>0</v>
      </c>
      <c r="N332" s="46">
        <v>0</v>
      </c>
      <c r="O332" s="46">
        <v>0</v>
      </c>
      <c r="P332" s="46">
        <v>0</v>
      </c>
      <c r="Q332" s="46">
        <v>0</v>
      </c>
      <c r="R332" s="46">
        <v>0</v>
      </c>
      <c r="S332" s="46">
        <v>0</v>
      </c>
      <c r="T332" s="51">
        <v>0</v>
      </c>
      <c r="U332" s="27">
        <f t="shared" si="22"/>
        <v>0</v>
      </c>
      <c r="V332" s="27">
        <f t="shared" si="22"/>
        <v>0</v>
      </c>
      <c r="W332" s="27">
        <f t="shared" si="22"/>
        <v>0</v>
      </c>
      <c r="X332" s="27">
        <f t="shared" si="22"/>
        <v>0</v>
      </c>
      <c r="Y332" s="27">
        <f t="shared" si="22"/>
        <v>0</v>
      </c>
      <c r="Z332" s="27">
        <f t="shared" si="22"/>
        <v>0</v>
      </c>
      <c r="AA332" s="38">
        <f t="shared" si="21"/>
        <v>0</v>
      </c>
      <c r="AB332" s="27">
        <v>1.2</v>
      </c>
      <c r="AC332" s="27">
        <v>-1</v>
      </c>
      <c r="AD332" s="19" t="str">
        <f t="shared" si="23"/>
        <v/>
      </c>
      <c r="AE332" s="19" t="str">
        <f t="shared" si="24"/>
        <v/>
      </c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419</v>
      </c>
      <c r="M333" s="46">
        <v>0</v>
      </c>
      <c r="N333" s="46">
        <v>0</v>
      </c>
      <c r="O333" s="46">
        <v>0</v>
      </c>
      <c r="P333" s="46">
        <v>0</v>
      </c>
      <c r="Q333" s="46">
        <v>0</v>
      </c>
      <c r="R333" s="46">
        <v>0</v>
      </c>
      <c r="S333" s="46">
        <v>0</v>
      </c>
      <c r="T333" s="51">
        <v>0</v>
      </c>
      <c r="U333" s="27">
        <f t="shared" si="22"/>
        <v>0</v>
      </c>
      <c r="V333" s="27">
        <f t="shared" si="22"/>
        <v>0</v>
      </c>
      <c r="W333" s="27">
        <f t="shared" si="22"/>
        <v>0</v>
      </c>
      <c r="X333" s="27">
        <f t="shared" si="22"/>
        <v>0</v>
      </c>
      <c r="Y333" s="27">
        <f t="shared" si="22"/>
        <v>0</v>
      </c>
      <c r="Z333" s="27">
        <f t="shared" si="22"/>
        <v>0</v>
      </c>
      <c r="AA333" s="38">
        <f t="shared" si="21"/>
        <v>0</v>
      </c>
      <c r="AB333" s="27">
        <v>0</v>
      </c>
      <c r="AC333" s="27">
        <v>0</v>
      </c>
      <c r="AD333" s="19" t="str">
        <f t="shared" si="23"/>
        <v/>
      </c>
      <c r="AE333" s="19" t="str">
        <f t="shared" si="24"/>
        <v/>
      </c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420</v>
      </c>
      <c r="M334" s="46">
        <v>0</v>
      </c>
      <c r="N334" s="46">
        <v>2.1930023303083663</v>
      </c>
      <c r="O334" s="46">
        <v>8.6040187995605475</v>
      </c>
      <c r="P334" s="46">
        <v>4.7744883518448837</v>
      </c>
      <c r="Q334" s="46">
        <v>5.3218779071827633</v>
      </c>
      <c r="R334" s="46">
        <v>0.21342780799907679</v>
      </c>
      <c r="S334" s="46">
        <v>4.8263133741447497</v>
      </c>
      <c r="T334" s="51">
        <v>7.0803466261850803</v>
      </c>
      <c r="U334" s="27">
        <f t="shared" si="22"/>
        <v>0</v>
      </c>
      <c r="V334" s="27">
        <f t="shared" si="22"/>
        <v>0.29200968121076071</v>
      </c>
      <c r="W334" s="27">
        <f t="shared" si="22"/>
        <v>-0.4109959188289371</v>
      </c>
      <c r="X334" s="27">
        <f t="shared" si="22"/>
        <v>-0.25535588087787731</v>
      </c>
      <c r="Y334" s="27">
        <f t="shared" si="22"/>
        <v>-0.4896564867028535</v>
      </c>
      <c r="Z334" s="27">
        <f t="shared" si="22"/>
        <v>1.4380909520375169</v>
      </c>
      <c r="AA334" s="38">
        <f t="shared" si="21"/>
        <v>0.74654064453454128</v>
      </c>
      <c r="AB334" s="27">
        <v>1.42581888246628E-2</v>
      </c>
      <c r="AC334" s="27">
        <v>0</v>
      </c>
      <c r="AD334" s="19" t="str">
        <f t="shared" si="23"/>
        <v>Error</v>
      </c>
      <c r="AE334" s="19" t="str">
        <f t="shared" si="24"/>
        <v>Error</v>
      </c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421</v>
      </c>
      <c r="M335" s="46">
        <v>0</v>
      </c>
      <c r="N335" s="46">
        <v>2.5008463621890464</v>
      </c>
      <c r="O335" s="46">
        <v>5.9798950879769217</v>
      </c>
      <c r="P335" s="46">
        <v>3.2258114496457289</v>
      </c>
      <c r="Q335" s="46">
        <v>6.5572557888197043</v>
      </c>
      <c r="R335" s="46">
        <v>0.025124302270423726</v>
      </c>
      <c r="S335" s="46">
        <v>4.8472613790137995</v>
      </c>
      <c r="T335" s="51">
        <v>10.013750427461838</v>
      </c>
      <c r="U335" s="27">
        <f t="shared" si="22"/>
        <v>0</v>
      </c>
      <c r="V335" s="27">
        <f t="shared" si="22"/>
        <v>0.36402247424883583</v>
      </c>
      <c r="W335" s="27">
        <f t="shared" si="22"/>
        <v>-0.35844214608445846</v>
      </c>
      <c r="X335" s="27">
        <f t="shared" si="22"/>
        <v>-0.43151001288495971</v>
      </c>
      <c r="Y335" s="27">
        <f t="shared" si="22"/>
        <v>-0.25876100013692022</v>
      </c>
      <c r="Z335" s="27">
        <f t="shared" si="22"/>
        <v>1.5694958413190547</v>
      </c>
      <c r="AA335" s="38">
        <f t="shared" si="21"/>
        <v>0.38961994088681479</v>
      </c>
      <c r="AB335" s="27">
        <v>1.8903591682419699E-3</v>
      </c>
      <c r="AC335" s="27">
        <v>0</v>
      </c>
      <c r="AD335" s="19" t="str">
        <f t="shared" si="23"/>
        <v>Error</v>
      </c>
      <c r="AE335" s="19" t="str">
        <f t="shared" si="24"/>
        <v>Error</v>
      </c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422</v>
      </c>
      <c r="M336" s="46">
        <v>0</v>
      </c>
      <c r="N336" s="46">
        <v>0</v>
      </c>
      <c r="O336" s="46">
        <v>0</v>
      </c>
      <c r="P336" s="46">
        <v>0</v>
      </c>
      <c r="Q336" s="46">
        <v>0</v>
      </c>
      <c r="R336" s="46">
        <v>0</v>
      </c>
      <c r="S336" s="46">
        <v>0</v>
      </c>
      <c r="T336" s="51">
        <v>0</v>
      </c>
      <c r="U336" s="27">
        <f t="shared" si="22"/>
        <v>0</v>
      </c>
      <c r="V336" s="27">
        <f t="shared" si="22"/>
        <v>0</v>
      </c>
      <c r="W336" s="27">
        <f t="shared" si="22"/>
        <v>0</v>
      </c>
      <c r="X336" s="27">
        <f t="shared" si="22"/>
        <v>0</v>
      </c>
      <c r="Y336" s="27">
        <f t="shared" si="22"/>
        <v>0</v>
      </c>
      <c r="Z336" s="27">
        <f t="shared" si="22"/>
        <v>0</v>
      </c>
      <c r="AA336" s="38">
        <f t="shared" si="21"/>
        <v>0</v>
      </c>
      <c r="AB336" s="27">
        <v>0</v>
      </c>
      <c r="AC336" s="27">
        <v>0</v>
      </c>
      <c r="AD336" s="19" t="str">
        <f t="shared" si="23"/>
        <v/>
      </c>
      <c r="AE336" s="19" t="str">
        <f t="shared" si="24"/>
        <v/>
      </c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423</v>
      </c>
      <c r="M337" s="46">
        <v>0</v>
      </c>
      <c r="N337" s="46">
        <v>1.2922970819560804</v>
      </c>
      <c r="O337" s="46">
        <v>2.5128545158394684</v>
      </c>
      <c r="P337" s="46">
        <v>1.4879775005539937</v>
      </c>
      <c r="Q337" s="46">
        <v>2.6482170071967737</v>
      </c>
      <c r="R337" s="46">
        <v>0.13654385605166475</v>
      </c>
      <c r="S337" s="46">
        <v>1.5947698678292537</v>
      </c>
      <c r="T337" s="51">
        <v>3.5431370173877688</v>
      </c>
      <c r="U337" s="27">
        <f t="shared" si="22"/>
        <v>0</v>
      </c>
      <c r="V337" s="27">
        <f t="shared" si="22"/>
        <v>0.41593086959455583</v>
      </c>
      <c r="W337" s="27">
        <f t="shared" si="22"/>
        <v>-0.37200843860042143</v>
      </c>
      <c r="X337" s="27">
        <f t="shared" si="22"/>
        <v>-0.29442976779963964</v>
      </c>
      <c r="Y337" s="27">
        <f t="shared" si="22"/>
        <v>-0.22732889725498717</v>
      </c>
      <c r="Z337" s="27">
        <f t="shared" si="22"/>
        <v>1.2339267302570949</v>
      </c>
      <c r="AA337" s="38">
        <f t="shared" si="21"/>
        <v>0.17831848461095587</v>
      </c>
      <c r="AB337" s="27">
        <v>1.11012875979591</v>
      </c>
      <c r="AC337" s="27">
        <v>-1.40890793403454E-2</v>
      </c>
      <c r="AD337" s="19" t="str">
        <f t="shared" si="23"/>
        <v>Error</v>
      </c>
      <c r="AE337" s="19" t="str">
        <f t="shared" si="24"/>
        <v>Error</v>
      </c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424</v>
      </c>
      <c r="M338" s="46">
        <v>0</v>
      </c>
      <c r="N338" s="46">
        <v>1.3015346981676612</v>
      </c>
      <c r="O338" s="46">
        <v>2.5640777830450938</v>
      </c>
      <c r="P338" s="46">
        <v>1.5590849787280767</v>
      </c>
      <c r="Q338" s="46">
        <v>2.8340966555628313</v>
      </c>
      <c r="R338" s="46">
        <v>0.17521512026483244</v>
      </c>
      <c r="S338" s="46">
        <v>2.3257440891807604</v>
      </c>
      <c r="T338" s="51">
        <v>4.4144107166377093</v>
      </c>
      <c r="U338" s="27">
        <f t="shared" si="22"/>
        <v>0</v>
      </c>
      <c r="V338" s="27">
        <f t="shared" si="22"/>
        <v>0.43643944522985728</v>
      </c>
      <c r="W338" s="27">
        <f t="shared" si="22"/>
        <v>-0.36606916088022745</v>
      </c>
      <c r="X338" s="27">
        <f t="shared" si="22"/>
        <v>-0.30832202502702255</v>
      </c>
      <c r="Y338" s="27">
        <f t="shared" si="22"/>
        <v>-0.14718727314373364</v>
      </c>
      <c r="Z338" s="27">
        <f t="shared" si="22"/>
        <v>1.2375542065926102</v>
      </c>
      <c r="AA338" s="38">
        <f t="shared" si="21"/>
        <v>0.17938540682765136</v>
      </c>
      <c r="AB338" s="27">
        <v>159.20512820512801</v>
      </c>
      <c r="AC338" s="27">
        <v>-4.8780487804878099E-2</v>
      </c>
      <c r="AD338" s="19" t="str">
        <f t="shared" si="23"/>
        <v/>
      </c>
      <c r="AE338" s="19" t="str">
        <f t="shared" si="24"/>
        <v>Error</v>
      </c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425</v>
      </c>
      <c r="M339" s="46">
        <v>0</v>
      </c>
      <c r="N339" s="46">
        <v>3.3552531486429604</v>
      </c>
      <c r="O339" s="46">
        <v>6.0775912555843066</v>
      </c>
      <c r="P339" s="46">
        <v>3.6801957649859789</v>
      </c>
      <c r="Q339" s="46">
        <v>5.7408480451433732</v>
      </c>
      <c r="R339" s="46">
        <v>0.39451822088200661</v>
      </c>
      <c r="S339" s="46">
        <v>4.0909285322972817</v>
      </c>
      <c r="T339" s="51">
        <v>5.3636193343293961</v>
      </c>
      <c r="U339" s="27">
        <f t="shared" si="22"/>
        <v>0</v>
      </c>
      <c r="V339" s="27">
        <f t="shared" si="22"/>
        <v>0.52573274774430256</v>
      </c>
      <c r="W339" s="27">
        <f t="shared" si="22"/>
        <v>-0.61231042543564229</v>
      </c>
      <c r="X339" s="27">
        <f t="shared" si="22"/>
        <v>-0.23627749313708127</v>
      </c>
      <c r="Y339" s="27">
        <f t="shared" si="22"/>
        <v>-0.20058867559451321</v>
      </c>
      <c r="Z339" s="27">
        <f t="shared" si="22"/>
        <v>1.5828873262495593</v>
      </c>
      <c r="AA339" s="38">
        <f t="shared" si="21"/>
        <v>0.40225802091847995</v>
      </c>
      <c r="AB339" s="27">
        <v>0</v>
      </c>
      <c r="AC339" s="27">
        <v>0</v>
      </c>
      <c r="AD339" s="19" t="str">
        <f t="shared" si="23"/>
        <v>Error</v>
      </c>
      <c r="AE339" s="19" t="str">
        <f t="shared" si="24"/>
        <v>Error</v>
      </c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426</v>
      </c>
      <c r="M340" s="46">
        <v>0</v>
      </c>
      <c r="N340" s="46">
        <v>1.2849035755245324</v>
      </c>
      <c r="O340" s="46">
        <v>2.4831684866274899</v>
      </c>
      <c r="P340" s="46">
        <v>1.4916502631571351</v>
      </c>
      <c r="Q340" s="46">
        <v>2.6183668435821374</v>
      </c>
      <c r="R340" s="46">
        <v>0.15308635169150042</v>
      </c>
      <c r="S340" s="46">
        <v>1.8607903611501702</v>
      </c>
      <c r="T340" s="51">
        <v>3.667020229463295</v>
      </c>
      <c r="U340" s="27">
        <f t="shared" si="22"/>
        <v>0</v>
      </c>
      <c r="V340" s="27">
        <f t="shared" si="22"/>
        <v>0.3493393237959721</v>
      </c>
      <c r="W340" s="27">
        <f t="shared" si="22"/>
        <v>-0.33160120421846689</v>
      </c>
      <c r="X340" s="27">
        <f t="shared" si="22"/>
        <v>-0.29012047771122279</v>
      </c>
      <c r="Y340" s="27">
        <f t="shared" si="22"/>
        <v>-0.20703405033820779</v>
      </c>
      <c r="Z340" s="27">
        <f t="shared" si="22"/>
        <v>0.96380355378362659</v>
      </c>
      <c r="AA340" s="38">
        <f t="shared" si="21"/>
        <v>0.34446579324059778</v>
      </c>
      <c r="AB340" s="27">
        <v>152.666666666667</v>
      </c>
      <c r="AC340" s="27">
        <v>-0.2</v>
      </c>
      <c r="AD340" s="19" t="str">
        <f t="shared" si="23"/>
        <v/>
      </c>
      <c r="AE340" s="19" t="str">
        <f t="shared" si="24"/>
        <v>Error</v>
      </c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427</v>
      </c>
      <c r="M341" s="46">
        <v>0</v>
      </c>
      <c r="N341" s="46">
        <v>3.2680149184591709</v>
      </c>
      <c r="O341" s="46">
        <v>6.1874684419116246</v>
      </c>
      <c r="P341" s="46">
        <v>3.5948579083949599</v>
      </c>
      <c r="Q341" s="46">
        <v>5.7127890720488708</v>
      </c>
      <c r="R341" s="46">
        <v>0.36261077887129556</v>
      </c>
      <c r="S341" s="46">
        <v>3.8044123570367727</v>
      </c>
      <c r="T341" s="51">
        <v>6.1793342365717683</v>
      </c>
      <c r="U341" s="27">
        <f t="shared" si="22"/>
        <v>0</v>
      </c>
      <c r="V341" s="27">
        <f t="shared" si="22"/>
        <v>0.5768794806563694</v>
      </c>
      <c r="W341" s="27">
        <f t="shared" si="22"/>
        <v>-0.61613150523549587</v>
      </c>
      <c r="X341" s="27">
        <f t="shared" si="22"/>
        <v>-0.1815747358027596</v>
      </c>
      <c r="Y341" s="27">
        <f t="shared" si="22"/>
        <v>-0.20575638864406726</v>
      </c>
      <c r="Z341" s="27">
        <f t="shared" si="22"/>
        <v>1.3261318677637355</v>
      </c>
      <c r="AA341" s="38">
        <f t="shared" si="21"/>
        <v>0.46266493942215814</v>
      </c>
      <c r="AB341" s="27">
        <v>0</v>
      </c>
      <c r="AC341" s="27">
        <v>0</v>
      </c>
      <c r="AD341" s="19" t="str">
        <f t="shared" si="23"/>
        <v>Error</v>
      </c>
      <c r="AE341" s="19" t="str">
        <f t="shared" si="24"/>
        <v>Error</v>
      </c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428</v>
      </c>
      <c r="M342" s="46">
        <v>0</v>
      </c>
      <c r="N342" s="46">
        <v>1.309632020427709</v>
      </c>
      <c r="O342" s="46">
        <v>2.5909398403081698</v>
      </c>
      <c r="P342" s="46">
        <v>1.5829707112612148</v>
      </c>
      <c r="Q342" s="46">
        <v>2.9149854053133044</v>
      </c>
      <c r="R342" s="46">
        <v>0.2063817386080018</v>
      </c>
      <c r="S342" s="46">
        <v>2.8350523241472461</v>
      </c>
      <c r="T342" s="51">
        <v>5.5906740845418543</v>
      </c>
      <c r="U342" s="27">
        <f t="shared" si="22"/>
        <v>0</v>
      </c>
      <c r="V342" s="27">
        <f t="shared" si="22"/>
        <v>0.3735967070521341</v>
      </c>
      <c r="W342" s="27">
        <f t="shared" si="22"/>
        <v>-0.34892521996438247</v>
      </c>
      <c r="X342" s="27">
        <f t="shared" si="22"/>
        <v>-0.30843058044913918</v>
      </c>
      <c r="Y342" s="27">
        <f t="shared" si="22"/>
        <v>-0.17575780362569593</v>
      </c>
      <c r="Z342" s="27">
        <f t="shared" si="22"/>
        <v>1.2041963520428558</v>
      </c>
      <c r="AA342" s="38">
        <f t="shared" si="21"/>
        <v>0.21008139313814697</v>
      </c>
      <c r="AB342" s="27">
        <v>2.20826494724502</v>
      </c>
      <c r="AC342" s="27">
        <v>-0.17348823810647601</v>
      </c>
      <c r="AD342" s="19" t="str">
        <f t="shared" si="23"/>
        <v/>
      </c>
      <c r="AE342" s="19" t="str">
        <f t="shared" si="24"/>
        <v>Error</v>
      </c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429</v>
      </c>
      <c r="M343" s="46">
        <v>0</v>
      </c>
      <c r="N343" s="46">
        <v>1.0238985146653949</v>
      </c>
      <c r="O343" s="46">
        <v>2.2886382997957506</v>
      </c>
      <c r="P343" s="46">
        <v>0.4760653382211224</v>
      </c>
      <c r="Q343" s="46">
        <v>1.8181434029860604</v>
      </c>
      <c r="R343" s="46">
        <v>0.23626955692814522</v>
      </c>
      <c r="S343" s="46">
        <v>0.57524039832423668</v>
      </c>
      <c r="T343" s="51">
        <v>0.5629436844622665</v>
      </c>
      <c r="U343" s="27">
        <f t="shared" si="22"/>
        <v>0</v>
      </c>
      <c r="V343" s="27">
        <f t="shared" si="22"/>
        <v>0.22870266252435376</v>
      </c>
      <c r="W343" s="27">
        <f t="shared" si="22"/>
        <v>-0.32097042014062388</v>
      </c>
      <c r="X343" s="27">
        <f t="shared" si="22"/>
        <v>-0.30042991194783975</v>
      </c>
      <c r="Y343" s="27">
        <f t="shared" si="22"/>
        <v>-0.29920152153588975</v>
      </c>
      <c r="Z343" s="27">
        <f t="shared" si="22"/>
        <v>1.1732000658848085</v>
      </c>
      <c r="AA343" s="38">
        <f t="shared" si="21"/>
        <v>0.57814303754960628</v>
      </c>
      <c r="AB343" s="27">
        <v>3.9591836734693899</v>
      </c>
      <c r="AC343" s="27">
        <v>-0.89098878988215002</v>
      </c>
      <c r="AD343" s="19" t="str">
        <f t="shared" si="23"/>
        <v/>
      </c>
      <c r="AE343" s="19" t="str">
        <f t="shared" si="24"/>
        <v/>
      </c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430</v>
      </c>
      <c r="M344" s="46">
        <v>0</v>
      </c>
      <c r="N344" s="46">
        <v>1.302249373661994</v>
      </c>
      <c r="O344" s="46">
        <v>2.5456012119852658</v>
      </c>
      <c r="P344" s="46">
        <v>1.5235417710475723</v>
      </c>
      <c r="Q344" s="46">
        <v>2.7387905331617599</v>
      </c>
      <c r="R344" s="46">
        <v>0.15471272609148023</v>
      </c>
      <c r="S344" s="46">
        <v>1.9251181706345626</v>
      </c>
      <c r="T344" s="51">
        <v>4.249007197771034</v>
      </c>
      <c r="U344" s="27">
        <f t="shared" si="22"/>
        <v>0</v>
      </c>
      <c r="V344" s="27">
        <f t="shared" si="22"/>
        <v>0.37130013278070073</v>
      </c>
      <c r="W344" s="27">
        <f t="shared" si="22"/>
        <v>-0.34818839224859294</v>
      </c>
      <c r="X344" s="27">
        <f t="shared" si="22"/>
        <v>-0.3091145116228044</v>
      </c>
      <c r="Y344" s="27">
        <f t="shared" si="22"/>
        <v>-0.20072465295972805</v>
      </c>
      <c r="Z344" s="27">
        <f t="shared" si="22"/>
        <v>1.2242337243264054</v>
      </c>
      <c r="AA344" s="38">
        <f t="shared" si="21"/>
        <v>0.15037598409745698</v>
      </c>
      <c r="AB344" s="27">
        <v>1.2729633920829899</v>
      </c>
      <c r="AC344" s="27">
        <v>-0.23390009846135801</v>
      </c>
      <c r="AD344" s="19" t="str">
        <f t="shared" si="23"/>
        <v/>
      </c>
      <c r="AE344" s="19" t="str">
        <f t="shared" si="24"/>
        <v>Error</v>
      </c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431</v>
      </c>
      <c r="M345" s="46">
        <v>0</v>
      </c>
      <c r="N345" s="46">
        <v>0.17331096192155873</v>
      </c>
      <c r="O345" s="46">
        <v>0.32009184529564971</v>
      </c>
      <c r="P345" s="46">
        <v>0.13604221418705009</v>
      </c>
      <c r="Q345" s="46">
        <v>0.4181834730570948</v>
      </c>
      <c r="R345" s="46">
        <v>0.1331704154103619</v>
      </c>
      <c r="S345" s="46">
        <v>0.24624199307722061</v>
      </c>
      <c r="T345" s="51">
        <v>0.71767265148794945</v>
      </c>
      <c r="U345" s="27">
        <f t="shared" si="22"/>
        <v>0</v>
      </c>
      <c r="V345" s="27">
        <f t="shared" si="22"/>
        <v>-0.28595684583681158</v>
      </c>
      <c r="W345" s="27">
        <f t="shared" si="22"/>
        <v>-0.7117218462424727</v>
      </c>
      <c r="X345" s="27">
        <f t="shared" si="22"/>
        <v>0.54805597899831171</v>
      </c>
      <c r="Y345" s="27">
        <f t="shared" si="22"/>
        <v>3.2739958620649032E-2</v>
      </c>
      <c r="Z345" s="27">
        <f t="shared" si="22"/>
        <v>-0.21383212595381221</v>
      </c>
      <c r="AA345" s="38">
        <f t="shared" si="21"/>
        <v>0.37963169808085895</v>
      </c>
      <c r="AB345" s="27">
        <v>0.35798816568047398</v>
      </c>
      <c r="AC345" s="27">
        <v>-0.27777777777777801</v>
      </c>
      <c r="AD345" s="19" t="str">
        <f t="shared" si="23"/>
        <v>Error</v>
      </c>
      <c r="AE345" s="19" t="str">
        <f t="shared" si="24"/>
        <v>Error</v>
      </c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432</v>
      </c>
      <c r="M346" s="46">
        <v>0</v>
      </c>
      <c r="N346" s="46">
        <v>0.3084630201852992</v>
      </c>
      <c r="O346" s="46">
        <v>0.69348957638735642</v>
      </c>
      <c r="P346" s="46">
        <v>1.9851731331150493</v>
      </c>
      <c r="Q346" s="46">
        <v>0.51111380413779983</v>
      </c>
      <c r="R346" s="46">
        <v>0.15074673813213002</v>
      </c>
      <c r="S346" s="46">
        <v>1.9957686568402853</v>
      </c>
      <c r="T346" s="51">
        <v>1.1142794278411767</v>
      </c>
      <c r="U346" s="27">
        <f t="shared" si="22"/>
        <v>0</v>
      </c>
      <c r="V346" s="27">
        <f t="shared" si="22"/>
        <v>1.7657868048714307</v>
      </c>
      <c r="W346" s="27">
        <f t="shared" si="22"/>
        <v>-0.49122296126435261</v>
      </c>
      <c r="X346" s="27">
        <f t="shared" si="22"/>
        <v>-0.44469580380403689</v>
      </c>
      <c r="Y346" s="27">
        <f t="shared" si="22"/>
        <v>0.20513151569113022</v>
      </c>
      <c r="Z346" s="27">
        <f t="shared" si="22"/>
        <v>0.96429468372529559</v>
      </c>
      <c r="AA346" s="38">
        <f t="shared" si="21"/>
        <v>0.19029999327439096</v>
      </c>
      <c r="AB346" s="27">
        <v>0.37179487179487197</v>
      </c>
      <c r="AC346" s="27">
        <v>0</v>
      </c>
      <c r="AD346" s="19" t="str">
        <f t="shared" si="23"/>
        <v>Error</v>
      </c>
      <c r="AE346" s="19" t="str">
        <f t="shared" si="24"/>
        <v>Error</v>
      </c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433</v>
      </c>
      <c r="M347" s="46">
        <v>0</v>
      </c>
      <c r="N347" s="46">
        <v>0.0013086455859929985</v>
      </c>
      <c r="O347" s="46">
        <v>0.0019149326685340511</v>
      </c>
      <c r="P347" s="46">
        <v>0.064972447874286132</v>
      </c>
      <c r="Q347" s="46">
        <v>0.13375371616554332</v>
      </c>
      <c r="R347" s="46">
        <v>0.21745292156096602</v>
      </c>
      <c r="S347" s="46">
        <v>0.37245966051038409</v>
      </c>
      <c r="T347" s="51">
        <v>0.70038079272542197</v>
      </c>
      <c r="U347" s="27">
        <f t="shared" si="22"/>
        <v>0</v>
      </c>
      <c r="V347" s="27">
        <f t="shared" si="22"/>
        <v>-0.2371508877469001</v>
      </c>
      <c r="W347" s="27">
        <f t="shared" si="22"/>
        <v>-0.8502171959418553</v>
      </c>
      <c r="X347" s="27">
        <f t="shared" si="22"/>
        <v>-0.99785494101022354</v>
      </c>
      <c r="Y347" s="27">
        <f t="shared" si="22"/>
        <v>171.26745938124338</v>
      </c>
      <c r="Z347" s="27">
        <f t="shared" si="22"/>
        <v>-0.98900705315744508</v>
      </c>
      <c r="AA347" s="38">
        <f t="shared" si="21"/>
        <v>0.11473836291821654</v>
      </c>
      <c r="AB347" s="27">
        <v>0.233333333333333</v>
      </c>
      <c r="AC347" s="27">
        <v>0</v>
      </c>
      <c r="AD347" s="19" t="str">
        <f t="shared" si="23"/>
        <v>Error</v>
      </c>
      <c r="AE347" s="19" t="str">
        <f t="shared" si="24"/>
        <v>Error</v>
      </c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434</v>
      </c>
      <c r="M348" s="46">
        <v>0</v>
      </c>
      <c r="N348" s="46">
        <v>0.14434578126096428</v>
      </c>
      <c r="O348" s="46">
        <v>0.43678757989584421</v>
      </c>
      <c r="P348" s="46">
        <v>0.16776611920355577</v>
      </c>
      <c r="Q348" s="46">
        <v>0.2363626426014207</v>
      </c>
      <c r="R348" s="46">
        <v>0.17688185903051032</v>
      </c>
      <c r="S348" s="46">
        <v>0.38957800262969111</v>
      </c>
      <c r="T348" s="51">
        <v>0.83683698520247696</v>
      </c>
      <c r="U348" s="27">
        <f t="shared" si="22"/>
        <v>0</v>
      </c>
      <c r="V348" s="27">
        <f t="shared" si="22"/>
        <v>-0.99849910208073822</v>
      </c>
      <c r="W348" s="27">
        <f t="shared" si="22"/>
        <v>-0.4338261880654557</v>
      </c>
      <c r="X348" s="27">
        <f t="shared" si="22"/>
        <v>701.28055479486272</v>
      </c>
      <c r="Y348" s="27">
        <f t="shared" si="22"/>
        <v>0.80796840070845377</v>
      </c>
      <c r="Z348" s="27">
        <f t="shared" si="22"/>
        <v>-0.87244050012529317</v>
      </c>
      <c r="AA348" s="38">
        <f t="shared" si="21"/>
        <v>9.1140126269181856</v>
      </c>
      <c r="AB348" s="27">
        <v>0.38157894736842102</v>
      </c>
      <c r="AC348" s="27">
        <v>0</v>
      </c>
      <c r="AD348" s="19" t="str">
        <f t="shared" si="23"/>
        <v>Error</v>
      </c>
      <c r="AE348" s="19" t="str">
        <f t="shared" si="24"/>
        <v>Error</v>
      </c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435</v>
      </c>
      <c r="M349" s="46">
        <v>0</v>
      </c>
      <c r="N349" s="46">
        <v>2.5534176168173421</v>
      </c>
      <c r="O349" s="46">
        <v>3.1429246480244335</v>
      </c>
      <c r="P349" s="46">
        <v>1.704159873292741</v>
      </c>
      <c r="Q349" s="46">
        <v>2.8043012811877333</v>
      </c>
      <c r="R349" s="46">
        <v>0.13497748107057528</v>
      </c>
      <c r="S349" s="46">
        <v>0.28456232696939376</v>
      </c>
      <c r="T349" s="51">
        <v>2.8282685504671425</v>
      </c>
      <c r="U349" s="27">
        <f t="shared" si="22"/>
        <v>0</v>
      </c>
      <c r="V349" s="27">
        <f t="shared" si="22"/>
        <v>0.23570913461596302</v>
      </c>
      <c r="W349" s="27">
        <f t="shared" si="22"/>
        <v>-0.33830446261739183</v>
      </c>
      <c r="X349" s="27">
        <f t="shared" si="22"/>
        <v>-0.61033796898739923</v>
      </c>
      <c r="Y349" s="27">
        <f t="shared" si="22"/>
        <v>0.20095125966083011</v>
      </c>
      <c r="Z349" s="27">
        <f t="shared" si="22"/>
        <v>0.30677781433848639</v>
      </c>
      <c r="AA349" s="38">
        <f t="shared" si="21"/>
        <v>0.52922759961470389</v>
      </c>
      <c r="AB349" s="27">
        <v>1.1875</v>
      </c>
      <c r="AC349" s="27">
        <v>-0.46666666666666701</v>
      </c>
      <c r="AD349" s="19" t="str">
        <f t="shared" si="23"/>
        <v/>
      </c>
      <c r="AE349" s="19" t="str">
        <f t="shared" si="24"/>
        <v>Error</v>
      </c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436</v>
      </c>
      <c r="M350" s="46">
        <v>0</v>
      </c>
      <c r="N350" s="46">
        <v>0</v>
      </c>
      <c r="O350" s="46">
        <v>0</v>
      </c>
      <c r="P350" s="46">
        <v>0</v>
      </c>
      <c r="Q350" s="46">
        <v>0</v>
      </c>
      <c r="R350" s="46">
        <v>0</v>
      </c>
      <c r="S350" s="46">
        <v>0</v>
      </c>
      <c r="T350" s="51">
        <v>0</v>
      </c>
      <c r="U350" s="27">
        <f t="shared" si="22"/>
        <v>0</v>
      </c>
      <c r="V350" s="27">
        <f t="shared" si="22"/>
        <v>0</v>
      </c>
      <c r="W350" s="27">
        <f t="shared" si="22"/>
        <v>0</v>
      </c>
      <c r="X350" s="27">
        <f t="shared" si="22"/>
        <v>0</v>
      </c>
      <c r="Y350" s="27">
        <f t="shared" si="22"/>
        <v>0</v>
      </c>
      <c r="Z350" s="27">
        <f t="shared" si="22"/>
        <v>0</v>
      </c>
      <c r="AA350" s="38">
        <f t="shared" si="21"/>
        <v>0</v>
      </c>
      <c r="AB350" s="27">
        <v>0</v>
      </c>
      <c r="AC350" s="27">
        <v>0</v>
      </c>
      <c r="AD350" s="19" t="str">
        <f t="shared" si="23"/>
        <v/>
      </c>
      <c r="AE350" s="19" t="str">
        <f t="shared" si="24"/>
        <v/>
      </c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437</v>
      </c>
      <c r="M351" s="46">
        <v>0</v>
      </c>
      <c r="N351" s="46">
        <v>0</v>
      </c>
      <c r="O351" s="46">
        <v>0</v>
      </c>
      <c r="P351" s="46">
        <v>0</v>
      </c>
      <c r="Q351" s="46">
        <v>0</v>
      </c>
      <c r="R351" s="46">
        <v>0</v>
      </c>
      <c r="S351" s="46">
        <v>0</v>
      </c>
      <c r="T351" s="51">
        <v>0</v>
      </c>
      <c r="U351" s="27">
        <f t="shared" si="22"/>
        <v>0</v>
      </c>
      <c r="V351" s="27">
        <f t="shared" si="22"/>
        <v>0</v>
      </c>
      <c r="W351" s="27">
        <f t="shared" si="22"/>
        <v>0</v>
      </c>
      <c r="X351" s="27">
        <f t="shared" si="22"/>
        <v>0</v>
      </c>
      <c r="Y351" s="27">
        <f t="shared" si="22"/>
        <v>0</v>
      </c>
      <c r="Z351" s="27">
        <f t="shared" si="22"/>
        <v>0</v>
      </c>
      <c r="AA351" s="38">
        <f t="shared" si="21"/>
        <v>0</v>
      </c>
      <c r="AB351" s="27">
        <v>0</v>
      </c>
      <c r="AC351" s="27">
        <v>0</v>
      </c>
      <c r="AD351" s="19" t="str">
        <f t="shared" si="23"/>
        <v/>
      </c>
      <c r="AE351" s="19" t="str">
        <f t="shared" si="24"/>
        <v/>
      </c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438</v>
      </c>
      <c r="M352" s="46">
        <v>0</v>
      </c>
      <c r="N352" s="46">
        <v>0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51">
        <v>0</v>
      </c>
      <c r="U352" s="27">
        <f t="shared" si="22"/>
        <v>0</v>
      </c>
      <c r="V352" s="27">
        <f t="shared" si="22"/>
        <v>0</v>
      </c>
      <c r="W352" s="27">
        <f t="shared" si="22"/>
        <v>0</v>
      </c>
      <c r="X352" s="27">
        <f t="shared" si="22"/>
        <v>0</v>
      </c>
      <c r="Y352" s="27">
        <f t="shared" si="22"/>
        <v>0</v>
      </c>
      <c r="Z352" s="27">
        <f t="shared" si="22"/>
        <v>0</v>
      </c>
      <c r="AA352" s="38">
        <f t="shared" si="21"/>
        <v>0</v>
      </c>
      <c r="AB352" s="27">
        <v>0</v>
      </c>
      <c r="AC352" s="27">
        <v>0</v>
      </c>
      <c r="AD352" s="19" t="str">
        <f t="shared" si="23"/>
        <v/>
      </c>
      <c r="AE352" s="19" t="str">
        <f t="shared" si="24"/>
        <v/>
      </c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439</v>
      </c>
      <c r="M353" s="46">
        <v>0</v>
      </c>
      <c r="N353" s="46">
        <v>0</v>
      </c>
      <c r="O353" s="46">
        <v>0</v>
      </c>
      <c r="P353" s="46">
        <v>0</v>
      </c>
      <c r="Q353" s="46">
        <v>0</v>
      </c>
      <c r="R353" s="46">
        <v>0</v>
      </c>
      <c r="S353" s="46">
        <v>0</v>
      </c>
      <c r="T353" s="51">
        <v>0</v>
      </c>
      <c r="U353" s="27">
        <f t="shared" si="22"/>
        <v>0</v>
      </c>
      <c r="V353" s="27">
        <f t="shared" si="22"/>
        <v>0</v>
      </c>
      <c r="W353" s="27">
        <f t="shared" si="22"/>
        <v>0</v>
      </c>
      <c r="X353" s="27">
        <f t="shared" si="22"/>
        <v>0</v>
      </c>
      <c r="Y353" s="27">
        <f t="shared" si="22"/>
        <v>0</v>
      </c>
      <c r="Z353" s="27">
        <f t="shared" si="22"/>
        <v>0</v>
      </c>
      <c r="AA353" s="38">
        <f t="shared" si="21"/>
        <v>0</v>
      </c>
      <c r="AB353" s="27">
        <v>0</v>
      </c>
      <c r="AC353" s="27">
        <v>0</v>
      </c>
      <c r="AD353" s="19" t="str">
        <f t="shared" si="23"/>
        <v/>
      </c>
      <c r="AE353" s="19" t="str">
        <f t="shared" si="24"/>
        <v/>
      </c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440</v>
      </c>
      <c r="M354" s="46">
        <v>0</v>
      </c>
      <c r="N354" s="46">
        <v>0</v>
      </c>
      <c r="O354" s="46">
        <v>0</v>
      </c>
      <c r="P354" s="46">
        <v>0</v>
      </c>
      <c r="Q354" s="46">
        <v>0</v>
      </c>
      <c r="R354" s="46">
        <v>0</v>
      </c>
      <c r="S354" s="46">
        <v>0</v>
      </c>
      <c r="T354" s="51">
        <v>0</v>
      </c>
      <c r="U354" s="27">
        <f t="shared" si="22"/>
        <v>0</v>
      </c>
      <c r="V354" s="27">
        <f t="shared" si="22"/>
        <v>0</v>
      </c>
      <c r="W354" s="27">
        <f t="shared" si="22"/>
        <v>0</v>
      </c>
      <c r="X354" s="27">
        <f t="shared" si="22"/>
        <v>0</v>
      </c>
      <c r="Y354" s="27">
        <f t="shared" si="22"/>
        <v>0</v>
      </c>
      <c r="Z354" s="27">
        <f t="shared" si="22"/>
        <v>0</v>
      </c>
      <c r="AA354" s="38">
        <f t="shared" si="21"/>
        <v>0</v>
      </c>
      <c r="AB354" s="27">
        <v>0</v>
      </c>
      <c r="AC354" s="27">
        <v>0</v>
      </c>
      <c r="AD354" s="19" t="str">
        <f t="shared" si="23"/>
        <v/>
      </c>
      <c r="AE354" s="19" t="str">
        <f t="shared" si="24"/>
        <v/>
      </c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441</v>
      </c>
      <c r="M355" s="46">
        <v>0</v>
      </c>
      <c r="N355" s="46">
        <v>0</v>
      </c>
      <c r="O355" s="46">
        <v>0</v>
      </c>
      <c r="P355" s="46">
        <v>0</v>
      </c>
      <c r="Q355" s="46">
        <v>0</v>
      </c>
      <c r="R355" s="46">
        <v>0</v>
      </c>
      <c r="S355" s="46">
        <v>0</v>
      </c>
      <c r="T355" s="51">
        <v>0</v>
      </c>
      <c r="U355" s="27">
        <f t="shared" si="22"/>
        <v>0</v>
      </c>
      <c r="V355" s="27">
        <f t="shared" si="22"/>
        <v>0</v>
      </c>
      <c r="W355" s="27">
        <f t="shared" si="22"/>
        <v>0</v>
      </c>
      <c r="X355" s="27">
        <f t="shared" si="22"/>
        <v>0</v>
      </c>
      <c r="Y355" s="27">
        <f t="shared" si="22"/>
        <v>0</v>
      </c>
      <c r="Z355" s="27">
        <f t="shared" si="22"/>
        <v>0</v>
      </c>
      <c r="AA355" s="38">
        <f t="shared" si="21"/>
        <v>0</v>
      </c>
      <c r="AB355" s="27">
        <v>0</v>
      </c>
      <c r="AC355" s="27">
        <v>0</v>
      </c>
      <c r="AD355" s="19" t="str">
        <f t="shared" si="23"/>
        <v/>
      </c>
      <c r="AE355" s="19" t="str">
        <f t="shared" si="24"/>
        <v/>
      </c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442</v>
      </c>
      <c r="M356" s="46">
        <v>0</v>
      </c>
      <c r="N356" s="46">
        <v>0</v>
      </c>
      <c r="O356" s="46">
        <v>0</v>
      </c>
      <c r="P356" s="46">
        <v>0</v>
      </c>
      <c r="Q356" s="46">
        <v>0</v>
      </c>
      <c r="R356" s="46">
        <v>0</v>
      </c>
      <c r="S356" s="46">
        <v>0</v>
      </c>
      <c r="T356" s="51">
        <v>0</v>
      </c>
      <c r="U356" s="27">
        <f t="shared" si="22"/>
        <v>0</v>
      </c>
      <c r="V356" s="27">
        <f t="shared" si="22"/>
        <v>0</v>
      </c>
      <c r="W356" s="27">
        <f t="shared" si="22"/>
        <v>0</v>
      </c>
      <c r="X356" s="27">
        <f t="shared" si="22"/>
        <v>0</v>
      </c>
      <c r="Y356" s="27">
        <f t="shared" si="22"/>
        <v>0</v>
      </c>
      <c r="Z356" s="27">
        <f t="shared" si="22"/>
        <v>0</v>
      </c>
      <c r="AA356" s="38">
        <f t="shared" si="21"/>
        <v>0</v>
      </c>
      <c r="AB356" s="27">
        <v>0</v>
      </c>
      <c r="AC356" s="27">
        <v>0</v>
      </c>
      <c r="AD356" s="19" t="str">
        <f t="shared" si="23"/>
        <v/>
      </c>
      <c r="AE356" s="19" t="str">
        <f t="shared" si="24"/>
        <v/>
      </c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443</v>
      </c>
      <c r="M357" s="46">
        <v>0</v>
      </c>
      <c r="N357" s="46">
        <v>0</v>
      </c>
      <c r="O357" s="46">
        <v>0</v>
      </c>
      <c r="P357" s="46">
        <v>0</v>
      </c>
      <c r="Q357" s="46">
        <v>0</v>
      </c>
      <c r="R357" s="46">
        <v>0</v>
      </c>
      <c r="S357" s="46">
        <v>0</v>
      </c>
      <c r="T357" s="51">
        <v>0</v>
      </c>
      <c r="U357" s="27">
        <f t="shared" si="22"/>
        <v>0</v>
      </c>
      <c r="V357" s="27">
        <f t="shared" si="22"/>
        <v>0</v>
      </c>
      <c r="W357" s="27">
        <f t="shared" si="22"/>
        <v>0</v>
      </c>
      <c r="X357" s="27">
        <f t="shared" si="22"/>
        <v>0</v>
      </c>
      <c r="Y357" s="27">
        <f t="shared" si="22"/>
        <v>0</v>
      </c>
      <c r="Z357" s="27">
        <f t="shared" si="22"/>
        <v>0</v>
      </c>
      <c r="AA357" s="38">
        <f t="shared" si="21"/>
        <v>0</v>
      </c>
      <c r="AB357" s="27">
        <v>0</v>
      </c>
      <c r="AC357" s="27">
        <v>0</v>
      </c>
      <c r="AD357" s="19" t="str">
        <f t="shared" si="23"/>
        <v/>
      </c>
      <c r="AE357" s="19" t="str">
        <f t="shared" si="24"/>
        <v/>
      </c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444</v>
      </c>
      <c r="M358" s="46">
        <v>0</v>
      </c>
      <c r="N358" s="46">
        <v>0</v>
      </c>
      <c r="O358" s="46">
        <v>0</v>
      </c>
      <c r="P358" s="46">
        <v>0</v>
      </c>
      <c r="Q358" s="46">
        <v>0</v>
      </c>
      <c r="R358" s="46">
        <v>0</v>
      </c>
      <c r="S358" s="46">
        <v>0</v>
      </c>
      <c r="T358" s="51">
        <v>0</v>
      </c>
      <c r="U358" s="27">
        <f t="shared" si="22"/>
        <v>0</v>
      </c>
      <c r="V358" s="27">
        <f t="shared" si="22"/>
        <v>0</v>
      </c>
      <c r="W358" s="27">
        <f t="shared" si="22"/>
        <v>0</v>
      </c>
      <c r="X358" s="27">
        <f t="shared" si="22"/>
        <v>0</v>
      </c>
      <c r="Y358" s="27">
        <f t="shared" si="22"/>
        <v>0</v>
      </c>
      <c r="Z358" s="27">
        <f t="shared" si="22"/>
        <v>0</v>
      </c>
      <c r="AA358" s="38">
        <f t="shared" si="21"/>
        <v>0</v>
      </c>
      <c r="AB358" s="27">
        <v>0</v>
      </c>
      <c r="AC358" s="27">
        <v>0</v>
      </c>
      <c r="AD358" s="19" t="str">
        <f t="shared" si="23"/>
        <v/>
      </c>
      <c r="AE358" s="19" t="str">
        <f t="shared" si="24"/>
        <v/>
      </c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445</v>
      </c>
      <c r="M359" s="46">
        <v>0</v>
      </c>
      <c r="N359" s="46">
        <v>1.2994279645699882</v>
      </c>
      <c r="O359" s="46">
        <v>2.5412762545195444</v>
      </c>
      <c r="P359" s="46">
        <v>1.5187412256169051</v>
      </c>
      <c r="Q359" s="46">
        <v>2.7232911159265747</v>
      </c>
      <c r="R359" s="46">
        <v>0.15841994195540643</v>
      </c>
      <c r="S359" s="46">
        <v>1.913120923682756</v>
      </c>
      <c r="T359" s="51">
        <v>4.1549064248677112</v>
      </c>
      <c r="U359" s="27">
        <f t="shared" si="22"/>
        <v>0</v>
      </c>
      <c r="V359" s="27">
        <f t="shared" si="22"/>
        <v>0.32703395965681159</v>
      </c>
      <c r="W359" s="27">
        <f t="shared" si="22"/>
        <v>-0.32727514553321707</v>
      </c>
      <c r="X359" s="27">
        <f t="shared" si="22"/>
        <v>-0.33162470373833303</v>
      </c>
      <c r="Y359" s="27">
        <f t="shared" si="22"/>
        <v>-0.24963212368803797</v>
      </c>
      <c r="Z359" s="27">
        <f t="shared" si="22"/>
        <v>1.1289849746373719</v>
      </c>
      <c r="AA359" s="38">
        <f t="shared" si="21"/>
        <v>0.11189682725566587</v>
      </c>
      <c r="AB359" s="27">
        <v>0.59653659662895397</v>
      </c>
      <c r="AC359" s="27">
        <v>-0.41522968943271699</v>
      </c>
      <c r="AD359" s="19" t="str">
        <f t="shared" si="23"/>
        <v>Error</v>
      </c>
      <c r="AE359" s="19" t="str">
        <f t="shared" si="24"/>
        <v/>
      </c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446</v>
      </c>
      <c r="M360" s="46">
        <v>0</v>
      </c>
      <c r="N360" s="46">
        <v>1.7972984585048806</v>
      </c>
      <c r="O360" s="46">
        <v>1.9510833289855276</v>
      </c>
      <c r="P360" s="46">
        <v>2.0438542320765518</v>
      </c>
      <c r="Q360" s="46">
        <v>2.2969163843967175</v>
      </c>
      <c r="R360" s="46">
        <v>0.72301041762010554</v>
      </c>
      <c r="S360" s="46">
        <v>2.2213000530134788</v>
      </c>
      <c r="T360" s="51">
        <v>2.6425566269041605</v>
      </c>
      <c r="U360" s="27">
        <f t="shared" si="22"/>
        <v>0</v>
      </c>
      <c r="V360" s="27">
        <f t="shared" si="22"/>
        <v>7.4085609538404429E-2</v>
      </c>
      <c r="W360" s="27">
        <f t="shared" si="22"/>
        <v>4.1967309966019183E-2</v>
      </c>
      <c r="X360" s="27">
        <f t="shared" si="22"/>
        <v>2.607628137382724E-2</v>
      </c>
      <c r="Y360" s="27">
        <f t="shared" si="22"/>
        <v>-4.5026080960435318E-2</v>
      </c>
      <c r="Z360" s="27">
        <f t="shared" si="22"/>
        <v>0.3160557590291192</v>
      </c>
      <c r="AA360" s="38">
        <f t="shared" si="21"/>
        <v>6.8972527503253417E-2</v>
      </c>
      <c r="AB360" s="27">
        <v>0.5</v>
      </c>
      <c r="AC360" s="27">
        <v>0</v>
      </c>
      <c r="AD360" s="19" t="str">
        <f t="shared" si="23"/>
        <v/>
      </c>
      <c r="AE360" s="19" t="str">
        <f t="shared" si="24"/>
        <v>Error</v>
      </c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447</v>
      </c>
      <c r="M361" s="46">
        <v>0</v>
      </c>
      <c r="N361" s="46">
        <v>1.3140666243540731</v>
      </c>
      <c r="O361" s="46">
        <v>2.6071973188163042</v>
      </c>
      <c r="P361" s="46">
        <v>1.5941934311438821</v>
      </c>
      <c r="Q361" s="46">
        <v>2.9402631305762252</v>
      </c>
      <c r="R361" s="46">
        <v>0.20734149319437911</v>
      </c>
      <c r="S361" s="46">
        <v>3.0346537765664134</v>
      </c>
      <c r="T361" s="51">
        <v>6.0253849721556412</v>
      </c>
      <c r="U361" s="27">
        <f t="shared" si="22"/>
        <v>0</v>
      </c>
      <c r="V361" s="27">
        <f t="shared" si="22"/>
        <v>0.38048214096761174</v>
      </c>
      <c r="W361" s="27">
        <f t="shared" si="22"/>
        <v>-0.33998660195758901</v>
      </c>
      <c r="X361" s="27">
        <f t="shared" si="22"/>
        <v>-0.30072793710845663</v>
      </c>
      <c r="Y361" s="27">
        <f t="shared" si="22"/>
        <v>-0.18692620807410185</v>
      </c>
      <c r="Z361" s="27">
        <f t="shared" si="22"/>
        <v>1.2425686191481395</v>
      </c>
      <c r="AA361" s="38">
        <f t="shared" si="21"/>
        <v>0.23165515553342161</v>
      </c>
      <c r="AB361" s="27">
        <v>1.8394488921235601</v>
      </c>
      <c r="AC361" s="27">
        <v>0</v>
      </c>
      <c r="AD361" s="19" t="str">
        <f t="shared" si="23"/>
        <v/>
      </c>
      <c r="AE361" s="19" t="str">
        <f t="shared" si="24"/>
        <v>Error</v>
      </c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448</v>
      </c>
      <c r="M362" s="46">
        <v>0</v>
      </c>
      <c r="N362" s="46">
        <v>1.3101659266301313</v>
      </c>
      <c r="O362" s="46">
        <v>2.5940626553018888</v>
      </c>
      <c r="P362" s="46">
        <v>1.5822772393821047</v>
      </c>
      <c r="Q362" s="46">
        <v>2.8944010270826688</v>
      </c>
      <c r="R362" s="46">
        <v>0.19154020175030695</v>
      </c>
      <c r="S362" s="46">
        <v>2.6708436793558934</v>
      </c>
      <c r="T362" s="51">
        <v>5.2219174607135672</v>
      </c>
      <c r="U362" s="27">
        <f t="shared" si="22"/>
        <v>0</v>
      </c>
      <c r="V362" s="27">
        <f t="shared" si="22"/>
        <v>0.38707656459442624</v>
      </c>
      <c r="W362" s="27">
        <f t="shared" si="22"/>
        <v>-0.34481392555969498</v>
      </c>
      <c r="X362" s="27">
        <f t="shared" si="22"/>
        <v>-0.30836467337095308</v>
      </c>
      <c r="Y362" s="27">
        <f t="shared" si="22"/>
        <v>-0.18219353760130025</v>
      </c>
      <c r="Z362" s="27">
        <f t="shared" si="22"/>
        <v>1.1955393592567907</v>
      </c>
      <c r="AA362" s="38">
        <f t="shared" si="21"/>
        <v>0.21962744303170267</v>
      </c>
      <c r="AB362" s="27">
        <v>20.8085106382979</v>
      </c>
      <c r="AC362" s="27">
        <v>0</v>
      </c>
      <c r="AD362" s="19" t="str">
        <f t="shared" si="23"/>
        <v/>
      </c>
      <c r="AE362" s="19" t="str">
        <f t="shared" si="24"/>
        <v>Error</v>
      </c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449</v>
      </c>
      <c r="M363" s="46">
        <v>0</v>
      </c>
      <c r="N363" s="46">
        <v>1.3023888565190198</v>
      </c>
      <c r="O363" s="46">
        <v>2.5473386230172865</v>
      </c>
      <c r="P363" s="46">
        <v>1.5259359305321638</v>
      </c>
      <c r="Q363" s="46">
        <v>2.7463564867315693</v>
      </c>
      <c r="R363" s="46">
        <v>0.15804473385972306</v>
      </c>
      <c r="S363" s="46">
        <v>1.968554245149194</v>
      </c>
      <c r="T363" s="51">
        <v>4.4003431619849387</v>
      </c>
      <c r="U363" s="27">
        <f t="shared" si="22"/>
        <v>0</v>
      </c>
      <c r="V363" s="27">
        <f t="shared" si="22"/>
        <v>0.37358152253335014</v>
      </c>
      <c r="W363" s="27">
        <f t="shared" si="22"/>
        <v>-0.35368543745653802</v>
      </c>
      <c r="X363" s="27">
        <f t="shared" si="22"/>
        <v>-0.30997664767863065</v>
      </c>
      <c r="Y363" s="27">
        <f t="shared" si="22"/>
        <v>-0.1973931599962836</v>
      </c>
      <c r="Z363" s="27">
        <f t="shared" si="22"/>
        <v>1.2205859262912833</v>
      </c>
      <c r="AA363" s="38">
        <f t="shared" si="21"/>
        <v>0.15677329873274848</v>
      </c>
      <c r="AB363" s="27">
        <v>3.5697673098106901</v>
      </c>
      <c r="AC363" s="27">
        <v>-0.21391715765041999</v>
      </c>
      <c r="AD363" s="19" t="str">
        <f t="shared" si="23"/>
        <v/>
      </c>
      <c r="AE363" s="19" t="str">
        <f t="shared" si="24"/>
        <v>Error</v>
      </c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450</v>
      </c>
      <c r="M364" s="46">
        <v>0</v>
      </c>
      <c r="N364" s="46">
        <v>1.4148739702369488</v>
      </c>
      <c r="O364" s="46">
        <v>4.5320969576447281</v>
      </c>
      <c r="P364" s="46">
        <v>1.509810424459967</v>
      </c>
      <c r="Q364" s="46">
        <v>2.7007178471215503</v>
      </c>
      <c r="R364" s="46">
        <v>0.18761251044676364</v>
      </c>
      <c r="S364" s="46">
        <v>2.4545259103191142</v>
      </c>
      <c r="T364" s="51">
        <v>4.8283718598388035</v>
      </c>
      <c r="U364" s="27">
        <f t="shared" si="22"/>
        <v>0</v>
      </c>
      <c r="V364" s="27">
        <f t="shared" si="22"/>
        <v>0.28797149417341406</v>
      </c>
      <c r="W364" s="27">
        <f t="shared" si="22"/>
        <v>-0.63639536918141248</v>
      </c>
      <c r="X364" s="27">
        <f t="shared" si="22"/>
        <v>-0.10842424420581642</v>
      </c>
      <c r="Y364" s="27">
        <f t="shared" si="22"/>
        <v>5.3182120438790434E-2</v>
      </c>
      <c r="Z364" s="27">
        <f t="shared" si="22"/>
        <v>0.45902182183624402</v>
      </c>
      <c r="AA364" s="38">
        <f t="shared" si="21"/>
        <v>1.7310919910159168E-2</v>
      </c>
      <c r="AB364" s="27">
        <v>0.496</v>
      </c>
      <c r="AC364" s="27">
        <v>-3.1007751937984499E-2</v>
      </c>
      <c r="AD364" s="19" t="str">
        <f t="shared" si="23"/>
        <v/>
      </c>
      <c r="AE364" s="19" t="str">
        <f t="shared" si="24"/>
        <v>Error</v>
      </c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451</v>
      </c>
      <c r="M365" s="46">
        <v>0</v>
      </c>
      <c r="N365" s="46">
        <v>1.3452782250700499</v>
      </c>
      <c r="O365" s="46">
        <v>2.5842795954335336</v>
      </c>
      <c r="P365" s="46">
        <v>1.5631970000266904</v>
      </c>
      <c r="Q365" s="46">
        <v>2.8688625319041279</v>
      </c>
      <c r="R365" s="46">
        <v>0.21298714615341208</v>
      </c>
      <c r="S365" s="46">
        <v>3.0532306738933501</v>
      </c>
      <c r="T365" s="51">
        <v>7.7802908005103655</v>
      </c>
      <c r="U365" s="27">
        <f t="shared" si="22"/>
        <v>0</v>
      </c>
      <c r="V365" s="27">
        <f t="shared" si="22"/>
        <v>0.48182775434411867</v>
      </c>
      <c r="W365" s="27">
        <f t="shared" si="22"/>
        <v>-0.36378522811597341</v>
      </c>
      <c r="X365" s="27">
        <f t="shared" si="22"/>
        <v>-0.31366078593746705</v>
      </c>
      <c r="Y365" s="27">
        <f t="shared" si="22"/>
        <v>-0.24656696229864455</v>
      </c>
      <c r="Z365" s="27">
        <f t="shared" si="22"/>
        <v>1.5995076627918883</v>
      </c>
      <c r="AA365" s="38">
        <f t="shared" si="21"/>
        <v>0.15371843217109318</v>
      </c>
      <c r="AB365" s="27">
        <v>0.60994263862332698</v>
      </c>
      <c r="AC365" s="27">
        <v>-6.5654309959803495E-2</v>
      </c>
      <c r="AD365" s="19" t="str">
        <f t="shared" si="23"/>
        <v>Error</v>
      </c>
      <c r="AE365" s="19" t="str">
        <f t="shared" si="24"/>
        <v>Error</v>
      </c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452</v>
      </c>
      <c r="M366" s="46">
        <v>0</v>
      </c>
      <c r="N366" s="46">
        <v>1.2908959064675918</v>
      </c>
      <c r="O366" s="46">
        <v>2.4798305967394429</v>
      </c>
      <c r="P366" s="46">
        <v>1.4525231360328679</v>
      </c>
      <c r="Q366" s="46">
        <v>2.5522072992496572</v>
      </c>
      <c r="R366" s="46">
        <v>0.12077926812146478</v>
      </c>
      <c r="S366" s="46">
        <v>1.3577553441388719</v>
      </c>
      <c r="T366" s="51">
        <v>3.0948291756193789</v>
      </c>
      <c r="U366" s="27">
        <f t="shared" si="22"/>
        <v>0</v>
      </c>
      <c r="V366" s="27">
        <f t="shared" si="22"/>
        <v>0.37772536509121651</v>
      </c>
      <c r="W366" s="27">
        <f t="shared" si="22"/>
        <v>-0.34438746397926684</v>
      </c>
      <c r="X366" s="27">
        <f t="shared" ref="X366:AA392" si="25">IF(P366=0,0,(Q366-P366)/P366)</f>
        <v>-0.33287940485608825</v>
      </c>
      <c r="Y366" s="27">
        <f t="shared" si="25"/>
        <v>-0.18166204663484803</v>
      </c>
      <c r="Z366" s="27">
        <f t="shared" si="25"/>
        <v>1.2567444788240045</v>
      </c>
      <c r="AA366" s="38">
        <f t="shared" si="21"/>
        <v>1.8382775725457011E-2</v>
      </c>
      <c r="AB366" s="27">
        <v>2.1312233830693299</v>
      </c>
      <c r="AC366" s="27">
        <v>-0.47263303327652201</v>
      </c>
      <c r="AD366" s="19" t="str">
        <f t="shared" si="23"/>
        <v/>
      </c>
      <c r="AE366" s="19" t="str">
        <f t="shared" si="24"/>
        <v/>
      </c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453</v>
      </c>
      <c r="M367" s="46">
        <v>0</v>
      </c>
      <c r="N367" s="46">
        <v>1.2941689224831998</v>
      </c>
      <c r="O367" s="46">
        <v>2.512029745384551</v>
      </c>
      <c r="P367" s="46">
        <v>1.4852444262441011</v>
      </c>
      <c r="Q367" s="46">
        <v>2.64190645800422</v>
      </c>
      <c r="R367" s="46">
        <v>0.14081254825984768</v>
      </c>
      <c r="S367" s="46">
        <v>1.6550427904524991</v>
      </c>
      <c r="T367" s="51">
        <v>4.0117141874957625</v>
      </c>
      <c r="U367" s="27">
        <f t="shared" ref="U367:W392" si="26">IF(M367=0,0,(N367-M367)/M367)</f>
        <v>0</v>
      </c>
      <c r="V367" s="27">
        <f t="shared" si="26"/>
        <v>0.36656653809494089</v>
      </c>
      <c r="W367" s="27">
        <f t="shared" si="26"/>
        <v>-0.3397564253765426</v>
      </c>
      <c r="X367" s="27">
        <f t="shared" si="25"/>
        <v>-0.30693322009910157</v>
      </c>
      <c r="Y367" s="27">
        <f t="shared" si="25"/>
        <v>-0.21969022838974905</v>
      </c>
      <c r="Z367" s="27">
        <f t="shared" si="25"/>
        <v>1.1958617647113738</v>
      </c>
      <c r="AA367" s="38">
        <f t="shared" si="21"/>
        <v>0.13764428852610774</v>
      </c>
      <c r="AB367" s="27">
        <v>0.61741929401624196</v>
      </c>
      <c r="AC367" s="27">
        <v>0</v>
      </c>
      <c r="AD367" s="19" t="str">
        <f t="shared" si="23"/>
        <v>Error</v>
      </c>
      <c r="AE367" s="19" t="str">
        <f t="shared" si="24"/>
        <v>Error</v>
      </c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454</v>
      </c>
      <c r="M368" s="46">
        <v>0</v>
      </c>
      <c r="N368" s="46">
        <v>1.2887157225221404</v>
      </c>
      <c r="O368" s="46">
        <v>2.4749400438682745</v>
      </c>
      <c r="P368" s="46">
        <v>1.4383194010244846</v>
      </c>
      <c r="Q368" s="46">
        <v>2.4798778878951637</v>
      </c>
      <c r="R368" s="46">
        <v>0.11012278626289618</v>
      </c>
      <c r="S368" s="46">
        <v>1.2042043367976587</v>
      </c>
      <c r="T368" s="51">
        <v>2.8206543077986574</v>
      </c>
      <c r="U368" s="27">
        <f t="shared" si="26"/>
        <v>0</v>
      </c>
      <c r="V368" s="27">
        <f t="shared" si="26"/>
        <v>0.37603587181460624</v>
      </c>
      <c r="W368" s="27">
        <f t="shared" si="26"/>
        <v>-0.35075034628155499</v>
      </c>
      <c r="X368" s="27">
        <f t="shared" si="25"/>
        <v>-0.30942002939142632</v>
      </c>
      <c r="Y368" s="27">
        <f t="shared" si="25"/>
        <v>-0.22931416037325639</v>
      </c>
      <c r="Z368" s="27">
        <f t="shared" si="25"/>
        <v>1.1956562939175615</v>
      </c>
      <c r="AA368" s="38">
        <f t="shared" si="21"/>
        <v>0.14723778962307368</v>
      </c>
      <c r="AB368" s="27">
        <v>9.0849056603773608</v>
      </c>
      <c r="AC368" s="27">
        <v>0</v>
      </c>
      <c r="AD368" s="19" t="str">
        <f t="shared" si="23"/>
        <v/>
      </c>
      <c r="AE368" s="19" t="str">
        <f t="shared" si="24"/>
        <v>Error</v>
      </c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455</v>
      </c>
      <c r="M369" s="46">
        <v>0</v>
      </c>
      <c r="N369" s="46">
        <v>2.8037495511215296</v>
      </c>
      <c r="O369" s="46">
        <v>3.6897917700642502</v>
      </c>
      <c r="P369" s="46">
        <v>3.1323630688532393</v>
      </c>
      <c r="Q369" s="46">
        <v>5.0905466630545328</v>
      </c>
      <c r="R369" s="46">
        <v>0.11828247243433423</v>
      </c>
      <c r="S369" s="46">
        <v>0.24734951010371672</v>
      </c>
      <c r="T369" s="51">
        <v>0.47123137208520544</v>
      </c>
      <c r="U369" s="27">
        <f t="shared" si="26"/>
        <v>0</v>
      </c>
      <c r="V369" s="27">
        <f t="shared" si="26"/>
        <v>0.29535043339110756</v>
      </c>
      <c r="W369" s="27">
        <f t="shared" si="26"/>
        <v>-0.13393883314765723</v>
      </c>
      <c r="X369" s="27">
        <f t="shared" si="25"/>
        <v>-0.65384846146697395</v>
      </c>
      <c r="Y369" s="27">
        <f t="shared" si="25"/>
        <v>-0.7344160717509669</v>
      </c>
      <c r="Z369" s="27">
        <f t="shared" si="25"/>
        <v>9.1429402923559888E-2</v>
      </c>
      <c r="AA369" s="38">
        <f t="shared" si="21"/>
        <v>3.0990713486361017</v>
      </c>
      <c r="AB369" s="27">
        <v>1</v>
      </c>
      <c r="AC369" s="27">
        <v>0</v>
      </c>
      <c r="AD369" s="19" t="str">
        <f t="shared" si="23"/>
        <v>Error</v>
      </c>
      <c r="AE369" s="19" t="str">
        <f t="shared" si="24"/>
        <v>Error</v>
      </c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456</v>
      </c>
      <c r="M370" s="46">
        <v>0</v>
      </c>
      <c r="N370" s="46">
        <v>0</v>
      </c>
      <c r="O370" s="46">
        <v>0</v>
      </c>
      <c r="P370" s="46">
        <v>0</v>
      </c>
      <c r="Q370" s="46">
        <v>0</v>
      </c>
      <c r="R370" s="46">
        <v>0</v>
      </c>
      <c r="S370" s="46">
        <v>0</v>
      </c>
      <c r="T370" s="51">
        <v>0</v>
      </c>
      <c r="U370" s="27">
        <f t="shared" si="26"/>
        <v>0</v>
      </c>
      <c r="V370" s="27">
        <f t="shared" si="26"/>
        <v>0</v>
      </c>
      <c r="W370" s="27">
        <f t="shared" si="26"/>
        <v>0</v>
      </c>
      <c r="X370" s="27">
        <f t="shared" si="25"/>
        <v>0</v>
      </c>
      <c r="Y370" s="27">
        <f t="shared" si="25"/>
        <v>0</v>
      </c>
      <c r="Z370" s="27">
        <f t="shared" si="25"/>
        <v>0</v>
      </c>
      <c r="AA370" s="38">
        <f t="shared" si="21"/>
        <v>0</v>
      </c>
      <c r="AB370" s="27">
        <v>1.7322356481730301</v>
      </c>
      <c r="AC370" s="27">
        <v>-0.19813155111144301</v>
      </c>
      <c r="AD370" s="19" t="str">
        <f t="shared" si="23"/>
        <v/>
      </c>
      <c r="AE370" s="19" t="str">
        <f t="shared" si="24"/>
        <v/>
      </c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457</v>
      </c>
      <c r="M371" s="46">
        <v>0</v>
      </c>
      <c r="N371" s="46">
        <v>1.2913783546400952</v>
      </c>
      <c r="O371" s="46">
        <v>2.5009093889693985</v>
      </c>
      <c r="P371" s="46">
        <v>1.4723732617733258</v>
      </c>
      <c r="Q371" s="46">
        <v>2.5939111074448356</v>
      </c>
      <c r="R371" s="46">
        <v>0.1259051361564687</v>
      </c>
      <c r="S371" s="46">
        <v>1.4482129776387469</v>
      </c>
      <c r="T371" s="51">
        <v>3.2514127692243573</v>
      </c>
      <c r="U371" s="27">
        <f t="shared" si="26"/>
        <v>0</v>
      </c>
      <c r="V371" s="27">
        <f t="shared" si="26"/>
        <v>0.36786536440123357</v>
      </c>
      <c r="W371" s="27">
        <f t="shared" si="26"/>
        <v>-0.34722717888342752</v>
      </c>
      <c r="X371" s="27">
        <f t="shared" si="25"/>
        <v>-0.3118812266789715</v>
      </c>
      <c r="Y371" s="27">
        <f t="shared" si="25"/>
        <v>-0.21718585850406971</v>
      </c>
      <c r="Z371" s="27">
        <f t="shared" si="25"/>
        <v>1.205808659182386</v>
      </c>
      <c r="AA371" s="38">
        <f t="shared" si="21"/>
        <v>0.13432991970959271</v>
      </c>
      <c r="AB371" s="27">
        <v>1.7322356481730301</v>
      </c>
      <c r="AC371" s="27">
        <v>-0.19813155111144301</v>
      </c>
      <c r="AD371" s="19" t="str">
        <f t="shared" si="23"/>
        <v/>
      </c>
      <c r="AE371" s="19" t="str">
        <f t="shared" si="24"/>
        <v>Error</v>
      </c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458</v>
      </c>
      <c r="M372" s="46">
        <v>0</v>
      </c>
      <c r="N372" s="46">
        <v>1.3208217611880804</v>
      </c>
      <c r="O372" s="46">
        <v>2.6504984912478022</v>
      </c>
      <c r="P372" s="46">
        <v>1.6535347912632918</v>
      </c>
      <c r="Q372" s="46">
        <v>3.1050474187971471</v>
      </c>
      <c r="R372" s="46">
        <v>0.24773510718193581</v>
      </c>
      <c r="S372" s="46">
        <v>4.1209960348803003</v>
      </c>
      <c r="T372" s="51">
        <v>5.8330858510418837</v>
      </c>
      <c r="U372" s="27">
        <f t="shared" si="26"/>
        <v>0</v>
      </c>
      <c r="V372" s="27">
        <f t="shared" si="26"/>
        <v>0.38770756426683678</v>
      </c>
      <c r="W372" s="27">
        <f t="shared" si="26"/>
        <v>-0.35065506786825862</v>
      </c>
      <c r="X372" s="27">
        <f t="shared" si="25"/>
        <v>-0.30216969791459275</v>
      </c>
      <c r="Y372" s="27">
        <f t="shared" si="25"/>
        <v>-0.15444985997207769</v>
      </c>
      <c r="Z372" s="27">
        <f t="shared" si="25"/>
        <v>1.2127607227558139</v>
      </c>
      <c r="AA372" s="38">
        <f t="shared" si="21"/>
        <v>0.24977731577470774</v>
      </c>
      <c r="AB372" s="27">
        <v>1.4614848238801501</v>
      </c>
      <c r="AC372" s="27">
        <v>-0.47169780429383301</v>
      </c>
      <c r="AD372" s="19" t="str">
        <f t="shared" si="23"/>
        <v/>
      </c>
      <c r="AE372" s="19" t="str">
        <f t="shared" si="24"/>
        <v/>
      </c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459</v>
      </c>
      <c r="M373" s="46">
        <v>0</v>
      </c>
      <c r="N373" s="46">
        <v>1.3113304987738734</v>
      </c>
      <c r="O373" s="46">
        <v>2.6190143407503288</v>
      </c>
      <c r="P373" s="46">
        <v>1.6208893186335533</v>
      </c>
      <c r="Q373" s="46">
        <v>3.0256124482767834</v>
      </c>
      <c r="R373" s="46">
        <v>0.2118045865826641</v>
      </c>
      <c r="S373" s="46">
        <v>3.2787221133745801</v>
      </c>
      <c r="T373" s="51">
        <v>4.9601677927580221</v>
      </c>
      <c r="U373" s="27">
        <f t="shared" si="26"/>
        <v>0</v>
      </c>
      <c r="V373" s="27">
        <f t="shared" si="26"/>
        <v>0.38278215918924252</v>
      </c>
      <c r="W373" s="27">
        <f t="shared" si="26"/>
        <v>-0.34922653656857239</v>
      </c>
      <c r="X373" s="27">
        <f t="shared" si="25"/>
        <v>-0.30226954758612423</v>
      </c>
      <c r="Y373" s="27">
        <f t="shared" si="25"/>
        <v>-0.16790683983238075</v>
      </c>
      <c r="Z373" s="27">
        <f t="shared" si="25"/>
        <v>1.224720355046593</v>
      </c>
      <c r="AA373" s="38">
        <f t="shared" si="21"/>
        <v>0.22276534800418446</v>
      </c>
      <c r="AB373" s="27">
        <v>3.0496991207575301</v>
      </c>
      <c r="AC373" s="27">
        <v>-0.28739849917747701</v>
      </c>
      <c r="AD373" s="19" t="str">
        <f t="shared" si="23"/>
        <v/>
      </c>
      <c r="AE373" s="19" t="str">
        <f t="shared" si="24"/>
        <v>Error</v>
      </c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460</v>
      </c>
      <c r="M374" s="46">
        <v>0</v>
      </c>
      <c r="N374" s="46">
        <v>1.302008468703598</v>
      </c>
      <c r="O374" s="46">
        <v>2.5947765212800764</v>
      </c>
      <c r="P374" s="46">
        <v>1.5990056638911074</v>
      </c>
      <c r="Q374" s="46">
        <v>2.9772351938787622</v>
      </c>
      <c r="R374" s="46">
        <v>0.19946067014400004</v>
      </c>
      <c r="S374" s="46">
        <v>2.920256782417316</v>
      </c>
      <c r="T374" s="51">
        <v>4.572922684148419</v>
      </c>
      <c r="U374" s="27">
        <f t="shared" si="26"/>
        <v>0</v>
      </c>
      <c r="V374" s="27">
        <f t="shared" si="26"/>
        <v>0.39335545468972416</v>
      </c>
      <c r="W374" s="27">
        <f t="shared" si="26"/>
        <v>-0.33914354977480582</v>
      </c>
      <c r="X374" s="27">
        <f t="shared" si="25"/>
        <v>-0.30642067146368879</v>
      </c>
      <c r="Y374" s="27">
        <f t="shared" si="25"/>
        <v>-0.1422953850448494</v>
      </c>
      <c r="Z374" s="27">
        <f t="shared" si="25"/>
        <v>1.1377807856553841</v>
      </c>
      <c r="AA374" s="38">
        <f t="shared" si="21"/>
        <v>0.24146741486450873</v>
      </c>
      <c r="AB374" s="27">
        <v>3.0496991207575301</v>
      </c>
      <c r="AC374" s="27">
        <v>-0.28739849917747701</v>
      </c>
      <c r="AD374" s="19" t="str">
        <f t="shared" si="23"/>
        <v/>
      </c>
      <c r="AE374" s="19" t="str">
        <f t="shared" si="24"/>
        <v>Error</v>
      </c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461</v>
      </c>
      <c r="M375" s="46">
        <v>0</v>
      </c>
      <c r="N375" s="46">
        <v>1.1491906536443706</v>
      </c>
      <c r="O375" s="46">
        <v>2.3159029736979271</v>
      </c>
      <c r="P375" s="46">
        <v>1.3655806727194362</v>
      </c>
      <c r="Q375" s="46">
        <v>0.78828182707324146</v>
      </c>
      <c r="R375" s="46">
        <v>0.14145489306963252</v>
      </c>
      <c r="S375" s="46">
        <v>1.3071863221318332</v>
      </c>
      <c r="T375" s="51">
        <v>2.1060453191046644</v>
      </c>
      <c r="U375" s="27">
        <f t="shared" si="26"/>
        <v>0</v>
      </c>
      <c r="V375" s="27">
        <f t="shared" si="26"/>
        <v>0.35391459491867833</v>
      </c>
      <c r="W375" s="27">
        <f t="shared" si="26"/>
        <v>-0.28947507608963485</v>
      </c>
      <c r="X375" s="27">
        <f t="shared" si="25"/>
        <v>-0.31836218234778291</v>
      </c>
      <c r="Y375" s="27">
        <f t="shared" si="25"/>
        <v>-0.35039821837719348</v>
      </c>
      <c r="Z375" s="27">
        <f t="shared" si="25"/>
        <v>1.2938310633628802</v>
      </c>
      <c r="AA375" s="38">
        <f t="shared" si="21"/>
        <v>0.29471867747832253</v>
      </c>
      <c r="AB375" s="27">
        <v>8.5152111444277896</v>
      </c>
      <c r="AC375" s="27">
        <v>-0.57358053302433398</v>
      </c>
      <c r="AD375" s="19" t="str">
        <f t="shared" si="23"/>
        <v/>
      </c>
      <c r="AE375" s="19" t="str">
        <f t="shared" si="24"/>
        <v/>
      </c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462</v>
      </c>
      <c r="M376" s="46">
        <v>0</v>
      </c>
      <c r="N376" s="46">
        <v>1.5746483147210562</v>
      </c>
      <c r="O376" s="46">
        <v>1.6593398225557585</v>
      </c>
      <c r="P376" s="46">
        <v>1.6424628701155428</v>
      </c>
      <c r="Q376" s="46">
        <v>1.8218582207858935</v>
      </c>
      <c r="R376" s="46">
        <v>0.47240017308904791</v>
      </c>
      <c r="S376" s="46">
        <v>1.0766924306196348</v>
      </c>
      <c r="T376" s="51">
        <v>1.122673438124919</v>
      </c>
      <c r="U376" s="27">
        <f t="shared" si="26"/>
        <v>0</v>
      </c>
      <c r="V376" s="27">
        <f t="shared" si="26"/>
        <v>3.6797101668530598E-2</v>
      </c>
      <c r="W376" s="27">
        <f t="shared" si="26"/>
        <v>-1.7767914020871273E-2</v>
      </c>
      <c r="X376" s="27">
        <f t="shared" si="25"/>
        <v>-4.0673557849011804E-2</v>
      </c>
      <c r="Y376" s="27">
        <f t="shared" si="25"/>
        <v>-0.12576477155702528</v>
      </c>
      <c r="Z376" s="27">
        <f t="shared" si="25"/>
        <v>0.34068570742885479</v>
      </c>
      <c r="AA376" s="38">
        <f t="shared" si="21"/>
        <v>2.2626576834437102E-2</v>
      </c>
      <c r="AB376" s="27">
        <v>0.5</v>
      </c>
      <c r="AC376" s="27">
        <v>-0.58333333333333304</v>
      </c>
      <c r="AD376" s="19" t="str">
        <f t="shared" si="23"/>
        <v/>
      </c>
      <c r="AE376" s="19" t="str">
        <f t="shared" si="24"/>
        <v/>
      </c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463</v>
      </c>
      <c r="M377" s="46">
        <v>0</v>
      </c>
      <c r="N377" s="46">
        <v>2.6050985161626468</v>
      </c>
      <c r="O377" s="46">
        <v>2.6842716500499049</v>
      </c>
      <c r="P377" s="46">
        <v>0.74801120485676265</v>
      </c>
      <c r="Q377" s="46">
        <v>2.4908859919653832</v>
      </c>
      <c r="R377" s="46">
        <v>0.13270039732695094</v>
      </c>
      <c r="S377" s="46">
        <v>0.18579552988074874</v>
      </c>
      <c r="T377" s="51">
        <v>2.7390035326516351</v>
      </c>
      <c r="U377" s="27">
        <f t="shared" si="26"/>
        <v>0</v>
      </c>
      <c r="V377" s="27">
        <f t="shared" si="26"/>
        <v>5.5087912415873526E-2</v>
      </c>
      <c r="W377" s="27">
        <f t="shared" si="26"/>
        <v>-0.49260598405966333</v>
      </c>
      <c r="X377" s="27">
        <f t="shared" si="25"/>
        <v>-0.53765487672912238</v>
      </c>
      <c r="Y377" s="27">
        <f t="shared" si="25"/>
        <v>0.21357703132282815</v>
      </c>
      <c r="Z377" s="27">
        <f t="shared" si="25"/>
        <v>0.37790437900013962</v>
      </c>
      <c r="AA377" s="38">
        <f t="shared" si="21"/>
        <v>-2.4342218559263766E-2</v>
      </c>
      <c r="AB377" s="27">
        <v>0.85202205882352999</v>
      </c>
      <c r="AC377" s="27">
        <v>-0.507692307692308</v>
      </c>
      <c r="AD377" s="19" t="str">
        <f t="shared" si="23"/>
        <v/>
      </c>
      <c r="AE377" s="19" t="str">
        <f t="shared" si="24"/>
        <v>Error</v>
      </c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464</v>
      </c>
      <c r="M378" s="46">
        <v>0</v>
      </c>
      <c r="N378" s="46">
        <v>1.53130453642632</v>
      </c>
      <c r="O378" s="46">
        <v>1.2633386714789112</v>
      </c>
      <c r="P378" s="46">
        <v>1.0057475980527602</v>
      </c>
      <c r="Q378" s="46">
        <v>0.82254958056418281</v>
      </c>
      <c r="R378" s="46">
        <v>0.53494261953410116</v>
      </c>
      <c r="S378" s="46">
        <v>0.44198009902657814</v>
      </c>
      <c r="T378" s="51">
        <v>0.34547100309929207</v>
      </c>
      <c r="U378" s="27">
        <f t="shared" si="26"/>
        <v>0</v>
      </c>
      <c r="V378" s="27">
        <f t="shared" si="26"/>
        <v>-0.18749696775296551</v>
      </c>
      <c r="W378" s="27">
        <f t="shared" si="26"/>
        <v>-0.20786167793383126</v>
      </c>
      <c r="X378" s="27">
        <f t="shared" si="25"/>
        <v>-0.20662570664279215</v>
      </c>
      <c r="Y378" s="27">
        <f t="shared" si="25"/>
        <v>-0.21358410845107897</v>
      </c>
      <c r="Z378" s="27">
        <f t="shared" si="25"/>
        <v>-0.17163213077032713</v>
      </c>
      <c r="AA378" s="38">
        <f t="shared" si="21"/>
        <v>-0.20534920198215298</v>
      </c>
      <c r="AB378" s="27">
        <v>0.125</v>
      </c>
      <c r="AC378" s="27">
        <v>-0.44444444444444398</v>
      </c>
      <c r="AD378" s="19" t="str">
        <f t="shared" si="23"/>
        <v/>
      </c>
      <c r="AE378" s="19" t="str">
        <f t="shared" si="24"/>
        <v/>
      </c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465</v>
      </c>
      <c r="M379" s="46">
        <v>0</v>
      </c>
      <c r="N379" s="46">
        <v>2.5539800699800539</v>
      </c>
      <c r="O379" s="46">
        <v>0.33518219841942426</v>
      </c>
      <c r="P379" s="46">
        <v>1.2855429280975716</v>
      </c>
      <c r="Q379" s="46">
        <v>0.48107703268905766</v>
      </c>
      <c r="R379" s="46">
        <v>0.15583116586034029</v>
      </c>
      <c r="S379" s="46">
        <v>0.55091210175938232</v>
      </c>
      <c r="T379" s="51">
        <v>3.0740592353343246</v>
      </c>
      <c r="U379" s="27">
        <f t="shared" si="26"/>
        <v>0</v>
      </c>
      <c r="V379" s="27">
        <f t="shared" si="26"/>
        <v>-0.3449683918684518</v>
      </c>
      <c r="W379" s="27">
        <f t="shared" si="26"/>
        <v>-0.17960502349977592</v>
      </c>
      <c r="X379" s="27">
        <f t="shared" si="25"/>
        <v>-0.20970586647837852</v>
      </c>
      <c r="Y379" s="27">
        <f t="shared" si="25"/>
        <v>-0.34776074328286433</v>
      </c>
      <c r="Z379" s="27">
        <f t="shared" si="25"/>
        <v>1.542929735115723</v>
      </c>
      <c r="AA379" s="38">
        <f t="shared" si="21"/>
        <v>0.26981944670070179</v>
      </c>
      <c r="AB379" s="27">
        <v>3.6534090909090899</v>
      </c>
      <c r="AC379" s="27">
        <v>-0.43589743589743601</v>
      </c>
      <c r="AD379" s="19" t="str">
        <f t="shared" si="23"/>
        <v/>
      </c>
      <c r="AE379" s="19" t="str">
        <f t="shared" si="24"/>
        <v/>
      </c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466</v>
      </c>
      <c r="M380" s="46">
        <v>0</v>
      </c>
      <c r="N380" s="46">
        <v>1.2478887433790322</v>
      </c>
      <c r="O380" s="46">
        <v>2.3795488141573786</v>
      </c>
      <c r="P380" s="46">
        <v>1.3995195652456278</v>
      </c>
      <c r="Q380" s="46">
        <v>1.3151681739107772</v>
      </c>
      <c r="R380" s="46">
        <v>0.19427645836225516</v>
      </c>
      <c r="S380" s="46">
        <v>2.9091410991182416</v>
      </c>
      <c r="T380" s="51">
        <v>2.8977776542328431</v>
      </c>
      <c r="U380" s="27">
        <f t="shared" si="26"/>
        <v>0</v>
      </c>
      <c r="V380" s="27">
        <f t="shared" si="26"/>
        <v>0.21989538797139724</v>
      </c>
      <c r="W380" s="27">
        <f t="shared" si="26"/>
        <v>-0.25729084670870328</v>
      </c>
      <c r="X380" s="27">
        <f t="shared" si="25"/>
        <v>-0.31314178490347322</v>
      </c>
      <c r="Y380" s="27">
        <f t="shared" si="25"/>
        <v>-0.305291128544662</v>
      </c>
      <c r="Z380" s="27">
        <f t="shared" si="25"/>
        <v>1.3018354245623724</v>
      </c>
      <c r="AA380" s="38">
        <f t="shared" si="21"/>
        <v>0.11328688409839702</v>
      </c>
      <c r="AB380" s="27">
        <v>9.9901808713957294</v>
      </c>
      <c r="AC380" s="27">
        <v>-0.47651775486827003</v>
      </c>
      <c r="AD380" s="19" t="str">
        <f t="shared" si="23"/>
        <v/>
      </c>
      <c r="AE380" s="19" t="str">
        <f t="shared" si="24"/>
        <v/>
      </c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467</v>
      </c>
      <c r="M381" s="46">
        <v>0</v>
      </c>
      <c r="N381" s="46">
        <v>1.3085814429182072</v>
      </c>
      <c r="O381" s="46">
        <v>2.5794741780357557</v>
      </c>
      <c r="P381" s="46">
        <v>1.564285826788641</v>
      </c>
      <c r="Q381" s="46">
        <v>2.8403381869445941</v>
      </c>
      <c r="R381" s="46">
        <v>0.16743440286476785</v>
      </c>
      <c r="S381" s="46">
        <v>2.2042863768228185</v>
      </c>
      <c r="T381" s="51">
        <v>4.1840120803823417</v>
      </c>
      <c r="U381" s="27">
        <f t="shared" si="26"/>
        <v>0</v>
      </c>
      <c r="V381" s="27">
        <f t="shared" si="26"/>
        <v>0.36526347007970306</v>
      </c>
      <c r="W381" s="27">
        <f t="shared" si="26"/>
        <v>-0.34899884633330774</v>
      </c>
      <c r="X381" s="27">
        <f t="shared" si="25"/>
        <v>-0.30845364919586288</v>
      </c>
      <c r="Y381" s="27">
        <f t="shared" si="25"/>
        <v>-0.17642089473227077</v>
      </c>
      <c r="Z381" s="27">
        <f t="shared" si="25"/>
        <v>1.2400249988379362</v>
      </c>
      <c r="AA381" s="38">
        <f t="shared" si="21"/>
        <v>0.17763894390922449</v>
      </c>
      <c r="AB381" s="27">
        <v>1.5471497926245099</v>
      </c>
      <c r="AC381" s="27">
        <v>0</v>
      </c>
      <c r="AD381" s="19" t="str">
        <f t="shared" si="23"/>
        <v/>
      </c>
      <c r="AE381" s="19" t="str">
        <f t="shared" si="24"/>
        <v>Error</v>
      </c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468</v>
      </c>
      <c r="M382" s="46">
        <v>0</v>
      </c>
      <c r="N382" s="46">
        <v>1.1420622049255553</v>
      </c>
      <c r="O382" s="46">
        <v>2.2742805885889172</v>
      </c>
      <c r="P382" s="46">
        <v>1.0917238585215756</v>
      </c>
      <c r="Q382" s="46">
        <v>2.2298713995056456</v>
      </c>
      <c r="R382" s="46">
        <v>0.21008518547389143</v>
      </c>
      <c r="S382" s="46">
        <v>1.9057154271131522</v>
      </c>
      <c r="T382" s="51">
        <v>1.1329490374757665</v>
      </c>
      <c r="U382" s="27">
        <f t="shared" si="26"/>
        <v>0</v>
      </c>
      <c r="V382" s="27">
        <f t="shared" si="26"/>
        <v>0.76764096408197613</v>
      </c>
      <c r="W382" s="27">
        <f t="shared" si="26"/>
        <v>-0.609050242503823</v>
      </c>
      <c r="X382" s="27">
        <f t="shared" si="25"/>
        <v>-0.18949336009605489</v>
      </c>
      <c r="Y382" s="27">
        <f t="shared" si="25"/>
        <v>5.9028629002010162E-2</v>
      </c>
      <c r="Z382" s="27">
        <f t="shared" si="25"/>
        <v>1.6482053714133569</v>
      </c>
      <c r="AA382" s="38">
        <f t="shared" si="21"/>
        <v>9.3892733950749804E-2</v>
      </c>
      <c r="AB382" s="27">
        <v>0.29951690821256</v>
      </c>
      <c r="AC382" s="27">
        <v>-0.68324407039020696</v>
      </c>
      <c r="AD382" s="19" t="str">
        <f t="shared" si="23"/>
        <v>Error</v>
      </c>
      <c r="AE382" s="19" t="str">
        <f t="shared" si="24"/>
        <v/>
      </c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469</v>
      </c>
      <c r="M383" s="46">
        <v>0</v>
      </c>
      <c r="N383" s="46">
        <v>1.2994147794269388</v>
      </c>
      <c r="O383" s="46">
        <v>2.347060042660698</v>
      </c>
      <c r="P383" s="46">
        <v>0.89041468752638409</v>
      </c>
      <c r="Q383" s="46">
        <v>3.208547533328856</v>
      </c>
      <c r="R383" s="46">
        <v>0.61999199290584095</v>
      </c>
      <c r="S383" s="46">
        <v>0.13203274619324942</v>
      </c>
      <c r="T383" s="51">
        <v>0.16903176229717909</v>
      </c>
      <c r="U383" s="27">
        <f t="shared" si="26"/>
        <v>0</v>
      </c>
      <c r="V383" s="27">
        <f t="shared" si="26"/>
        <v>0.2238604474382849</v>
      </c>
      <c r="W383" s="27">
        <f t="shared" si="26"/>
        <v>-0.31091299709804665</v>
      </c>
      <c r="X383" s="27">
        <f t="shared" si="25"/>
        <v>-5.9715164549510022E-2</v>
      </c>
      <c r="Y383" s="27">
        <f t="shared" si="25"/>
        <v>-0.22024274387199647</v>
      </c>
      <c r="Z383" s="27">
        <f t="shared" si="25"/>
        <v>-0.11120820513942332</v>
      </c>
      <c r="AA383" s="38">
        <f t="shared" si="21"/>
        <v>0.85050060008208916</v>
      </c>
      <c r="AB383" s="27">
        <v>11.2427178966862</v>
      </c>
      <c r="AC383" s="27">
        <v>-0.88656771119662803</v>
      </c>
      <c r="AD383" s="19" t="str">
        <f t="shared" si="23"/>
        <v/>
      </c>
      <c r="AE383" s="19" t="str">
        <f t="shared" si="24"/>
        <v/>
      </c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470</v>
      </c>
      <c r="M384" s="46">
        <v>0</v>
      </c>
      <c r="N384" s="46">
        <v>1.2554404853926568</v>
      </c>
      <c r="O384" s="46">
        <v>2.6614255263833044</v>
      </c>
      <c r="P384" s="46">
        <v>1.3439510759411721</v>
      </c>
      <c r="Q384" s="46">
        <v>1.3724604565931582</v>
      </c>
      <c r="R384" s="46">
        <v>0.2756370338181271</v>
      </c>
      <c r="S384" s="46">
        <v>2.042365364113873</v>
      </c>
      <c r="T384" s="51">
        <v>1.1273045760740161</v>
      </c>
      <c r="U384" s="27">
        <f t="shared" si="26"/>
        <v>0</v>
      </c>
      <c r="V384" s="27">
        <f t="shared" si="26"/>
        <v>1.7093146164964036E-2</v>
      </c>
      <c r="W384" s="27">
        <f t="shared" si="26"/>
        <v>-0.33002114274430705</v>
      </c>
      <c r="X384" s="27">
        <f t="shared" si="25"/>
        <v>-0.30660374750727015</v>
      </c>
      <c r="Y384" s="27">
        <f t="shared" si="25"/>
        <v>0.30635985597153842</v>
      </c>
      <c r="Z384" s="27">
        <f t="shared" si="25"/>
        <v>1.6038822252507987</v>
      </c>
      <c r="AA384" s="38">
        <f t="shared" si="21"/>
        <v>0.11992769126524738</v>
      </c>
      <c r="AB384" s="27">
        <v>0.127877237851662</v>
      </c>
      <c r="AC384" s="27">
        <v>-0.67854206631953995</v>
      </c>
      <c r="AD384" s="19" t="str">
        <f t="shared" si="23"/>
        <v>Error</v>
      </c>
      <c r="AE384" s="19" t="str">
        <f t="shared" si="24"/>
        <v/>
      </c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471</v>
      </c>
      <c r="M385" s="46">
        <v>0</v>
      </c>
      <c r="N385" s="46">
        <v>1.2907994422960107</v>
      </c>
      <c r="O385" s="46">
        <v>2.4816433455761775</v>
      </c>
      <c r="P385" s="46">
        <v>1.4999342214795535</v>
      </c>
      <c r="Q385" s="46">
        <v>2.7171350204307778</v>
      </c>
      <c r="R385" s="46">
        <v>0.1761570922267528</v>
      </c>
      <c r="S385" s="46">
        <v>1.6739208902739571</v>
      </c>
      <c r="T385" s="51">
        <v>2.7591475436945041</v>
      </c>
      <c r="U385" s="27">
        <f t="shared" si="26"/>
        <v>0</v>
      </c>
      <c r="V385" s="27">
        <f t="shared" si="26"/>
        <v>0.28610184667943289</v>
      </c>
      <c r="W385" s="27">
        <f t="shared" si="26"/>
        <v>-0.28071505882864817</v>
      </c>
      <c r="X385" s="27">
        <f t="shared" si="25"/>
        <v>-0.28149566136708165</v>
      </c>
      <c r="Y385" s="27">
        <f t="shared" si="25"/>
        <v>-0.36720347722086671</v>
      </c>
      <c r="Z385" s="27">
        <f t="shared" si="25"/>
        <v>1.3198408843477891</v>
      </c>
      <c r="AA385" s="38">
        <f t="shared" si="21"/>
        <v>0.37388121930955587</v>
      </c>
      <c r="AB385" s="27">
        <v>19.403223278139698</v>
      </c>
      <c r="AC385" s="27">
        <v>-0.59054831427947296</v>
      </c>
      <c r="AD385" s="19" t="str">
        <f t="shared" si="23"/>
        <v/>
      </c>
      <c r="AE385" s="19" t="str">
        <f t="shared" si="24"/>
        <v/>
      </c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472</v>
      </c>
      <c r="M386" s="46">
        <v>0</v>
      </c>
      <c r="N386" s="46">
        <v>1.292884783686018</v>
      </c>
      <c r="O386" s="46">
        <v>2.5128160682232847</v>
      </c>
      <c r="P386" s="46">
        <v>1.4936028361510498</v>
      </c>
      <c r="Q386" s="46">
        <v>2.6204251179789892</v>
      </c>
      <c r="R386" s="46">
        <v>0.14510138214119284</v>
      </c>
      <c r="S386" s="46">
        <v>1.6936540862895324</v>
      </c>
      <c r="T386" s="51">
        <v>4.5510451179631222</v>
      </c>
      <c r="U386" s="27">
        <f t="shared" si="26"/>
        <v>0</v>
      </c>
      <c r="V386" s="27">
        <f t="shared" si="26"/>
        <v>0.36453017673420662</v>
      </c>
      <c r="W386" s="27">
        <f t="shared" si="26"/>
        <v>-0.36268200632529052</v>
      </c>
      <c r="X386" s="27">
        <f t="shared" si="25"/>
        <v>-0.28929750698043794</v>
      </c>
      <c r="Y386" s="27">
        <f t="shared" si="25"/>
        <v>-0.22425255226637741</v>
      </c>
      <c r="Z386" s="27">
        <f t="shared" si="25"/>
        <v>1.1216004262151864</v>
      </c>
      <c r="AA386" s="38">
        <f t="shared" si="25"/>
        <v>0.17739452383812029</v>
      </c>
      <c r="AB386" s="27">
        <v>2.61254451301803</v>
      </c>
      <c r="AC386" s="27">
        <v>-0.52996263613959804</v>
      </c>
      <c r="AD386" s="19" t="str">
        <f t="shared" si="23"/>
        <v/>
      </c>
      <c r="AE386" s="19" t="str">
        <f t="shared" si="24"/>
        <v/>
      </c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473</v>
      </c>
      <c r="M387" s="46">
        <v>0</v>
      </c>
      <c r="N387" s="46">
        <v>0.22622987327158389</v>
      </c>
      <c r="O387" s="46">
        <v>0.42851568337083829</v>
      </c>
      <c r="P387" s="46">
        <v>0.1923821839302704</v>
      </c>
      <c r="Q387" s="46">
        <v>0.22543526391871183</v>
      </c>
      <c r="R387" s="46">
        <v>0.1812274944902823</v>
      </c>
      <c r="S387" s="46">
        <v>1.4527555474794804</v>
      </c>
      <c r="T387" s="51">
        <v>3.3098268042322689</v>
      </c>
      <c r="U387" s="27">
        <f t="shared" si="26"/>
        <v>0</v>
      </c>
      <c r="V387" s="27">
        <f t="shared" si="26"/>
        <v>1.7025831746380675</v>
      </c>
      <c r="W387" s="27">
        <f t="shared" si="26"/>
        <v>7.3555361887346557E-2</v>
      </c>
      <c r="X387" s="27">
        <f t="shared" si="25"/>
        <v>-0.13085327072994618</v>
      </c>
      <c r="Y387" s="27">
        <f t="shared" si="25"/>
        <v>2.1099606812093351E-2</v>
      </c>
      <c r="Z387" s="27">
        <f t="shared" si="25"/>
        <v>-9.3869835581636599E-2</v>
      </c>
      <c r="AA387" s="38">
        <f t="shared" si="25"/>
        <v>-3.1640084269065151E-2</v>
      </c>
      <c r="AB387" s="27">
        <v>0.40952455426962803</v>
      </c>
      <c r="AC387" s="27">
        <v>-0.47428571428571398</v>
      </c>
      <c r="AD387" s="19" t="str">
        <f t="shared" si="23"/>
        <v>Error</v>
      </c>
      <c r="AE387" s="19" t="str">
        <f t="shared" si="24"/>
        <v/>
      </c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474</v>
      </c>
      <c r="M388" s="46">
        <v>0</v>
      </c>
      <c r="N388" s="46">
        <v>1.2149276846558261</v>
      </c>
      <c r="O388" s="46">
        <v>2.4545927683342592</v>
      </c>
      <c r="P388" s="46">
        <v>1.4330285130819904</v>
      </c>
      <c r="Q388" s="46">
        <v>2.4737551447926087</v>
      </c>
      <c r="R388" s="46">
        <v>0.12824340391689981</v>
      </c>
      <c r="S388" s="46">
        <v>1.3447766734760855</v>
      </c>
      <c r="T388" s="51">
        <v>2.8361183152396201</v>
      </c>
      <c r="U388" s="27">
        <f t="shared" si="26"/>
        <v>0</v>
      </c>
      <c r="V388" s="27">
        <f t="shared" si="26"/>
        <v>0.35059179521731099</v>
      </c>
      <c r="W388" s="27">
        <f t="shared" si="26"/>
        <v>-0.32594247689029887</v>
      </c>
      <c r="X388" s="27">
        <f t="shared" si="25"/>
        <v>-0.32369026464372253</v>
      </c>
      <c r="Y388" s="27">
        <f t="shared" si="25"/>
        <v>-0.20634965620340476</v>
      </c>
      <c r="Z388" s="27">
        <f t="shared" si="25"/>
        <v>1.0666180307328261</v>
      </c>
      <c r="AA388" s="38">
        <f t="shared" si="25"/>
        <v>0.26511571399892164</v>
      </c>
      <c r="AB388" s="27">
        <v>4.6500000000000004</v>
      </c>
      <c r="AC388" s="27">
        <v>-0.46153846153846201</v>
      </c>
      <c r="AD388" s="19" t="str">
        <f t="shared" ref="AD388:AD392" si="27">IF(MAX($U388:$AA388)&gt;AB388,"Error","")</f>
        <v/>
      </c>
      <c r="AE388" s="19" t="str">
        <f t="shared" ref="AE388:AE392" si="28">IF(MIN($U388:$AA388)&lt;AC388,"Error","")</f>
        <v/>
      </c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475</v>
      </c>
      <c r="M389" s="46">
        <v>0</v>
      </c>
      <c r="N389" s="46">
        <v>1.1599678125674553</v>
      </c>
      <c r="O389" s="46">
        <v>2.2692383949174606</v>
      </c>
      <c r="P389" s="46">
        <v>1.4161392394392363</v>
      </c>
      <c r="Q389" s="46">
        <v>2.5706800738519848</v>
      </c>
      <c r="R389" s="46">
        <v>0.14742382962548284</v>
      </c>
      <c r="S389" s="46">
        <v>2.0335168102172858</v>
      </c>
      <c r="T389" s="51">
        <v>3.9731059276454634</v>
      </c>
      <c r="U389" s="27">
        <f t="shared" si="26"/>
        <v>0</v>
      </c>
      <c r="V389" s="27">
        <f t="shared" si="26"/>
        <v>0.18167887913231281</v>
      </c>
      <c r="W389" s="27">
        <f t="shared" si="26"/>
        <v>8.1751966500614781E-2</v>
      </c>
      <c r="X389" s="27">
        <f t="shared" si="25"/>
        <v>-0.17675279406835881</v>
      </c>
      <c r="Y389" s="27">
        <f t="shared" si="25"/>
        <v>-0.26296341383543076</v>
      </c>
      <c r="Z389" s="27">
        <f t="shared" si="25"/>
        <v>0.6335165451365764</v>
      </c>
      <c r="AA389" s="38">
        <f t="shared" si="25"/>
        <v>0.6904698051174657</v>
      </c>
      <c r="AB389" s="27">
        <v>0.54365397218379097</v>
      </c>
      <c r="AC389" s="27">
        <v>-0.363885088919289</v>
      </c>
      <c r="AD389" s="19" t="str">
        <f t="shared" si="27"/>
        <v>Error</v>
      </c>
      <c r="AE389" s="19" t="str">
        <f t="shared" si="28"/>
        <v/>
      </c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476</v>
      </c>
      <c r="M390" s="46">
        <v>0</v>
      </c>
      <c r="N390" s="46">
        <v>1.2868690005500545</v>
      </c>
      <c r="O390" s="46">
        <v>2.5040520053636062</v>
      </c>
      <c r="P390" s="46">
        <v>1.4845319282402745</v>
      </c>
      <c r="Q390" s="46">
        <v>2.649191685190031</v>
      </c>
      <c r="R390" s="46">
        <v>0.13823424853313382</v>
      </c>
      <c r="S390" s="46">
        <v>1.6215284496541964</v>
      </c>
      <c r="T390" s="51">
        <v>3.5993393509324596</v>
      </c>
      <c r="U390" s="27">
        <f t="shared" si="26"/>
        <v>0</v>
      </c>
      <c r="V390" s="27">
        <f t="shared" si="26"/>
        <v>0.4600505443725551</v>
      </c>
      <c r="W390" s="27">
        <f t="shared" si="26"/>
        <v>-0.39901522454495447</v>
      </c>
      <c r="X390" s="27">
        <f t="shared" si="25"/>
        <v>-0.29900880467015267</v>
      </c>
      <c r="Y390" s="27">
        <f t="shared" si="25"/>
        <v>-0.18110706298622187</v>
      </c>
      <c r="Z390" s="27">
        <f t="shared" si="25"/>
        <v>1.3159843200732058</v>
      </c>
      <c r="AA390" s="38">
        <f t="shared" si="25"/>
        <v>0.14346186280209997</v>
      </c>
      <c r="AB390" s="27">
        <v>4.1526771047227902</v>
      </c>
      <c r="AC390" s="27">
        <v>-5.5102832751261203E-2</v>
      </c>
      <c r="AD390" s="19" t="str">
        <f t="shared" si="27"/>
        <v/>
      </c>
      <c r="AE390" s="19" t="str">
        <f t="shared" si="28"/>
        <v>Error</v>
      </c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477</v>
      </c>
      <c r="M391" s="46">
        <v>0</v>
      </c>
      <c r="N391" s="46">
        <v>0</v>
      </c>
      <c r="O391" s="46">
        <v>0</v>
      </c>
      <c r="P391" s="46">
        <v>0</v>
      </c>
      <c r="Q391" s="46">
        <v>0</v>
      </c>
      <c r="R391" s="46">
        <v>0</v>
      </c>
      <c r="S391" s="46">
        <v>0</v>
      </c>
      <c r="T391" s="51">
        <v>0</v>
      </c>
      <c r="U391" s="27">
        <f t="shared" si="26"/>
        <v>0</v>
      </c>
      <c r="V391" s="27">
        <f t="shared" si="26"/>
        <v>0</v>
      </c>
      <c r="W391" s="27">
        <f t="shared" si="26"/>
        <v>0</v>
      </c>
      <c r="X391" s="27">
        <f t="shared" si="25"/>
        <v>0</v>
      </c>
      <c r="Y391" s="27">
        <f t="shared" si="25"/>
        <v>0</v>
      </c>
      <c r="Z391" s="27">
        <f t="shared" si="25"/>
        <v>0</v>
      </c>
      <c r="AA391" s="38">
        <f t="shared" si="25"/>
        <v>0</v>
      </c>
      <c r="AB391" s="27">
        <v>0</v>
      </c>
      <c r="AC391" s="27">
        <v>0</v>
      </c>
      <c r="AD391" s="19" t="str">
        <f t="shared" si="27"/>
        <v/>
      </c>
      <c r="AE391" s="19" t="str">
        <f t="shared" si="28"/>
        <v/>
      </c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42">
        <v>390</v>
      </c>
      <c r="L392" s="42" t="s">
        <v>478</v>
      </c>
      <c r="M392" s="54">
        <v>0</v>
      </c>
      <c r="N392" s="54">
        <v>1.2627642795243523</v>
      </c>
      <c r="O392" s="54">
        <v>1.2610239077624215</v>
      </c>
      <c r="P392" s="54">
        <v>2.147806016967599</v>
      </c>
      <c r="Q392" s="54">
        <v>1.5558923821480679</v>
      </c>
      <c r="R392" s="54">
        <v>0.62372678259036829</v>
      </c>
      <c r="S392" s="54">
        <v>0.10763361418078674</v>
      </c>
      <c r="T392" s="55">
        <v>0.2965508299085115</v>
      </c>
      <c r="U392" s="43">
        <f t="shared" si="26"/>
        <v>0</v>
      </c>
      <c r="V392" s="43">
        <f t="shared" si="26"/>
        <v>0.5919415173590703</v>
      </c>
      <c r="W392" s="43">
        <f t="shared" si="26"/>
        <v>-0.483012172856425</v>
      </c>
      <c r="X392" s="43">
        <f t="shared" si="25"/>
        <v>-2.4274216768241406E-2</v>
      </c>
      <c r="Y392" s="43">
        <f t="shared" si="25"/>
        <v>-0.22503147814641997</v>
      </c>
      <c r="Z392" s="43">
        <f t="shared" si="25"/>
        <v>-0.16284154379168561</v>
      </c>
      <c r="AA392" s="44">
        <f t="shared" si="25"/>
        <v>1.0144452899195167</v>
      </c>
      <c r="AB392" s="43">
        <v>8.80198480408386</v>
      </c>
      <c r="AC392" s="43">
        <v>-0.88527392539083005</v>
      </c>
      <c r="AD392" s="45" t="str">
        <f t="shared" si="27"/>
        <v/>
      </c>
      <c r="AE392" s="45" t="str">
        <f t="shared" si="28"/>
        <v/>
      </c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L393" s="6" t="s">
        <v>103</v>
      </c>
      <c r="M393" s="46">
        <f>SUM(M3:M392)</f>
        <v>0</v>
      </c>
      <c r="N393" s="46">
        <f t="shared" ref="N393:T393" si="29">SUM(N3:N392)</f>
        <v>5237.5336787755268</v>
      </c>
      <c r="O393" s="46">
        <f t="shared" si="29"/>
        <v>1551.333494031428</v>
      </c>
      <c r="P393" s="46">
        <f t="shared" si="29"/>
        <v>211666.5651436894</v>
      </c>
      <c r="Q393" s="46">
        <f t="shared" si="29"/>
        <v>196654.44425288882</v>
      </c>
      <c r="R393" s="46">
        <f t="shared" si="29"/>
        <v>616593.97703354573</v>
      </c>
      <c r="S393" s="46">
        <f t="shared" si="29"/>
        <v>2038400.0674071058</v>
      </c>
      <c r="T393" s="46">
        <f t="shared" si="29"/>
        <v>1707045.1661459936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67CF5-FB7E-D84D-BD7F-3558CC46ED4F}">
  <dimension ref="A1:AF394"/>
  <sheetViews>
    <sheetView zoomScale="120" zoomScaleNormal="120" workbookViewId="0">
      <selection activeCell="I13" sqref="I13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10" width="14.6640625" style="6" customWidth="true"/>
    <col min="11" max="11" width="6.83203125" style="6" customWidth="true"/>
    <col min="12" max="12" width="21.5" style="6" customWidth="true"/>
    <col min="13" max="13" width="13.7109375" style="6" customWidth="true"/>
    <col min="21" max="32" width="10.83203125" style="6" outlineLevel="1"/>
    <col min="33" max="16384" width="10.83203125" style="6"/>
    <col min="14" max="14" width="14.7109375" style="6" customWidth="true"/>
    <col min="15" max="15" width="14.7109375" style="6" customWidth="true"/>
    <col min="16" max="16" width="14.7109375" style="6" customWidth="true"/>
    <col min="17" max="17" width="14.7109375" style="6" customWidth="true"/>
    <col min="18" max="18" width="14.7109375" style="6" customWidth="true"/>
    <col min="19" max="19" width="14.7109375" style="6" customWidth="true"/>
    <col min="20" max="20" width="14.7109375" style="6" customWidth="true"/>
  </cols>
  <sheetData>
    <row r="1">
      <c r="A1" s="6" t="str" cm="1">
        <f t="array" aca="true" ref="A1" ca="true">RIGHT(CELL("filename",A1),LEN(CELL("filename",A1))-FIND("]", CELL("filename",A1)))</f>
        <v>Employment</v>
      </c>
      <c r="B1" s="13" t="s">
        <v>486</v>
      </c>
      <c r="C1" s="7" t="s">
        <v>15</v>
      </c>
      <c r="D1" s="7"/>
      <c r="E1" s="7"/>
      <c r="F1" s="7"/>
      <c r="G1" s="7"/>
      <c r="H1" s="7"/>
      <c r="I1" s="7"/>
      <c r="J1" s="7"/>
      <c r="K1" s="6" t="str" cm="1">
        <f t="array" aca="true" ref="K1" ca="true">RIGHT(CELL("filename",K1),LEN(CELL("filename",K1))-FIND("]", CELL("filename",K1)))</f>
        <v>Employment</v>
      </c>
      <c r="L1" s="13" t="s">
        <v>479</v>
      </c>
      <c r="M1" s="7" t="s">
        <v>15</v>
      </c>
      <c r="N1" s="7"/>
      <c r="O1" s="7"/>
      <c r="P1" s="7"/>
      <c r="Q1" s="7"/>
      <c r="R1" s="7"/>
      <c r="S1" s="7"/>
      <c r="T1" s="14"/>
    </row>
    <row r="2" ht="16" thickBot="true">
      <c r="A2" s="15" t="s">
        <v>0</v>
      </c>
      <c r="B2" s="16" t="s">
        <v>83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0</v>
      </c>
      <c r="L2" s="16" t="s">
        <v>83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34">
        <v>2050</v>
      </c>
      <c r="U2" s="32"/>
      <c r="V2" s="32"/>
      <c r="W2" s="32"/>
      <c r="X2" s="32"/>
      <c r="Y2" s="32"/>
      <c r="Z2" s="31"/>
      <c r="AA2" s="32"/>
      <c r="AB2" s="32"/>
      <c r="AC2" s="32"/>
      <c r="AD2" s="32"/>
      <c r="AE2" s="32"/>
      <c r="AF2" s="32"/>
    </row>
    <row r="3" ht="16" thickTop="true">
      <c r="A3" s="6">
        <v>1</v>
      </c>
      <c r="B3" s="7" t="s">
        <v>84</v>
      </c>
      <c r="C3" s="46"/>
      <c r="D3" s="46"/>
      <c r="E3" s="46"/>
      <c r="F3" s="46"/>
      <c r="G3" s="46"/>
      <c r="H3" s="46"/>
      <c r="I3" s="46"/>
      <c r="J3" s="46"/>
      <c r="K3" s="6">
        <v>1</v>
      </c>
      <c r="L3" s="7" t="s">
        <v>16</v>
      </c>
      <c r="M3" s="46">
        <v>1514252</v>
      </c>
      <c r="N3" s="46">
        <v>1519126.0590945892</v>
      </c>
      <c r="O3" s="46">
        <v>1514192.1685884323</v>
      </c>
      <c r="P3" s="46">
        <v>1513780.1933039413</v>
      </c>
      <c r="Q3" s="46">
        <v>1513732.2367868691</v>
      </c>
      <c r="R3" s="46">
        <v>1513719.0856747949</v>
      </c>
      <c r="S3" s="46">
        <v>1513721.4982064478</v>
      </c>
      <c r="T3" s="51">
        <v>1513720.3701289697</v>
      </c>
      <c r="U3" s="19"/>
      <c r="V3" s="19"/>
      <c r="W3" s="19"/>
      <c r="X3" s="19"/>
      <c r="Y3" s="19"/>
      <c r="Z3" s="21"/>
      <c r="AA3" s="21"/>
      <c r="AB3" s="21"/>
      <c r="AC3" s="21"/>
      <c r="AD3" s="21"/>
      <c r="AE3" s="21"/>
      <c r="AF3" s="21"/>
    </row>
    <row r="4">
      <c r="A4" s="6">
        <v>2</v>
      </c>
      <c r="B4" s="7" t="s">
        <v>85</v>
      </c>
      <c r="C4" s="46"/>
      <c r="D4" s="46"/>
      <c r="E4" s="46"/>
      <c r="F4" s="46"/>
      <c r="G4" s="46"/>
      <c r="H4" s="46"/>
      <c r="I4" s="46"/>
      <c r="J4" s="46"/>
      <c r="K4" s="6">
        <v>2</v>
      </c>
      <c r="L4" s="7" t="s">
        <v>94</v>
      </c>
      <c r="M4" s="46">
        <v>67305</v>
      </c>
      <c r="N4" s="46">
        <v>67303.105286114311</v>
      </c>
      <c r="O4" s="46">
        <v>67301.673765569198</v>
      </c>
      <c r="P4" s="46">
        <v>67300.607656785331</v>
      </c>
      <c r="Q4" s="46">
        <v>67299.831463102339</v>
      </c>
      <c r="R4" s="46">
        <v>67298.808536563243</v>
      </c>
      <c r="S4" s="46">
        <v>67298.521338987819</v>
      </c>
      <c r="T4" s="51">
        <v>67298.340263640232</v>
      </c>
      <c r="U4" s="19"/>
      <c r="V4" s="19"/>
      <c r="W4" s="19"/>
      <c r="X4" s="19"/>
      <c r="Y4" s="19"/>
      <c r="Z4" s="21"/>
      <c r="AA4" s="21"/>
      <c r="AB4" s="21"/>
      <c r="AC4" s="21"/>
      <c r="AD4" s="21"/>
      <c r="AE4" s="21"/>
      <c r="AF4" s="21"/>
    </row>
    <row r="5">
      <c r="A5" s="6">
        <v>3</v>
      </c>
      <c r="B5" s="7" t="s">
        <v>86</v>
      </c>
      <c r="C5" s="46"/>
      <c r="D5" s="46"/>
      <c r="E5" s="46"/>
      <c r="F5" s="46"/>
      <c r="G5" s="46"/>
      <c r="H5" s="46"/>
      <c r="I5" s="46"/>
      <c r="J5" s="46"/>
      <c r="K5" s="6">
        <v>3</v>
      </c>
      <c r="L5" s="7" t="s">
        <v>95</v>
      </c>
      <c r="M5" s="46">
        <v>124144</v>
      </c>
      <c r="N5" s="46">
        <v>123843.84393966368</v>
      </c>
      <c r="O5" s="46">
        <v>122666.16813410033</v>
      </c>
      <c r="P5" s="46">
        <v>121365.29152692072</v>
      </c>
      <c r="Q5" s="46">
        <v>119761.88641343539</v>
      </c>
      <c r="R5" s="46">
        <v>117937.47178992046</v>
      </c>
      <c r="S5" s="46">
        <v>116499.31434632387</v>
      </c>
      <c r="T5" s="51">
        <v>114568.01640910235</v>
      </c>
      <c r="U5" s="19"/>
      <c r="V5" s="19"/>
      <c r="W5" s="19"/>
      <c r="X5" s="19"/>
      <c r="Y5" s="19"/>
      <c r="Z5" s="21"/>
      <c r="AA5" s="21"/>
      <c r="AB5" s="21"/>
      <c r="AC5" s="21"/>
      <c r="AD5" s="21"/>
      <c r="AE5" s="21"/>
      <c r="AF5" s="21"/>
    </row>
    <row r="6">
      <c r="A6" s="6">
        <v>4</v>
      </c>
      <c r="B6" s="7" t="s">
        <v>87</v>
      </c>
      <c r="C6" s="46"/>
      <c r="D6" s="46"/>
      <c r="E6" s="46"/>
      <c r="F6" s="46"/>
      <c r="G6" s="46"/>
      <c r="H6" s="46"/>
      <c r="I6" s="46"/>
      <c r="J6" s="46"/>
      <c r="K6" s="6">
        <v>4</v>
      </c>
      <c r="L6" s="7" t="s">
        <v>96</v>
      </c>
      <c r="M6" s="46">
        <v>119564</v>
      </c>
      <c r="N6" s="46">
        <v>119720.3983137248</v>
      </c>
      <c r="O6" s="46">
        <v>119562.94679015767</v>
      </c>
      <c r="P6" s="46">
        <v>119429.93740864503</v>
      </c>
      <c r="Q6" s="46">
        <v>119397.24437164713</v>
      </c>
      <c r="R6" s="46">
        <v>119332.91236494269</v>
      </c>
      <c r="S6" s="46">
        <v>119314.33787826051</v>
      </c>
      <c r="T6" s="51">
        <v>119282.52117009228</v>
      </c>
      <c r="U6" s="19"/>
      <c r="V6" s="19"/>
      <c r="W6" s="19"/>
      <c r="X6" s="19"/>
      <c r="Y6" s="19"/>
      <c r="Z6" s="21"/>
      <c r="AA6" s="21"/>
      <c r="AB6" s="21"/>
      <c r="AC6" s="21"/>
      <c r="AD6" s="21"/>
      <c r="AE6" s="21"/>
      <c r="AF6" s="21"/>
    </row>
    <row r="7">
      <c r="A7" s="6">
        <v>5</v>
      </c>
      <c r="B7" s="7" t="s">
        <v>88</v>
      </c>
      <c r="C7" s="46"/>
      <c r="D7" s="46"/>
      <c r="E7" s="46"/>
      <c r="F7" s="46"/>
      <c r="G7" s="46"/>
      <c r="H7" s="46"/>
      <c r="I7" s="46"/>
      <c r="J7" s="46"/>
      <c r="K7" s="6">
        <v>5</v>
      </c>
      <c r="L7" s="7" t="s">
        <v>97</v>
      </c>
      <c r="M7" s="46">
        <v>672812</v>
      </c>
      <c r="N7" s="46">
        <v>666646.08548240375</v>
      </c>
      <c r="O7" s="46">
        <v>655985.9337038293</v>
      </c>
      <c r="P7" s="46">
        <v>643988.53314478905</v>
      </c>
      <c r="Q7" s="46">
        <v>629089.70431651862</v>
      </c>
      <c r="R7" s="46">
        <v>613050.18995440705</v>
      </c>
      <c r="S7" s="46">
        <v>603790.23757513124</v>
      </c>
      <c r="T7" s="51">
        <v>586101.64382406673</v>
      </c>
      <c r="U7" s="19"/>
      <c r="V7" s="19"/>
      <c r="W7" s="19"/>
      <c r="X7" s="19"/>
      <c r="Y7" s="19"/>
      <c r="Z7" s="21"/>
      <c r="AA7" s="21"/>
      <c r="AB7" s="21"/>
      <c r="AC7" s="21"/>
      <c r="AD7" s="21"/>
      <c r="AE7" s="21"/>
      <c r="AF7" s="21"/>
    </row>
    <row r="8">
      <c r="A8" s="6">
        <v>6</v>
      </c>
      <c r="B8" s="7" t="s">
        <v>89</v>
      </c>
      <c r="C8" s="46"/>
      <c r="D8" s="46"/>
      <c r="E8" s="46"/>
      <c r="F8" s="46"/>
      <c r="G8" s="46"/>
      <c r="H8" s="46"/>
      <c r="I8" s="46"/>
      <c r="J8" s="46"/>
      <c r="K8" s="6">
        <v>6</v>
      </c>
      <c r="L8" s="7" t="s">
        <v>98</v>
      </c>
      <c r="M8" s="46">
        <v>370286</v>
      </c>
      <c r="N8" s="46">
        <v>372423.94034186617</v>
      </c>
      <c r="O8" s="46">
        <v>367316.11846467131</v>
      </c>
      <c r="P8" s="46">
        <v>362347.21589983453</v>
      </c>
      <c r="Q8" s="46">
        <v>355706.47136227263</v>
      </c>
      <c r="R8" s="46">
        <v>348430.31752584124</v>
      </c>
      <c r="S8" s="46">
        <v>343284.89828183316</v>
      </c>
      <c r="T8" s="51">
        <v>334184.98583875486</v>
      </c>
      <c r="U8" s="19"/>
      <c r="V8" s="19"/>
      <c r="W8" s="19"/>
      <c r="X8" s="19"/>
      <c r="Y8" s="19"/>
      <c r="Z8" s="21"/>
      <c r="AA8" s="21"/>
      <c r="AB8" s="21"/>
      <c r="AC8" s="21"/>
      <c r="AD8" s="21"/>
      <c r="AE8" s="21"/>
      <c r="AF8" s="21"/>
    </row>
    <row r="9">
      <c r="A9" s="6">
        <v>7</v>
      </c>
      <c r="B9" s="7" t="s">
        <v>90</v>
      </c>
      <c r="C9" s="46"/>
      <c r="D9" s="46"/>
      <c r="E9" s="46"/>
      <c r="F9" s="46"/>
      <c r="G9" s="46"/>
      <c r="H9" s="46"/>
      <c r="I9" s="46"/>
      <c r="J9" s="46"/>
      <c r="K9" s="6">
        <v>7</v>
      </c>
      <c r="L9" s="7" t="s">
        <v>99</v>
      </c>
      <c r="M9" s="46">
        <v>52703</v>
      </c>
      <c r="N9" s="46">
        <v>52703.000040511455</v>
      </c>
      <c r="O9" s="46">
        <v>52703.000071270879</v>
      </c>
      <c r="P9" s="46">
        <v>52703.000083271756</v>
      </c>
      <c r="Q9" s="46">
        <v>52703.000102762118</v>
      </c>
      <c r="R9" s="46">
        <v>52703.000099502256</v>
      </c>
      <c r="S9" s="46">
        <v>52703.000105442312</v>
      </c>
      <c r="T9" s="51">
        <v>52703.000122045327</v>
      </c>
      <c r="U9" s="19"/>
      <c r="V9" s="19"/>
      <c r="W9" s="19"/>
      <c r="X9" s="19"/>
      <c r="Y9" s="19"/>
      <c r="Z9" s="21"/>
      <c r="AA9" s="21"/>
      <c r="AB9" s="21"/>
      <c r="AC9" s="21"/>
      <c r="AD9" s="21"/>
      <c r="AE9" s="21"/>
      <c r="AF9" s="21"/>
    </row>
    <row r="10">
      <c r="A10" s="6">
        <v>8</v>
      </c>
      <c r="B10" s="7" t="s">
        <v>91</v>
      </c>
      <c r="C10" s="46"/>
      <c r="D10" s="46"/>
      <c r="E10" s="46"/>
      <c r="F10" s="46"/>
      <c r="G10" s="46"/>
      <c r="H10" s="46"/>
      <c r="I10" s="46"/>
      <c r="J10" s="46"/>
      <c r="K10" s="6">
        <v>8</v>
      </c>
      <c r="L10" s="7" t="s">
        <v>100</v>
      </c>
      <c r="M10" s="46">
        <v>48833</v>
      </c>
      <c r="N10" s="46">
        <v>48833.000009162861</v>
      </c>
      <c r="O10" s="46">
        <v>48833.00001617831</v>
      </c>
      <c r="P10" s="46">
        <v>48833.000018954321</v>
      </c>
      <c r="Q10" s="46">
        <v>48833.000023382803</v>
      </c>
      <c r="R10" s="46">
        <v>48833.000022663502</v>
      </c>
      <c r="S10" s="46">
        <v>48833.000023999048</v>
      </c>
      <c r="T10" s="51">
        <v>48833.000027822578</v>
      </c>
      <c r="U10" s="19"/>
      <c r="V10" s="19"/>
      <c r="W10" s="19"/>
      <c r="X10" s="19"/>
      <c r="Y10" s="19"/>
      <c r="Z10" s="21"/>
      <c r="AA10" s="21"/>
      <c r="AB10" s="21"/>
      <c r="AC10" s="21"/>
      <c r="AD10" s="21"/>
      <c r="AE10" s="21"/>
      <c r="AF10" s="21"/>
    </row>
    <row r="11">
      <c r="A11" s="6">
        <v>9</v>
      </c>
      <c r="B11" s="7" t="s">
        <v>92</v>
      </c>
      <c r="C11" s="46"/>
      <c r="D11" s="46"/>
      <c r="E11" s="46"/>
      <c r="F11" s="46"/>
      <c r="G11" s="46"/>
      <c r="H11" s="46"/>
      <c r="I11" s="46"/>
      <c r="J11" s="46"/>
      <c r="K11" s="6">
        <v>9</v>
      </c>
      <c r="L11" s="7" t="s">
        <v>101</v>
      </c>
      <c r="M11" s="46">
        <v>15979</v>
      </c>
      <c r="N11" s="46">
        <v>16169.587797126474</v>
      </c>
      <c r="O11" s="46">
        <v>15614.56549508782</v>
      </c>
      <c r="P11" s="46">
        <v>15440.865679259283</v>
      </c>
      <c r="Q11" s="46">
        <v>15384.412836572134</v>
      </c>
      <c r="R11" s="46">
        <v>15366.930541627182</v>
      </c>
      <c r="S11" s="46">
        <v>15363.16654198512</v>
      </c>
      <c r="T11" s="51">
        <v>15362.090257850368</v>
      </c>
      <c r="U11" s="19"/>
      <c r="V11" s="19"/>
      <c r="W11" s="19"/>
      <c r="X11" s="19"/>
      <c r="Y11" s="19"/>
      <c r="Z11" s="21"/>
      <c r="AA11" s="21"/>
      <c r="AB11" s="21"/>
      <c r="AC11" s="21"/>
      <c r="AD11" s="21"/>
      <c r="AE11" s="21"/>
      <c r="AF11" s="21"/>
    </row>
    <row r="12">
      <c r="A12" s="6">
        <v>10</v>
      </c>
      <c r="B12" s="7" t="s">
        <v>487</v>
      </c>
      <c r="C12" s="46"/>
      <c r="D12" s="46"/>
      <c r="E12" s="46"/>
      <c r="F12" s="46"/>
      <c r="G12" s="46"/>
      <c r="H12" s="46"/>
      <c r="I12" s="46"/>
      <c r="J12" s="46"/>
      <c r="K12" s="6">
        <v>10</v>
      </c>
      <c r="L12" s="7" t="s">
        <v>102</v>
      </c>
      <c r="M12" s="46">
        <v>7618</v>
      </c>
      <c r="N12" s="46">
        <v>7628.9367225243377</v>
      </c>
      <c r="O12" s="46">
        <v>7620.1049808037305</v>
      </c>
      <c r="P12" s="46">
        <v>7616.707363350889</v>
      </c>
      <c r="Q12" s="46">
        <v>7615.4758911028648</v>
      </c>
      <c r="R12" s="46">
        <v>7615.3341855495401</v>
      </c>
      <c r="S12" s="46">
        <v>7615.5151829363294</v>
      </c>
      <c r="T12" s="51">
        <v>7615.3772256667789</v>
      </c>
      <c r="U12" s="19"/>
      <c r="V12" s="19"/>
      <c r="W12" s="19"/>
      <c r="X12" s="19"/>
      <c r="Y12" s="19"/>
      <c r="Z12" s="21"/>
      <c r="AA12" s="21"/>
      <c r="AB12" s="21"/>
      <c r="AC12" s="21"/>
      <c r="AD12" s="21"/>
      <c r="AE12" s="21"/>
      <c r="AF12" s="21"/>
    </row>
    <row r="13" ht="16" thickBot="true">
      <c r="A13" s="24">
        <v>11</v>
      </c>
      <c r="B13" s="25" t="s">
        <v>488</v>
      </c>
      <c r="C13" s="47">
        <f>M393</f>
        <v>0</v>
      </c>
      <c r="D13" s="47">
        <f t="shared" ref="D13:J13" si="0">N393</f>
        <v>327722.70193931757</v>
      </c>
      <c r="E13" s="47">
        <f t="shared" si="0"/>
        <v>1038127.0701584356</v>
      </c>
      <c r="F13" s="47">
        <f t="shared" si="0"/>
        <v>1254829.2153313863</v>
      </c>
      <c r="G13" s="47">
        <f t="shared" si="0"/>
        <v>1599359.5599817333</v>
      </c>
      <c r="H13" s="47">
        <f t="shared" si="0"/>
        <v>1598979.7694855966</v>
      </c>
      <c r="I13" s="47">
        <f t="shared" si="0"/>
        <v>2311956.6989161125</v>
      </c>
      <c r="J13" s="47">
        <f t="shared" si="0"/>
        <v>3227091.0205295291</v>
      </c>
      <c r="K13" s="6">
        <v>11</v>
      </c>
      <c r="L13" s="6" t="s">
        <v>104</v>
      </c>
      <c r="M13" s="46">
        <v>70476</v>
      </c>
      <c r="N13" s="46">
        <v>70436.107245144856</v>
      </c>
      <c r="O13" s="46">
        <v>70366.84016470093</v>
      </c>
      <c r="P13" s="46">
        <v>70283.83792526336</v>
      </c>
      <c r="Q13" s="46">
        <v>70170.584357947897</v>
      </c>
      <c r="R13" s="46">
        <v>52501.810801036976</v>
      </c>
      <c r="S13" s="46">
        <v>52438.089867430492</v>
      </c>
      <c r="T13" s="51">
        <v>52335.717159072803</v>
      </c>
      <c r="U13" s="19"/>
      <c r="V13" s="19"/>
      <c r="W13" s="19"/>
      <c r="X13" s="19"/>
      <c r="Y13" s="19"/>
      <c r="Z13" s="21"/>
      <c r="AA13" s="21"/>
      <c r="AB13" s="21"/>
      <c r="AC13" s="21"/>
      <c r="AD13" s="21"/>
      <c r="AE13" s="21"/>
      <c r="AF13" s="21"/>
    </row>
    <row r="14">
      <c r="B14" s="26" t="s">
        <v>103</v>
      </c>
      <c r="C14" s="48">
        <f t="shared" ref="C14:J14" si="1">SUM(C3:C13)</f>
        <v>0</v>
      </c>
      <c r="D14" s="48">
        <f t="shared" si="1"/>
        <v>327722.70193931757</v>
      </c>
      <c r="E14" s="48">
        <f t="shared" si="1"/>
        <v>1038127.0701584356</v>
      </c>
      <c r="F14" s="48">
        <f t="shared" si="1"/>
        <v>1254829.2153313863</v>
      </c>
      <c r="G14" s="48">
        <f t="shared" si="1"/>
        <v>1599359.5599817333</v>
      </c>
      <c r="H14" s="48">
        <f t="shared" si="1"/>
        <v>1598979.7694855966</v>
      </c>
      <c r="I14" s="48">
        <f t="shared" si="1"/>
        <v>2311956.6989161125</v>
      </c>
      <c r="J14" s="48">
        <f t="shared" si="1"/>
        <v>3227091.0205295291</v>
      </c>
      <c r="K14" s="6">
        <v>12</v>
      </c>
      <c r="L14" s="6" t="s">
        <v>105</v>
      </c>
      <c r="M14" s="46">
        <v>110602</v>
      </c>
      <c r="N14" s="46">
        <v>108583.83004433982</v>
      </c>
      <c r="O14" s="46">
        <v>106195.72064132812</v>
      </c>
      <c r="P14" s="46">
        <v>103932.70181164336</v>
      </c>
      <c r="Q14" s="46">
        <v>100860.2168328626</v>
      </c>
      <c r="R14" s="46">
        <v>97842.769601235879</v>
      </c>
      <c r="S14" s="46">
        <v>96411.186355336307</v>
      </c>
      <c r="T14" s="51">
        <v>93607.328849573823</v>
      </c>
      <c r="U14" s="19"/>
      <c r="V14" s="19"/>
      <c r="W14" s="19"/>
      <c r="X14" s="19"/>
      <c r="Y14" s="19"/>
      <c r="Z14" s="21"/>
      <c r="AA14" s="21"/>
      <c r="AB14" s="21"/>
      <c r="AC14" s="21"/>
      <c r="AD14" s="21"/>
      <c r="AE14" s="21"/>
      <c r="AF14" s="21"/>
    </row>
    <row r="15">
      <c r="C15" s="19"/>
      <c r="D15" s="19"/>
      <c r="E15" s="19"/>
      <c r="F15" s="19"/>
      <c r="G15" s="19"/>
      <c r="H15" s="19"/>
      <c r="I15" s="19"/>
      <c r="J15" s="19"/>
      <c r="K15" s="6">
        <v>13</v>
      </c>
      <c r="L15" s="6" t="s">
        <v>106</v>
      </c>
      <c r="M15" s="46">
        <v>17372</v>
      </c>
      <c r="N15" s="46">
        <v>17376.703190889308</v>
      </c>
      <c r="O15" s="46">
        <v>17307.07054934623</v>
      </c>
      <c r="P15" s="46">
        <v>17214.861521990497</v>
      </c>
      <c r="Q15" s="46">
        <v>17196.065770840127</v>
      </c>
      <c r="R15" s="46">
        <v>17173.471010415145</v>
      </c>
      <c r="S15" s="46">
        <v>17166.184573183957</v>
      </c>
      <c r="T15" s="51">
        <v>17165.965464500343</v>
      </c>
      <c r="U15" s="19"/>
      <c r="V15" s="19"/>
      <c r="W15" s="19"/>
      <c r="X15" s="19"/>
      <c r="Y15" s="19"/>
      <c r="Z15" s="21"/>
      <c r="AA15" s="21"/>
      <c r="AB15" s="21"/>
      <c r="AC15" s="21"/>
      <c r="AD15" s="21"/>
      <c r="AE15" s="21"/>
      <c r="AF15" s="21"/>
    </row>
    <row r="16">
      <c r="K16" s="6">
        <v>14</v>
      </c>
      <c r="L16" s="6" t="s">
        <v>107</v>
      </c>
      <c r="M16" s="46">
        <v>43707</v>
      </c>
      <c r="N16" s="46">
        <v>43702.539981868205</v>
      </c>
      <c r="O16" s="46">
        <v>43696.941631598333</v>
      </c>
      <c r="P16" s="46">
        <v>43688.893711665849</v>
      </c>
      <c r="Q16" s="46">
        <v>43676.548130672614</v>
      </c>
      <c r="R16" s="46">
        <v>43664.320375631112</v>
      </c>
      <c r="S16" s="46">
        <v>43658.41443112382</v>
      </c>
      <c r="T16" s="51">
        <v>43649.00486534871</v>
      </c>
      <c r="U16" s="19"/>
      <c r="V16" s="19"/>
      <c r="W16" s="19"/>
      <c r="X16" s="19"/>
      <c r="Y16" s="19"/>
      <c r="Z16" s="21"/>
      <c r="AA16" s="21"/>
      <c r="AB16" s="21"/>
      <c r="AC16" s="21"/>
      <c r="AD16" s="21"/>
      <c r="AE16" s="21"/>
      <c r="AF16" s="21"/>
    </row>
    <row r="17">
      <c r="K17" s="6">
        <v>15</v>
      </c>
      <c r="L17" s="6" t="s">
        <v>108</v>
      </c>
      <c r="M17" s="46">
        <v>98216</v>
      </c>
      <c r="N17" s="46">
        <v>98216.000013016092</v>
      </c>
      <c r="O17" s="46">
        <v>98216.00002286458</v>
      </c>
      <c r="P17" s="46">
        <v>98216.00002666378</v>
      </c>
      <c r="Q17" s="46">
        <v>98216.000032720054</v>
      </c>
      <c r="R17" s="46">
        <v>98216.000031653093</v>
      </c>
      <c r="S17" s="46">
        <v>98216.000033632488</v>
      </c>
      <c r="T17" s="51">
        <v>98216.000038829414</v>
      </c>
      <c r="U17" s="19"/>
      <c r="V17" s="19"/>
      <c r="W17" s="19"/>
      <c r="X17" s="19"/>
      <c r="Y17" s="19"/>
      <c r="Z17" s="21"/>
      <c r="AA17" s="21"/>
      <c r="AB17" s="21"/>
      <c r="AC17" s="21"/>
      <c r="AD17" s="21"/>
      <c r="AE17" s="21"/>
      <c r="AF17" s="21"/>
    </row>
    <row r="18">
      <c r="K18" s="6">
        <v>16</v>
      </c>
      <c r="L18" s="6" t="s">
        <v>109</v>
      </c>
      <c r="M18" s="46">
        <v>18028</v>
      </c>
      <c r="N18" s="46">
        <v>18028.000005875816</v>
      </c>
      <c r="O18" s="46">
        <v>18028.00001036928</v>
      </c>
      <c r="P18" s="46">
        <v>18028.000012151362</v>
      </c>
      <c r="Q18" s="46">
        <v>18028.000014816545</v>
      </c>
      <c r="R18" s="46">
        <v>18028.000014361955</v>
      </c>
      <c r="S18" s="46">
        <v>18028.00001528818</v>
      </c>
      <c r="T18" s="51">
        <v>18028.000017689355</v>
      </c>
      <c r="U18" s="19"/>
      <c r="V18" s="19"/>
      <c r="W18" s="19"/>
      <c r="X18" s="19"/>
      <c r="Y18" s="19"/>
      <c r="Z18" s="21"/>
      <c r="AA18" s="21"/>
      <c r="AB18" s="21"/>
      <c r="AC18" s="21"/>
      <c r="AD18" s="21"/>
      <c r="AE18" s="21"/>
      <c r="AF18" s="21"/>
    </row>
    <row r="19">
      <c r="K19" s="6">
        <v>17</v>
      </c>
      <c r="L19" s="6" t="s">
        <v>110</v>
      </c>
      <c r="M19" s="46">
        <v>23424</v>
      </c>
      <c r="N19" s="46">
        <v>22850.76155067702</v>
      </c>
      <c r="O19" s="46">
        <v>22122.231690774373</v>
      </c>
      <c r="P19" s="46">
        <v>21315.585904299052</v>
      </c>
      <c r="Q19" s="46">
        <v>20035.297128959919</v>
      </c>
      <c r="R19" s="46">
        <v>18931.508457152282</v>
      </c>
      <c r="S19" s="46">
        <v>18342.662581089429</v>
      </c>
      <c r="T19" s="51">
        <v>17306.89329733175</v>
      </c>
      <c r="U19" s="19"/>
      <c r="V19" s="19"/>
      <c r="W19" s="19"/>
      <c r="X19" s="19"/>
      <c r="Y19" s="19"/>
      <c r="Z19" s="21"/>
      <c r="AA19" s="21"/>
      <c r="AB19" s="21"/>
      <c r="AC19" s="21"/>
      <c r="AD19" s="21"/>
      <c r="AE19" s="21"/>
      <c r="AF19" s="21"/>
    </row>
    <row r="20">
      <c r="K20" s="6">
        <v>18</v>
      </c>
      <c r="L20" s="6" t="s">
        <v>111</v>
      </c>
      <c r="M20" s="46">
        <v>9065</v>
      </c>
      <c r="N20" s="46">
        <v>9065.0000063320276</v>
      </c>
      <c r="O20" s="46">
        <v>9065.0000111776026</v>
      </c>
      <c r="P20" s="46">
        <v>9065.0000130980552</v>
      </c>
      <c r="Q20" s="46">
        <v>9065.0000160261934</v>
      </c>
      <c r="R20" s="46">
        <v>9065.0000155504731</v>
      </c>
      <c r="S20" s="46">
        <v>9065.0000165826077</v>
      </c>
      <c r="T20" s="51">
        <v>9065.0000191988238</v>
      </c>
      <c r="U20" s="19"/>
      <c r="V20" s="19"/>
      <c r="W20" s="19"/>
      <c r="X20" s="19"/>
      <c r="Y20" s="19"/>
      <c r="Z20" s="21"/>
      <c r="AA20" s="21"/>
      <c r="AB20" s="21"/>
      <c r="AC20" s="21"/>
      <c r="AD20" s="21"/>
      <c r="AE20" s="21"/>
      <c r="AF20" s="21"/>
    </row>
    <row r="21">
      <c r="K21" s="6">
        <v>19</v>
      </c>
      <c r="L21" s="6" t="s">
        <v>112</v>
      </c>
      <c r="M21" s="46">
        <v>8395</v>
      </c>
      <c r="N21" s="46">
        <v>8250.4774087967799</v>
      </c>
      <c r="O21" s="46">
        <v>8138.2972171830761</v>
      </c>
      <c r="P21" s="46">
        <v>8047.5090202519377</v>
      </c>
      <c r="Q21" s="46">
        <v>7971.4347319127337</v>
      </c>
      <c r="R21" s="46">
        <v>7703.7412516076511</v>
      </c>
      <c r="S21" s="46">
        <v>7702.9396946812931</v>
      </c>
      <c r="T21" s="51">
        <v>7701.4779856430314</v>
      </c>
      <c r="U21" s="19"/>
      <c r="V21" s="19"/>
      <c r="W21" s="19"/>
      <c r="X21" s="19"/>
      <c r="Y21" s="19"/>
      <c r="Z21" s="21"/>
      <c r="AA21" s="21"/>
      <c r="AB21" s="21"/>
      <c r="AC21" s="21"/>
      <c r="AD21" s="21"/>
      <c r="AE21" s="21"/>
      <c r="AF21" s="21"/>
    </row>
    <row r="22">
      <c r="K22" s="6">
        <v>20</v>
      </c>
      <c r="L22" s="6" t="s">
        <v>113</v>
      </c>
      <c r="M22" s="46">
        <v>55144</v>
      </c>
      <c r="N22" s="46">
        <v>53639.490498417865</v>
      </c>
      <c r="O22" s="46">
        <v>51469.597754106682</v>
      </c>
      <c r="P22" s="46">
        <v>48861.264466466222</v>
      </c>
      <c r="Q22" s="46">
        <v>45462.128566393512</v>
      </c>
      <c r="R22" s="46">
        <v>41366.013903609819</v>
      </c>
      <c r="S22" s="46">
        <v>37610.801142160715</v>
      </c>
      <c r="T22" s="51">
        <v>35558.158673600134</v>
      </c>
      <c r="U22" s="19"/>
      <c r="V22" s="19"/>
      <c r="W22" s="19"/>
      <c r="X22" s="19"/>
      <c r="Y22" s="19"/>
      <c r="Z22" s="21"/>
      <c r="AA22" s="21"/>
      <c r="AB22" s="21"/>
      <c r="AC22" s="21"/>
      <c r="AD22" s="21"/>
      <c r="AE22" s="21"/>
      <c r="AF22" s="21"/>
    </row>
    <row r="23">
      <c r="K23" s="6">
        <v>21</v>
      </c>
      <c r="L23" s="6" t="s">
        <v>114</v>
      </c>
      <c r="M23" s="46">
        <v>42503</v>
      </c>
      <c r="N23" s="46">
        <v>42503.00000794277</v>
      </c>
      <c r="O23" s="46">
        <v>42503.000014059078</v>
      </c>
      <c r="P23" s="46">
        <v>42503.000016475169</v>
      </c>
      <c r="Q23" s="46">
        <v>42503.000019991625</v>
      </c>
      <c r="R23" s="46">
        <v>42503.000019456318</v>
      </c>
      <c r="S23" s="46">
        <v>42503.00002064852</v>
      </c>
      <c r="T23" s="51">
        <v>42503.000023953238</v>
      </c>
      <c r="U23" s="19"/>
      <c r="V23" s="19"/>
      <c r="W23" s="19"/>
      <c r="X23" s="19"/>
      <c r="Y23" s="19"/>
      <c r="Z23" s="21"/>
      <c r="AA23" s="21"/>
      <c r="AB23" s="21"/>
      <c r="AC23" s="21"/>
      <c r="AD23" s="21"/>
      <c r="AE23" s="21"/>
      <c r="AF23" s="21"/>
    </row>
    <row r="24">
      <c r="K24" s="6">
        <v>22</v>
      </c>
      <c r="L24" s="6" t="s">
        <v>115</v>
      </c>
      <c r="M24" s="46">
        <v>137519</v>
      </c>
      <c r="N24" s="46">
        <v>137519.00002147406</v>
      </c>
      <c r="O24" s="46">
        <v>137519.00003784755</v>
      </c>
      <c r="P24" s="46">
        <v>137519.00004426227</v>
      </c>
      <c r="Q24" s="46">
        <v>137519.0000547622</v>
      </c>
      <c r="R24" s="46">
        <v>137519.00005304581</v>
      </c>
      <c r="S24" s="46">
        <v>137519.00005613416</v>
      </c>
      <c r="T24" s="51">
        <v>137519.00006503344</v>
      </c>
      <c r="U24" s="19"/>
      <c r="V24" s="19"/>
      <c r="W24" s="19"/>
      <c r="X24" s="19"/>
      <c r="Y24" s="19"/>
      <c r="Z24" s="21"/>
      <c r="AA24" s="21"/>
      <c r="AB24" s="21"/>
      <c r="AC24" s="21"/>
      <c r="AD24" s="21"/>
      <c r="AE24" s="21"/>
      <c r="AF24" s="21"/>
    </row>
    <row r="25">
      <c r="K25" s="6">
        <v>23</v>
      </c>
      <c r="L25" s="6" t="s">
        <v>116</v>
      </c>
      <c r="M25" s="46">
        <v>23219</v>
      </c>
      <c r="N25" s="46">
        <v>23275.179915215896</v>
      </c>
      <c r="O25" s="46">
        <v>23294.086540063025</v>
      </c>
      <c r="P25" s="46">
        <v>23299.241953080447</v>
      </c>
      <c r="Q25" s="46">
        <v>23301.494833372308</v>
      </c>
      <c r="R25" s="46">
        <v>23301.685214151199</v>
      </c>
      <c r="S25" s="46">
        <v>23301.836946139403</v>
      </c>
      <c r="T25" s="51">
        <v>23302.987135756768</v>
      </c>
      <c r="U25" s="19"/>
      <c r="V25" s="19"/>
      <c r="W25" s="19"/>
      <c r="X25" s="19"/>
      <c r="Y25" s="19"/>
      <c r="Z25" s="21"/>
      <c r="AA25" s="21"/>
      <c r="AB25" s="21"/>
      <c r="AC25" s="21"/>
      <c r="AD25" s="21"/>
      <c r="AE25" s="21"/>
      <c r="AF25" s="21"/>
    </row>
    <row r="26">
      <c r="K26" s="6">
        <v>24</v>
      </c>
      <c r="L26" s="6" t="s">
        <v>117</v>
      </c>
      <c r="M26" s="46">
        <v>26500</v>
      </c>
      <c r="N26" s="46">
        <v>26604.333058662221</v>
      </c>
      <c r="O26" s="46">
        <v>26661.018146107166</v>
      </c>
      <c r="P26" s="46">
        <v>26449.049878339978</v>
      </c>
      <c r="Q26" s="46">
        <v>25578.277988328846</v>
      </c>
      <c r="R26" s="46">
        <v>24485.300650139252</v>
      </c>
      <c r="S26" s="46">
        <v>24019.569859017742</v>
      </c>
      <c r="T26" s="51">
        <v>23118.943497500743</v>
      </c>
      <c r="U26" s="19"/>
      <c r="V26" s="19"/>
      <c r="W26" s="19"/>
      <c r="X26" s="19"/>
      <c r="Y26" s="19"/>
      <c r="Z26" s="21"/>
      <c r="AA26" s="21"/>
      <c r="AB26" s="21"/>
      <c r="AC26" s="21"/>
      <c r="AD26" s="21"/>
      <c r="AE26" s="21"/>
      <c r="AF26" s="21"/>
    </row>
    <row r="27">
      <c r="K27" s="6">
        <v>25</v>
      </c>
      <c r="L27" s="6" t="s">
        <v>118</v>
      </c>
      <c r="M27" s="46">
        <v>156264</v>
      </c>
      <c r="N27" s="46">
        <v>155146.03854061174</v>
      </c>
      <c r="O27" s="46">
        <v>153989.47996782334</v>
      </c>
      <c r="P27" s="46">
        <v>152969.97843108527</v>
      </c>
      <c r="Q27" s="46">
        <v>151934.72502955323</v>
      </c>
      <c r="R27" s="46">
        <v>150920.24133760293</v>
      </c>
      <c r="S27" s="46">
        <v>150227.4181904578</v>
      </c>
      <c r="T27" s="51">
        <v>149298.64221411551</v>
      </c>
      <c r="U27" s="19"/>
      <c r="V27" s="19"/>
      <c r="W27" s="19"/>
      <c r="X27" s="19"/>
      <c r="Y27" s="19"/>
      <c r="Z27" s="21"/>
      <c r="AA27" s="21"/>
      <c r="AB27" s="21"/>
      <c r="AC27" s="21"/>
      <c r="AD27" s="21"/>
      <c r="AE27" s="21"/>
      <c r="AF27" s="21"/>
    </row>
    <row r="28">
      <c r="K28" s="6">
        <v>26</v>
      </c>
      <c r="L28" s="6" t="s">
        <v>119</v>
      </c>
      <c r="M28" s="46">
        <v>53728</v>
      </c>
      <c r="N28" s="46">
        <v>52414.776116280525</v>
      </c>
      <c r="O28" s="46">
        <v>51021.236355370333</v>
      </c>
      <c r="P28" s="46">
        <v>49807.280705224686</v>
      </c>
      <c r="Q28" s="46">
        <v>48270.234805068918</v>
      </c>
      <c r="R28" s="46">
        <v>46838.63150665407</v>
      </c>
      <c r="S28" s="46">
        <v>43925.948302162695</v>
      </c>
      <c r="T28" s="51">
        <v>42865.981937563869</v>
      </c>
      <c r="U28" s="19"/>
      <c r="V28" s="19"/>
      <c r="W28" s="19"/>
      <c r="X28" s="19"/>
      <c r="Y28" s="19"/>
      <c r="Z28" s="21"/>
      <c r="AA28" s="21"/>
      <c r="AB28" s="21"/>
      <c r="AC28" s="21"/>
      <c r="AD28" s="21"/>
      <c r="AE28" s="21"/>
      <c r="AF28" s="21"/>
    </row>
    <row r="29">
      <c r="K29" s="6">
        <v>27</v>
      </c>
      <c r="L29" s="6" t="s">
        <v>120</v>
      </c>
      <c r="M29" s="46">
        <v>14438</v>
      </c>
      <c r="N29" s="46">
        <v>14354.256102239469</v>
      </c>
      <c r="O29" s="46">
        <v>14294.469751363304</v>
      </c>
      <c r="P29" s="46">
        <v>14232.090524706779</v>
      </c>
      <c r="Q29" s="46">
        <v>14104.626314299469</v>
      </c>
      <c r="R29" s="46">
        <v>13421.909865491936</v>
      </c>
      <c r="S29" s="46">
        <v>13385.453352126955</v>
      </c>
      <c r="T29" s="51">
        <v>13315.54662617985</v>
      </c>
      <c r="U29" s="19"/>
      <c r="V29" s="19"/>
      <c r="W29" s="19"/>
      <c r="X29" s="19"/>
      <c r="Y29" s="19"/>
      <c r="Z29" s="21"/>
      <c r="AA29" s="21"/>
      <c r="AB29" s="21"/>
      <c r="AC29" s="21"/>
      <c r="AD29" s="21"/>
      <c r="AE29" s="21"/>
      <c r="AF29" s="21"/>
    </row>
    <row r="30">
      <c r="K30" s="6">
        <v>28</v>
      </c>
      <c r="L30" s="6" t="s">
        <v>121</v>
      </c>
      <c r="M30" s="46">
        <v>2810</v>
      </c>
      <c r="N30" s="46">
        <v>2821.296490346454</v>
      </c>
      <c r="O30" s="46">
        <v>2816.2184220945328</v>
      </c>
      <c r="P30" s="46">
        <v>2812.0651193004483</v>
      </c>
      <c r="Q30" s="46">
        <v>2808.8147829410545</v>
      </c>
      <c r="R30" s="46">
        <v>2806.7256261505477</v>
      </c>
      <c r="S30" s="46">
        <v>2805.0810771637425</v>
      </c>
      <c r="T30" s="51">
        <v>2803.9062847499381</v>
      </c>
      <c r="U30" s="19"/>
      <c r="V30" s="19"/>
      <c r="W30" s="19"/>
      <c r="X30" s="19"/>
      <c r="Y30" s="19"/>
      <c r="Z30" s="21"/>
      <c r="AA30" s="21"/>
      <c r="AB30" s="21"/>
      <c r="AC30" s="21"/>
      <c r="AD30" s="21"/>
      <c r="AE30" s="21"/>
      <c r="AF30" s="21"/>
    </row>
    <row r="31">
      <c r="K31" s="6">
        <v>29</v>
      </c>
      <c r="L31" s="6" t="s">
        <v>122</v>
      </c>
      <c r="M31" s="46">
        <v>15616</v>
      </c>
      <c r="N31" s="46">
        <v>15562.825672803383</v>
      </c>
      <c r="O31" s="46">
        <v>15520.370964493744</v>
      </c>
      <c r="P31" s="46">
        <v>15481.070240908024</v>
      </c>
      <c r="Q31" s="46">
        <v>15445.113607591109</v>
      </c>
      <c r="R31" s="46">
        <v>15249.027358136262</v>
      </c>
      <c r="S31" s="46">
        <v>15245.760007726582</v>
      </c>
      <c r="T31" s="51">
        <v>15244.727250424021</v>
      </c>
      <c r="U31" s="19"/>
      <c r="V31" s="19"/>
      <c r="W31" s="19"/>
      <c r="X31" s="19"/>
      <c r="Y31" s="19"/>
      <c r="Z31" s="21"/>
      <c r="AA31" s="21"/>
      <c r="AB31" s="21"/>
      <c r="AC31" s="21"/>
      <c r="AD31" s="21"/>
      <c r="AE31" s="21"/>
      <c r="AF31" s="21"/>
    </row>
    <row r="32">
      <c r="K32" s="6">
        <v>30</v>
      </c>
      <c r="L32" s="6" t="s">
        <v>123</v>
      </c>
      <c r="M32" s="46">
        <v>14913</v>
      </c>
      <c r="N32" s="46">
        <v>14902.956430998656</v>
      </c>
      <c r="O32" s="46">
        <v>14920.704769225375</v>
      </c>
      <c r="P32" s="46">
        <v>14931.800085312852</v>
      </c>
      <c r="Q32" s="46">
        <v>14916.968853444276</v>
      </c>
      <c r="R32" s="46">
        <v>13142.047933441188</v>
      </c>
      <c r="S32" s="46">
        <v>13142.171929764019</v>
      </c>
      <c r="T32" s="51">
        <v>13142.452708776587</v>
      </c>
      <c r="U32" s="19"/>
      <c r="V32" s="19"/>
      <c r="W32" s="19"/>
      <c r="X32" s="19"/>
      <c r="Y32" s="19"/>
      <c r="Z32" s="21"/>
      <c r="AA32" s="21"/>
      <c r="AB32" s="21"/>
      <c r="AC32" s="21"/>
      <c r="AD32" s="21"/>
      <c r="AE32" s="21"/>
      <c r="AF32" s="21"/>
    </row>
    <row r="33">
      <c r="K33" s="6">
        <v>31</v>
      </c>
      <c r="L33" s="6" t="s">
        <v>124</v>
      </c>
      <c r="M33" s="46">
        <v>4663</v>
      </c>
      <c r="N33" s="46">
        <v>3767.9909209287684</v>
      </c>
      <c r="O33" s="46">
        <v>3202.4804977679569</v>
      </c>
      <c r="P33" s="46">
        <v>2795.8733385281907</v>
      </c>
      <c r="Q33" s="46">
        <v>2480.8951528210146</v>
      </c>
      <c r="R33" s="46">
        <v>1804.2588707100097</v>
      </c>
      <c r="S33" s="46">
        <v>1803.659901102297</v>
      </c>
      <c r="T33" s="51">
        <v>1803.6993686838375</v>
      </c>
      <c r="U33" s="19"/>
      <c r="V33" s="19"/>
      <c r="W33" s="19"/>
      <c r="X33" s="19"/>
      <c r="Y33" s="19"/>
      <c r="Z33" s="21"/>
      <c r="AA33" s="21"/>
      <c r="AB33" s="21"/>
      <c r="AC33" s="21"/>
      <c r="AD33" s="21"/>
      <c r="AE33" s="21"/>
      <c r="AF33" s="21"/>
    </row>
    <row r="34">
      <c r="K34" s="6">
        <v>32</v>
      </c>
      <c r="L34" s="6" t="s">
        <v>24</v>
      </c>
      <c r="M34" s="46">
        <v>72338</v>
      </c>
      <c r="N34" s="46">
        <v>68999.106059508689</v>
      </c>
      <c r="O34" s="46">
        <v>65251.054076768167</v>
      </c>
      <c r="P34" s="46">
        <v>61101.68667895507</v>
      </c>
      <c r="Q34" s="46">
        <v>55057.875909097958</v>
      </c>
      <c r="R34" s="46">
        <v>45118.45429681809</v>
      </c>
      <c r="S34" s="46">
        <v>42389.894907827373</v>
      </c>
      <c r="T34" s="51">
        <v>37140.380010633497</v>
      </c>
      <c r="U34" s="19"/>
      <c r="V34" s="19"/>
      <c r="W34" s="19"/>
      <c r="X34" s="19"/>
      <c r="Y34" s="19"/>
      <c r="Z34" s="21"/>
      <c r="AA34" s="21"/>
      <c r="AB34" s="21"/>
      <c r="AC34" s="21"/>
      <c r="AD34" s="21"/>
      <c r="AE34" s="21"/>
      <c r="AF34" s="21"/>
    </row>
    <row r="35">
      <c r="K35" s="6">
        <v>33</v>
      </c>
      <c r="L35" s="6" t="s">
        <v>125</v>
      </c>
      <c r="M35" s="46">
        <v>49829</v>
      </c>
      <c r="N35" s="46">
        <v>47548.204753378479</v>
      </c>
      <c r="O35" s="46">
        <v>45413.637850749263</v>
      </c>
      <c r="P35" s="46">
        <v>42769.472137553923</v>
      </c>
      <c r="Q35" s="46">
        <v>37841.54818919448</v>
      </c>
      <c r="R35" s="46">
        <v>33672.336810073466</v>
      </c>
      <c r="S35" s="46">
        <v>29947.495904474883</v>
      </c>
      <c r="T35" s="51">
        <v>25831.83171367769</v>
      </c>
      <c r="U35" s="19"/>
      <c r="V35" s="19"/>
      <c r="W35" s="19"/>
      <c r="X35" s="19"/>
      <c r="Y35" s="19"/>
      <c r="Z35" s="21"/>
      <c r="AA35" s="21"/>
      <c r="AB35" s="21"/>
      <c r="AC35" s="21"/>
      <c r="AD35" s="21"/>
      <c r="AE35" s="21"/>
      <c r="AF35" s="21"/>
    </row>
    <row r="36">
      <c r="K36" s="6">
        <v>34</v>
      </c>
      <c r="L36" s="6" t="s">
        <v>126</v>
      </c>
      <c r="M36" s="46">
        <v>62677</v>
      </c>
      <c r="N36" s="46">
        <v>63666.81932763815</v>
      </c>
      <c r="O36" s="46">
        <v>64538.526222600674</v>
      </c>
      <c r="P36" s="46">
        <v>63825.920866093118</v>
      </c>
      <c r="Q36" s="46">
        <v>59486.590951372753</v>
      </c>
      <c r="R36" s="46">
        <v>55367.613243856482</v>
      </c>
      <c r="S36" s="46">
        <v>53075.311672215554</v>
      </c>
      <c r="T36" s="51">
        <v>48871.275326494288</v>
      </c>
      <c r="U36" s="19"/>
      <c r="V36" s="19"/>
      <c r="W36" s="19"/>
      <c r="X36" s="19"/>
      <c r="Y36" s="19"/>
      <c r="Z36" s="21"/>
      <c r="AA36" s="21"/>
      <c r="AB36" s="21"/>
      <c r="AC36" s="21"/>
      <c r="AD36" s="21"/>
      <c r="AE36" s="21"/>
      <c r="AF36" s="21"/>
    </row>
    <row r="37">
      <c r="K37" s="6">
        <v>35</v>
      </c>
      <c r="L37" s="6" t="s">
        <v>127</v>
      </c>
      <c r="M37" s="46">
        <v>46930</v>
      </c>
      <c r="N37" s="46">
        <v>45375.189653927868</v>
      </c>
      <c r="O37" s="46">
        <v>43772.964985417653</v>
      </c>
      <c r="P37" s="46">
        <v>41204.563816322538</v>
      </c>
      <c r="Q37" s="46">
        <v>36572.627377823883</v>
      </c>
      <c r="R37" s="46">
        <v>32316.763871363219</v>
      </c>
      <c r="S37" s="46">
        <v>29395.09500222982</v>
      </c>
      <c r="T37" s="51">
        <v>24853.417627465067</v>
      </c>
      <c r="U37" s="19"/>
      <c r="V37" s="19"/>
      <c r="W37" s="19"/>
      <c r="X37" s="19"/>
      <c r="Y37" s="19"/>
      <c r="Z37" s="21"/>
      <c r="AA37" s="21"/>
      <c r="AB37" s="21"/>
      <c r="AC37" s="21"/>
      <c r="AD37" s="21"/>
      <c r="AE37" s="21"/>
      <c r="AF37" s="21"/>
    </row>
    <row r="38">
      <c r="K38" s="6">
        <v>36</v>
      </c>
      <c r="L38" s="6" t="s">
        <v>128</v>
      </c>
      <c r="M38" s="46">
        <v>33696</v>
      </c>
      <c r="N38" s="46">
        <v>31883.695774754247</v>
      </c>
      <c r="O38" s="46">
        <v>30572.861403015122</v>
      </c>
      <c r="P38" s="46">
        <v>29577.631307599266</v>
      </c>
      <c r="Q38" s="46">
        <v>28004.353491412716</v>
      </c>
      <c r="R38" s="46">
        <v>26568.315522652047</v>
      </c>
      <c r="S38" s="46">
        <v>25687.438278532842</v>
      </c>
      <c r="T38" s="51">
        <v>24015.866236850437</v>
      </c>
      <c r="U38" s="19"/>
      <c r="V38" s="19"/>
      <c r="W38" s="19"/>
      <c r="X38" s="19"/>
      <c r="Y38" s="19"/>
      <c r="Z38" s="21"/>
      <c r="AA38" s="21"/>
      <c r="AB38" s="21"/>
      <c r="AC38" s="21"/>
      <c r="AD38" s="21"/>
      <c r="AE38" s="21"/>
      <c r="AF38" s="21"/>
    </row>
    <row r="39">
      <c r="K39" s="6">
        <v>37</v>
      </c>
      <c r="L39" s="6" t="s">
        <v>129</v>
      </c>
      <c r="M39" s="46">
        <v>5716</v>
      </c>
      <c r="N39" s="46">
        <v>5522.6920745659991</v>
      </c>
      <c r="O39" s="46">
        <v>5555.933714023462</v>
      </c>
      <c r="P39" s="46">
        <v>5465.3170830716863</v>
      </c>
      <c r="Q39" s="46">
        <v>5136.0135325979682</v>
      </c>
      <c r="R39" s="46">
        <v>4823.9380447595686</v>
      </c>
      <c r="S39" s="46">
        <v>4636.5817869032835</v>
      </c>
      <c r="T39" s="51">
        <v>4299.9518434884121</v>
      </c>
      <c r="U39" s="19"/>
      <c r="V39" s="19"/>
      <c r="W39" s="19"/>
      <c r="X39" s="19"/>
      <c r="Y39" s="19"/>
      <c r="Z39" s="21"/>
      <c r="AA39" s="21"/>
      <c r="AB39" s="21"/>
      <c r="AC39" s="21"/>
      <c r="AD39" s="21"/>
      <c r="AE39" s="21"/>
      <c r="AF39" s="21"/>
    </row>
    <row r="40">
      <c r="K40" s="6">
        <v>38</v>
      </c>
      <c r="L40" s="6" t="s">
        <v>130</v>
      </c>
      <c r="M40" s="46">
        <v>25893</v>
      </c>
      <c r="N40" s="46">
        <v>25532.834452002862</v>
      </c>
      <c r="O40" s="46">
        <v>25048.093319330052</v>
      </c>
      <c r="P40" s="46">
        <v>24551.080957707163</v>
      </c>
      <c r="Q40" s="46">
        <v>23371.746129815052</v>
      </c>
      <c r="R40" s="46">
        <v>22265.934372650147</v>
      </c>
      <c r="S40" s="46">
        <v>21621.263357501281</v>
      </c>
      <c r="T40" s="51">
        <v>20369.681492546755</v>
      </c>
      <c r="U40" s="19"/>
      <c r="V40" s="19"/>
      <c r="W40" s="19"/>
      <c r="X40" s="19"/>
      <c r="Y40" s="19"/>
      <c r="Z40" s="21"/>
      <c r="AA40" s="21"/>
      <c r="AB40" s="21"/>
      <c r="AC40" s="21"/>
      <c r="AD40" s="21"/>
      <c r="AE40" s="21"/>
      <c r="AF40" s="21"/>
    </row>
    <row r="41">
      <c r="K41" s="6">
        <v>39</v>
      </c>
      <c r="L41" s="6" t="s">
        <v>131</v>
      </c>
      <c r="M41" s="46">
        <v>61250</v>
      </c>
      <c r="N41" s="46">
        <v>61125.401645854188</v>
      </c>
      <c r="O41" s="46">
        <v>60927.202414389511</v>
      </c>
      <c r="P41" s="46">
        <v>59719.310738272354</v>
      </c>
      <c r="Q41" s="46">
        <v>56236.773509881386</v>
      </c>
      <c r="R41" s="46">
        <v>53157.457333759172</v>
      </c>
      <c r="S41" s="46">
        <v>51208.468672933304</v>
      </c>
      <c r="T41" s="51">
        <v>47715.918140988579</v>
      </c>
      <c r="U41" s="19"/>
      <c r="V41" s="19"/>
      <c r="W41" s="19"/>
      <c r="X41" s="19"/>
      <c r="Y41" s="19"/>
      <c r="Z41" s="21"/>
      <c r="AA41" s="21"/>
      <c r="AB41" s="21"/>
      <c r="AC41" s="21"/>
      <c r="AD41" s="21"/>
      <c r="AE41" s="21"/>
      <c r="AF41" s="21"/>
    </row>
    <row r="42">
      <c r="K42" s="6">
        <v>40</v>
      </c>
      <c r="L42" s="6" t="s">
        <v>132</v>
      </c>
      <c r="M42" s="46">
        <v>12098</v>
      </c>
      <c r="N42" s="46">
        <v>5945.836151036201</v>
      </c>
      <c r="O42" s="46">
        <v>-11818.444718747633</v>
      </c>
      <c r="P42" s="46">
        <v>-31989.133658898645</v>
      </c>
      <c r="Q42" s="46">
        <v>-58997.005169762298</v>
      </c>
      <c r="R42" s="46">
        <v>-88647.674263674649</v>
      </c>
      <c r="S42" s="46">
        <v>-106313.8940035908</v>
      </c>
      <c r="T42" s="51">
        <v>-139841.87673670263</v>
      </c>
      <c r="U42" s="19"/>
      <c r="V42" s="19"/>
      <c r="W42" s="19"/>
      <c r="X42" s="19"/>
      <c r="Y42" s="19"/>
      <c r="Z42" s="21"/>
      <c r="AA42" s="21"/>
      <c r="AB42" s="21"/>
      <c r="AC42" s="21"/>
      <c r="AD42" s="21"/>
      <c r="AE42" s="21"/>
      <c r="AF42" s="21"/>
    </row>
    <row r="43">
      <c r="K43" s="6">
        <v>41</v>
      </c>
      <c r="L43" s="6" t="s">
        <v>133</v>
      </c>
      <c r="M43" s="46">
        <v>10996</v>
      </c>
      <c r="N43" s="46">
        <v>10504.695915550205</v>
      </c>
      <c r="O43" s="46">
        <v>9539.2058753376004</v>
      </c>
      <c r="P43" s="46">
        <v>9441.2195827794658</v>
      </c>
      <c r="Q43" s="46">
        <v>9322.0567621128685</v>
      </c>
      <c r="R43" s="46">
        <v>9196.1352784830706</v>
      </c>
      <c r="S43" s="46">
        <v>9139.2401760110697</v>
      </c>
      <c r="T43" s="51">
        <v>9044.8773046186343</v>
      </c>
      <c r="U43" s="19"/>
      <c r="V43" s="19"/>
      <c r="W43" s="19"/>
      <c r="X43" s="19"/>
      <c r="Y43" s="19"/>
      <c r="Z43" s="21"/>
      <c r="AA43" s="21"/>
      <c r="AB43" s="21"/>
      <c r="AC43" s="21"/>
      <c r="AD43" s="21"/>
      <c r="AE43" s="21"/>
      <c r="AF43" s="21"/>
    </row>
    <row r="44">
      <c r="K44" s="6">
        <v>42</v>
      </c>
      <c r="L44" s="6" t="s">
        <v>134</v>
      </c>
      <c r="M44" s="46">
        <v>64315</v>
      </c>
      <c r="N44" s="46">
        <v>62148.052080992537</v>
      </c>
      <c r="O44" s="46">
        <v>59861.417772194909</v>
      </c>
      <c r="P44" s="46">
        <v>57339.146257726505</v>
      </c>
      <c r="Q44" s="46">
        <v>53525.590668679622</v>
      </c>
      <c r="R44" s="46">
        <v>49799.56443037359</v>
      </c>
      <c r="S44" s="46">
        <v>46240.915187711158</v>
      </c>
      <c r="T44" s="51">
        <v>42940.586977856205</v>
      </c>
      <c r="U44" s="19"/>
      <c r="V44" s="19"/>
      <c r="W44" s="19"/>
      <c r="X44" s="19"/>
      <c r="Y44" s="19"/>
      <c r="Z44" s="21"/>
      <c r="AA44" s="21"/>
      <c r="AB44" s="21"/>
      <c r="AC44" s="21"/>
      <c r="AD44" s="21"/>
      <c r="AE44" s="21"/>
      <c r="AF44" s="21"/>
    </row>
    <row r="45">
      <c r="K45" s="6">
        <v>43</v>
      </c>
      <c r="L45" s="6" t="s">
        <v>135</v>
      </c>
      <c r="M45" s="46">
        <v>125145</v>
      </c>
      <c r="N45" s="46">
        <v>120655.73229479924</v>
      </c>
      <c r="O45" s="46">
        <v>115783.53207613254</v>
      </c>
      <c r="P45" s="46">
        <v>109672.89338343966</v>
      </c>
      <c r="Q45" s="46">
        <v>100741.7377462328</v>
      </c>
      <c r="R45" s="46">
        <v>92452.307466065919</v>
      </c>
      <c r="S45" s="46">
        <v>88666.904152360512</v>
      </c>
      <c r="T45" s="51">
        <v>81177.91644760195</v>
      </c>
      <c r="U45" s="19"/>
      <c r="V45" s="19"/>
      <c r="W45" s="19"/>
      <c r="X45" s="19"/>
      <c r="Y45" s="19"/>
      <c r="Z45" s="21"/>
      <c r="AA45" s="21"/>
      <c r="AB45" s="21"/>
      <c r="AC45" s="21"/>
      <c r="AD45" s="21"/>
      <c r="AE45" s="21"/>
      <c r="AF45" s="21"/>
    </row>
    <row r="46">
      <c r="K46" s="6">
        <v>44</v>
      </c>
      <c r="L46" s="6" t="s">
        <v>136</v>
      </c>
      <c r="M46" s="46">
        <v>190663</v>
      </c>
      <c r="N46" s="46">
        <v>181326.38648293162</v>
      </c>
      <c r="O46" s="46">
        <v>172092.42999410548</v>
      </c>
      <c r="P46" s="46">
        <v>161283.85595321842</v>
      </c>
      <c r="Q46" s="46">
        <v>145179.90267860441</v>
      </c>
      <c r="R46" s="46">
        <v>130279.42446352978</v>
      </c>
      <c r="S46" s="46">
        <v>123297.8420975043</v>
      </c>
      <c r="T46" s="51">
        <v>109502.75067002227</v>
      </c>
      <c r="U46" s="19"/>
      <c r="V46" s="19"/>
      <c r="W46" s="19"/>
      <c r="X46" s="19"/>
      <c r="Y46" s="19"/>
      <c r="Z46" s="21"/>
      <c r="AA46" s="21"/>
      <c r="AB46" s="21"/>
      <c r="AC46" s="21"/>
      <c r="AD46" s="21"/>
      <c r="AE46" s="21"/>
      <c r="AF46" s="21"/>
    </row>
    <row r="47">
      <c r="K47" s="6">
        <v>45</v>
      </c>
      <c r="L47" s="6" t="s">
        <v>137</v>
      </c>
      <c r="M47" s="46">
        <v>64437</v>
      </c>
      <c r="N47" s="46">
        <v>64187.818681834004</v>
      </c>
      <c r="O47" s="46">
        <v>63717.453923833164</v>
      </c>
      <c r="P47" s="46">
        <v>61314.422400671465</v>
      </c>
      <c r="Q47" s="46">
        <v>58502.94830297248</v>
      </c>
      <c r="R47" s="46">
        <v>55811.565892497485</v>
      </c>
      <c r="S47" s="46">
        <v>54138.647878424934</v>
      </c>
      <c r="T47" s="51">
        <v>50861.01924190452</v>
      </c>
      <c r="U47" s="19"/>
      <c r="V47" s="19"/>
      <c r="W47" s="19"/>
      <c r="X47" s="19"/>
      <c r="Y47" s="19"/>
      <c r="Z47" s="21"/>
      <c r="AA47" s="21"/>
      <c r="AB47" s="21"/>
      <c r="AC47" s="21"/>
      <c r="AD47" s="21"/>
      <c r="AE47" s="21"/>
      <c r="AF47" s="21"/>
    </row>
    <row r="48">
      <c r="K48" s="6">
        <v>46</v>
      </c>
      <c r="L48" s="6" t="s">
        <v>21</v>
      </c>
      <c r="M48" s="46">
        <v>6400</v>
      </c>
      <c r="N48" s="46">
        <v>6306.968151405199</v>
      </c>
      <c r="O48" s="46">
        <v>6176.1985413143393</v>
      </c>
      <c r="P48" s="46">
        <v>5984.6894116977901</v>
      </c>
      <c r="Q48" s="46">
        <v>5835.1003347757796</v>
      </c>
      <c r="R48" s="46">
        <v>5674.7893519388908</v>
      </c>
      <c r="S48" s="46">
        <v>5594.1994029732223</v>
      </c>
      <c r="T48" s="51">
        <v>5457.077930501533</v>
      </c>
      <c r="U48" s="19"/>
      <c r="V48" s="19"/>
      <c r="W48" s="19"/>
      <c r="X48" s="19"/>
      <c r="Y48" s="19"/>
      <c r="Z48" s="21"/>
      <c r="AA48" s="21"/>
      <c r="AB48" s="21"/>
      <c r="AC48" s="21"/>
      <c r="AD48" s="21"/>
      <c r="AE48" s="21"/>
      <c r="AF48" s="21"/>
    </row>
    <row r="49">
      <c r="K49" s="6">
        <v>47</v>
      </c>
      <c r="L49" s="6" t="s">
        <v>138</v>
      </c>
      <c r="M49" s="46">
        <v>3228</v>
      </c>
      <c r="N49" s="46">
        <v>3203.8560145668966</v>
      </c>
      <c r="O49" s="46">
        <v>3189.5818577973118</v>
      </c>
      <c r="P49" s="46">
        <v>3176.9688326535575</v>
      </c>
      <c r="Q49" s="46">
        <v>3156.79768298094</v>
      </c>
      <c r="R49" s="46">
        <v>3140.9880622708324</v>
      </c>
      <c r="S49" s="46">
        <v>3135.2973484664849</v>
      </c>
      <c r="T49" s="51">
        <v>3125.1822639397433</v>
      </c>
      <c r="U49" s="19"/>
      <c r="V49" s="19"/>
      <c r="W49" s="19"/>
      <c r="X49" s="19"/>
      <c r="Y49" s="19"/>
      <c r="Z49" s="21"/>
      <c r="AA49" s="21"/>
      <c r="AB49" s="21"/>
      <c r="AC49" s="21"/>
      <c r="AD49" s="21"/>
      <c r="AE49" s="21"/>
      <c r="AF49" s="21"/>
    </row>
    <row r="50">
      <c r="K50" s="6">
        <v>48</v>
      </c>
      <c r="L50" s="6" t="s">
        <v>139</v>
      </c>
      <c r="M50" s="46">
        <v>1986</v>
      </c>
      <c r="N50" s="46">
        <v>1951.9101692923139</v>
      </c>
      <c r="O50" s="46">
        <v>1928.2152951969711</v>
      </c>
      <c r="P50" s="46">
        <v>1908.8009778829958</v>
      </c>
      <c r="Q50" s="46">
        <v>1889.8603385012236</v>
      </c>
      <c r="R50" s="46">
        <v>1846.6380127995508</v>
      </c>
      <c r="S50" s="46">
        <v>1844.5794021181111</v>
      </c>
      <c r="T50" s="51">
        <v>1840.6719218931094</v>
      </c>
      <c r="U50" s="19"/>
      <c r="V50" s="19"/>
      <c r="W50" s="19"/>
      <c r="X50" s="19"/>
      <c r="Y50" s="19"/>
      <c r="Z50" s="21"/>
      <c r="AA50" s="21"/>
      <c r="AB50" s="21"/>
      <c r="AC50" s="21"/>
      <c r="AD50" s="21"/>
      <c r="AE50" s="21"/>
      <c r="AF50" s="21"/>
    </row>
    <row r="51">
      <c r="K51" s="6">
        <v>49</v>
      </c>
      <c r="L51" s="6" t="s">
        <v>140</v>
      </c>
      <c r="M51" s="46">
        <v>8594</v>
      </c>
      <c r="N51" s="46">
        <v>8318.6003173156096</v>
      </c>
      <c r="O51" s="46">
        <v>7997.2276322889793</v>
      </c>
      <c r="P51" s="46">
        <v>5774.2015305956229</v>
      </c>
      <c r="Q51" s="46">
        <v>5453.3370586771507</v>
      </c>
      <c r="R51" s="46">
        <v>5123.3727892667157</v>
      </c>
      <c r="S51" s="46">
        <v>4951.1839123897025</v>
      </c>
      <c r="T51" s="51">
        <v>4653.2756512598844</v>
      </c>
      <c r="U51" s="19"/>
      <c r="V51" s="19"/>
      <c r="W51" s="19"/>
      <c r="X51" s="19"/>
      <c r="Y51" s="19"/>
      <c r="Z51" s="21"/>
      <c r="AA51" s="21"/>
      <c r="AB51" s="21"/>
      <c r="AC51" s="21"/>
      <c r="AD51" s="21"/>
      <c r="AE51" s="21"/>
      <c r="AF51" s="21"/>
    </row>
    <row r="52">
      <c r="K52" s="6">
        <v>50</v>
      </c>
      <c r="L52" s="6" t="s">
        <v>141</v>
      </c>
      <c r="M52" s="46">
        <v>68775</v>
      </c>
      <c r="N52" s="46">
        <v>66592.876309039682</v>
      </c>
      <c r="O52" s="46">
        <v>64444.564429153557</v>
      </c>
      <c r="P52" s="46">
        <v>62092.880610098742</v>
      </c>
      <c r="Q52" s="46">
        <v>57992.067226634419</v>
      </c>
      <c r="R52" s="46">
        <v>54314.709500785437</v>
      </c>
      <c r="S52" s="46">
        <v>47257.752675490483</v>
      </c>
      <c r="T52" s="51">
        <v>43743.723013458148</v>
      </c>
      <c r="U52" s="19"/>
      <c r="V52" s="19"/>
      <c r="W52" s="19"/>
      <c r="X52" s="19"/>
      <c r="Y52" s="19"/>
      <c r="Z52" s="21"/>
      <c r="AA52" s="21"/>
      <c r="AB52" s="21"/>
      <c r="AC52" s="21"/>
      <c r="AD52" s="21"/>
      <c r="AE52" s="21"/>
      <c r="AF52" s="21"/>
    </row>
    <row r="53">
      <c r="K53" s="6">
        <v>51</v>
      </c>
      <c r="L53" s="6" t="s">
        <v>142</v>
      </c>
      <c r="M53" s="46">
        <v>29023</v>
      </c>
      <c r="N53" s="46">
        <v>28481.3059597842</v>
      </c>
      <c r="O53" s="46">
        <v>27917.752614432997</v>
      </c>
      <c r="P53" s="46">
        <v>27173.781622338211</v>
      </c>
      <c r="Q53" s="46">
        <v>25844.824528754856</v>
      </c>
      <c r="R53" s="46">
        <v>24587.320561782759</v>
      </c>
      <c r="S53" s="46">
        <v>24033.154000448649</v>
      </c>
      <c r="T53" s="51">
        <v>22966.228681871678</v>
      </c>
      <c r="U53" s="19"/>
      <c r="V53" s="19"/>
      <c r="W53" s="19"/>
      <c r="X53" s="19"/>
      <c r="Y53" s="19"/>
      <c r="Z53" s="21"/>
      <c r="AA53" s="21"/>
      <c r="AB53" s="21"/>
      <c r="AC53" s="21"/>
      <c r="AD53" s="21"/>
      <c r="AE53" s="21"/>
      <c r="AF53" s="21"/>
    </row>
    <row r="54">
      <c r="K54" s="6">
        <v>52</v>
      </c>
      <c r="L54" s="6" t="s">
        <v>143</v>
      </c>
      <c r="M54" s="46">
        <v>10750</v>
      </c>
      <c r="N54" s="46">
        <v>10450.040341126925</v>
      </c>
      <c r="O54" s="46">
        <v>10094.458968515068</v>
      </c>
      <c r="P54" s="46">
        <v>9614.9017341886101</v>
      </c>
      <c r="Q54" s="46">
        <v>8799.9601900676171</v>
      </c>
      <c r="R54" s="46">
        <v>8007.6378078099333</v>
      </c>
      <c r="S54" s="46">
        <v>7658.8882073725144</v>
      </c>
      <c r="T54" s="51">
        <v>7012.7822639059814</v>
      </c>
      <c r="U54" s="19"/>
      <c r="V54" s="19"/>
      <c r="W54" s="19"/>
      <c r="X54" s="19"/>
      <c r="Y54" s="19"/>
      <c r="Z54" s="21"/>
      <c r="AA54" s="21"/>
      <c r="AB54" s="21"/>
      <c r="AC54" s="21"/>
      <c r="AD54" s="21"/>
      <c r="AE54" s="21"/>
      <c r="AF54" s="21"/>
    </row>
    <row r="55">
      <c r="K55" s="6">
        <v>53</v>
      </c>
      <c r="L55" s="6" t="s">
        <v>144</v>
      </c>
      <c r="M55" s="46">
        <v>263285</v>
      </c>
      <c r="N55" s="46">
        <v>253529.88262390671</v>
      </c>
      <c r="O55" s="46">
        <v>243223.70039310271</v>
      </c>
      <c r="P55" s="46">
        <v>230618.20813885616</v>
      </c>
      <c r="Q55" s="46">
        <v>211208.17041055905</v>
      </c>
      <c r="R55" s="46">
        <v>191588.45235254295</v>
      </c>
      <c r="S55" s="46">
        <v>182860.64357112075</v>
      </c>
      <c r="T55" s="51">
        <v>165744.71729421627</v>
      </c>
      <c r="U55" s="19"/>
      <c r="V55" s="19"/>
      <c r="W55" s="19"/>
      <c r="X55" s="19"/>
      <c r="Y55" s="19"/>
      <c r="Z55" s="21"/>
      <c r="AA55" s="21"/>
      <c r="AB55" s="21"/>
      <c r="AC55" s="21"/>
      <c r="AD55" s="21"/>
      <c r="AE55" s="21"/>
      <c r="AF55" s="21"/>
    </row>
    <row r="56">
      <c r="K56" s="6">
        <v>54</v>
      </c>
      <c r="L56" s="6" t="s">
        <v>145</v>
      </c>
      <c r="M56" s="46">
        <v>150259</v>
      </c>
      <c r="N56" s="46">
        <v>147031.74997472781</v>
      </c>
      <c r="O56" s="46">
        <v>143966.00925628026</v>
      </c>
      <c r="P56" s="46">
        <v>139944.23171603138</v>
      </c>
      <c r="Q56" s="46">
        <v>132695.46706637787</v>
      </c>
      <c r="R56" s="46">
        <v>125939.51282135607</v>
      </c>
      <c r="S56" s="46">
        <v>122920.74131360906</v>
      </c>
      <c r="T56" s="51">
        <v>116894.74526620517</v>
      </c>
      <c r="U56" s="19"/>
      <c r="V56" s="19"/>
      <c r="W56" s="19"/>
      <c r="X56" s="19"/>
      <c r="Y56" s="19"/>
      <c r="Z56" s="21"/>
      <c r="AA56" s="21"/>
      <c r="AB56" s="21"/>
      <c r="AC56" s="21"/>
      <c r="AD56" s="21"/>
      <c r="AE56" s="21"/>
      <c r="AF56" s="21"/>
    </row>
    <row r="57">
      <c r="K57" s="6">
        <v>55</v>
      </c>
      <c r="L57" s="6" t="s">
        <v>146</v>
      </c>
      <c r="M57" s="46">
        <v>11819</v>
      </c>
      <c r="N57" s="46">
        <v>11367.086696369755</v>
      </c>
      <c r="O57" s="46">
        <v>10899.525756855557</v>
      </c>
      <c r="P57" s="46">
        <v>10442.000418676278</v>
      </c>
      <c r="Q57" s="46">
        <v>9586.2447369164838</v>
      </c>
      <c r="R57" s="46">
        <v>8745.9497609858154</v>
      </c>
      <c r="S57" s="46">
        <v>8360.826087486621</v>
      </c>
      <c r="T57" s="51">
        <v>7688.6985645464592</v>
      </c>
      <c r="U57" s="19"/>
      <c r="V57" s="19"/>
      <c r="W57" s="19"/>
      <c r="X57" s="19"/>
      <c r="Y57" s="19"/>
      <c r="Z57" s="21"/>
      <c r="AA57" s="21"/>
      <c r="AB57" s="21"/>
      <c r="AC57" s="21"/>
      <c r="AD57" s="21"/>
      <c r="AE57" s="21"/>
      <c r="AF57" s="21"/>
    </row>
    <row r="58">
      <c r="K58" s="6">
        <v>56</v>
      </c>
      <c r="L58" s="6" t="s">
        <v>147</v>
      </c>
      <c r="M58" s="46">
        <v>7445</v>
      </c>
      <c r="N58" s="46">
        <v>6924.2461413467936</v>
      </c>
      <c r="O58" s="46">
        <v>6540.8150719442783</v>
      </c>
      <c r="P58" s="46">
        <v>6229.9337550060263</v>
      </c>
      <c r="Q58" s="46">
        <v>5735.6142450845418</v>
      </c>
      <c r="R58" s="46">
        <v>5279.4417873126931</v>
      </c>
      <c r="S58" s="46">
        <v>5061.469970084423</v>
      </c>
      <c r="T58" s="51">
        <v>4688.6630216950762</v>
      </c>
      <c r="U58" s="19"/>
      <c r="V58" s="19"/>
      <c r="W58" s="19"/>
      <c r="X58" s="19"/>
      <c r="Y58" s="19"/>
      <c r="Z58" s="21"/>
      <c r="AA58" s="21"/>
      <c r="AB58" s="21"/>
      <c r="AC58" s="21"/>
      <c r="AD58" s="21"/>
      <c r="AE58" s="21"/>
      <c r="AF58" s="21"/>
    </row>
    <row r="59">
      <c r="K59" s="6">
        <v>57</v>
      </c>
      <c r="L59" s="6" t="s">
        <v>148</v>
      </c>
      <c r="M59" s="46">
        <v>748</v>
      </c>
      <c r="N59" s="46">
        <v>236.84455022213933</v>
      </c>
      <c r="O59" s="46">
        <v>-103.61491964988545</v>
      </c>
      <c r="P59" s="46">
        <v>-346.17091490546863</v>
      </c>
      <c r="Q59" s="46">
        <v>-615.85421666454022</v>
      </c>
      <c r="R59" s="46">
        <v>-863.64581786064628</v>
      </c>
      <c r="S59" s="46">
        <v>-987.35278579081569</v>
      </c>
      <c r="T59" s="51">
        <v>-1165.2807801453864</v>
      </c>
      <c r="U59" s="19"/>
      <c r="V59" s="19"/>
      <c r="W59" s="19"/>
      <c r="X59" s="19"/>
      <c r="Y59" s="19"/>
      <c r="Z59" s="21"/>
      <c r="AA59" s="21"/>
      <c r="AB59" s="21"/>
      <c r="AC59" s="21"/>
      <c r="AD59" s="21"/>
      <c r="AE59" s="21"/>
      <c r="AF59" s="21"/>
    </row>
    <row r="60">
      <c r="K60" s="6">
        <v>58</v>
      </c>
      <c r="L60" s="6" t="s">
        <v>149</v>
      </c>
      <c r="M60" s="46">
        <v>16344</v>
      </c>
      <c r="N60" s="46">
        <v>14784.484668421326</v>
      </c>
      <c r="O60" s="46">
        <v>12848.423083590373</v>
      </c>
      <c r="P60" s="46">
        <v>11020.318401235345</v>
      </c>
      <c r="Q60" s="46">
        <v>8117.6589297995524</v>
      </c>
      <c r="R60" s="46">
        <v>5116.4895996861305</v>
      </c>
      <c r="S60" s="46">
        <v>3593.644785026001</v>
      </c>
      <c r="T60" s="51">
        <v>824.84201432888221</v>
      </c>
      <c r="U60" s="19"/>
      <c r="V60" s="19"/>
      <c r="W60" s="19"/>
      <c r="X60" s="19"/>
      <c r="Y60" s="19"/>
      <c r="Z60" s="21"/>
      <c r="AA60" s="21"/>
      <c r="AB60" s="21"/>
      <c r="AC60" s="21"/>
      <c r="AD60" s="21"/>
      <c r="AE60" s="21"/>
      <c r="AF60" s="21"/>
    </row>
    <row r="61">
      <c r="K61" s="6">
        <v>59</v>
      </c>
      <c r="L61" s="6" t="s">
        <v>150</v>
      </c>
      <c r="M61" s="46">
        <v>58279</v>
      </c>
      <c r="N61" s="46">
        <v>56882.498750673876</v>
      </c>
      <c r="O61" s="46">
        <v>55687.947090614383</v>
      </c>
      <c r="P61" s="46">
        <v>54395.253727974676</v>
      </c>
      <c r="Q61" s="46">
        <v>52089.635440347833</v>
      </c>
      <c r="R61" s="46">
        <v>49857.051722484299</v>
      </c>
      <c r="S61" s="46">
        <v>48924.253610676387</v>
      </c>
      <c r="T61" s="51">
        <v>47131.608692120724</v>
      </c>
      <c r="U61" s="19"/>
      <c r="V61" s="19"/>
      <c r="W61" s="19"/>
      <c r="X61" s="19"/>
      <c r="Y61" s="19"/>
      <c r="Z61" s="21"/>
      <c r="AA61" s="21"/>
      <c r="AB61" s="21"/>
      <c r="AC61" s="21"/>
      <c r="AD61" s="21"/>
      <c r="AE61" s="21"/>
      <c r="AF61" s="21"/>
    </row>
    <row r="62">
      <c r="K62" s="6">
        <v>60</v>
      </c>
      <c r="L62" s="6" t="s">
        <v>151</v>
      </c>
      <c r="M62" s="46">
        <v>73326</v>
      </c>
      <c r="N62" s="46">
        <v>68219.494834218203</v>
      </c>
      <c r="O62" s="46">
        <v>64544.851342755923</v>
      </c>
      <c r="P62" s="46">
        <v>59321.62145146812</v>
      </c>
      <c r="Q62" s="46">
        <v>49494.432415250485</v>
      </c>
      <c r="R62" s="46">
        <v>41018.91857762789</v>
      </c>
      <c r="S62" s="46">
        <v>37512.440347715368</v>
      </c>
      <c r="T62" s="51">
        <v>30369.67835645887</v>
      </c>
      <c r="U62" s="19"/>
      <c r="V62" s="19"/>
      <c r="W62" s="19"/>
      <c r="X62" s="19"/>
      <c r="Y62" s="19"/>
      <c r="Z62" s="21"/>
      <c r="AA62" s="21"/>
      <c r="AB62" s="21"/>
      <c r="AC62" s="21"/>
      <c r="AD62" s="21"/>
      <c r="AE62" s="21"/>
      <c r="AF62" s="21"/>
    </row>
    <row r="63">
      <c r="K63" s="6">
        <v>61</v>
      </c>
      <c r="L63" s="6" t="s">
        <v>152</v>
      </c>
      <c r="M63" s="46">
        <v>3787</v>
      </c>
      <c r="N63" s="46">
        <v>3787.4607629934176</v>
      </c>
      <c r="O63" s="46">
        <v>3818.7033998292704</v>
      </c>
      <c r="P63" s="46">
        <v>3816.4741674704974</v>
      </c>
      <c r="Q63" s="46">
        <v>3756.0313138466736</v>
      </c>
      <c r="R63" s="46">
        <v>3718.0242595294394</v>
      </c>
      <c r="S63" s="46">
        <v>3711.9446229354658</v>
      </c>
      <c r="T63" s="51">
        <v>3694.1574083967362</v>
      </c>
      <c r="U63" s="19"/>
      <c r="V63" s="19"/>
      <c r="W63" s="19"/>
      <c r="X63" s="19"/>
      <c r="Y63" s="19"/>
      <c r="Z63" s="21"/>
      <c r="AA63" s="21"/>
      <c r="AB63" s="21"/>
      <c r="AC63" s="21"/>
      <c r="AD63" s="21"/>
      <c r="AE63" s="21"/>
      <c r="AF63" s="21"/>
    </row>
    <row r="64">
      <c r="K64" s="6">
        <v>62</v>
      </c>
      <c r="L64" s="6" t="s">
        <v>153</v>
      </c>
      <c r="M64" s="46">
        <v>14587</v>
      </c>
      <c r="N64" s="46">
        <v>13743.795221535205</v>
      </c>
      <c r="O64" s="46">
        <v>12832.529133321579</v>
      </c>
      <c r="P64" s="46">
        <v>11702.232790937689</v>
      </c>
      <c r="Q64" s="46">
        <v>10389.009854492106</v>
      </c>
      <c r="R64" s="46">
        <v>8852.8170750784138</v>
      </c>
      <c r="S64" s="46">
        <v>7278.1897162514078</v>
      </c>
      <c r="T64" s="51">
        <v>6914.5452674322414</v>
      </c>
      <c r="U64" s="19"/>
      <c r="V64" s="19"/>
      <c r="W64" s="19"/>
      <c r="X64" s="19"/>
      <c r="Y64" s="19"/>
      <c r="Z64" s="21"/>
      <c r="AA64" s="21"/>
      <c r="AB64" s="21"/>
      <c r="AC64" s="21"/>
      <c r="AD64" s="21"/>
      <c r="AE64" s="21"/>
      <c r="AF64" s="21"/>
    </row>
    <row r="65">
      <c r="K65" s="6">
        <v>63</v>
      </c>
      <c r="L65" s="6" t="s">
        <v>154</v>
      </c>
      <c r="M65" s="46">
        <v>4808</v>
      </c>
      <c r="N65" s="46">
        <v>4655.7247098273147</v>
      </c>
      <c r="O65" s="46">
        <v>4559.7145380530301</v>
      </c>
      <c r="P65" s="46">
        <v>4456.5757123142384</v>
      </c>
      <c r="Q65" s="46">
        <v>4317.9088378265242</v>
      </c>
      <c r="R65" s="46">
        <v>4177.7937593510887</v>
      </c>
      <c r="S65" s="46">
        <v>4069.7249961241814</v>
      </c>
      <c r="T65" s="51">
        <v>3971.82457272598</v>
      </c>
      <c r="U65" s="19"/>
      <c r="V65" s="19"/>
      <c r="W65" s="19"/>
      <c r="X65" s="19"/>
      <c r="Y65" s="19"/>
      <c r="Z65" s="21"/>
      <c r="AA65" s="21"/>
      <c r="AB65" s="21"/>
      <c r="AC65" s="21"/>
      <c r="AD65" s="21"/>
      <c r="AE65" s="21"/>
      <c r="AF65" s="21"/>
    </row>
    <row r="66">
      <c r="K66" s="6">
        <v>64</v>
      </c>
      <c r="L66" s="6" t="s">
        <v>155</v>
      </c>
      <c r="M66" s="46">
        <v>5848</v>
      </c>
      <c r="N66" s="46">
        <v>4743.4387669037606</v>
      </c>
      <c r="O66" s="46">
        <v>3695.0219335144793</v>
      </c>
      <c r="P66" s="46">
        <v>2009.1079432641927</v>
      </c>
      <c r="Q66" s="46">
        <v>-580.67368365290531</v>
      </c>
      <c r="R66" s="46">
        <v>-3038.1766160306142</v>
      </c>
      <c r="S66" s="46">
        <v>-5181.2588007016057</v>
      </c>
      <c r="T66" s="51">
        <v>-5289.8793474775375</v>
      </c>
      <c r="U66" s="19"/>
      <c r="V66" s="19"/>
      <c r="W66" s="19"/>
      <c r="X66" s="19"/>
      <c r="Y66" s="19"/>
      <c r="Z66" s="21"/>
      <c r="AA66" s="21"/>
      <c r="AB66" s="21"/>
      <c r="AC66" s="21"/>
      <c r="AD66" s="21"/>
      <c r="AE66" s="21"/>
      <c r="AF66" s="21"/>
    </row>
    <row r="67">
      <c r="K67" s="6">
        <v>65</v>
      </c>
      <c r="L67" s="6" t="s">
        <v>156</v>
      </c>
      <c r="M67" s="46">
        <v>17093</v>
      </c>
      <c r="N67" s="46">
        <v>16094.183149521621</v>
      </c>
      <c r="O67" s="46">
        <v>15442.319509676863</v>
      </c>
      <c r="P67" s="46">
        <v>14994.925893909391</v>
      </c>
      <c r="Q67" s="46">
        <v>14671.804042487973</v>
      </c>
      <c r="R67" s="46">
        <v>14452.213233767978</v>
      </c>
      <c r="S67" s="46">
        <v>14304.427602118767</v>
      </c>
      <c r="T67" s="51">
        <v>14191.564889418598</v>
      </c>
      <c r="U67" s="19"/>
      <c r="V67" s="19"/>
      <c r="W67" s="19"/>
      <c r="X67" s="19"/>
      <c r="Y67" s="19"/>
      <c r="Z67" s="21"/>
      <c r="AA67" s="21"/>
      <c r="AB67" s="21"/>
      <c r="AC67" s="21"/>
      <c r="AD67" s="21"/>
      <c r="AE67" s="21"/>
      <c r="AF67" s="21"/>
    </row>
    <row r="68">
      <c r="K68" s="6">
        <v>66</v>
      </c>
      <c r="L68" s="6" t="s">
        <v>157</v>
      </c>
      <c r="M68" s="46">
        <v>12075</v>
      </c>
      <c r="N68" s="46">
        <v>1861.6272957755791</v>
      </c>
      <c r="O68" s="46">
        <v>-4003.8274647421495</v>
      </c>
      <c r="P68" s="46">
        <v>-7490.4802394141279</v>
      </c>
      <c r="Q68" s="46">
        <v>-9632.4018208523485</v>
      </c>
      <c r="R68" s="46">
        <v>-10857.334915534511</v>
      </c>
      <c r="S68" s="46">
        <v>-11588.884691756175</v>
      </c>
      <c r="T68" s="51">
        <v>-12026.325016094406</v>
      </c>
      <c r="U68" s="19"/>
      <c r="V68" s="19"/>
      <c r="W68" s="19"/>
      <c r="X68" s="19"/>
      <c r="Y68" s="19"/>
      <c r="Z68" s="21"/>
      <c r="AA68" s="21"/>
      <c r="AB68" s="21"/>
      <c r="AC68" s="21"/>
      <c r="AD68" s="21"/>
      <c r="AE68" s="21"/>
      <c r="AF68" s="21"/>
    </row>
    <row r="69">
      <c r="K69" s="6">
        <v>67</v>
      </c>
      <c r="L69" s="6" t="s">
        <v>158</v>
      </c>
      <c r="M69" s="46">
        <v>28565</v>
      </c>
      <c r="N69" s="46">
        <v>17770.541568461231</v>
      </c>
      <c r="O69" s="46">
        <v>10292.757414067353</v>
      </c>
      <c r="P69" s="46">
        <v>4821.6661395078863</v>
      </c>
      <c r="Q69" s="46">
        <v>652.39145693123101</v>
      </c>
      <c r="R69" s="46">
        <v>-2262.8624846182292</v>
      </c>
      <c r="S69" s="46">
        <v>-4386.7861760876613</v>
      </c>
      <c r="T69" s="51">
        <v>-5937.9026080874601</v>
      </c>
      <c r="U69" s="19"/>
      <c r="V69" s="19"/>
      <c r="W69" s="19"/>
      <c r="X69" s="19"/>
      <c r="Y69" s="19"/>
      <c r="Z69" s="21"/>
      <c r="AA69" s="21"/>
      <c r="AB69" s="21"/>
      <c r="AC69" s="21"/>
      <c r="AD69" s="21"/>
      <c r="AE69" s="21"/>
      <c r="AF69" s="21"/>
    </row>
    <row r="70">
      <c r="K70" s="6">
        <v>68</v>
      </c>
      <c r="L70" s="6" t="s">
        <v>159</v>
      </c>
      <c r="M70" s="46">
        <v>13785</v>
      </c>
      <c r="N70" s="46">
        <v>10418.154632222173</v>
      </c>
      <c r="O70" s="46">
        <v>8724.2722227388695</v>
      </c>
      <c r="P70" s="46">
        <v>7853.6455491959114</v>
      </c>
      <c r="Q70" s="46">
        <v>7377.417259524359</v>
      </c>
      <c r="R70" s="46">
        <v>7121.0581970506119</v>
      </c>
      <c r="S70" s="46">
        <v>6985.9408200722955</v>
      </c>
      <c r="T70" s="51">
        <v>6887.2620227579355</v>
      </c>
      <c r="U70" s="19"/>
      <c r="V70" s="19"/>
      <c r="W70" s="19"/>
      <c r="X70" s="19"/>
      <c r="Y70" s="19"/>
      <c r="Z70" s="21"/>
      <c r="AA70" s="21"/>
      <c r="AB70" s="21"/>
      <c r="AC70" s="21"/>
      <c r="AD70" s="21"/>
      <c r="AE70" s="21"/>
      <c r="AF70" s="21"/>
    </row>
    <row r="71">
      <c r="K71" s="6">
        <v>69</v>
      </c>
      <c r="L71" s="6" t="s">
        <v>160</v>
      </c>
      <c r="M71" s="46">
        <v>11655</v>
      </c>
      <c r="N71" s="46">
        <v>11584.232170670972</v>
      </c>
      <c r="O71" s="46">
        <v>11652.191505081348</v>
      </c>
      <c r="P71" s="46">
        <v>11715.47299491716</v>
      </c>
      <c r="Q71" s="46">
        <v>11635.500594274363</v>
      </c>
      <c r="R71" s="46">
        <v>11659.24322418408</v>
      </c>
      <c r="S71" s="46">
        <v>11684.400966237552</v>
      </c>
      <c r="T71" s="51">
        <v>11708.341397819317</v>
      </c>
      <c r="U71" s="19"/>
      <c r="V71" s="19"/>
      <c r="W71" s="19"/>
      <c r="X71" s="19"/>
      <c r="Y71" s="19"/>
      <c r="Z71" s="21"/>
      <c r="AA71" s="21"/>
      <c r="AB71" s="21"/>
      <c r="AC71" s="21"/>
      <c r="AD71" s="21"/>
      <c r="AE71" s="21"/>
      <c r="AF71" s="21"/>
    </row>
    <row r="72">
      <c r="K72" s="6">
        <v>70</v>
      </c>
      <c r="L72" s="6" t="s">
        <v>161</v>
      </c>
      <c r="M72" s="46">
        <v>36512</v>
      </c>
      <c r="N72" s="46">
        <v>36512.000009921925</v>
      </c>
      <c r="O72" s="46">
        <v>36512.000017462786</v>
      </c>
      <c r="P72" s="46">
        <v>36512.000020432723</v>
      </c>
      <c r="Q72" s="46">
        <v>36512.000024912886</v>
      </c>
      <c r="R72" s="46">
        <v>36512.000024187488</v>
      </c>
      <c r="S72" s="46">
        <v>36512.000025612062</v>
      </c>
      <c r="T72" s="51">
        <v>36512.000029658579</v>
      </c>
      <c r="U72" s="19"/>
      <c r="V72" s="19"/>
      <c r="W72" s="19"/>
      <c r="X72" s="19"/>
      <c r="Y72" s="19"/>
      <c r="Z72" s="21"/>
      <c r="AA72" s="21"/>
      <c r="AB72" s="21"/>
      <c r="AC72" s="21"/>
      <c r="AD72" s="21"/>
      <c r="AE72" s="21"/>
      <c r="AF72" s="21"/>
    </row>
    <row r="73">
      <c r="K73" s="6">
        <v>71</v>
      </c>
      <c r="L73" s="6" t="s">
        <v>162</v>
      </c>
      <c r="M73" s="46">
        <v>35422</v>
      </c>
      <c r="N73" s="46">
        <v>35008.293625379156</v>
      </c>
      <c r="O73" s="46">
        <v>35119.381912194163</v>
      </c>
      <c r="P73" s="46">
        <v>35224.987977279161</v>
      </c>
      <c r="Q73" s="46">
        <v>34690.500915134871</v>
      </c>
      <c r="R73" s="46">
        <v>34565.003097031862</v>
      </c>
      <c r="S73" s="46">
        <v>34533.369455889937</v>
      </c>
      <c r="T73" s="51">
        <v>34458.296328783035</v>
      </c>
      <c r="U73" s="19"/>
      <c r="V73" s="19"/>
      <c r="W73" s="19"/>
      <c r="X73" s="19"/>
      <c r="Y73" s="19"/>
      <c r="Z73" s="21"/>
      <c r="AA73" s="21"/>
      <c r="AB73" s="21"/>
      <c r="AC73" s="21"/>
      <c r="AD73" s="21"/>
      <c r="AE73" s="21"/>
      <c r="AF73" s="21"/>
    </row>
    <row r="74">
      <c r="K74" s="6">
        <v>72</v>
      </c>
      <c r="L74" s="6" t="s">
        <v>163</v>
      </c>
      <c r="M74" s="46">
        <v>141261</v>
      </c>
      <c r="N74" s="46">
        <v>138195.16524367366</v>
      </c>
      <c r="O74" s="46">
        <v>134723.8877998536</v>
      </c>
      <c r="P74" s="46">
        <v>129659.21554817003</v>
      </c>
      <c r="Q74" s="46">
        <v>122122.69783923683</v>
      </c>
      <c r="R74" s="46">
        <v>113312.04376425943</v>
      </c>
      <c r="S74" s="46">
        <v>105668.0646485757</v>
      </c>
      <c r="T74" s="51">
        <v>103039.95807663932</v>
      </c>
      <c r="U74" s="19"/>
      <c r="V74" s="19"/>
      <c r="W74" s="19"/>
      <c r="X74" s="19"/>
      <c r="Y74" s="19"/>
      <c r="Z74" s="21"/>
      <c r="AA74" s="21"/>
      <c r="AB74" s="21"/>
      <c r="AC74" s="21"/>
      <c r="AD74" s="21"/>
      <c r="AE74" s="21"/>
      <c r="AF74" s="21"/>
    </row>
    <row r="75">
      <c r="K75" s="6">
        <v>73</v>
      </c>
      <c r="L75" s="6" t="s">
        <v>164</v>
      </c>
      <c r="M75" s="46">
        <v>60951</v>
      </c>
      <c r="N75" s="46">
        <v>58341.531110167387</v>
      </c>
      <c r="O75" s="46">
        <v>55845.764180041588</v>
      </c>
      <c r="P75" s="46">
        <v>52831.26695556991</v>
      </c>
      <c r="Q75" s="46">
        <v>48860.037514535274</v>
      </c>
      <c r="R75" s="46">
        <v>44167.617763541362</v>
      </c>
      <c r="S75" s="46">
        <v>40549.48972204981</v>
      </c>
      <c r="T75" s="51">
        <v>38013.197591284355</v>
      </c>
      <c r="U75" s="19"/>
      <c r="V75" s="19"/>
      <c r="W75" s="19"/>
      <c r="X75" s="19"/>
      <c r="Y75" s="19"/>
      <c r="Z75" s="21"/>
      <c r="AA75" s="21"/>
      <c r="AB75" s="21"/>
      <c r="AC75" s="21"/>
      <c r="AD75" s="21"/>
      <c r="AE75" s="21"/>
      <c r="AF75" s="21"/>
    </row>
    <row r="76">
      <c r="K76" s="6">
        <v>74</v>
      </c>
      <c r="L76" s="6" t="s">
        <v>165</v>
      </c>
      <c r="M76" s="46">
        <v>26645</v>
      </c>
      <c r="N76" s="46">
        <v>24958.017645163935</v>
      </c>
      <c r="O76" s="46">
        <v>23814.199317124112</v>
      </c>
      <c r="P76" s="46">
        <v>22733.33321800745</v>
      </c>
      <c r="Q76" s="46">
        <v>21260.836175905009</v>
      </c>
      <c r="R76" s="46">
        <v>19716.903078864867</v>
      </c>
      <c r="S76" s="46">
        <v>18701.153606625438</v>
      </c>
      <c r="T76" s="51">
        <v>17715.287331398031</v>
      </c>
      <c r="U76" s="19"/>
      <c r="V76" s="19"/>
      <c r="W76" s="19"/>
      <c r="X76" s="19"/>
      <c r="Y76" s="19"/>
      <c r="Z76" s="21"/>
      <c r="AA76" s="21"/>
      <c r="AB76" s="21"/>
      <c r="AC76" s="21"/>
      <c r="AD76" s="21"/>
      <c r="AE76" s="21"/>
      <c r="AF76" s="21"/>
    </row>
    <row r="77">
      <c r="K77" s="6">
        <v>75</v>
      </c>
      <c r="L77" s="6" t="s">
        <v>166</v>
      </c>
      <c r="M77" s="46">
        <v>11079</v>
      </c>
      <c r="N77" s="46">
        <v>10580.759524291405</v>
      </c>
      <c r="O77" s="46">
        <v>10249.246885886321</v>
      </c>
      <c r="P77" s="46">
        <v>9978.6286001806802</v>
      </c>
      <c r="Q77" s="46">
        <v>9592.977996437603</v>
      </c>
      <c r="R77" s="46">
        <v>9140.1616745048996</v>
      </c>
      <c r="S77" s="46">
        <v>8860.6147202954271</v>
      </c>
      <c r="T77" s="51">
        <v>8501.0590346869121</v>
      </c>
      <c r="U77" s="19"/>
      <c r="V77" s="19"/>
      <c r="W77" s="19"/>
      <c r="X77" s="19"/>
      <c r="Y77" s="19"/>
      <c r="Z77" s="21"/>
      <c r="AA77" s="21"/>
      <c r="AB77" s="21"/>
      <c r="AC77" s="21"/>
      <c r="AD77" s="21"/>
      <c r="AE77" s="21"/>
      <c r="AF77" s="21"/>
    </row>
    <row r="78">
      <c r="K78" s="6">
        <v>76</v>
      </c>
      <c r="L78" s="6" t="s">
        <v>167</v>
      </c>
      <c r="M78" s="46">
        <v>4916</v>
      </c>
      <c r="N78" s="46">
        <v>4726.4396226196013</v>
      </c>
      <c r="O78" s="46">
        <v>4608.7357413446371</v>
      </c>
      <c r="P78" s="46">
        <v>4493.9280794168244</v>
      </c>
      <c r="Q78" s="46">
        <v>4286.4279961738912</v>
      </c>
      <c r="R78" s="46">
        <v>4083.911087829109</v>
      </c>
      <c r="S78" s="46">
        <v>3966.8431518841803</v>
      </c>
      <c r="T78" s="51">
        <v>3821.0503238079273</v>
      </c>
      <c r="U78" s="19"/>
      <c r="V78" s="19"/>
      <c r="W78" s="19"/>
      <c r="X78" s="19"/>
      <c r="Y78" s="19"/>
      <c r="Z78" s="21"/>
      <c r="AA78" s="21"/>
      <c r="AB78" s="21"/>
      <c r="AC78" s="21"/>
      <c r="AD78" s="21"/>
      <c r="AE78" s="21"/>
      <c r="AF78" s="21"/>
    </row>
    <row r="79">
      <c r="K79" s="6">
        <v>77</v>
      </c>
      <c r="L79" s="6" t="s">
        <v>168</v>
      </c>
      <c r="M79" s="46">
        <v>66618</v>
      </c>
      <c r="N79" s="46">
        <v>65252.255863502061</v>
      </c>
      <c r="O79" s="46">
        <v>63946.721797440317</v>
      </c>
      <c r="P79" s="46">
        <v>62433.624217443969</v>
      </c>
      <c r="Q79" s="46">
        <v>60015.896870864264</v>
      </c>
      <c r="R79" s="46">
        <v>57323.85094031514</v>
      </c>
      <c r="S79" s="46">
        <v>54949.280371042201</v>
      </c>
      <c r="T79" s="51">
        <v>53158.978375464525</v>
      </c>
      <c r="U79" s="19"/>
      <c r="V79" s="19"/>
      <c r="W79" s="19"/>
      <c r="X79" s="19"/>
      <c r="Y79" s="19"/>
      <c r="Z79" s="21"/>
      <c r="AA79" s="21"/>
      <c r="AB79" s="21"/>
      <c r="AC79" s="21"/>
      <c r="AD79" s="21"/>
      <c r="AE79" s="21"/>
      <c r="AF79" s="21"/>
    </row>
    <row r="80">
      <c r="K80" s="6">
        <v>78</v>
      </c>
      <c r="L80" s="6" t="s">
        <v>169</v>
      </c>
      <c r="M80" s="46">
        <v>35394</v>
      </c>
      <c r="N80" s="46">
        <v>35392.74610921245</v>
      </c>
      <c r="O80" s="46">
        <v>35394.107383029281</v>
      </c>
      <c r="P80" s="46">
        <v>34582.887832603854</v>
      </c>
      <c r="Q80" s="46">
        <v>34575.808917694645</v>
      </c>
      <c r="R80" s="46">
        <v>34575.016293504341</v>
      </c>
      <c r="S80" s="46">
        <v>34574.949827598117</v>
      </c>
      <c r="T80" s="51">
        <v>34574.818205533484</v>
      </c>
      <c r="U80" s="19"/>
      <c r="V80" s="19"/>
      <c r="W80" s="19"/>
      <c r="X80" s="19"/>
      <c r="Y80" s="19"/>
      <c r="Z80" s="21"/>
      <c r="AA80" s="21"/>
      <c r="AB80" s="21"/>
      <c r="AC80" s="21"/>
      <c r="AD80" s="21"/>
      <c r="AE80" s="21"/>
      <c r="AF80" s="21"/>
    </row>
    <row r="81">
      <c r="K81" s="6">
        <v>79</v>
      </c>
      <c r="L81" s="6" t="s">
        <v>170</v>
      </c>
      <c r="M81" s="46">
        <v>21568</v>
      </c>
      <c r="N81" s="46">
        <v>21245.955780968317</v>
      </c>
      <c r="O81" s="46">
        <v>21102.980488322737</v>
      </c>
      <c r="P81" s="46">
        <v>21037.399090616902</v>
      </c>
      <c r="Q81" s="46">
        <v>21002.43792840451</v>
      </c>
      <c r="R81" s="46">
        <v>20982.67314747415</v>
      </c>
      <c r="S81" s="46">
        <v>20982.635331024569</v>
      </c>
      <c r="T81" s="51">
        <v>20982.554061141927</v>
      </c>
      <c r="U81" s="19"/>
      <c r="V81" s="19"/>
      <c r="W81" s="19"/>
      <c r="X81" s="19"/>
      <c r="Y81" s="19"/>
      <c r="Z81" s="21"/>
      <c r="AA81" s="21"/>
      <c r="AB81" s="21"/>
      <c r="AC81" s="21"/>
      <c r="AD81" s="21"/>
      <c r="AE81" s="21"/>
      <c r="AF81" s="21"/>
    </row>
    <row r="82">
      <c r="K82" s="6">
        <v>80</v>
      </c>
      <c r="L82" s="6" t="s">
        <v>171</v>
      </c>
      <c r="M82" s="46">
        <v>5723</v>
      </c>
      <c r="N82" s="46">
        <v>5723.8052599812727</v>
      </c>
      <c r="O82" s="46">
        <v>5723.7378080049812</v>
      </c>
      <c r="P82" s="46">
        <v>5721.7340431408757</v>
      </c>
      <c r="Q82" s="46">
        <v>5721.8646310190143</v>
      </c>
      <c r="R82" s="46">
        <v>5721.3176654633962</v>
      </c>
      <c r="S82" s="46">
        <v>5721.3248693203577</v>
      </c>
      <c r="T82" s="51">
        <v>5721.3343499105285</v>
      </c>
      <c r="U82" s="19"/>
      <c r="V82" s="19"/>
      <c r="W82" s="19"/>
      <c r="X82" s="19"/>
      <c r="Y82" s="19"/>
      <c r="Z82" s="21"/>
      <c r="AA82" s="21"/>
      <c r="AB82" s="21"/>
      <c r="AC82" s="21"/>
      <c r="AD82" s="21"/>
      <c r="AE82" s="21"/>
      <c r="AF82" s="21"/>
    </row>
    <row r="83">
      <c r="K83" s="28">
        <v>81</v>
      </c>
      <c r="L83" s="28" t="s">
        <v>172</v>
      </c>
      <c r="M83" s="52">
        <v>78961</v>
      </c>
      <c r="N83" s="52">
        <v>78876.414808436792</v>
      </c>
      <c r="O83" s="52">
        <v>78860.977193481987</v>
      </c>
      <c r="P83" s="52">
        <v>78835.148719023142</v>
      </c>
      <c r="Q83" s="52">
        <v>78625.469609322201</v>
      </c>
      <c r="R83" s="52">
        <v>75270.514364523216</v>
      </c>
      <c r="S83" s="52">
        <v>75145.962737306647</v>
      </c>
      <c r="T83" s="53">
        <v>75117.809104905813</v>
      </c>
      <c r="U83" s="19"/>
      <c r="V83" s="19"/>
      <c r="W83" s="19"/>
      <c r="X83" s="19"/>
      <c r="Y83" s="19"/>
      <c r="Z83" s="21"/>
      <c r="AA83" s="21"/>
      <c r="AB83" s="21"/>
      <c r="AC83" s="21"/>
      <c r="AD83" s="21"/>
      <c r="AE83" s="21"/>
      <c r="AF83" s="21"/>
    </row>
    <row r="84">
      <c r="K84" s="6">
        <v>82</v>
      </c>
      <c r="L84" s="6" t="s">
        <v>173</v>
      </c>
      <c r="M84" s="46">
        <v>71121</v>
      </c>
      <c r="N84" s="46">
        <v>68043.263955675939</v>
      </c>
      <c r="O84" s="46">
        <v>65818.076878558088</v>
      </c>
      <c r="P84" s="46">
        <v>64074.364845936107</v>
      </c>
      <c r="Q84" s="46">
        <v>62476.157549120733</v>
      </c>
      <c r="R84" s="46">
        <v>58604.844352557659</v>
      </c>
      <c r="S84" s="46">
        <v>58311.216315997604</v>
      </c>
      <c r="T84" s="51">
        <v>58044.107497667253</v>
      </c>
      <c r="U84" s="19"/>
      <c r="V84" s="19"/>
      <c r="W84" s="19"/>
      <c r="X84" s="19"/>
      <c r="Y84" s="19"/>
      <c r="Z84" s="21"/>
      <c r="AA84" s="21"/>
      <c r="AB84" s="21"/>
      <c r="AC84" s="21"/>
      <c r="AD84" s="21"/>
      <c r="AE84" s="21"/>
      <c r="AF84" s="21"/>
    </row>
    <row r="85">
      <c r="K85" s="6">
        <v>83</v>
      </c>
      <c r="L85" s="6" t="s">
        <v>174</v>
      </c>
      <c r="M85" s="46">
        <v>19913</v>
      </c>
      <c r="N85" s="46">
        <v>19523.314821387048</v>
      </c>
      <c r="O85" s="46">
        <v>19312.221263637704</v>
      </c>
      <c r="P85" s="46">
        <v>19186.099843237444</v>
      </c>
      <c r="Q85" s="46">
        <v>19088.903163405594</v>
      </c>
      <c r="R85" s="46">
        <v>19023.995563725224</v>
      </c>
      <c r="S85" s="46">
        <v>18965.689805236059</v>
      </c>
      <c r="T85" s="51">
        <v>18947.113146270614</v>
      </c>
      <c r="U85" s="19"/>
      <c r="V85" s="19"/>
      <c r="W85" s="19"/>
      <c r="X85" s="19"/>
      <c r="Y85" s="19"/>
      <c r="Z85" s="21"/>
      <c r="AA85" s="21"/>
      <c r="AB85" s="21"/>
      <c r="AC85" s="21"/>
      <c r="AD85" s="21"/>
      <c r="AE85" s="21"/>
      <c r="AF85" s="21"/>
    </row>
    <row r="86">
      <c r="K86" s="6">
        <v>84</v>
      </c>
      <c r="L86" s="6" t="s">
        <v>175</v>
      </c>
      <c r="M86" s="46">
        <v>62915</v>
      </c>
      <c r="N86" s="46">
        <v>62696.433279680481</v>
      </c>
      <c r="O86" s="46">
        <v>62516.077492527307</v>
      </c>
      <c r="P86" s="46">
        <v>62381.382747716023</v>
      </c>
      <c r="Q86" s="46">
        <v>62277.402829305691</v>
      </c>
      <c r="R86" s="46">
        <v>61981.135161434016</v>
      </c>
      <c r="S86" s="46">
        <v>61980.972021535934</v>
      </c>
      <c r="T86" s="51">
        <v>61980.866907217656</v>
      </c>
      <c r="U86" s="19"/>
      <c r="V86" s="19"/>
      <c r="W86" s="19"/>
      <c r="X86" s="19"/>
      <c r="Y86" s="19"/>
      <c r="Z86" s="21"/>
      <c r="AA86" s="21"/>
      <c r="AB86" s="21"/>
      <c r="AC86" s="21"/>
      <c r="AD86" s="21"/>
      <c r="AE86" s="21"/>
      <c r="AF86" s="21"/>
    </row>
    <row r="87">
      <c r="K87" s="6">
        <v>85</v>
      </c>
      <c r="L87" s="6" t="s">
        <v>176</v>
      </c>
      <c r="M87" s="46">
        <v>34106</v>
      </c>
      <c r="N87" s="46">
        <v>33896.099483502592</v>
      </c>
      <c r="O87" s="46">
        <v>33755.47751749921</v>
      </c>
      <c r="P87" s="46">
        <v>33637.63350471489</v>
      </c>
      <c r="Q87" s="46">
        <v>33471.489341805805</v>
      </c>
      <c r="R87" s="46">
        <v>33333.798282466763</v>
      </c>
      <c r="S87" s="46">
        <v>33178.783928331206</v>
      </c>
      <c r="T87" s="51">
        <v>33106.131534730244</v>
      </c>
      <c r="U87" s="19"/>
      <c r="V87" s="19"/>
      <c r="W87" s="19"/>
      <c r="X87" s="19"/>
      <c r="Y87" s="19"/>
      <c r="Z87" s="21"/>
      <c r="AA87" s="21"/>
      <c r="AB87" s="21"/>
      <c r="AC87" s="21"/>
      <c r="AD87" s="21"/>
      <c r="AE87" s="21"/>
      <c r="AF87" s="21"/>
    </row>
    <row r="88">
      <c r="K88" s="6">
        <v>86</v>
      </c>
      <c r="L88" s="6" t="s">
        <v>177</v>
      </c>
      <c r="M88" s="46">
        <v>4100</v>
      </c>
      <c r="N88" s="46">
        <v>10802.922155143493</v>
      </c>
      <c r="O88" s="46">
        <v>10925.20072592621</v>
      </c>
      <c r="P88" s="46">
        <v>2620.0314189182263</v>
      </c>
      <c r="Q88" s="46">
        <v>2619.209749163032</v>
      </c>
      <c r="R88" s="46">
        <v>2618.8871800287293</v>
      </c>
      <c r="S88" s="46">
        <v>2618.8928655174982</v>
      </c>
      <c r="T88" s="51">
        <v>2618.9022916189024</v>
      </c>
      <c r="U88" s="19"/>
      <c r="V88" s="19"/>
      <c r="W88" s="19"/>
      <c r="X88" s="19"/>
      <c r="Y88" s="19"/>
      <c r="Z88" s="21"/>
      <c r="AA88" s="21"/>
      <c r="AB88" s="21"/>
      <c r="AC88" s="21"/>
      <c r="AD88" s="21"/>
      <c r="AE88" s="21"/>
      <c r="AF88" s="21"/>
    </row>
    <row r="89">
      <c r="K89" s="6">
        <v>87</v>
      </c>
      <c r="L89" s="6" t="s">
        <v>178</v>
      </c>
      <c r="M89" s="46">
        <v>29299</v>
      </c>
      <c r="N89" s="46">
        <v>27459.352001633815</v>
      </c>
      <c r="O89" s="46">
        <v>26324.810810200448</v>
      </c>
      <c r="P89" s="46">
        <v>25433.025286357173</v>
      </c>
      <c r="Q89" s="46">
        <v>24566.750493880681</v>
      </c>
      <c r="R89" s="46">
        <v>22653.090469296385</v>
      </c>
      <c r="S89" s="46">
        <v>22687.133168446606</v>
      </c>
      <c r="T89" s="51">
        <v>22951.208612261173</v>
      </c>
      <c r="U89" s="19"/>
      <c r="V89" s="19"/>
      <c r="W89" s="19"/>
      <c r="X89" s="19"/>
      <c r="Y89" s="19"/>
      <c r="Z89" s="21"/>
      <c r="AA89" s="21"/>
      <c r="AB89" s="21"/>
      <c r="AC89" s="21"/>
      <c r="AD89" s="21"/>
      <c r="AE89" s="21"/>
      <c r="AF89" s="21"/>
    </row>
    <row r="90">
      <c r="K90" s="6">
        <v>88</v>
      </c>
      <c r="L90" s="6" t="s">
        <v>179</v>
      </c>
      <c r="M90" s="46">
        <v>10881</v>
      </c>
      <c r="N90" s="46">
        <v>10083.14220884337</v>
      </c>
      <c r="O90" s="46">
        <v>9832.4197865464248</v>
      </c>
      <c r="P90" s="46">
        <v>9747.9142715397302</v>
      </c>
      <c r="Q90" s="46">
        <v>9715.1509810870812</v>
      </c>
      <c r="R90" s="46">
        <v>9705.1988395153803</v>
      </c>
      <c r="S90" s="46">
        <v>9705.1926401390938</v>
      </c>
      <c r="T90" s="51">
        <v>9705.1725581416576</v>
      </c>
      <c r="U90" s="19"/>
      <c r="V90" s="19"/>
      <c r="W90" s="19"/>
      <c r="X90" s="19"/>
      <c r="Y90" s="19"/>
      <c r="Z90" s="21"/>
      <c r="AA90" s="21"/>
      <c r="AB90" s="21"/>
      <c r="AC90" s="21"/>
      <c r="AD90" s="21"/>
      <c r="AE90" s="21"/>
      <c r="AF90" s="21"/>
    </row>
    <row r="91">
      <c r="K91" s="6">
        <v>89</v>
      </c>
      <c r="L91" s="6" t="s">
        <v>180</v>
      </c>
      <c r="M91" s="46">
        <v>6218</v>
      </c>
      <c r="N91" s="46">
        <v>6214.4296363976973</v>
      </c>
      <c r="O91" s="46">
        <v>6211.4728057933553</v>
      </c>
      <c r="P91" s="46">
        <v>6209.2037463950446</v>
      </c>
      <c r="Q91" s="46">
        <v>6208.5941737439425</v>
      </c>
      <c r="R91" s="46">
        <v>6207.5015219670722</v>
      </c>
      <c r="S91" s="46">
        <v>6207.4931760167156</v>
      </c>
      <c r="T91" s="51">
        <v>6207.4874403159729</v>
      </c>
      <c r="U91" s="19"/>
      <c r="V91" s="19"/>
      <c r="W91" s="19"/>
      <c r="X91" s="19"/>
      <c r="Y91" s="19"/>
      <c r="Z91" s="21"/>
      <c r="AA91" s="21"/>
      <c r="AB91" s="21"/>
      <c r="AC91" s="21"/>
      <c r="AD91" s="21"/>
      <c r="AE91" s="21"/>
      <c r="AF91" s="21"/>
    </row>
    <row r="92">
      <c r="K92" s="6">
        <v>90</v>
      </c>
      <c r="L92" s="6" t="s">
        <v>181</v>
      </c>
      <c r="M92" s="46">
        <v>13811</v>
      </c>
      <c r="N92" s="46">
        <v>12011.403279385984</v>
      </c>
      <c r="O92" s="46">
        <v>10740.723974232949</v>
      </c>
      <c r="P92" s="46">
        <v>9754.433492065913</v>
      </c>
      <c r="Q92" s="46">
        <v>8927.6057213885269</v>
      </c>
      <c r="R92" s="46">
        <v>6339.7509818862882</v>
      </c>
      <c r="S92" s="46">
        <v>6338.956802572844</v>
      </c>
      <c r="T92" s="51">
        <v>6337.2800960734448</v>
      </c>
      <c r="U92" s="19"/>
      <c r="V92" s="19"/>
      <c r="W92" s="19"/>
      <c r="X92" s="19"/>
      <c r="Y92" s="19"/>
      <c r="Z92" s="21"/>
      <c r="AA92" s="21"/>
      <c r="AB92" s="21"/>
      <c r="AC92" s="21"/>
      <c r="AD92" s="21"/>
      <c r="AE92" s="21"/>
      <c r="AF92" s="21"/>
    </row>
    <row r="93">
      <c r="K93" s="6">
        <v>91</v>
      </c>
      <c r="L93" s="6" t="s">
        <v>182</v>
      </c>
      <c r="M93" s="46">
        <v>68003</v>
      </c>
      <c r="N93" s="46">
        <v>67941.55291648375</v>
      </c>
      <c r="O93" s="46">
        <v>67909.306207832778</v>
      </c>
      <c r="P93" s="46">
        <v>67884.32045133748</v>
      </c>
      <c r="Q93" s="46">
        <v>67872.464253399638</v>
      </c>
      <c r="R93" s="46">
        <v>67863.873560656488</v>
      </c>
      <c r="S93" s="46">
        <v>67859.098870557689</v>
      </c>
      <c r="T93" s="51">
        <v>67857.132601256715</v>
      </c>
      <c r="U93" s="19"/>
      <c r="V93" s="19"/>
      <c r="W93" s="19"/>
      <c r="X93" s="19"/>
      <c r="Y93" s="19"/>
      <c r="Z93" s="21"/>
      <c r="AA93" s="21"/>
      <c r="AB93" s="21"/>
      <c r="AC93" s="21"/>
      <c r="AD93" s="21"/>
      <c r="AE93" s="21"/>
      <c r="AF93" s="21"/>
    </row>
    <row r="94">
      <c r="K94" s="6">
        <v>92</v>
      </c>
      <c r="L94" s="6" t="s">
        <v>183</v>
      </c>
      <c r="M94" s="46">
        <v>46339</v>
      </c>
      <c r="N94" s="46">
        <v>46117.433396684821</v>
      </c>
      <c r="O94" s="46">
        <v>45974.977542920598</v>
      </c>
      <c r="P94" s="46">
        <v>45868.661119622295</v>
      </c>
      <c r="Q94" s="46">
        <v>45759.076727175096</v>
      </c>
      <c r="R94" s="46">
        <v>45632.581142424235</v>
      </c>
      <c r="S94" s="46">
        <v>45605.975898212775</v>
      </c>
      <c r="T94" s="51">
        <v>45565.755632764201</v>
      </c>
      <c r="U94" s="19"/>
      <c r="V94" s="19"/>
      <c r="W94" s="19"/>
      <c r="X94" s="19"/>
      <c r="Y94" s="19"/>
      <c r="Z94" s="21"/>
      <c r="AA94" s="21"/>
      <c r="AB94" s="21"/>
      <c r="AC94" s="21"/>
      <c r="AD94" s="21"/>
      <c r="AE94" s="21"/>
      <c r="AF94" s="21"/>
    </row>
    <row r="95">
      <c r="K95" s="6">
        <v>93</v>
      </c>
      <c r="L95" s="6" t="s">
        <v>184</v>
      </c>
      <c r="M95" s="46">
        <v>25481</v>
      </c>
      <c r="N95" s="46">
        <v>24756.99735503384</v>
      </c>
      <c r="O95" s="46">
        <v>24599.423657846884</v>
      </c>
      <c r="P95" s="46">
        <v>24091.035676026047</v>
      </c>
      <c r="Q95" s="46">
        <v>22773.025774896534</v>
      </c>
      <c r="R95" s="46">
        <v>9027.8274463227717</v>
      </c>
      <c r="S95" s="46">
        <v>8549.5792873099799</v>
      </c>
      <c r="T95" s="51">
        <v>9318.5496152306714</v>
      </c>
      <c r="U95" s="19"/>
      <c r="V95" s="19"/>
      <c r="W95" s="19"/>
      <c r="X95" s="19"/>
      <c r="Y95" s="19"/>
      <c r="Z95" s="21"/>
      <c r="AA95" s="21"/>
      <c r="AB95" s="21"/>
      <c r="AC95" s="21"/>
      <c r="AD95" s="21"/>
      <c r="AE95" s="21"/>
      <c r="AF95" s="21"/>
    </row>
    <row r="96">
      <c r="K96" s="6">
        <v>94</v>
      </c>
      <c r="L96" s="6" t="s">
        <v>185</v>
      </c>
      <c r="M96" s="46">
        <v>48944</v>
      </c>
      <c r="N96" s="46">
        <v>47489.556482293468</v>
      </c>
      <c r="O96" s="46">
        <v>46601.164235690245</v>
      </c>
      <c r="P96" s="46">
        <v>45990.806808286507</v>
      </c>
      <c r="Q96" s="46">
        <v>45472.446496824778</v>
      </c>
      <c r="R96" s="46">
        <v>44841.711504840154</v>
      </c>
      <c r="S96" s="46">
        <v>44791.1508800991</v>
      </c>
      <c r="T96" s="51">
        <v>44804.63857598717</v>
      </c>
      <c r="U96" s="19"/>
      <c r="V96" s="19"/>
      <c r="W96" s="19"/>
      <c r="X96" s="19"/>
      <c r="Y96" s="19"/>
      <c r="Z96" s="21"/>
      <c r="AA96" s="21"/>
      <c r="AB96" s="21"/>
      <c r="AC96" s="21"/>
      <c r="AD96" s="21"/>
      <c r="AE96" s="21"/>
      <c r="AF96" s="21"/>
    </row>
    <row r="97">
      <c r="K97" s="6">
        <v>95</v>
      </c>
      <c r="L97" s="6" t="s">
        <v>186</v>
      </c>
      <c r="M97" s="46">
        <v>358956</v>
      </c>
      <c r="N97" s="46">
        <v>357466.17668298056</v>
      </c>
      <c r="O97" s="46">
        <v>356484.88174050394</v>
      </c>
      <c r="P97" s="46">
        <v>355758.77061752009</v>
      </c>
      <c r="Q97" s="46">
        <v>355099.37616895826</v>
      </c>
      <c r="R97" s="46">
        <v>354671.71845492761</v>
      </c>
      <c r="S97" s="46">
        <v>354385.27452505811</v>
      </c>
      <c r="T97" s="51">
        <v>353867.22278986621</v>
      </c>
      <c r="U97" s="19"/>
      <c r="V97" s="19"/>
      <c r="W97" s="19"/>
      <c r="X97" s="19"/>
      <c r="Y97" s="19"/>
      <c r="Z97" s="21"/>
      <c r="AA97" s="21"/>
      <c r="AB97" s="21"/>
      <c r="AC97" s="21"/>
      <c r="AD97" s="21"/>
      <c r="AE97" s="21"/>
      <c r="AF97" s="21"/>
    </row>
    <row r="98">
      <c r="K98" s="6">
        <v>96</v>
      </c>
      <c r="L98" s="6" t="s">
        <v>187</v>
      </c>
      <c r="M98" s="46">
        <v>5399</v>
      </c>
      <c r="N98" s="46">
        <v>5187.641130243459</v>
      </c>
      <c r="O98" s="46">
        <v>5060.4772327801829</v>
      </c>
      <c r="P98" s="46">
        <v>4959.2954561398756</v>
      </c>
      <c r="Q98" s="46">
        <v>4848.9750655274229</v>
      </c>
      <c r="R98" s="46">
        <v>4552.5987850936281</v>
      </c>
      <c r="S98" s="46">
        <v>4549.1339084992214</v>
      </c>
      <c r="T98" s="51">
        <v>4541.1924370180741</v>
      </c>
      <c r="U98" s="19"/>
      <c r="V98" s="19"/>
      <c r="W98" s="19"/>
      <c r="X98" s="19"/>
      <c r="Y98" s="19"/>
      <c r="Z98" s="21"/>
      <c r="AA98" s="21"/>
      <c r="AB98" s="21"/>
      <c r="AC98" s="21"/>
      <c r="AD98" s="21"/>
      <c r="AE98" s="21"/>
      <c r="AF98" s="21"/>
    </row>
    <row r="99">
      <c r="K99" s="6">
        <v>97</v>
      </c>
      <c r="L99" s="6" t="s">
        <v>188</v>
      </c>
      <c r="M99" s="46">
        <v>3239</v>
      </c>
      <c r="N99" s="46">
        <v>2573.2871093851627</v>
      </c>
      <c r="O99" s="46">
        <v>2224.2670091446989</v>
      </c>
      <c r="P99" s="46">
        <v>1897.8378817001994</v>
      </c>
      <c r="Q99" s="46">
        <v>-3573.3223958380454</v>
      </c>
      <c r="R99" s="46">
        <v>-3575.6424051625122</v>
      </c>
      <c r="S99" s="46">
        <v>-3575.6518858738345</v>
      </c>
      <c r="T99" s="51">
        <v>-3575.6750734264165</v>
      </c>
      <c r="U99" s="19"/>
      <c r="V99" s="19"/>
      <c r="W99" s="19"/>
      <c r="X99" s="19"/>
      <c r="Y99" s="19"/>
      <c r="Z99" s="21"/>
      <c r="AA99" s="21"/>
      <c r="AB99" s="21"/>
      <c r="AC99" s="21"/>
      <c r="AD99" s="21"/>
      <c r="AE99" s="21"/>
      <c r="AF99" s="21"/>
    </row>
    <row r="100">
      <c r="K100" s="6">
        <v>98</v>
      </c>
      <c r="L100" s="6" t="s">
        <v>189</v>
      </c>
      <c r="M100" s="46">
        <v>4188</v>
      </c>
      <c r="N100" s="46">
        <v>2814.8497102366773</v>
      </c>
      <c r="O100" s="46">
        <v>1881.0177412389321</v>
      </c>
      <c r="P100" s="46">
        <v>1120.3064149693073</v>
      </c>
      <c r="Q100" s="46">
        <v>-2224.1278143856962</v>
      </c>
      <c r="R100" s="46">
        <v>-2232.2406720336289</v>
      </c>
      <c r="S100" s="46">
        <v>-2232.2407141124786</v>
      </c>
      <c r="T100" s="51">
        <v>-2232.2406805193236</v>
      </c>
      <c r="U100" s="19"/>
      <c r="V100" s="19"/>
      <c r="W100" s="19"/>
      <c r="X100" s="19"/>
      <c r="Y100" s="19"/>
      <c r="Z100" s="21"/>
      <c r="AA100" s="21"/>
      <c r="AB100" s="21"/>
      <c r="AC100" s="21"/>
      <c r="AD100" s="21"/>
      <c r="AE100" s="21"/>
      <c r="AF100" s="21"/>
    </row>
    <row r="101">
      <c r="K101" s="6">
        <v>99</v>
      </c>
      <c r="L101" s="6" t="s">
        <v>190</v>
      </c>
      <c r="M101" s="46">
        <v>5922</v>
      </c>
      <c r="N101" s="46">
        <v>5880.0025090478694</v>
      </c>
      <c r="O101" s="46">
        <v>5867.6153105812828</v>
      </c>
      <c r="P101" s="46">
        <v>5861.7807967040708</v>
      </c>
      <c r="Q101" s="46">
        <v>5858.5237957230793</v>
      </c>
      <c r="R101" s="46">
        <v>5857.6331746530941</v>
      </c>
      <c r="S101" s="46">
        <v>5857.483768957497</v>
      </c>
      <c r="T101" s="51">
        <v>5857.8397244026919</v>
      </c>
      <c r="U101" s="19"/>
      <c r="V101" s="19"/>
      <c r="W101" s="19"/>
      <c r="X101" s="19"/>
      <c r="Y101" s="19"/>
      <c r="Z101" s="21"/>
      <c r="AA101" s="21"/>
      <c r="AB101" s="21"/>
      <c r="AC101" s="21"/>
      <c r="AD101" s="21"/>
      <c r="AE101" s="21"/>
      <c r="AF101" s="21"/>
    </row>
    <row r="102">
      <c r="K102" s="6">
        <v>100</v>
      </c>
      <c r="L102" s="6" t="s">
        <v>191</v>
      </c>
      <c r="M102" s="46">
        <v>2397</v>
      </c>
      <c r="N102" s="46">
        <v>2390.2289611051692</v>
      </c>
      <c r="O102" s="46">
        <v>2380.0550171889477</v>
      </c>
      <c r="P102" s="46">
        <v>2367.6152814566631</v>
      </c>
      <c r="Q102" s="46">
        <v>2345.7186425142922</v>
      </c>
      <c r="R102" s="46">
        <v>2287.0632502904714</v>
      </c>
      <c r="S102" s="46">
        <v>2277.0500057266268</v>
      </c>
      <c r="T102" s="51">
        <v>2261.6160971185091</v>
      </c>
      <c r="U102" s="19"/>
      <c r="V102" s="19"/>
      <c r="W102" s="19"/>
      <c r="X102" s="19"/>
      <c r="Y102" s="19"/>
      <c r="Z102" s="21"/>
      <c r="AA102" s="21"/>
      <c r="AB102" s="21"/>
      <c r="AC102" s="21"/>
      <c r="AD102" s="21"/>
      <c r="AE102" s="21"/>
      <c r="AF102" s="21"/>
    </row>
    <row r="103">
      <c r="K103" s="6">
        <v>101</v>
      </c>
      <c r="L103" s="6" t="s">
        <v>192</v>
      </c>
      <c r="M103" s="46">
        <v>20702</v>
      </c>
      <c r="N103" s="46">
        <v>18284.267829882057</v>
      </c>
      <c r="O103" s="46">
        <v>16601.193435401219</v>
      </c>
      <c r="P103" s="46">
        <v>15093.198057147198</v>
      </c>
      <c r="Q103" s="46">
        <v>13395.611149956731</v>
      </c>
      <c r="R103" s="46">
        <v>1822.0452854293223</v>
      </c>
      <c r="S103" s="46">
        <v>1822.0426976218071</v>
      </c>
      <c r="T103" s="51">
        <v>1822.0407679014695</v>
      </c>
      <c r="U103" s="19"/>
      <c r="V103" s="19"/>
      <c r="W103" s="19"/>
      <c r="X103" s="19"/>
      <c r="Y103" s="19"/>
      <c r="Z103" s="21"/>
      <c r="AA103" s="21"/>
      <c r="AB103" s="21"/>
      <c r="AC103" s="21"/>
      <c r="AD103" s="21"/>
      <c r="AE103" s="21"/>
      <c r="AF103" s="21"/>
    </row>
    <row r="104">
      <c r="K104" s="6">
        <v>102</v>
      </c>
      <c r="L104" s="6" t="s">
        <v>193</v>
      </c>
      <c r="M104" s="46">
        <v>3857</v>
      </c>
      <c r="N104" s="46">
        <v>3739.5960440085264</v>
      </c>
      <c r="O104" s="46">
        <v>3845.9691740232502</v>
      </c>
      <c r="P104" s="46">
        <v>3955.3204742202706</v>
      </c>
      <c r="Q104" s="46">
        <v>3843.2714013113928</v>
      </c>
      <c r="R104" s="46">
        <v>-1646.8102316366646</v>
      </c>
      <c r="S104" s="46">
        <v>-1646.8095879127732</v>
      </c>
      <c r="T104" s="51">
        <v>-1646.8087519668591</v>
      </c>
      <c r="U104" s="19"/>
      <c r="V104" s="19"/>
      <c r="W104" s="19"/>
      <c r="X104" s="19"/>
      <c r="Y104" s="19"/>
      <c r="Z104" s="21"/>
      <c r="AA104" s="21"/>
      <c r="AB104" s="21"/>
      <c r="AC104" s="21"/>
      <c r="AD104" s="21"/>
      <c r="AE104" s="21"/>
      <c r="AF104" s="21"/>
    </row>
    <row r="105">
      <c r="K105" s="6">
        <v>103</v>
      </c>
      <c r="L105" s="6" t="s">
        <v>194</v>
      </c>
      <c r="M105" s="46">
        <v>2782</v>
      </c>
      <c r="N105" s="46">
        <v>2603.3604595974957</v>
      </c>
      <c r="O105" s="46">
        <v>2767.5188109195788</v>
      </c>
      <c r="P105" s="46">
        <v>2934.2231721656863</v>
      </c>
      <c r="Q105" s="46">
        <v>2755.0409445623718</v>
      </c>
      <c r="R105" s="46">
        <v>-9196.8594229970586</v>
      </c>
      <c r="S105" s="46">
        <v>-9196.8581828705137</v>
      </c>
      <c r="T105" s="51">
        <v>-9196.8565337222863</v>
      </c>
      <c r="U105" s="19"/>
      <c r="V105" s="19"/>
      <c r="W105" s="19"/>
      <c r="X105" s="19"/>
      <c r="Y105" s="19"/>
      <c r="Z105" s="21"/>
      <c r="AA105" s="21"/>
      <c r="AB105" s="21"/>
      <c r="AC105" s="21"/>
      <c r="AD105" s="21"/>
      <c r="AE105" s="21"/>
      <c r="AF105" s="21"/>
    </row>
    <row r="106">
      <c r="K106" s="6">
        <v>104</v>
      </c>
      <c r="L106" s="6" t="s">
        <v>195</v>
      </c>
      <c r="M106" s="46">
        <v>11373</v>
      </c>
      <c r="N106" s="46">
        <v>7444.5487888736097</v>
      </c>
      <c r="O106" s="46">
        <v>4874.4769024028101</v>
      </c>
      <c r="P106" s="46">
        <v>2711.7415733507569</v>
      </c>
      <c r="Q106" s="46">
        <v>477.90758048976386</v>
      </c>
      <c r="R106" s="46">
        <v>-8861.3042692665822</v>
      </c>
      <c r="S106" s="46">
        <v>-8861.3064645045833</v>
      </c>
      <c r="T106" s="51">
        <v>-8861.3081800457421</v>
      </c>
      <c r="U106" s="19"/>
      <c r="V106" s="19"/>
      <c r="W106" s="19"/>
      <c r="X106" s="19"/>
      <c r="Y106" s="19"/>
      <c r="Z106" s="21"/>
      <c r="AA106" s="21"/>
      <c r="AB106" s="21"/>
      <c r="AC106" s="21"/>
      <c r="AD106" s="21"/>
      <c r="AE106" s="21"/>
      <c r="AF106" s="21"/>
    </row>
    <row r="107">
      <c r="K107" s="6">
        <v>105</v>
      </c>
      <c r="L107" s="6" t="s">
        <v>196</v>
      </c>
      <c r="M107" s="46">
        <v>12181</v>
      </c>
      <c r="N107" s="46">
        <v>5304.1097312938145</v>
      </c>
      <c r="O107" s="46">
        <v>832.95049201368602</v>
      </c>
      <c r="P107" s="46">
        <v>-2938.1618333037004</v>
      </c>
      <c r="Q107" s="46">
        <v>-6883.7602130754312</v>
      </c>
      <c r="R107" s="46">
        <v>-23531.773930659001</v>
      </c>
      <c r="S107" s="46">
        <v>-23531.798279887469</v>
      </c>
      <c r="T107" s="51">
        <v>-23531.87130800309</v>
      </c>
      <c r="U107" s="19"/>
      <c r="V107" s="19"/>
      <c r="W107" s="19"/>
      <c r="X107" s="19"/>
      <c r="Y107" s="19"/>
      <c r="Z107" s="21"/>
      <c r="AA107" s="21"/>
      <c r="AB107" s="21"/>
      <c r="AC107" s="21"/>
      <c r="AD107" s="21"/>
      <c r="AE107" s="21"/>
      <c r="AF107" s="21"/>
    </row>
    <row r="108">
      <c r="K108" s="6">
        <v>106</v>
      </c>
      <c r="L108" s="6" t="s">
        <v>197</v>
      </c>
      <c r="M108" s="46">
        <v>8065</v>
      </c>
      <c r="N108" s="46">
        <v>7668.584560709689</v>
      </c>
      <c r="O108" s="46">
        <v>7968.0035373708597</v>
      </c>
      <c r="P108" s="46">
        <v>8277.4155407696671</v>
      </c>
      <c r="Q108" s="46">
        <v>7897.1976846791949</v>
      </c>
      <c r="R108" s="46">
        <v>-10182.399307928967</v>
      </c>
      <c r="S108" s="46">
        <v>-10182.389617458357</v>
      </c>
      <c r="T108" s="51">
        <v>-10182.376214559019</v>
      </c>
      <c r="U108" s="19"/>
      <c r="V108" s="19"/>
      <c r="W108" s="19"/>
      <c r="X108" s="19"/>
      <c r="Y108" s="19"/>
      <c r="Z108" s="21"/>
      <c r="AA108" s="21"/>
      <c r="AB108" s="21"/>
      <c r="AC108" s="21"/>
      <c r="AD108" s="21"/>
      <c r="AE108" s="21"/>
      <c r="AF108" s="21"/>
    </row>
    <row r="109">
      <c r="K109" s="6">
        <v>107</v>
      </c>
      <c r="L109" s="6" t="s">
        <v>198</v>
      </c>
      <c r="M109" s="46">
        <v>1678</v>
      </c>
      <c r="N109" s="46">
        <v>1193.8375815868753</v>
      </c>
      <c r="O109" s="46">
        <v>872.35041912646443</v>
      </c>
      <c r="P109" s="46">
        <v>607.90501151381795</v>
      </c>
      <c r="Q109" s="46">
        <v>347.12547590499321</v>
      </c>
      <c r="R109" s="46">
        <v>-614.93804616229227</v>
      </c>
      <c r="S109" s="46">
        <v>-614.94442125199987</v>
      </c>
      <c r="T109" s="51">
        <v>-614.94900016100655</v>
      </c>
      <c r="U109" s="19"/>
      <c r="V109" s="19"/>
      <c r="W109" s="19"/>
      <c r="X109" s="19"/>
      <c r="Y109" s="19"/>
      <c r="Z109" s="21"/>
      <c r="AA109" s="21"/>
      <c r="AB109" s="21"/>
      <c r="AC109" s="21"/>
      <c r="AD109" s="21"/>
      <c r="AE109" s="21"/>
      <c r="AF109" s="21"/>
    </row>
    <row r="110">
      <c r="K110" s="6">
        <v>108</v>
      </c>
      <c r="L110" s="6" t="s">
        <v>199</v>
      </c>
      <c r="M110" s="46">
        <v>691</v>
      </c>
      <c r="N110" s="46">
        <v>588.28748086388623</v>
      </c>
      <c r="O110" s="46">
        <v>539.11387052354644</v>
      </c>
      <c r="P110" s="46">
        <v>513.96254096735095</v>
      </c>
      <c r="Q110" s="46">
        <v>500.14221668149929</v>
      </c>
      <c r="R110" s="46">
        <v>488.37639889322617</v>
      </c>
      <c r="S110" s="46">
        <v>487.23678239521774</v>
      </c>
      <c r="T110" s="51">
        <v>487.11900452185137</v>
      </c>
      <c r="U110" s="19"/>
      <c r="V110" s="19"/>
      <c r="W110" s="19"/>
      <c r="X110" s="19"/>
      <c r="Y110" s="19"/>
      <c r="Z110" s="21"/>
      <c r="AA110" s="21"/>
      <c r="AB110" s="21"/>
      <c r="AC110" s="21"/>
      <c r="AD110" s="21"/>
      <c r="AE110" s="21"/>
      <c r="AF110" s="21"/>
    </row>
    <row r="111">
      <c r="K111" s="6">
        <v>109</v>
      </c>
      <c r="L111" s="6" t="s">
        <v>200</v>
      </c>
      <c r="M111" s="46">
        <v>19280</v>
      </c>
      <c r="N111" s="46">
        <v>18835.176138523217</v>
      </c>
      <c r="O111" s="46">
        <v>19170.657959522407</v>
      </c>
      <c r="P111" s="46">
        <v>19514.667866016898</v>
      </c>
      <c r="Q111" s="46">
        <v>19047.100956060473</v>
      </c>
      <c r="R111" s="46">
        <v>-9142.6042206569236</v>
      </c>
      <c r="S111" s="46">
        <v>-9142.6140114476602</v>
      </c>
      <c r="T111" s="51">
        <v>-9142.6212303607426</v>
      </c>
      <c r="U111" s="19"/>
      <c r="V111" s="19"/>
      <c r="W111" s="19"/>
      <c r="X111" s="19"/>
      <c r="Y111" s="19"/>
      <c r="Z111" s="21"/>
      <c r="AA111" s="21"/>
      <c r="AB111" s="21"/>
      <c r="AC111" s="21"/>
      <c r="AD111" s="21"/>
      <c r="AE111" s="21"/>
      <c r="AF111" s="21"/>
    </row>
    <row r="112">
      <c r="K112" s="6">
        <v>110</v>
      </c>
      <c r="L112" s="6" t="s">
        <v>201</v>
      </c>
      <c r="M112" s="46">
        <v>4955</v>
      </c>
      <c r="N112" s="46">
        <v>3575.4993475685787</v>
      </c>
      <c r="O112" s="46">
        <v>2613.8376697711665</v>
      </c>
      <c r="P112" s="46">
        <v>1739.5061610228822</v>
      </c>
      <c r="Q112" s="46">
        <v>727.68319240104393</v>
      </c>
      <c r="R112" s="46">
        <v>-7009.0751569132062</v>
      </c>
      <c r="S112" s="46">
        <v>-7009.123972633769</v>
      </c>
      <c r="T112" s="51">
        <v>-7009.1511490552484</v>
      </c>
      <c r="U112" s="19"/>
      <c r="V112" s="19"/>
      <c r="W112" s="19"/>
      <c r="X112" s="19"/>
      <c r="Y112" s="19"/>
      <c r="Z112" s="21"/>
      <c r="AA112" s="21"/>
      <c r="AB112" s="21"/>
      <c r="AC112" s="21"/>
      <c r="AD112" s="21"/>
      <c r="AE112" s="21"/>
      <c r="AF112" s="21"/>
    </row>
    <row r="113">
      <c r="K113" s="6">
        <v>111</v>
      </c>
      <c r="L113" s="6" t="s">
        <v>202</v>
      </c>
      <c r="M113" s="46">
        <v>9754</v>
      </c>
      <c r="N113" s="46">
        <v>6966.0588158136452</v>
      </c>
      <c r="O113" s="46">
        <v>5113.4177348425828</v>
      </c>
      <c r="P113" s="46">
        <v>3614.691478594953</v>
      </c>
      <c r="Q113" s="46">
        <v>2188.4660041032021</v>
      </c>
      <c r="R113" s="46">
        <v>-2801.7108047367847</v>
      </c>
      <c r="S113" s="46">
        <v>-2801.715537291579</v>
      </c>
      <c r="T113" s="51">
        <v>-2801.7188177924913</v>
      </c>
      <c r="U113" s="19"/>
      <c r="V113" s="19"/>
      <c r="W113" s="19"/>
      <c r="X113" s="19"/>
      <c r="Y113" s="19"/>
      <c r="Z113" s="21"/>
      <c r="AA113" s="21"/>
      <c r="AB113" s="21"/>
      <c r="AC113" s="21"/>
      <c r="AD113" s="21"/>
      <c r="AE113" s="21"/>
      <c r="AF113" s="21"/>
    </row>
    <row r="114">
      <c r="K114" s="6">
        <v>112</v>
      </c>
      <c r="L114" s="6" t="s">
        <v>203</v>
      </c>
      <c r="M114" s="46">
        <v>4786</v>
      </c>
      <c r="N114" s="46">
        <v>4563.750672277185</v>
      </c>
      <c r="O114" s="46">
        <v>4729.7938398162205</v>
      </c>
      <c r="P114" s="46">
        <v>4901.0866393927536</v>
      </c>
      <c r="Q114" s="46">
        <v>4681.7142109213837</v>
      </c>
      <c r="R114" s="46">
        <v>-7077.8495321753298</v>
      </c>
      <c r="S114" s="46">
        <v>-7077.8552277168556</v>
      </c>
      <c r="T114" s="51">
        <v>-7077.8573916067035</v>
      </c>
      <c r="U114" s="19"/>
      <c r="V114" s="19"/>
      <c r="W114" s="19"/>
      <c r="X114" s="19"/>
      <c r="Y114" s="19"/>
      <c r="Z114" s="21"/>
      <c r="AA114" s="21"/>
      <c r="AB114" s="21"/>
      <c r="AC114" s="21"/>
      <c r="AD114" s="21"/>
      <c r="AE114" s="21"/>
      <c r="AF114" s="21"/>
    </row>
    <row r="115">
      <c r="K115" s="6">
        <v>113</v>
      </c>
      <c r="L115" s="6" t="s">
        <v>204</v>
      </c>
      <c r="M115" s="46">
        <v>5083</v>
      </c>
      <c r="N115" s="46">
        <v>4722.250591105294</v>
      </c>
      <c r="O115" s="46">
        <v>4998.3621304802728</v>
      </c>
      <c r="P115" s="46">
        <v>5283.3983233691215</v>
      </c>
      <c r="Q115" s="46">
        <v>4942.0564737712884</v>
      </c>
      <c r="R115" s="46">
        <v>-14242.37944659301</v>
      </c>
      <c r="S115" s="46">
        <v>-14242.383050472499</v>
      </c>
      <c r="T115" s="51">
        <v>-14242.384053876545</v>
      </c>
      <c r="U115" s="19"/>
      <c r="V115" s="19"/>
      <c r="W115" s="19"/>
      <c r="X115" s="19"/>
      <c r="Y115" s="19"/>
      <c r="Z115" s="21"/>
      <c r="AA115" s="21"/>
      <c r="AB115" s="21"/>
      <c r="AC115" s="21"/>
      <c r="AD115" s="21"/>
      <c r="AE115" s="21"/>
      <c r="AF115" s="21"/>
    </row>
    <row r="116">
      <c r="K116" s="6">
        <v>114</v>
      </c>
      <c r="L116" s="6" t="s">
        <v>205</v>
      </c>
      <c r="M116" s="46">
        <v>11180</v>
      </c>
      <c r="N116" s="46">
        <v>7188.6991147230692</v>
      </c>
      <c r="O116" s="46">
        <v>4713.6939706797075</v>
      </c>
      <c r="P116" s="46">
        <v>2784.8532072983317</v>
      </c>
      <c r="Q116" s="46">
        <v>1012.2708158634159</v>
      </c>
      <c r="R116" s="46">
        <v>-4060.2114574839256</v>
      </c>
      <c r="S116" s="46">
        <v>-4060.2532741558398</v>
      </c>
      <c r="T116" s="51">
        <v>-4060.2786590285468</v>
      </c>
      <c r="U116" s="19"/>
      <c r="V116" s="19"/>
      <c r="W116" s="19"/>
      <c r="X116" s="19"/>
      <c r="Y116" s="19"/>
      <c r="Z116" s="21"/>
      <c r="AA116" s="21"/>
      <c r="AB116" s="21"/>
      <c r="AC116" s="21"/>
      <c r="AD116" s="21"/>
      <c r="AE116" s="21"/>
      <c r="AF116" s="21"/>
    </row>
    <row r="117">
      <c r="K117" s="6">
        <v>115</v>
      </c>
      <c r="L117" s="6" t="s">
        <v>206</v>
      </c>
      <c r="M117" s="46">
        <v>99116</v>
      </c>
      <c r="N117" s="46">
        <v>98392.145001834491</v>
      </c>
      <c r="O117" s="46">
        <v>98089.233585190057</v>
      </c>
      <c r="P117" s="46">
        <v>97383.677036294204</v>
      </c>
      <c r="Q117" s="46">
        <v>95306.275776338822</v>
      </c>
      <c r="R117" s="46">
        <v>93590.593527443707</v>
      </c>
      <c r="S117" s="46">
        <v>91541.381827532707</v>
      </c>
      <c r="T117" s="51">
        <v>90840.99493664992</v>
      </c>
      <c r="U117" s="19"/>
      <c r="V117" s="19"/>
      <c r="W117" s="19"/>
      <c r="X117" s="19"/>
      <c r="Y117" s="19"/>
      <c r="Z117" s="21"/>
      <c r="AA117" s="21"/>
      <c r="AB117" s="21"/>
      <c r="AC117" s="21"/>
      <c r="AD117" s="21"/>
      <c r="AE117" s="21"/>
      <c r="AF117" s="21"/>
    </row>
    <row r="118">
      <c r="K118" s="6">
        <v>116</v>
      </c>
      <c r="L118" s="6" t="s">
        <v>207</v>
      </c>
      <c r="M118" s="46">
        <v>18311</v>
      </c>
      <c r="N118" s="46">
        <v>17688.855382229878</v>
      </c>
      <c r="O118" s="46">
        <v>17252.554671636859</v>
      </c>
      <c r="P118" s="46">
        <v>16530.507731578258</v>
      </c>
      <c r="Q118" s="46">
        <v>15141.232463566455</v>
      </c>
      <c r="R118" s="46">
        <v>13597.662026156286</v>
      </c>
      <c r="S118" s="46">
        <v>4687.1069376885316</v>
      </c>
      <c r="T118" s="51">
        <v>3870.9880273721956</v>
      </c>
      <c r="U118" s="19"/>
      <c r="V118" s="19"/>
      <c r="W118" s="19"/>
      <c r="X118" s="19"/>
      <c r="Y118" s="19"/>
      <c r="Z118" s="21"/>
      <c r="AA118" s="21"/>
      <c r="AB118" s="21"/>
      <c r="AC118" s="21"/>
      <c r="AD118" s="21"/>
      <c r="AE118" s="21"/>
      <c r="AF118" s="21"/>
    </row>
    <row r="119">
      <c r="K119" s="6">
        <v>117</v>
      </c>
      <c r="L119" s="6" t="s">
        <v>208</v>
      </c>
      <c r="M119" s="46">
        <v>39644</v>
      </c>
      <c r="N119" s="46">
        <v>27420.061282737181</v>
      </c>
      <c r="O119" s="46">
        <v>4115.3978581306874</v>
      </c>
      <c r="P119" s="46">
        <v>-31257.137366272684</v>
      </c>
      <c r="Q119" s="46">
        <v>-66273.817798368225</v>
      </c>
      <c r="R119" s="46">
        <v>-147536.93067522853</v>
      </c>
      <c r="S119" s="46">
        <v>-179088.63118842704</v>
      </c>
      <c r="T119" s="51">
        <v>-176347.36372127099</v>
      </c>
      <c r="U119" s="19"/>
      <c r="V119" s="19"/>
      <c r="W119" s="19"/>
      <c r="X119" s="19"/>
      <c r="Y119" s="19"/>
      <c r="Z119" s="21"/>
      <c r="AA119" s="21"/>
      <c r="AB119" s="21"/>
      <c r="AC119" s="21"/>
      <c r="AD119" s="21"/>
      <c r="AE119" s="21"/>
      <c r="AF119" s="21"/>
    </row>
    <row r="120">
      <c r="K120" s="6">
        <v>118</v>
      </c>
      <c r="L120" s="6" t="s">
        <v>209</v>
      </c>
      <c r="M120" s="46">
        <v>15499</v>
      </c>
      <c r="N120" s="46">
        <v>15161.378700458285</v>
      </c>
      <c r="O120" s="46">
        <v>15046.165316125618</v>
      </c>
      <c r="P120" s="46">
        <v>14931.765441231277</v>
      </c>
      <c r="Q120" s="46">
        <v>14597.113973418434</v>
      </c>
      <c r="R120" s="46">
        <v>2886.8757457516072</v>
      </c>
      <c r="S120" s="46">
        <v>2881.4368345707699</v>
      </c>
      <c r="T120" s="51">
        <v>2871.2341320378623</v>
      </c>
      <c r="U120" s="19"/>
      <c r="V120" s="19"/>
      <c r="W120" s="19"/>
      <c r="X120" s="19"/>
      <c r="Y120" s="19"/>
      <c r="Z120" s="21"/>
      <c r="AA120" s="21"/>
      <c r="AB120" s="21"/>
      <c r="AC120" s="21"/>
      <c r="AD120" s="21"/>
      <c r="AE120" s="21"/>
      <c r="AF120" s="21"/>
    </row>
    <row r="121">
      <c r="K121" s="6">
        <v>119</v>
      </c>
      <c r="L121" s="6" t="s">
        <v>210</v>
      </c>
      <c r="M121" s="46">
        <v>5041</v>
      </c>
      <c r="N121" s="46">
        <v>3547.7707650968964</v>
      </c>
      <c r="O121" s="46">
        <v>2546.664666861479</v>
      </c>
      <c r="P121" s="46">
        <v>1839.7344130013319</v>
      </c>
      <c r="Q121" s="46">
        <v>1322.4502553389232</v>
      </c>
      <c r="R121" s="46">
        <v>972.69166883591072</v>
      </c>
      <c r="S121" s="46">
        <v>153.75293539983363</v>
      </c>
      <c r="T121" s="51">
        <v>152.31699040974186</v>
      </c>
      <c r="U121" s="19"/>
      <c r="V121" s="19"/>
      <c r="W121" s="19"/>
      <c r="X121" s="19"/>
      <c r="Y121" s="19"/>
      <c r="Z121" s="21"/>
      <c r="AA121" s="21"/>
      <c r="AB121" s="21"/>
      <c r="AC121" s="21"/>
      <c r="AD121" s="21"/>
      <c r="AE121" s="21"/>
      <c r="AF121" s="21"/>
    </row>
    <row r="122">
      <c r="K122" s="6">
        <v>120</v>
      </c>
      <c r="L122" s="6" t="s">
        <v>211</v>
      </c>
      <c r="M122" s="46">
        <v>7050</v>
      </c>
      <c r="N122" s="46">
        <v>6915.0613905465661</v>
      </c>
      <c r="O122" s="46">
        <v>6923.2497605461303</v>
      </c>
      <c r="P122" s="46">
        <v>6928.6776274604381</v>
      </c>
      <c r="Q122" s="46">
        <v>6757.2810099636372</v>
      </c>
      <c r="R122" s="46">
        <v>6696.5224539867422</v>
      </c>
      <c r="S122" s="46">
        <v>6664.3266836217881</v>
      </c>
      <c r="T122" s="51">
        <v>2113.7168317573651</v>
      </c>
      <c r="U122" s="19"/>
      <c r="V122" s="19"/>
      <c r="W122" s="19"/>
      <c r="X122" s="19"/>
      <c r="Y122" s="19"/>
      <c r="Z122" s="21"/>
      <c r="AA122" s="21"/>
      <c r="AB122" s="21"/>
      <c r="AC122" s="21"/>
      <c r="AD122" s="21"/>
      <c r="AE122" s="21"/>
      <c r="AF122" s="21"/>
    </row>
    <row r="123">
      <c r="K123" s="6">
        <v>121</v>
      </c>
      <c r="L123" s="6" t="s">
        <v>212</v>
      </c>
      <c r="M123" s="46">
        <v>6766</v>
      </c>
      <c r="N123" s="46">
        <v>6538.343236954016</v>
      </c>
      <c r="O123" s="46">
        <v>6407.231058641325</v>
      </c>
      <c r="P123" s="46">
        <v>6277.1990982205816</v>
      </c>
      <c r="Q123" s="46">
        <v>6057.6443956480634</v>
      </c>
      <c r="R123" s="46">
        <v>5909.0288712041247</v>
      </c>
      <c r="S123" s="46">
        <v>1489.9039514228996</v>
      </c>
      <c r="T123" s="51">
        <v>1475.5410567167496</v>
      </c>
      <c r="U123" s="19"/>
      <c r="V123" s="19"/>
      <c r="W123" s="19"/>
      <c r="X123" s="19"/>
      <c r="Y123" s="19"/>
      <c r="Z123" s="21"/>
      <c r="AA123" s="21"/>
      <c r="AB123" s="21"/>
      <c r="AC123" s="21"/>
      <c r="AD123" s="21"/>
      <c r="AE123" s="21"/>
      <c r="AF123" s="21"/>
    </row>
    <row r="124">
      <c r="K124" s="6">
        <v>122</v>
      </c>
      <c r="L124" s="6" t="s">
        <v>213</v>
      </c>
      <c r="M124" s="46">
        <v>10961</v>
      </c>
      <c r="N124" s="46">
        <v>6522.3435458657914</v>
      </c>
      <c r="O124" s="46">
        <v>3103.9657836089682</v>
      </c>
      <c r="P124" s="46">
        <v>96.08721013334798</v>
      </c>
      <c r="Q124" s="46">
        <v>-2868.8412217384139</v>
      </c>
      <c r="R124" s="46">
        <v>-5229.0201774890047</v>
      </c>
      <c r="S124" s="46">
        <v>-21717.339008715739</v>
      </c>
      <c r="T124" s="51">
        <v>-21720.300017980575</v>
      </c>
      <c r="U124" s="19"/>
      <c r="V124" s="19"/>
      <c r="W124" s="19"/>
      <c r="X124" s="19"/>
      <c r="Y124" s="19"/>
      <c r="Z124" s="21"/>
      <c r="AA124" s="21"/>
      <c r="AB124" s="21"/>
      <c r="AC124" s="21"/>
      <c r="AD124" s="21"/>
      <c r="AE124" s="21"/>
      <c r="AF124" s="21"/>
    </row>
    <row r="125">
      <c r="K125" s="6">
        <v>123</v>
      </c>
      <c r="L125" s="6" t="s">
        <v>214</v>
      </c>
      <c r="M125" s="46">
        <v>49892</v>
      </c>
      <c r="N125" s="46">
        <v>47662.729837947569</v>
      </c>
      <c r="O125" s="46">
        <v>46823.844746597853</v>
      </c>
      <c r="P125" s="46">
        <v>45952.218974900126</v>
      </c>
      <c r="Q125" s="46">
        <v>43625.451722148893</v>
      </c>
      <c r="R125" s="46">
        <v>-14104.476628850967</v>
      </c>
      <c r="S125" s="46">
        <v>-14534.486314182877</v>
      </c>
      <c r="T125" s="51">
        <v>-14898.158817581489</v>
      </c>
      <c r="U125" s="19"/>
      <c r="V125" s="19"/>
      <c r="W125" s="19"/>
      <c r="X125" s="19"/>
      <c r="Y125" s="19"/>
      <c r="Z125" s="21"/>
      <c r="AA125" s="21"/>
      <c r="AB125" s="21"/>
      <c r="AC125" s="21"/>
      <c r="AD125" s="21"/>
      <c r="AE125" s="21"/>
      <c r="AF125" s="21"/>
    </row>
    <row r="126">
      <c r="K126" s="6">
        <v>124</v>
      </c>
      <c r="L126" s="6" t="s">
        <v>215</v>
      </c>
      <c r="M126" s="46">
        <v>15204</v>
      </c>
      <c r="N126" s="46">
        <v>-2003.752702411286</v>
      </c>
      <c r="O126" s="46">
        <v>-14509.499633496147</v>
      </c>
      <c r="P126" s="46">
        <v>-19150.925071896083</v>
      </c>
      <c r="Q126" s="46">
        <v>-35135.81677534269</v>
      </c>
      <c r="R126" s="46">
        <v>-37216.421820090334</v>
      </c>
      <c r="S126" s="46">
        <v>-37375.634902919686</v>
      </c>
      <c r="T126" s="51">
        <v>-37438.400357268154</v>
      </c>
      <c r="U126" s="19"/>
      <c r="V126" s="19"/>
      <c r="W126" s="19"/>
      <c r="X126" s="19"/>
      <c r="Y126" s="19"/>
      <c r="Z126" s="21"/>
      <c r="AA126" s="21"/>
      <c r="AB126" s="21"/>
      <c r="AC126" s="21"/>
      <c r="AD126" s="21"/>
      <c r="AE126" s="21"/>
      <c r="AF126" s="21"/>
    </row>
    <row r="127">
      <c r="K127" s="6">
        <v>125</v>
      </c>
      <c r="L127" s="6" t="s">
        <v>216</v>
      </c>
      <c r="M127" s="46">
        <v>1512</v>
      </c>
      <c r="N127" s="46">
        <v>1741.611463178142</v>
      </c>
      <c r="O127" s="46">
        <v>1635.738538268035</v>
      </c>
      <c r="P127" s="46">
        <v>1514.3613195313592</v>
      </c>
      <c r="Q127" s="46">
        <v>1489.3420523713655</v>
      </c>
      <c r="R127" s="46">
        <v>1452.0675276714815</v>
      </c>
      <c r="S127" s="46">
        <v>1418.684497787631</v>
      </c>
      <c r="T127" s="51">
        <v>1388.1940339895245</v>
      </c>
      <c r="U127" s="19"/>
      <c r="V127" s="19"/>
      <c r="W127" s="19"/>
      <c r="X127" s="19"/>
      <c r="Y127" s="19"/>
      <c r="Z127" s="21"/>
      <c r="AA127" s="21"/>
      <c r="AB127" s="21"/>
      <c r="AC127" s="21"/>
      <c r="AD127" s="21"/>
      <c r="AE127" s="21"/>
      <c r="AF127" s="21"/>
    </row>
    <row r="128">
      <c r="K128" s="6">
        <v>126</v>
      </c>
      <c r="L128" s="6" t="s">
        <v>217</v>
      </c>
      <c r="M128" s="46">
        <v>6753</v>
      </c>
      <c r="N128" s="46">
        <v>6735.7073053677386</v>
      </c>
      <c r="O128" s="46">
        <v>6730.591377911619</v>
      </c>
      <c r="P128" s="46">
        <v>6729.7621809962702</v>
      </c>
      <c r="Q128" s="46">
        <v>6729.7594868836841</v>
      </c>
      <c r="R128" s="46">
        <v>6729.6151648877785</v>
      </c>
      <c r="S128" s="46">
        <v>6729.607464255796</v>
      </c>
      <c r="T128" s="51">
        <v>6729.5924271683862</v>
      </c>
      <c r="U128" s="19"/>
      <c r="V128" s="19"/>
      <c r="W128" s="19"/>
      <c r="X128" s="19"/>
      <c r="Y128" s="19"/>
      <c r="Z128" s="21"/>
      <c r="AA128" s="21"/>
      <c r="AB128" s="21"/>
      <c r="AC128" s="21"/>
      <c r="AD128" s="21"/>
      <c r="AE128" s="21"/>
      <c r="AF128" s="21"/>
    </row>
    <row r="129">
      <c r="K129" s="6">
        <v>127</v>
      </c>
      <c r="L129" s="6" t="s">
        <v>218</v>
      </c>
      <c r="M129" s="46">
        <v>575652</v>
      </c>
      <c r="N129" s="46">
        <v>571709.29349084746</v>
      </c>
      <c r="O129" s="46">
        <v>572790.50285747414</v>
      </c>
      <c r="P129" s="46">
        <v>573638.41398102278</v>
      </c>
      <c r="Q129" s="46">
        <v>568988.95408095815</v>
      </c>
      <c r="R129" s="46">
        <v>566491.29523310706</v>
      </c>
      <c r="S129" s="46">
        <v>564476.6536364893</v>
      </c>
      <c r="T129" s="51">
        <v>563248.10019653453</v>
      </c>
      <c r="U129" s="19"/>
      <c r="V129" s="19"/>
      <c r="W129" s="19"/>
      <c r="X129" s="19"/>
      <c r="Y129" s="19"/>
      <c r="Z129" s="21"/>
      <c r="AA129" s="21"/>
      <c r="AB129" s="21"/>
      <c r="AC129" s="21"/>
      <c r="AD129" s="21"/>
      <c r="AE129" s="21"/>
      <c r="AF129" s="21"/>
    </row>
    <row r="130">
      <c r="K130" s="6">
        <v>128</v>
      </c>
      <c r="L130" s="6" t="s">
        <v>219</v>
      </c>
      <c r="M130" s="46">
        <v>23946</v>
      </c>
      <c r="N130" s="46">
        <v>15830.461678254967</v>
      </c>
      <c r="O130" s="46">
        <v>10219.044342536363</v>
      </c>
      <c r="P130" s="46">
        <v>5639.4286473092798</v>
      </c>
      <c r="Q130" s="46">
        <v>1351.9329617665207</v>
      </c>
      <c r="R130" s="46">
        <v>-1724.3826712365499</v>
      </c>
      <c r="S130" s="46">
        <v>-4213.4784262203593</v>
      </c>
      <c r="T130" s="51">
        <v>-6236.0453572694496</v>
      </c>
      <c r="U130" s="19"/>
      <c r="V130" s="19"/>
      <c r="W130" s="19"/>
      <c r="X130" s="19"/>
      <c r="Y130" s="19"/>
      <c r="Z130" s="21"/>
      <c r="AA130" s="21"/>
      <c r="AB130" s="21"/>
      <c r="AC130" s="21"/>
      <c r="AD130" s="21"/>
      <c r="AE130" s="21"/>
      <c r="AF130" s="21"/>
    </row>
    <row r="131">
      <c r="K131" s="6">
        <v>129</v>
      </c>
      <c r="L131" s="6" t="s">
        <v>220</v>
      </c>
      <c r="M131" s="46">
        <v>130799</v>
      </c>
      <c r="N131" s="46">
        <v>121884.61255322779</v>
      </c>
      <c r="O131" s="46">
        <v>114219.07584867999</v>
      </c>
      <c r="P131" s="46">
        <v>106438.06280230348</v>
      </c>
      <c r="Q131" s="46">
        <v>97628.674909748646</v>
      </c>
      <c r="R131" s="46">
        <v>90517.474364208902</v>
      </c>
      <c r="S131" s="46">
        <v>83436.906296928297</v>
      </c>
      <c r="T131" s="51">
        <v>81326.908878973685</v>
      </c>
      <c r="U131" s="19"/>
      <c r="V131" s="19"/>
      <c r="W131" s="19"/>
      <c r="X131" s="19"/>
      <c r="Y131" s="19"/>
      <c r="Z131" s="21"/>
      <c r="AA131" s="21"/>
      <c r="AB131" s="21"/>
      <c r="AC131" s="21"/>
      <c r="AD131" s="21"/>
      <c r="AE131" s="21"/>
      <c r="AF131" s="21"/>
    </row>
    <row r="132">
      <c r="K132" s="6">
        <v>130</v>
      </c>
      <c r="L132" s="6" t="s">
        <v>221</v>
      </c>
      <c r="M132" s="46">
        <v>15704</v>
      </c>
      <c r="N132" s="46">
        <v>14776.679263555568</v>
      </c>
      <c r="O132" s="46">
        <v>13799.235972971383</v>
      </c>
      <c r="P132" s="46">
        <v>12777.962780058799</v>
      </c>
      <c r="Q132" s="46">
        <v>11460.12996962676</v>
      </c>
      <c r="R132" s="46">
        <v>10201.317109696749</v>
      </c>
      <c r="S132" s="46">
        <v>9283.053227434295</v>
      </c>
      <c r="T132" s="51">
        <v>8772.3644553044105</v>
      </c>
      <c r="U132" s="19"/>
      <c r="V132" s="19"/>
      <c r="W132" s="19"/>
      <c r="X132" s="19"/>
      <c r="Y132" s="19"/>
      <c r="Z132" s="21"/>
      <c r="AA132" s="21"/>
      <c r="AB132" s="21"/>
      <c r="AC132" s="21"/>
      <c r="AD132" s="21"/>
      <c r="AE132" s="21"/>
      <c r="AF132" s="21"/>
    </row>
    <row r="133">
      <c r="K133" s="6">
        <v>131</v>
      </c>
      <c r="L133" s="6" t="s">
        <v>222</v>
      </c>
      <c r="M133" s="46">
        <v>31188</v>
      </c>
      <c r="N133" s="46">
        <v>28515.470532291496</v>
      </c>
      <c r="O133" s="46">
        <v>26112.85003158365</v>
      </c>
      <c r="P133" s="46">
        <v>23273.085320953185</v>
      </c>
      <c r="Q133" s="46">
        <v>19749.47101920141</v>
      </c>
      <c r="R133" s="46">
        <v>16349.553572090263</v>
      </c>
      <c r="S133" s="46">
        <v>12062.680941386367</v>
      </c>
      <c r="T133" s="51">
        <v>11627.888918624725</v>
      </c>
      <c r="U133" s="19"/>
      <c r="V133" s="19"/>
      <c r="W133" s="19"/>
      <c r="X133" s="19"/>
      <c r="Y133" s="19"/>
      <c r="Z133" s="21"/>
      <c r="AA133" s="21"/>
      <c r="AB133" s="21"/>
      <c r="AC133" s="21"/>
      <c r="AD133" s="21"/>
      <c r="AE133" s="21"/>
      <c r="AF133" s="21"/>
    </row>
    <row r="134">
      <c r="K134" s="6">
        <v>132</v>
      </c>
      <c r="L134" s="6" t="s">
        <v>223</v>
      </c>
      <c r="M134" s="46">
        <v>18132</v>
      </c>
      <c r="N134" s="46">
        <v>13906.136299150725</v>
      </c>
      <c r="O134" s="46">
        <v>11340.196322662408</v>
      </c>
      <c r="P134" s="46">
        <v>9692.7296366621449</v>
      </c>
      <c r="Q134" s="46">
        <v>8591.552994211841</v>
      </c>
      <c r="R134" s="46">
        <v>6727.3928973604679</v>
      </c>
      <c r="S134" s="46">
        <v>6725.6048800732997</v>
      </c>
      <c r="T134" s="51">
        <v>6721.9646827299639</v>
      </c>
      <c r="U134" s="19"/>
      <c r="V134" s="19"/>
      <c r="W134" s="19"/>
      <c r="X134" s="19"/>
      <c r="Y134" s="19"/>
      <c r="Z134" s="21"/>
      <c r="AA134" s="21"/>
      <c r="AB134" s="21"/>
      <c r="AC134" s="21"/>
      <c r="AD134" s="21"/>
      <c r="AE134" s="21"/>
      <c r="AF134" s="21"/>
    </row>
    <row r="135">
      <c r="K135" s="6">
        <v>133</v>
      </c>
      <c r="L135" s="6" t="s">
        <v>224</v>
      </c>
      <c r="M135" s="46">
        <v>7005</v>
      </c>
      <c r="N135" s="46">
        <v>5861.16281464843</v>
      </c>
      <c r="O135" s="46">
        <v>5222.2143462466665</v>
      </c>
      <c r="P135" s="46">
        <v>4770.513616374652</v>
      </c>
      <c r="Q135" s="46">
        <v>4397.0323251405798</v>
      </c>
      <c r="R135" s="46">
        <v>3679.6265983999406</v>
      </c>
      <c r="S135" s="46">
        <v>3679.6237681727503</v>
      </c>
      <c r="T135" s="51">
        <v>3679.6215985160325</v>
      </c>
      <c r="U135" s="19"/>
      <c r="V135" s="19"/>
      <c r="W135" s="19"/>
      <c r="X135" s="19"/>
      <c r="Y135" s="19"/>
      <c r="Z135" s="21"/>
      <c r="AA135" s="21"/>
      <c r="AB135" s="21"/>
      <c r="AC135" s="21"/>
      <c r="AD135" s="21"/>
      <c r="AE135" s="21"/>
      <c r="AF135" s="21"/>
    </row>
    <row r="136">
      <c r="K136" s="6">
        <v>134</v>
      </c>
      <c r="L136" s="6" t="s">
        <v>225</v>
      </c>
      <c r="M136" s="46">
        <v>24785</v>
      </c>
      <c r="N136" s="46">
        <v>18003.329837968748</v>
      </c>
      <c r="O136" s="46">
        <v>14420.359775311823</v>
      </c>
      <c r="P136" s="46">
        <v>12386.541173286192</v>
      </c>
      <c r="Q136" s="46">
        <v>11147.92736611802</v>
      </c>
      <c r="R136" s="46">
        <v>9704.6379938983828</v>
      </c>
      <c r="S136" s="46">
        <v>9689.9048663940448</v>
      </c>
      <c r="T136" s="51">
        <v>9692.3011258292736</v>
      </c>
      <c r="U136" s="19"/>
      <c r="V136" s="19"/>
      <c r="W136" s="19"/>
      <c r="X136" s="19"/>
      <c r="Y136" s="19"/>
      <c r="Z136" s="21"/>
      <c r="AA136" s="21"/>
      <c r="AB136" s="21"/>
      <c r="AC136" s="21"/>
      <c r="AD136" s="21"/>
      <c r="AE136" s="21"/>
      <c r="AF136" s="21"/>
    </row>
    <row r="137">
      <c r="K137" s="6">
        <v>135</v>
      </c>
      <c r="L137" s="6" t="s">
        <v>47</v>
      </c>
      <c r="M137" s="46">
        <v>6396</v>
      </c>
      <c r="N137" s="46">
        <v>6045.4995260053847</v>
      </c>
      <c r="O137" s="46">
        <v>5918.3064033718119</v>
      </c>
      <c r="P137" s="46">
        <v>3839.1270695499634</v>
      </c>
      <c r="Q137" s="46">
        <v>3837.6233977867128</v>
      </c>
      <c r="R137" s="46">
        <v>3836.9480416742435</v>
      </c>
      <c r="S137" s="46">
        <v>3836.9739694345822</v>
      </c>
      <c r="T137" s="51">
        <v>3836.6463546150203</v>
      </c>
      <c r="U137" s="19"/>
      <c r="V137" s="19"/>
      <c r="W137" s="19"/>
      <c r="X137" s="19"/>
      <c r="Y137" s="19"/>
      <c r="Z137" s="21"/>
      <c r="AA137" s="21"/>
      <c r="AB137" s="21"/>
      <c r="AC137" s="21"/>
      <c r="AD137" s="21"/>
      <c r="AE137" s="21"/>
      <c r="AF137" s="21"/>
    </row>
    <row r="138">
      <c r="K138" s="6">
        <v>136</v>
      </c>
      <c r="L138" s="6" t="s">
        <v>226</v>
      </c>
      <c r="M138" s="46">
        <v>56726</v>
      </c>
      <c r="N138" s="46">
        <v>56617.869794545972</v>
      </c>
      <c r="O138" s="46">
        <v>56405.465702210742</v>
      </c>
      <c r="P138" s="46">
        <v>56404.614982285435</v>
      </c>
      <c r="Q138" s="46">
        <v>56404.631425633364</v>
      </c>
      <c r="R138" s="46">
        <v>56404.399466808318</v>
      </c>
      <c r="S138" s="46">
        <v>56404.40302007991</v>
      </c>
      <c r="T138" s="51">
        <v>56404.40926999347</v>
      </c>
      <c r="U138" s="19"/>
      <c r="V138" s="19"/>
      <c r="W138" s="19"/>
      <c r="X138" s="19"/>
      <c r="Y138" s="19"/>
      <c r="Z138" s="21"/>
      <c r="AA138" s="21"/>
      <c r="AB138" s="21"/>
      <c r="AC138" s="21"/>
      <c r="AD138" s="21"/>
      <c r="AE138" s="21"/>
      <c r="AF138" s="21"/>
    </row>
    <row r="139">
      <c r="K139" s="6">
        <v>137</v>
      </c>
      <c r="L139" s="6" t="s">
        <v>227</v>
      </c>
      <c r="M139" s="46">
        <v>60014</v>
      </c>
      <c r="N139" s="46">
        <v>59565.125672267946</v>
      </c>
      <c r="O139" s="46">
        <v>59565.141547547631</v>
      </c>
      <c r="P139" s="46">
        <v>59565.317093164478</v>
      </c>
      <c r="Q139" s="46">
        <v>59560.334307201105</v>
      </c>
      <c r="R139" s="46">
        <v>59555.477722014119</v>
      </c>
      <c r="S139" s="46">
        <v>59552.188748948218</v>
      </c>
      <c r="T139" s="51">
        <v>59547.949364681619</v>
      </c>
      <c r="U139" s="19"/>
      <c r="V139" s="19"/>
      <c r="W139" s="19"/>
      <c r="X139" s="19"/>
      <c r="Y139" s="19"/>
      <c r="Z139" s="21"/>
      <c r="AA139" s="21"/>
      <c r="AB139" s="21"/>
      <c r="AC139" s="21"/>
      <c r="AD139" s="21"/>
      <c r="AE139" s="21"/>
      <c r="AF139" s="21"/>
    </row>
    <row r="140">
      <c r="K140" s="6">
        <v>138</v>
      </c>
      <c r="L140" s="6" t="s">
        <v>228</v>
      </c>
      <c r="M140" s="46">
        <v>63051</v>
      </c>
      <c r="N140" s="46">
        <v>57670.684899725362</v>
      </c>
      <c r="O140" s="46">
        <v>53670.110192229375</v>
      </c>
      <c r="P140" s="46">
        <v>50436.665652442898</v>
      </c>
      <c r="Q140" s="46">
        <v>47603.742117204441</v>
      </c>
      <c r="R140" s="46">
        <v>37177.990494852507</v>
      </c>
      <c r="S140" s="46">
        <v>37142.413110730122</v>
      </c>
      <c r="T140" s="51">
        <v>37138.799943210761</v>
      </c>
      <c r="U140" s="19"/>
      <c r="V140" s="19"/>
      <c r="W140" s="19"/>
      <c r="X140" s="19"/>
      <c r="Y140" s="19"/>
      <c r="Z140" s="21"/>
      <c r="AA140" s="21"/>
      <c r="AB140" s="21"/>
      <c r="AC140" s="21"/>
      <c r="AD140" s="21"/>
      <c r="AE140" s="21"/>
      <c r="AF140" s="21"/>
    </row>
    <row r="141">
      <c r="K141" s="6">
        <v>139</v>
      </c>
      <c r="L141" s="6" t="s">
        <v>229</v>
      </c>
      <c r="M141" s="46">
        <v>9758</v>
      </c>
      <c r="N141" s="46">
        <v>9717.3834538975825</v>
      </c>
      <c r="O141" s="46">
        <v>9752.3548382079553</v>
      </c>
      <c r="P141" s="46">
        <v>9787.7624808374967</v>
      </c>
      <c r="Q141" s="46">
        <v>9747.4926046204855</v>
      </c>
      <c r="R141" s="46">
        <v>6487.2301805948464</v>
      </c>
      <c r="S141" s="46">
        <v>6487.2249583962257</v>
      </c>
      <c r="T141" s="51">
        <v>6487.2161562700685</v>
      </c>
      <c r="U141" s="19"/>
      <c r="V141" s="19"/>
      <c r="W141" s="19"/>
      <c r="X141" s="19"/>
      <c r="Y141" s="19"/>
      <c r="Z141" s="21"/>
      <c r="AA141" s="21"/>
      <c r="AB141" s="21"/>
      <c r="AC141" s="21"/>
      <c r="AD141" s="21"/>
      <c r="AE141" s="21"/>
      <c r="AF141" s="21"/>
    </row>
    <row r="142">
      <c r="K142" s="6">
        <v>140</v>
      </c>
      <c r="L142" s="6" t="s">
        <v>230</v>
      </c>
      <c r="M142" s="46">
        <v>10060</v>
      </c>
      <c r="N142" s="46">
        <v>9468.9741805763297</v>
      </c>
      <c r="O142" s="46">
        <v>9163.5053084525825</v>
      </c>
      <c r="P142" s="46">
        <v>8997.3082204743951</v>
      </c>
      <c r="Q142" s="46">
        <v>8903.7460872816318</v>
      </c>
      <c r="R142" s="46">
        <v>8799.6471470870893</v>
      </c>
      <c r="S142" s="46">
        <v>8799.3235392911592</v>
      </c>
      <c r="T142" s="51">
        <v>8798.6212210710401</v>
      </c>
      <c r="U142" s="19"/>
      <c r="V142" s="19"/>
      <c r="W142" s="19"/>
      <c r="X142" s="19"/>
      <c r="Y142" s="19"/>
      <c r="Z142" s="21"/>
      <c r="AA142" s="21"/>
      <c r="AB142" s="21"/>
      <c r="AC142" s="21"/>
      <c r="AD142" s="21"/>
      <c r="AE142" s="21"/>
      <c r="AF142" s="21"/>
    </row>
    <row r="143">
      <c r="K143" s="6">
        <v>141</v>
      </c>
      <c r="L143" s="6" t="s">
        <v>231</v>
      </c>
      <c r="M143" s="46">
        <v>10615</v>
      </c>
      <c r="N143" s="46">
        <v>8643.0714539224718</v>
      </c>
      <c r="O143" s="46">
        <v>7603.6421459426638</v>
      </c>
      <c r="P143" s="46">
        <v>6665.2512017769877</v>
      </c>
      <c r="Q143" s="46">
        <v>5319.6815420604416</v>
      </c>
      <c r="R143" s="46">
        <v>4488.1542355821493</v>
      </c>
      <c r="S143" s="46">
        <v>-2338.7666802163944</v>
      </c>
      <c r="T143" s="51">
        <v>-2340.1009969840866</v>
      </c>
      <c r="U143" s="19"/>
      <c r="V143" s="19"/>
      <c r="W143" s="19"/>
      <c r="X143" s="19"/>
      <c r="Y143" s="19"/>
      <c r="Z143" s="21"/>
      <c r="AA143" s="21"/>
      <c r="AB143" s="21"/>
      <c r="AC143" s="21"/>
      <c r="AD143" s="21"/>
      <c r="AE143" s="21"/>
      <c r="AF143" s="21"/>
    </row>
    <row r="144">
      <c r="K144" s="6">
        <v>142</v>
      </c>
      <c r="L144" s="6" t="s">
        <v>232</v>
      </c>
      <c r="M144" s="46">
        <v>11942</v>
      </c>
      <c r="N144" s="46">
        <v>11650.235916824979</v>
      </c>
      <c r="O144" s="46">
        <v>11543.270149253369</v>
      </c>
      <c r="P144" s="46">
        <v>11439.333231949986</v>
      </c>
      <c r="Q144" s="46">
        <v>11171.164735188368</v>
      </c>
      <c r="R144" s="46">
        <v>4963.2217688254586</v>
      </c>
      <c r="S144" s="46">
        <v>4962.5129872027028</v>
      </c>
      <c r="T144" s="51">
        <v>4960.7746374693206</v>
      </c>
      <c r="U144" s="19"/>
      <c r="V144" s="19"/>
      <c r="W144" s="19"/>
      <c r="X144" s="19"/>
      <c r="Y144" s="19"/>
      <c r="Z144" s="21"/>
      <c r="AA144" s="21"/>
      <c r="AB144" s="21"/>
      <c r="AC144" s="21"/>
      <c r="AD144" s="21"/>
      <c r="AE144" s="21"/>
      <c r="AF144" s="21"/>
    </row>
    <row r="145">
      <c r="K145" s="6">
        <v>143</v>
      </c>
      <c r="L145" s="6" t="s">
        <v>233</v>
      </c>
      <c r="M145" s="46">
        <v>56805</v>
      </c>
      <c r="N145" s="46">
        <v>56332.242971653715</v>
      </c>
      <c r="O145" s="46">
        <v>56063.089498674031</v>
      </c>
      <c r="P145" s="46">
        <v>37593.676398908246</v>
      </c>
      <c r="Q145" s="46">
        <v>36727.765384247388</v>
      </c>
      <c r="R145" s="46">
        <v>36777.592148325763</v>
      </c>
      <c r="S145" s="46">
        <v>36143.257159778077</v>
      </c>
      <c r="T145" s="51">
        <v>37608.864190011256</v>
      </c>
      <c r="U145" s="19"/>
      <c r="V145" s="19"/>
      <c r="W145" s="19"/>
      <c r="X145" s="19"/>
      <c r="Y145" s="19"/>
      <c r="Z145" s="21"/>
      <c r="AA145" s="21"/>
      <c r="AB145" s="21"/>
      <c r="AC145" s="21"/>
      <c r="AD145" s="21"/>
      <c r="AE145" s="21"/>
      <c r="AF145" s="21"/>
    </row>
    <row r="146">
      <c r="K146" s="6">
        <v>144</v>
      </c>
      <c r="L146" s="6" t="s">
        <v>234</v>
      </c>
      <c r="M146" s="46">
        <v>3333</v>
      </c>
      <c r="N146" s="46">
        <v>3274.8209864068108</v>
      </c>
      <c r="O146" s="46">
        <v>3251.930217657381</v>
      </c>
      <c r="P146" s="46">
        <v>3251.8421655879069</v>
      </c>
      <c r="Q146" s="46">
        <v>3251.8290272298782</v>
      </c>
      <c r="R146" s="46">
        <v>3251.7895325137006</v>
      </c>
      <c r="S146" s="46">
        <v>3251.789516759221</v>
      </c>
      <c r="T146" s="51">
        <v>3251.7895200790676</v>
      </c>
      <c r="U146" s="19"/>
      <c r="V146" s="19"/>
      <c r="W146" s="19"/>
      <c r="X146" s="19"/>
      <c r="Y146" s="19"/>
      <c r="Z146" s="21"/>
      <c r="AA146" s="21"/>
      <c r="AB146" s="21"/>
      <c r="AC146" s="21"/>
      <c r="AD146" s="21"/>
      <c r="AE146" s="21"/>
      <c r="AF146" s="21"/>
    </row>
    <row r="147">
      <c r="K147" s="6">
        <v>145</v>
      </c>
      <c r="L147" s="6" t="s">
        <v>235</v>
      </c>
      <c r="M147" s="46">
        <v>2108</v>
      </c>
      <c r="N147" s="46">
        <v>1074.1815734950894</v>
      </c>
      <c r="O147" s="46">
        <v>649.42760231972886</v>
      </c>
      <c r="P147" s="46">
        <v>347.13439624482567</v>
      </c>
      <c r="Q147" s="46">
        <v>56.6634659307432</v>
      </c>
      <c r="R147" s="46">
        <v>-364.29912847255071</v>
      </c>
      <c r="S147" s="46">
        <v>-364.29741900343208</v>
      </c>
      <c r="T147" s="51">
        <v>-364.29511400909939</v>
      </c>
      <c r="U147" s="19"/>
      <c r="V147" s="19"/>
      <c r="W147" s="19"/>
      <c r="X147" s="19"/>
      <c r="Y147" s="19"/>
      <c r="Z147" s="21"/>
      <c r="AA147" s="21"/>
      <c r="AB147" s="21"/>
      <c r="AC147" s="21"/>
      <c r="AD147" s="21"/>
      <c r="AE147" s="21"/>
      <c r="AF147" s="21"/>
    </row>
    <row r="148">
      <c r="K148" s="6">
        <v>146</v>
      </c>
      <c r="L148" s="6" t="s">
        <v>236</v>
      </c>
      <c r="M148" s="46">
        <v>18690</v>
      </c>
      <c r="N148" s="46">
        <v>18690.000001423254</v>
      </c>
      <c r="O148" s="46">
        <v>18690.000002582077</v>
      </c>
      <c r="P148" s="46">
        <v>18690.000003081768</v>
      </c>
      <c r="Q148" s="46">
        <v>18690.000003729183</v>
      </c>
      <c r="R148" s="46">
        <v>18690.00000364452</v>
      </c>
      <c r="S148" s="46">
        <v>18690.000003875637</v>
      </c>
      <c r="T148" s="51">
        <v>18690.000004517467</v>
      </c>
      <c r="U148" s="19"/>
      <c r="V148" s="19"/>
      <c r="W148" s="19"/>
      <c r="X148" s="19"/>
      <c r="Y148" s="19"/>
      <c r="Z148" s="21"/>
      <c r="AA148" s="21"/>
      <c r="AB148" s="21"/>
      <c r="AC148" s="21"/>
      <c r="AD148" s="21"/>
      <c r="AE148" s="21"/>
      <c r="AF148" s="21"/>
    </row>
    <row r="149">
      <c r="K149" s="6">
        <v>147</v>
      </c>
      <c r="L149" s="6" t="s">
        <v>237</v>
      </c>
      <c r="M149" s="46">
        <v>10805</v>
      </c>
      <c r="N149" s="46">
        <v>10720.948267012634</v>
      </c>
      <c r="O149" s="46">
        <v>10691.757946370628</v>
      </c>
      <c r="P149" s="46">
        <v>10675.123160580026</v>
      </c>
      <c r="Q149" s="46">
        <v>10663.768006008539</v>
      </c>
      <c r="R149" s="46">
        <v>10654.631850541349</v>
      </c>
      <c r="S149" s="46">
        <v>10654.628634609955</v>
      </c>
      <c r="T149" s="51">
        <v>10654.626340756271</v>
      </c>
      <c r="U149" s="19"/>
      <c r="V149" s="19"/>
      <c r="W149" s="19"/>
      <c r="X149" s="19"/>
      <c r="Y149" s="19"/>
      <c r="Z149" s="21"/>
      <c r="AA149" s="21"/>
      <c r="AB149" s="21"/>
      <c r="AC149" s="21"/>
      <c r="AD149" s="21"/>
      <c r="AE149" s="21"/>
      <c r="AF149" s="21"/>
    </row>
    <row r="150">
      <c r="K150" s="6">
        <v>148</v>
      </c>
      <c r="L150" s="6" t="s">
        <v>238</v>
      </c>
      <c r="M150" s="46">
        <v>0</v>
      </c>
      <c r="N150" s="46">
        <v>0</v>
      </c>
      <c r="O150" s="46">
        <v>0</v>
      </c>
      <c r="P150" s="46">
        <v>0</v>
      </c>
      <c r="Q150" s="46">
        <v>0</v>
      </c>
      <c r="R150" s="46">
        <v>0</v>
      </c>
      <c r="S150" s="46">
        <v>0</v>
      </c>
      <c r="T150" s="51">
        <v>0</v>
      </c>
      <c r="U150" s="19"/>
      <c r="V150" s="19"/>
      <c r="W150" s="19"/>
      <c r="X150" s="19"/>
      <c r="Y150" s="19"/>
      <c r="Z150" s="21"/>
      <c r="AA150" s="21"/>
      <c r="AB150" s="21"/>
      <c r="AC150" s="21"/>
      <c r="AD150" s="21"/>
      <c r="AE150" s="21"/>
      <c r="AF150" s="21"/>
    </row>
    <row r="151">
      <c r="K151" s="6">
        <v>149</v>
      </c>
      <c r="L151" s="6" t="s">
        <v>239</v>
      </c>
      <c r="M151" s="46">
        <v>47339</v>
      </c>
      <c r="N151" s="46">
        <v>43598.084594114247</v>
      </c>
      <c r="O151" s="46">
        <v>47209.732047128084</v>
      </c>
      <c r="P151" s="46">
        <v>11497.399685219476</v>
      </c>
      <c r="Q151" s="46">
        <v>-32863.990455092164</v>
      </c>
      <c r="R151" s="46">
        <v>-32864.334862826392</v>
      </c>
      <c r="S151" s="46">
        <v>-32864.334991311822</v>
      </c>
      <c r="T151" s="51">
        <v>-32864.335097700648</v>
      </c>
      <c r="U151" s="19"/>
      <c r="V151" s="19"/>
      <c r="W151" s="19"/>
      <c r="X151" s="19"/>
      <c r="Y151" s="19"/>
      <c r="Z151" s="21"/>
      <c r="AA151" s="21"/>
      <c r="AB151" s="21"/>
      <c r="AC151" s="21"/>
      <c r="AD151" s="21"/>
      <c r="AE151" s="21"/>
      <c r="AF151" s="21"/>
    </row>
    <row r="152">
      <c r="K152" s="6">
        <v>150</v>
      </c>
      <c r="L152" s="6" t="s">
        <v>240</v>
      </c>
      <c r="M152" s="46">
        <v>15575</v>
      </c>
      <c r="N152" s="46">
        <v>6895.4423877307636</v>
      </c>
      <c r="O152" s="46">
        <v>1569.2676393952297</v>
      </c>
      <c r="P152" s="46">
        <v>-2238.8042182080808</v>
      </c>
      <c r="Q152" s="46">
        <v>-5271.9627675612219</v>
      </c>
      <c r="R152" s="46">
        <v>-11829.193811483352</v>
      </c>
      <c r="S152" s="46">
        <v>-11829.193063051518</v>
      </c>
      <c r="T152" s="51">
        <v>-11829.192156264951</v>
      </c>
      <c r="U152" s="19"/>
      <c r="V152" s="19"/>
      <c r="W152" s="19"/>
      <c r="X152" s="19"/>
      <c r="Y152" s="19"/>
      <c r="Z152" s="21"/>
      <c r="AA152" s="21"/>
      <c r="AB152" s="21"/>
      <c r="AC152" s="21"/>
      <c r="AD152" s="21"/>
      <c r="AE152" s="21"/>
      <c r="AF152" s="21"/>
    </row>
    <row r="153">
      <c r="K153" s="6">
        <v>151</v>
      </c>
      <c r="L153" s="6" t="s">
        <v>241</v>
      </c>
      <c r="M153" s="46">
        <v>30793</v>
      </c>
      <c r="N153" s="46">
        <v>26863.275966161185</v>
      </c>
      <c r="O153" s="46">
        <v>24731.830126253324</v>
      </c>
      <c r="P153" s="46">
        <v>22838.391133294994</v>
      </c>
      <c r="Q153" s="46">
        <v>17663.680083487561</v>
      </c>
      <c r="R153" s="46">
        <v>7442.8496507445216</v>
      </c>
      <c r="S153" s="46">
        <v>7442.8482142819994</v>
      </c>
      <c r="T153" s="51">
        <v>7442.8471363681074</v>
      </c>
      <c r="U153" s="19"/>
      <c r="V153" s="19"/>
      <c r="W153" s="19"/>
      <c r="X153" s="19"/>
      <c r="Y153" s="19"/>
      <c r="Z153" s="21"/>
      <c r="AA153" s="21"/>
      <c r="AB153" s="21"/>
      <c r="AC153" s="21"/>
      <c r="AD153" s="21"/>
      <c r="AE153" s="21"/>
      <c r="AF153" s="21"/>
    </row>
    <row r="154">
      <c r="K154" s="6">
        <v>152</v>
      </c>
      <c r="L154" s="6" t="s">
        <v>242</v>
      </c>
      <c r="M154" s="46">
        <v>11321</v>
      </c>
      <c r="N154" s="46">
        <v>2424.0975113048844</v>
      </c>
      <c r="O154" s="46">
        <v>-2829.0147147072803</v>
      </c>
      <c r="P154" s="46">
        <v>-6565.2702178273212</v>
      </c>
      <c r="Q154" s="46">
        <v>-9579.5161380730206</v>
      </c>
      <c r="R154" s="46">
        <v>-15793.536929579286</v>
      </c>
      <c r="S154" s="46">
        <v>-15793.540043699904</v>
      </c>
      <c r="T154" s="51">
        <v>-15793.542301028383</v>
      </c>
      <c r="U154" s="19"/>
      <c r="V154" s="19"/>
      <c r="W154" s="19"/>
      <c r="X154" s="19"/>
      <c r="Y154" s="19"/>
      <c r="Z154" s="21"/>
      <c r="AA154" s="21"/>
      <c r="AB154" s="21"/>
      <c r="AC154" s="21"/>
      <c r="AD154" s="21"/>
      <c r="AE154" s="21"/>
      <c r="AF154" s="21"/>
    </row>
    <row r="155">
      <c r="K155" s="6">
        <v>153</v>
      </c>
      <c r="L155" s="6" t="s">
        <v>243</v>
      </c>
      <c r="M155" s="46">
        <v>10945</v>
      </c>
      <c r="N155" s="46">
        <v>10780.251334221302</v>
      </c>
      <c r="O155" s="46">
        <v>10696.913286600606</v>
      </c>
      <c r="P155" s="46">
        <v>10623.300034866908</v>
      </c>
      <c r="Q155" s="46">
        <v>10521.437458370923</v>
      </c>
      <c r="R155" s="46">
        <v>10088.257639032998</v>
      </c>
      <c r="S155" s="46">
        <v>10088.26871180916</v>
      </c>
      <c r="T155" s="51">
        <v>10088.288987748676</v>
      </c>
      <c r="U155" s="19"/>
      <c r="V155" s="19"/>
      <c r="W155" s="19"/>
      <c r="X155" s="19"/>
      <c r="Y155" s="19"/>
      <c r="Z155" s="21"/>
      <c r="AA155" s="21"/>
      <c r="AB155" s="21"/>
      <c r="AC155" s="21"/>
      <c r="AD155" s="21"/>
      <c r="AE155" s="21"/>
      <c r="AF155" s="21"/>
    </row>
    <row r="156">
      <c r="K156" s="6">
        <v>154</v>
      </c>
      <c r="L156" s="6" t="s">
        <v>244</v>
      </c>
      <c r="M156" s="46">
        <v>4364</v>
      </c>
      <c r="N156" s="46">
        <v>4319.7574908058168</v>
      </c>
      <c r="O156" s="46">
        <v>4365.9192434918386</v>
      </c>
      <c r="P156" s="46">
        <v>4413.6275027210959</v>
      </c>
      <c r="Q156" s="46">
        <v>4372.5648274467176</v>
      </c>
      <c r="R156" s="46">
        <v>3032.7092390447915</v>
      </c>
      <c r="S156" s="46">
        <v>3032.7177091332619</v>
      </c>
      <c r="T156" s="51">
        <v>3032.7293066537577</v>
      </c>
      <c r="U156" s="19"/>
      <c r="V156" s="19"/>
      <c r="W156" s="19"/>
      <c r="X156" s="19"/>
      <c r="Y156" s="19"/>
      <c r="Z156" s="21"/>
      <c r="AA156" s="21"/>
      <c r="AB156" s="21"/>
      <c r="AC156" s="21"/>
      <c r="AD156" s="21"/>
      <c r="AE156" s="21"/>
      <c r="AF156" s="21"/>
    </row>
    <row r="157">
      <c r="K157" s="6">
        <v>155</v>
      </c>
      <c r="L157" s="6" t="s">
        <v>245</v>
      </c>
      <c r="M157" s="46">
        <v>51217</v>
      </c>
      <c r="N157" s="46">
        <v>51024.630634224544</v>
      </c>
      <c r="O157" s="46">
        <v>50936.729808221316</v>
      </c>
      <c r="P157" s="46">
        <v>50855.262330816367</v>
      </c>
      <c r="Q157" s="46">
        <v>50716.519070046692</v>
      </c>
      <c r="R157" s="46">
        <v>49844.32741484404</v>
      </c>
      <c r="S157" s="46">
        <v>49844.33131239358</v>
      </c>
      <c r="T157" s="51">
        <v>49844.279100062333</v>
      </c>
      <c r="U157" s="19"/>
      <c r="V157" s="19"/>
      <c r="W157" s="19"/>
      <c r="X157" s="19"/>
      <c r="Y157" s="19"/>
      <c r="Z157" s="21"/>
      <c r="AA157" s="21"/>
      <c r="AB157" s="21"/>
      <c r="AC157" s="21"/>
      <c r="AD157" s="21"/>
      <c r="AE157" s="21"/>
      <c r="AF157" s="21"/>
    </row>
    <row r="158">
      <c r="K158" s="6">
        <v>156</v>
      </c>
      <c r="L158" s="6" t="s">
        <v>246</v>
      </c>
      <c r="M158" s="46">
        <v>37091</v>
      </c>
      <c r="N158" s="46">
        <v>37091.586258501542</v>
      </c>
      <c r="O158" s="46">
        <v>37092.192886073572</v>
      </c>
      <c r="P158" s="46">
        <v>37091.253300535333</v>
      </c>
      <c r="Q158" s="46">
        <v>37091.051452653905</v>
      </c>
      <c r="R158" s="46">
        <v>37090.138871756077</v>
      </c>
      <c r="S158" s="46">
        <v>37090.148341775988</v>
      </c>
      <c r="T158" s="51">
        <v>37090.164037363626</v>
      </c>
      <c r="U158" s="19"/>
      <c r="V158" s="19"/>
      <c r="W158" s="19"/>
      <c r="X158" s="19"/>
      <c r="Y158" s="19"/>
      <c r="Z158" s="21"/>
      <c r="AA158" s="21"/>
      <c r="AB158" s="21"/>
      <c r="AC158" s="21"/>
      <c r="AD158" s="21"/>
      <c r="AE158" s="21"/>
      <c r="AF158" s="21"/>
    </row>
    <row r="159">
      <c r="K159" s="6">
        <v>157</v>
      </c>
      <c r="L159" s="6" t="s">
        <v>247</v>
      </c>
      <c r="M159" s="46">
        <v>22077</v>
      </c>
      <c r="N159" s="46">
        <v>21337.546590655864</v>
      </c>
      <c r="O159" s="46">
        <v>20862.101066238727</v>
      </c>
      <c r="P159" s="46">
        <v>20529.572889062536</v>
      </c>
      <c r="Q159" s="46">
        <v>20283.580543406992</v>
      </c>
      <c r="R159" s="46">
        <v>19760.393255682637</v>
      </c>
      <c r="S159" s="46">
        <v>19760.399179464057</v>
      </c>
      <c r="T159" s="51">
        <v>19760.4067993061</v>
      </c>
      <c r="U159" s="19"/>
      <c r="V159" s="19"/>
      <c r="W159" s="19"/>
      <c r="X159" s="19"/>
      <c r="Y159" s="19"/>
      <c r="Z159" s="21"/>
      <c r="AA159" s="21"/>
      <c r="AB159" s="21"/>
      <c r="AC159" s="21"/>
      <c r="AD159" s="21"/>
      <c r="AE159" s="21"/>
      <c r="AF159" s="21"/>
    </row>
    <row r="160">
      <c r="K160" s="6">
        <v>158</v>
      </c>
      <c r="L160" s="6" t="s">
        <v>51</v>
      </c>
      <c r="M160" s="46">
        <v>1340</v>
      </c>
      <c r="N160" s="46">
        <v>-407.54574259333094</v>
      </c>
      <c r="O160" s="46">
        <v>-7560.7320265739954</v>
      </c>
      <c r="P160" s="46">
        <v>-7560.8591555900193</v>
      </c>
      <c r="Q160" s="46">
        <v>-7560.8628956358589</v>
      </c>
      <c r="R160" s="46">
        <v>-7560.8940926305713</v>
      </c>
      <c r="S160" s="46">
        <v>-7560.8940297196723</v>
      </c>
      <c r="T160" s="51">
        <v>-7560.8939529757281</v>
      </c>
      <c r="U160" s="19"/>
      <c r="V160" s="19"/>
      <c r="W160" s="19"/>
      <c r="X160" s="19"/>
      <c r="Y160" s="19"/>
      <c r="Z160" s="21"/>
      <c r="AA160" s="21"/>
      <c r="AB160" s="21"/>
      <c r="AC160" s="21"/>
      <c r="AD160" s="21"/>
      <c r="AE160" s="21"/>
      <c r="AF160" s="21"/>
    </row>
    <row r="161">
      <c r="K161" s="6">
        <v>159</v>
      </c>
      <c r="L161" s="6" t="s">
        <v>248</v>
      </c>
      <c r="M161" s="46">
        <v>4602</v>
      </c>
      <c r="N161" s="46">
        <v>4364.6127639265178</v>
      </c>
      <c r="O161" s="46">
        <v>4496.3579158082848</v>
      </c>
      <c r="P161" s="46">
        <v>2224.9672183659641</v>
      </c>
      <c r="Q161" s="46">
        <v>2224.7636027556819</v>
      </c>
      <c r="R161" s="46">
        <v>2224.4923540696359</v>
      </c>
      <c r="S161" s="46">
        <v>2224.4932733625533</v>
      </c>
      <c r="T161" s="51">
        <v>2224.4945730088352</v>
      </c>
      <c r="U161" s="19"/>
      <c r="V161" s="19"/>
      <c r="W161" s="19"/>
      <c r="X161" s="19"/>
      <c r="Y161" s="19"/>
      <c r="Z161" s="21"/>
      <c r="AA161" s="21"/>
      <c r="AB161" s="21"/>
      <c r="AC161" s="21"/>
      <c r="AD161" s="21"/>
      <c r="AE161" s="21"/>
      <c r="AF161" s="21"/>
    </row>
    <row r="162">
      <c r="K162" s="6">
        <v>160</v>
      </c>
      <c r="L162" s="6" t="s">
        <v>249</v>
      </c>
      <c r="M162" s="46">
        <v>7501</v>
      </c>
      <c r="N162" s="46">
        <v>6792.7000032521419</v>
      </c>
      <c r="O162" s="46">
        <v>6378.0334375558541</v>
      </c>
      <c r="P162" s="46">
        <v>6115.0297717913636</v>
      </c>
      <c r="Q162" s="46">
        <v>5923.4144035239779</v>
      </c>
      <c r="R162" s="46">
        <v>5601.1315449923977</v>
      </c>
      <c r="S162" s="46">
        <v>5601.1313701795098</v>
      </c>
      <c r="T162" s="51">
        <v>5601.1326795230743</v>
      </c>
      <c r="U162" s="19"/>
      <c r="V162" s="19"/>
      <c r="W162" s="19"/>
      <c r="X162" s="19"/>
      <c r="Y162" s="19"/>
      <c r="Z162" s="21"/>
      <c r="AA162" s="21"/>
      <c r="AB162" s="21"/>
      <c r="AC162" s="21"/>
      <c r="AD162" s="21"/>
      <c r="AE162" s="21"/>
      <c r="AF162" s="21"/>
    </row>
    <row r="163">
      <c r="K163" s="6">
        <v>161</v>
      </c>
      <c r="L163" s="6" t="s">
        <v>250</v>
      </c>
      <c r="M163" s="46">
        <v>11612</v>
      </c>
      <c r="N163" s="46">
        <v>4694.0469266760738</v>
      </c>
      <c r="O163" s="46">
        <v>-1658.2139106248942</v>
      </c>
      <c r="P163" s="46">
        <v>-13062.364427816969</v>
      </c>
      <c r="Q163" s="46">
        <v>-13326.419918250063</v>
      </c>
      <c r="R163" s="46">
        <v>-12766.186134532883</v>
      </c>
      <c r="S163" s="46">
        <v>-12222.919433485551</v>
      </c>
      <c r="T163" s="51">
        <v>-7306.9845997062121</v>
      </c>
      <c r="U163" s="19"/>
      <c r="V163" s="19"/>
      <c r="W163" s="19"/>
      <c r="X163" s="19"/>
      <c r="Y163" s="19"/>
      <c r="Z163" s="21"/>
      <c r="AA163" s="21"/>
      <c r="AB163" s="21"/>
      <c r="AC163" s="21"/>
      <c r="AD163" s="21"/>
      <c r="AE163" s="21"/>
      <c r="AF163" s="21"/>
    </row>
    <row r="164">
      <c r="K164" s="28">
        <v>162</v>
      </c>
      <c r="L164" s="28" t="s">
        <v>251</v>
      </c>
      <c r="M164" s="52">
        <v>0</v>
      </c>
      <c r="N164" s="52">
        <v>0</v>
      </c>
      <c r="O164" s="52">
        <v>0</v>
      </c>
      <c r="P164" s="52">
        <v>0</v>
      </c>
      <c r="Q164" s="52">
        <v>0</v>
      </c>
      <c r="R164" s="52">
        <v>0</v>
      </c>
      <c r="S164" s="52">
        <v>0</v>
      </c>
      <c r="T164" s="53">
        <v>0</v>
      </c>
      <c r="U164" s="19"/>
      <c r="V164" s="19"/>
      <c r="W164" s="19"/>
      <c r="X164" s="19"/>
      <c r="Y164" s="19"/>
      <c r="Z164" s="21"/>
      <c r="AA164" s="21"/>
      <c r="AB164" s="21"/>
      <c r="AC164" s="21"/>
      <c r="AD164" s="21"/>
      <c r="AE164" s="21"/>
      <c r="AF164" s="21"/>
    </row>
    <row r="165">
      <c r="K165" s="6">
        <v>163</v>
      </c>
      <c r="L165" s="6" t="s">
        <v>252</v>
      </c>
      <c r="M165" s="46">
        <v>20488</v>
      </c>
      <c r="N165" s="46">
        <v>16226.634011194843</v>
      </c>
      <c r="O165" s="46">
        <v>13552.539014798855</v>
      </c>
      <c r="P165" s="46">
        <v>6492.2187276714421</v>
      </c>
      <c r="Q165" s="46">
        <v>6491.8940274501474</v>
      </c>
      <c r="R165" s="46">
        <v>6491.5945939478979</v>
      </c>
      <c r="S165" s="46">
        <v>6491.5939608232839</v>
      </c>
      <c r="T165" s="51">
        <v>6491.5935028460754</v>
      </c>
      <c r="U165" s="19"/>
      <c r="V165" s="19"/>
      <c r="W165" s="19"/>
      <c r="X165" s="19"/>
      <c r="Y165" s="19"/>
      <c r="Z165" s="21"/>
      <c r="AA165" s="21"/>
      <c r="AB165" s="21"/>
      <c r="AC165" s="21"/>
      <c r="AD165" s="21"/>
      <c r="AE165" s="21"/>
      <c r="AF165" s="21"/>
    </row>
    <row r="166">
      <c r="K166" s="6">
        <v>164</v>
      </c>
      <c r="L166" s="6" t="s">
        <v>253</v>
      </c>
      <c r="M166" s="46">
        <v>2070</v>
      </c>
      <c r="N166" s="46">
        <v>-825.99000642274291</v>
      </c>
      <c r="O166" s="46">
        <v>-1658.0284477239672</v>
      </c>
      <c r="P166" s="46">
        <v>-1918.2784975870165</v>
      </c>
      <c r="Q166" s="46">
        <v>-2001.5763763044215</v>
      </c>
      <c r="R166" s="46">
        <v>-2036.6787355111389</v>
      </c>
      <c r="S166" s="46">
        <v>-2036.6958936005824</v>
      </c>
      <c r="T166" s="51">
        <v>-2036.7069960912113</v>
      </c>
      <c r="U166" s="19"/>
      <c r="V166" s="19"/>
      <c r="W166" s="19"/>
      <c r="X166" s="19"/>
      <c r="Y166" s="19"/>
      <c r="Z166" s="21"/>
      <c r="AA166" s="21"/>
      <c r="AB166" s="21"/>
      <c r="AC166" s="21"/>
      <c r="AD166" s="21"/>
      <c r="AE166" s="21"/>
      <c r="AF166" s="21"/>
    </row>
    <row r="167">
      <c r="K167" s="6">
        <v>165</v>
      </c>
      <c r="L167" s="6" t="s">
        <v>254</v>
      </c>
      <c r="M167" s="46">
        <v>10111</v>
      </c>
      <c r="N167" s="46">
        <v>6324.5395365862169</v>
      </c>
      <c r="O167" s="46">
        <v>3995.0084780590259</v>
      </c>
      <c r="P167" s="46">
        <v>-3054.5690616975739</v>
      </c>
      <c r="Q167" s="46">
        <v>-3054.9446039245045</v>
      </c>
      <c r="R167" s="46">
        <v>-3055.23411319656</v>
      </c>
      <c r="S167" s="46">
        <v>-3055.2347338150198</v>
      </c>
      <c r="T167" s="51">
        <v>-3055.2351698607649</v>
      </c>
      <c r="U167" s="19"/>
      <c r="V167" s="19"/>
      <c r="W167" s="19"/>
      <c r="X167" s="19"/>
      <c r="Y167" s="19"/>
      <c r="Z167" s="21"/>
      <c r="AA167" s="21"/>
      <c r="AB167" s="21"/>
      <c r="AC167" s="21"/>
      <c r="AD167" s="21"/>
      <c r="AE167" s="21"/>
      <c r="AF167" s="21"/>
    </row>
    <row r="168">
      <c r="K168" s="6">
        <v>166</v>
      </c>
      <c r="L168" s="6" t="s">
        <v>255</v>
      </c>
      <c r="M168" s="46">
        <v>19474</v>
      </c>
      <c r="N168" s="46">
        <v>18681.45096437183</v>
      </c>
      <c r="O168" s="46">
        <v>18287.081569482572</v>
      </c>
      <c r="P168" s="46">
        <v>18667.376431626639</v>
      </c>
      <c r="Q168" s="46">
        <v>17915.468572719426</v>
      </c>
      <c r="R168" s="46">
        <v>17454.732090202619</v>
      </c>
      <c r="S168" s="46">
        <v>7082.9966023560319</v>
      </c>
      <c r="T168" s="51">
        <v>7073.1019429574835</v>
      </c>
      <c r="U168" s="19"/>
      <c r="V168" s="19"/>
      <c r="W168" s="19"/>
      <c r="X168" s="19"/>
      <c r="Y168" s="19"/>
      <c r="Z168" s="21"/>
      <c r="AA168" s="21"/>
      <c r="AB168" s="21"/>
      <c r="AC168" s="21"/>
      <c r="AD168" s="21"/>
      <c r="AE168" s="21"/>
      <c r="AF168" s="21"/>
    </row>
    <row r="169">
      <c r="K169" s="6">
        <v>167</v>
      </c>
      <c r="L169" s="6" t="s">
        <v>256</v>
      </c>
      <c r="M169" s="46">
        <v>50538</v>
      </c>
      <c r="N169" s="46">
        <v>50382.748030127179</v>
      </c>
      <c r="O169" s="46">
        <v>50288.263967368213</v>
      </c>
      <c r="P169" s="46">
        <v>50197.601753317409</v>
      </c>
      <c r="Q169" s="46">
        <v>50064.584906260279</v>
      </c>
      <c r="R169" s="46">
        <v>48251.458427936377</v>
      </c>
      <c r="S169" s="46">
        <v>48251.405019419937</v>
      </c>
      <c r="T169" s="51">
        <v>48251.255012347268</v>
      </c>
      <c r="U169" s="19"/>
      <c r="V169" s="19"/>
      <c r="W169" s="19"/>
      <c r="X169" s="19"/>
      <c r="Y169" s="19"/>
      <c r="Z169" s="21"/>
      <c r="AA169" s="21"/>
      <c r="AB169" s="21"/>
      <c r="AC169" s="21"/>
      <c r="AD169" s="21"/>
      <c r="AE169" s="21"/>
      <c r="AF169" s="21"/>
    </row>
    <row r="170">
      <c r="K170" s="6">
        <v>168</v>
      </c>
      <c r="L170" s="6" t="s">
        <v>257</v>
      </c>
      <c r="M170" s="46">
        <v>3441</v>
      </c>
      <c r="N170" s="46">
        <v>3441.0000045359234</v>
      </c>
      <c r="O170" s="46">
        <v>3441.0000079453007</v>
      </c>
      <c r="P170" s="46">
        <v>3441.0000092488226</v>
      </c>
      <c r="Q170" s="46">
        <v>3441.0000111286167</v>
      </c>
      <c r="R170" s="46">
        <v>3441.0000107181754</v>
      </c>
      <c r="S170" s="46">
        <v>3441.0000112574444</v>
      </c>
      <c r="T170" s="51">
        <v>3441.000012938965</v>
      </c>
      <c r="U170" s="19"/>
      <c r="V170" s="19"/>
      <c r="W170" s="19"/>
      <c r="X170" s="19"/>
      <c r="Y170" s="19"/>
      <c r="Z170" s="21"/>
      <c r="AA170" s="21"/>
      <c r="AB170" s="21"/>
      <c r="AC170" s="21"/>
      <c r="AD170" s="21"/>
      <c r="AE170" s="21"/>
      <c r="AF170" s="21"/>
    </row>
    <row r="171">
      <c r="K171" s="6">
        <v>169</v>
      </c>
      <c r="L171" s="6" t="s">
        <v>258</v>
      </c>
      <c r="M171" s="46">
        <v>19181</v>
      </c>
      <c r="N171" s="46">
        <v>13847.679522137278</v>
      </c>
      <c r="O171" s="46">
        <v>10518.084002015612</v>
      </c>
      <c r="P171" s="46">
        <v>7976.5890595562305</v>
      </c>
      <c r="Q171" s="46">
        <v>5718.6869579320864</v>
      </c>
      <c r="R171" s="46">
        <v>-287.41747312959882</v>
      </c>
      <c r="S171" s="46">
        <v>-287.41894393037569</v>
      </c>
      <c r="T171" s="51">
        <v>-287.42006829144617</v>
      </c>
      <c r="U171" s="19"/>
      <c r="V171" s="19"/>
      <c r="W171" s="19"/>
      <c r="X171" s="19"/>
      <c r="Y171" s="19"/>
      <c r="Z171" s="21"/>
      <c r="AA171" s="21"/>
      <c r="AB171" s="21"/>
      <c r="AC171" s="21"/>
      <c r="AD171" s="21"/>
      <c r="AE171" s="21"/>
      <c r="AF171" s="21"/>
    </row>
    <row r="172">
      <c r="K172" s="6">
        <v>170</v>
      </c>
      <c r="L172" s="6" t="s">
        <v>259</v>
      </c>
      <c r="M172" s="46">
        <v>133673</v>
      </c>
      <c r="N172" s="46">
        <v>133375.80543545409</v>
      </c>
      <c r="O172" s="46">
        <v>133176.3183088605</v>
      </c>
      <c r="P172" s="46">
        <v>132985.25062525755</v>
      </c>
      <c r="Q172" s="46">
        <v>132728.17869582307</v>
      </c>
      <c r="R172" s="46">
        <v>128986.2310158208</v>
      </c>
      <c r="S172" s="46">
        <v>128986.24885788915</v>
      </c>
      <c r="T172" s="51">
        <v>128986.27525646229</v>
      </c>
      <c r="U172" s="19"/>
      <c r="V172" s="19"/>
      <c r="W172" s="19"/>
      <c r="X172" s="19"/>
      <c r="Y172" s="19"/>
      <c r="Z172" s="21"/>
      <c r="AA172" s="21"/>
      <c r="AB172" s="21"/>
      <c r="AC172" s="21"/>
      <c r="AD172" s="21"/>
      <c r="AE172" s="21"/>
      <c r="AF172" s="21"/>
    </row>
    <row r="173">
      <c r="K173" s="6">
        <v>171</v>
      </c>
      <c r="L173" s="6" t="s">
        <v>260</v>
      </c>
      <c r="M173" s="46">
        <v>115640</v>
      </c>
      <c r="N173" s="46">
        <v>115482.63258637917</v>
      </c>
      <c r="O173" s="46">
        <v>115385.02050722389</v>
      </c>
      <c r="P173" s="46">
        <v>115303.78508487644</v>
      </c>
      <c r="Q173" s="46">
        <v>115125.98046117555</v>
      </c>
      <c r="R173" s="46">
        <v>114725.11914214639</v>
      </c>
      <c r="S173" s="46">
        <v>114684.49697978004</v>
      </c>
      <c r="T173" s="51">
        <v>114678.19236159384</v>
      </c>
      <c r="U173" s="19"/>
      <c r="V173" s="19"/>
      <c r="W173" s="19"/>
      <c r="X173" s="19"/>
      <c r="Y173" s="19"/>
      <c r="Z173" s="21"/>
      <c r="AA173" s="21"/>
      <c r="AB173" s="21"/>
      <c r="AC173" s="21"/>
      <c r="AD173" s="21"/>
      <c r="AE173" s="21"/>
      <c r="AF173" s="21"/>
    </row>
    <row r="174">
      <c r="K174" s="6">
        <v>172</v>
      </c>
      <c r="L174" s="6" t="s">
        <v>261</v>
      </c>
      <c r="M174" s="46">
        <v>29150</v>
      </c>
      <c r="N174" s="46">
        <v>29005.318853856508</v>
      </c>
      <c r="O174" s="46">
        <v>29008.909497502689</v>
      </c>
      <c r="P174" s="46">
        <v>28993.324926086385</v>
      </c>
      <c r="Q174" s="46">
        <v>28696.339547403073</v>
      </c>
      <c r="R174" s="46">
        <v>22824.678106657506</v>
      </c>
      <c r="S174" s="46">
        <v>22769.827145554013</v>
      </c>
      <c r="T174" s="51">
        <v>23034.328470901215</v>
      </c>
      <c r="U174" s="19"/>
      <c r="V174" s="19"/>
      <c r="W174" s="19"/>
      <c r="X174" s="19"/>
      <c r="Y174" s="19"/>
      <c r="Z174" s="21"/>
      <c r="AA174" s="21"/>
      <c r="AB174" s="21"/>
      <c r="AC174" s="21"/>
      <c r="AD174" s="21"/>
      <c r="AE174" s="21"/>
      <c r="AF174" s="21"/>
    </row>
    <row r="175">
      <c r="K175" s="6">
        <v>173</v>
      </c>
      <c r="L175" s="6" t="s">
        <v>262</v>
      </c>
      <c r="M175" s="46">
        <v>87466</v>
      </c>
      <c r="N175" s="46">
        <v>75052.885959647421</v>
      </c>
      <c r="O175" s="46">
        <v>67437.925190972193</v>
      </c>
      <c r="P175" s="46">
        <v>62493.941606762761</v>
      </c>
      <c r="Q175" s="46">
        <v>59149.487291697311</v>
      </c>
      <c r="R175" s="46">
        <v>53322.866684613422</v>
      </c>
      <c r="S175" s="46">
        <v>53322.006030192751</v>
      </c>
      <c r="T175" s="51">
        <v>53320.163658215322</v>
      </c>
      <c r="U175" s="19"/>
      <c r="V175" s="19"/>
      <c r="W175" s="19"/>
      <c r="X175" s="19"/>
      <c r="Y175" s="19"/>
      <c r="Z175" s="21"/>
      <c r="AA175" s="21"/>
      <c r="AB175" s="21"/>
      <c r="AC175" s="21"/>
      <c r="AD175" s="21"/>
      <c r="AE175" s="21"/>
      <c r="AF175" s="21"/>
    </row>
    <row r="176">
      <c r="K176" s="6">
        <v>174</v>
      </c>
      <c r="L176" s="6" t="s">
        <v>263</v>
      </c>
      <c r="M176" s="46">
        <v>127495</v>
      </c>
      <c r="N176" s="46">
        <v>126314.70585959776</v>
      </c>
      <c r="O176" s="46">
        <v>125659.85133248667</v>
      </c>
      <c r="P176" s="46">
        <v>125284.44759759738</v>
      </c>
      <c r="Q176" s="46">
        <v>125043.29774867059</v>
      </c>
      <c r="R176" s="46">
        <v>124738.18408735414</v>
      </c>
      <c r="S176" s="46">
        <v>124725.69195155385</v>
      </c>
      <c r="T176" s="51">
        <v>124704.08580108787</v>
      </c>
      <c r="U176" s="19"/>
      <c r="V176" s="19"/>
      <c r="W176" s="19"/>
      <c r="X176" s="19"/>
      <c r="Y176" s="19"/>
      <c r="Z176" s="21"/>
      <c r="AA176" s="21"/>
      <c r="AB176" s="21"/>
      <c r="AC176" s="21"/>
      <c r="AD176" s="21"/>
      <c r="AE176" s="21"/>
      <c r="AF176" s="21"/>
    </row>
    <row r="177">
      <c r="K177" s="6">
        <v>175</v>
      </c>
      <c r="L177" s="6" t="s">
        <v>264</v>
      </c>
      <c r="M177" s="46">
        <v>75949</v>
      </c>
      <c r="N177" s="46">
        <v>71178.765369617831</v>
      </c>
      <c r="O177" s="46">
        <v>67916.899144462674</v>
      </c>
      <c r="P177" s="46">
        <v>65506.738459685417</v>
      </c>
      <c r="Q177" s="46">
        <v>63523.157830511373</v>
      </c>
      <c r="R177" s="46">
        <v>59248.270923231052</v>
      </c>
      <c r="S177" s="46">
        <v>59179.127838445173</v>
      </c>
      <c r="T177" s="51">
        <v>59274.882066113867</v>
      </c>
      <c r="U177" s="19"/>
      <c r="V177" s="19"/>
      <c r="W177" s="19"/>
      <c r="X177" s="19"/>
      <c r="Y177" s="19"/>
      <c r="Z177" s="21"/>
      <c r="AA177" s="21"/>
      <c r="AB177" s="21"/>
      <c r="AC177" s="21"/>
      <c r="AD177" s="21"/>
      <c r="AE177" s="21"/>
      <c r="AF177" s="21"/>
    </row>
    <row r="178">
      <c r="K178" s="6">
        <v>176</v>
      </c>
      <c r="L178" s="6" t="s">
        <v>265</v>
      </c>
      <c r="M178" s="46">
        <v>333809</v>
      </c>
      <c r="N178" s="46">
        <v>327568.4964899238</v>
      </c>
      <c r="O178" s="46">
        <v>322759.4036301648</v>
      </c>
      <c r="P178" s="46">
        <v>318249.4716105964</v>
      </c>
      <c r="Q178" s="46">
        <v>313111.24232378718</v>
      </c>
      <c r="R178" s="46">
        <v>278205.54195173987</v>
      </c>
      <c r="S178" s="46">
        <v>277965.74969816685</v>
      </c>
      <c r="T178" s="51">
        <v>278860.32826014067</v>
      </c>
      <c r="U178" s="19"/>
      <c r="V178" s="19"/>
      <c r="W178" s="19"/>
      <c r="X178" s="19"/>
      <c r="Y178" s="19"/>
      <c r="Z178" s="21"/>
      <c r="AA178" s="21"/>
      <c r="AB178" s="21"/>
      <c r="AC178" s="21"/>
      <c r="AD178" s="21"/>
      <c r="AE178" s="21"/>
      <c r="AF178" s="21"/>
    </row>
    <row r="179">
      <c r="K179" s="6">
        <v>177</v>
      </c>
      <c r="L179" s="6" t="s">
        <v>266</v>
      </c>
      <c r="M179" s="46">
        <v>9395</v>
      </c>
      <c r="N179" s="46">
        <v>5527.2793774585825</v>
      </c>
      <c r="O179" s="46">
        <v>4871.7004438003814</v>
      </c>
      <c r="P179" s="46">
        <v>4756.188787842374</v>
      </c>
      <c r="Q179" s="46">
        <v>4734.378240548057</v>
      </c>
      <c r="R179" s="46">
        <v>4730.0014275153917</v>
      </c>
      <c r="S179" s="46">
        <v>4729.258644406651</v>
      </c>
      <c r="T179" s="51">
        <v>4729.4697350305814</v>
      </c>
      <c r="U179" s="19"/>
      <c r="V179" s="19"/>
      <c r="W179" s="19"/>
      <c r="X179" s="19"/>
      <c r="Y179" s="19"/>
      <c r="Z179" s="21"/>
      <c r="AA179" s="21"/>
      <c r="AB179" s="21"/>
      <c r="AC179" s="21"/>
      <c r="AD179" s="21"/>
      <c r="AE179" s="21"/>
      <c r="AF179" s="21"/>
    </row>
    <row r="180">
      <c r="K180" s="6">
        <v>178</v>
      </c>
      <c r="L180" s="6" t="s">
        <v>267</v>
      </c>
      <c r="M180" s="46">
        <v>14030</v>
      </c>
      <c r="N180" s="46">
        <v>10292.16378577569</v>
      </c>
      <c r="O180" s="46">
        <v>7540.8872737275051</v>
      </c>
      <c r="P180" s="46">
        <v>5092.3910876577502</v>
      </c>
      <c r="Q180" s="46">
        <v>2508.7158564425954</v>
      </c>
      <c r="R180" s="46">
        <v>-14878.504173683348</v>
      </c>
      <c r="S180" s="46">
        <v>-14878.458509493001</v>
      </c>
      <c r="T180" s="51">
        <v>-14878.376374222091</v>
      </c>
      <c r="U180" s="19"/>
      <c r="V180" s="19"/>
      <c r="W180" s="19"/>
      <c r="X180" s="19"/>
      <c r="Y180" s="19"/>
      <c r="Z180" s="21"/>
      <c r="AA180" s="21"/>
      <c r="AB180" s="21"/>
      <c r="AC180" s="21"/>
      <c r="AD180" s="21"/>
      <c r="AE180" s="21"/>
      <c r="AF180" s="21"/>
    </row>
    <row r="181">
      <c r="K181" s="6">
        <v>179</v>
      </c>
      <c r="L181" s="6" t="s">
        <v>268</v>
      </c>
      <c r="M181" s="46">
        <v>22061</v>
      </c>
      <c r="N181" s="46">
        <v>11812.966652179068</v>
      </c>
      <c r="O181" s="46">
        <v>5043.1878001771493</v>
      </c>
      <c r="P181" s="46">
        <v>261.23757979496622</v>
      </c>
      <c r="Q181" s="46">
        <v>-3281.7609376755663</v>
      </c>
      <c r="R181" s="46">
        <v>-5649.1345963852118</v>
      </c>
      <c r="S181" s="46">
        <v>-11247.131281471278</v>
      </c>
      <c r="T181" s="51">
        <v>-11248.419992730132</v>
      </c>
      <c r="U181" s="19"/>
      <c r="V181" s="19"/>
      <c r="W181" s="19"/>
      <c r="X181" s="19"/>
      <c r="Y181" s="19"/>
      <c r="Z181" s="21"/>
      <c r="AA181" s="21"/>
      <c r="AB181" s="21"/>
      <c r="AC181" s="21"/>
      <c r="AD181" s="21"/>
      <c r="AE181" s="21"/>
      <c r="AF181" s="21"/>
    </row>
    <row r="182">
      <c r="K182" s="6">
        <v>180</v>
      </c>
      <c r="L182" s="6" t="s">
        <v>269</v>
      </c>
      <c r="M182" s="46">
        <v>84423</v>
      </c>
      <c r="N182" s="46">
        <v>80393.176264494658</v>
      </c>
      <c r="O182" s="46">
        <v>77831.338320775074</v>
      </c>
      <c r="P182" s="46">
        <v>75359.940879942849</v>
      </c>
      <c r="Q182" s="46">
        <v>71738.197059764643</v>
      </c>
      <c r="R182" s="46">
        <v>69164.912468989933</v>
      </c>
      <c r="S182" s="46">
        <v>2247.6102103366165</v>
      </c>
      <c r="T182" s="51">
        <v>2222.8236371862822</v>
      </c>
      <c r="U182" s="19"/>
      <c r="V182" s="19"/>
      <c r="W182" s="19"/>
      <c r="X182" s="19"/>
      <c r="Y182" s="19"/>
      <c r="Z182" s="21"/>
      <c r="AA182" s="21"/>
      <c r="AB182" s="21"/>
      <c r="AC182" s="21"/>
      <c r="AD182" s="21"/>
      <c r="AE182" s="21"/>
      <c r="AF182" s="21"/>
    </row>
    <row r="183">
      <c r="K183" s="6">
        <v>181</v>
      </c>
      <c r="L183" s="6" t="s">
        <v>270</v>
      </c>
      <c r="M183" s="46">
        <v>52920</v>
      </c>
      <c r="N183" s="46">
        <v>44940.589891899537</v>
      </c>
      <c r="O183" s="46">
        <v>39709.464117375799</v>
      </c>
      <c r="P183" s="46">
        <v>36122.525929862539</v>
      </c>
      <c r="Q183" s="46">
        <v>33587.13314385042</v>
      </c>
      <c r="R183" s="46">
        <v>31912.556518488698</v>
      </c>
      <c r="S183" s="46">
        <v>28310.055072417505</v>
      </c>
      <c r="T183" s="51">
        <v>28307.772823801773</v>
      </c>
      <c r="U183" s="19"/>
      <c r="V183" s="19"/>
      <c r="W183" s="19"/>
      <c r="X183" s="19"/>
      <c r="Y183" s="19"/>
      <c r="Z183" s="21"/>
      <c r="AA183" s="21"/>
      <c r="AB183" s="21"/>
      <c r="AC183" s="21"/>
      <c r="AD183" s="21"/>
      <c r="AE183" s="21"/>
      <c r="AF183" s="21"/>
    </row>
    <row r="184">
      <c r="K184" s="6">
        <v>182</v>
      </c>
      <c r="L184" s="6" t="s">
        <v>271</v>
      </c>
      <c r="M184" s="46">
        <v>39063</v>
      </c>
      <c r="N184" s="46">
        <v>36990.57977164747</v>
      </c>
      <c r="O184" s="46">
        <v>36037.799400245749</v>
      </c>
      <c r="P184" s="46">
        <v>35582.446207410103</v>
      </c>
      <c r="Q184" s="46">
        <v>35361.874272994944</v>
      </c>
      <c r="R184" s="46">
        <v>35259.489677030528</v>
      </c>
      <c r="S184" s="46">
        <v>35168.110196588481</v>
      </c>
      <c r="T184" s="51">
        <v>35167.972153977462</v>
      </c>
      <c r="U184" s="19"/>
      <c r="V184" s="19"/>
      <c r="W184" s="19"/>
      <c r="X184" s="19"/>
      <c r="Y184" s="19"/>
      <c r="Z184" s="21"/>
      <c r="AA184" s="21"/>
      <c r="AB184" s="21"/>
      <c r="AC184" s="21"/>
      <c r="AD184" s="21"/>
      <c r="AE184" s="21"/>
      <c r="AF184" s="21"/>
    </row>
    <row r="185">
      <c r="K185" s="6">
        <v>183</v>
      </c>
      <c r="L185" s="6" t="s">
        <v>272</v>
      </c>
      <c r="M185" s="46">
        <v>56363</v>
      </c>
      <c r="N185" s="46">
        <v>54000.775371392665</v>
      </c>
      <c r="O185" s="46">
        <v>53199.093227963502</v>
      </c>
      <c r="P185" s="46">
        <v>52426.762761695034</v>
      </c>
      <c r="Q185" s="46">
        <v>50243.424320369457</v>
      </c>
      <c r="R185" s="46">
        <v>-1648.6258077003786</v>
      </c>
      <c r="S185" s="46">
        <v>-1648.6172265107077</v>
      </c>
      <c r="T185" s="51">
        <v>-1648.6059479495461</v>
      </c>
      <c r="U185" s="19"/>
      <c r="V185" s="19"/>
      <c r="W185" s="19"/>
      <c r="X185" s="19"/>
      <c r="Y185" s="19"/>
      <c r="Z185" s="21"/>
      <c r="AA185" s="21"/>
      <c r="AB185" s="21"/>
      <c r="AC185" s="21"/>
      <c r="AD185" s="21"/>
      <c r="AE185" s="21"/>
      <c r="AF185" s="21"/>
    </row>
    <row r="186">
      <c r="K186" s="6">
        <v>184</v>
      </c>
      <c r="L186" s="6" t="s">
        <v>273</v>
      </c>
      <c r="M186" s="46">
        <v>142507</v>
      </c>
      <c r="N186" s="46">
        <v>141527.51353757805</v>
      </c>
      <c r="O186" s="46">
        <v>142490.45805533591</v>
      </c>
      <c r="P186" s="46">
        <v>143475.48854151339</v>
      </c>
      <c r="Q186" s="46">
        <v>142492.91881234458</v>
      </c>
      <c r="R186" s="46">
        <v>18906.92533203138</v>
      </c>
      <c r="S186" s="46">
        <v>18906.084772928811</v>
      </c>
      <c r="T186" s="51">
        <v>18904.300763414103</v>
      </c>
      <c r="U186" s="19"/>
      <c r="V186" s="19"/>
      <c r="W186" s="19"/>
      <c r="X186" s="19"/>
      <c r="Y186" s="19"/>
      <c r="Z186" s="21"/>
      <c r="AA186" s="21"/>
      <c r="AB186" s="21"/>
      <c r="AC186" s="21"/>
      <c r="AD186" s="21"/>
      <c r="AE186" s="21"/>
      <c r="AF186" s="21"/>
    </row>
    <row r="187">
      <c r="K187" s="6">
        <v>185</v>
      </c>
      <c r="L187" s="6" t="s">
        <v>274</v>
      </c>
      <c r="M187" s="46">
        <v>41936</v>
      </c>
      <c r="N187" s="46">
        <v>40891.132959017952</v>
      </c>
      <c r="O187" s="46">
        <v>40189.812980787319</v>
      </c>
      <c r="P187" s="46">
        <v>39507.88519183702</v>
      </c>
      <c r="Q187" s="46">
        <v>38562.600651467917</v>
      </c>
      <c r="R187" s="46">
        <v>37860.153261095322</v>
      </c>
      <c r="S187" s="46">
        <v>17401.048252046297</v>
      </c>
      <c r="T187" s="51">
        <v>17392.351740316259</v>
      </c>
      <c r="U187" s="19"/>
      <c r="V187" s="19"/>
      <c r="W187" s="19"/>
      <c r="X187" s="19"/>
      <c r="Y187" s="19"/>
      <c r="Z187" s="21"/>
      <c r="AA187" s="21"/>
      <c r="AB187" s="21"/>
      <c r="AC187" s="21"/>
      <c r="AD187" s="21"/>
      <c r="AE187" s="21"/>
      <c r="AF187" s="21"/>
    </row>
    <row r="188">
      <c r="K188" s="6">
        <v>186</v>
      </c>
      <c r="L188" s="6" t="s">
        <v>275</v>
      </c>
      <c r="M188" s="46">
        <v>62278</v>
      </c>
      <c r="N188" s="46">
        <v>42859.13207778403</v>
      </c>
      <c r="O188" s="46">
        <v>29042.024600775825</v>
      </c>
      <c r="P188" s="46">
        <v>18455.641282960736</v>
      </c>
      <c r="Q188" s="46">
        <v>9867.7483595879385</v>
      </c>
      <c r="R188" s="46">
        <v>3668.684784745692</v>
      </c>
      <c r="S188" s="46">
        <v>-1063.3728057818898</v>
      </c>
      <c r="T188" s="51">
        <v>-16279.067249712274</v>
      </c>
      <c r="U188" s="19"/>
      <c r="V188" s="19"/>
      <c r="W188" s="19"/>
      <c r="X188" s="19"/>
      <c r="Y188" s="19"/>
      <c r="Z188" s="21"/>
      <c r="AA188" s="21"/>
      <c r="AB188" s="21"/>
      <c r="AC188" s="21"/>
      <c r="AD188" s="21"/>
      <c r="AE188" s="21"/>
      <c r="AF188" s="21"/>
    </row>
    <row r="189">
      <c r="K189" s="6">
        <v>187</v>
      </c>
      <c r="L189" s="6" t="s">
        <v>276</v>
      </c>
      <c r="M189" s="46">
        <v>21269</v>
      </c>
      <c r="N189" s="46">
        <v>12450.526036533054</v>
      </c>
      <c r="O189" s="46">
        <v>6868.8491080046442</v>
      </c>
      <c r="P189" s="46">
        <v>3167.3440410172816</v>
      </c>
      <c r="Q189" s="46">
        <v>628.07399227369478</v>
      </c>
      <c r="R189" s="46">
        <v>-994.87066841724436</v>
      </c>
      <c r="S189" s="46">
        <v>-2062.2138512996335</v>
      </c>
      <c r="T189" s="51">
        <v>-2779.8974804658556</v>
      </c>
      <c r="U189" s="19"/>
      <c r="V189" s="19"/>
      <c r="W189" s="19"/>
      <c r="X189" s="19"/>
      <c r="Y189" s="19"/>
      <c r="Z189" s="21"/>
      <c r="AA189" s="21"/>
      <c r="AB189" s="21"/>
      <c r="AC189" s="21"/>
      <c r="AD189" s="21"/>
      <c r="AE189" s="21"/>
      <c r="AF189" s="21"/>
    </row>
    <row r="190">
      <c r="K190" s="6">
        <v>188</v>
      </c>
      <c r="L190" s="6" t="s">
        <v>277</v>
      </c>
      <c r="M190" s="46">
        <v>76492</v>
      </c>
      <c r="N190" s="46">
        <v>74198.247583198827</v>
      </c>
      <c r="O190" s="46">
        <v>72520.72402878126</v>
      </c>
      <c r="P190" s="46">
        <v>70910.113832397547</v>
      </c>
      <c r="Q190" s="46">
        <v>68901.215225580556</v>
      </c>
      <c r="R190" s="46">
        <v>67322.429422069254</v>
      </c>
      <c r="S190" s="46">
        <v>57457.015860255386</v>
      </c>
      <c r="T190" s="51">
        <v>31756.294828920501</v>
      </c>
      <c r="U190" s="19"/>
      <c r="V190" s="19"/>
      <c r="W190" s="19"/>
      <c r="X190" s="19"/>
      <c r="Y190" s="19"/>
      <c r="Z190" s="21"/>
      <c r="AA190" s="21"/>
      <c r="AB190" s="21"/>
      <c r="AC190" s="21"/>
      <c r="AD190" s="21"/>
      <c r="AE190" s="21"/>
      <c r="AF190" s="21"/>
    </row>
    <row r="191">
      <c r="K191" s="6">
        <v>189</v>
      </c>
      <c r="L191" s="6" t="s">
        <v>278</v>
      </c>
      <c r="M191" s="46">
        <v>36552</v>
      </c>
      <c r="N191" s="46">
        <v>29912.318351205417</v>
      </c>
      <c r="O191" s="46">
        <v>24976.674097936615</v>
      </c>
      <c r="P191" s="46">
        <v>21046.285739957406</v>
      </c>
      <c r="Q191" s="46">
        <v>17741.250134852206</v>
      </c>
      <c r="R191" s="46">
        <v>15251.147824852258</v>
      </c>
      <c r="S191" s="46">
        <v>13276.056532095783</v>
      </c>
      <c r="T191" s="51">
        <v>11706.877877118342</v>
      </c>
      <c r="U191" s="19"/>
      <c r="V191" s="19"/>
      <c r="W191" s="19"/>
      <c r="X191" s="19"/>
      <c r="Y191" s="19"/>
      <c r="Z191" s="21"/>
      <c r="AA191" s="21"/>
      <c r="AB191" s="21"/>
      <c r="AC191" s="21"/>
      <c r="AD191" s="21"/>
      <c r="AE191" s="21"/>
      <c r="AF191" s="21"/>
    </row>
    <row r="192">
      <c r="K192" s="6">
        <v>190</v>
      </c>
      <c r="L192" s="6" t="s">
        <v>279</v>
      </c>
      <c r="M192" s="46">
        <v>24549</v>
      </c>
      <c r="N192" s="46">
        <v>22986.66130985551</v>
      </c>
      <c r="O192" s="46">
        <v>21926.868145263204</v>
      </c>
      <c r="P192" s="46">
        <v>20907.315993002438</v>
      </c>
      <c r="Q192" s="46">
        <v>19536.059807346177</v>
      </c>
      <c r="R192" s="46">
        <v>18512.744071146473</v>
      </c>
      <c r="S192" s="46">
        <v>-5000.50403764557</v>
      </c>
      <c r="T192" s="51">
        <v>-5008.850628081459</v>
      </c>
      <c r="U192" s="19"/>
      <c r="V192" s="19"/>
      <c r="W192" s="19"/>
      <c r="X192" s="19"/>
      <c r="Y192" s="19"/>
      <c r="Z192" s="21"/>
      <c r="AA192" s="21"/>
      <c r="AB192" s="21"/>
      <c r="AC192" s="21"/>
      <c r="AD192" s="21"/>
      <c r="AE192" s="21"/>
      <c r="AF192" s="21"/>
    </row>
    <row r="193">
      <c r="K193" s="6">
        <v>191</v>
      </c>
      <c r="L193" s="6" t="s">
        <v>280</v>
      </c>
      <c r="M193" s="46">
        <v>122961</v>
      </c>
      <c r="N193" s="46">
        <v>122219.57013019215</v>
      </c>
      <c r="O193" s="46">
        <v>122974.7799487945</v>
      </c>
      <c r="P193" s="46">
        <v>123746.61544720946</v>
      </c>
      <c r="Q193" s="46">
        <v>123017.22530917689</v>
      </c>
      <c r="R193" s="46">
        <v>123411.95459235515</v>
      </c>
      <c r="S193" s="46">
        <v>123815.14862442773</v>
      </c>
      <c r="T193" s="51">
        <v>124218.56085714526</v>
      </c>
      <c r="U193" s="19"/>
      <c r="V193" s="19"/>
      <c r="W193" s="19"/>
      <c r="X193" s="19"/>
      <c r="Y193" s="19"/>
      <c r="Z193" s="21"/>
      <c r="AA193" s="21"/>
      <c r="AB193" s="21"/>
      <c r="AC193" s="21"/>
      <c r="AD193" s="21"/>
      <c r="AE193" s="21"/>
      <c r="AF193" s="21"/>
    </row>
    <row r="194">
      <c r="K194" s="6">
        <v>192</v>
      </c>
      <c r="L194" s="6" t="s">
        <v>281</v>
      </c>
      <c r="M194" s="46">
        <v>43947</v>
      </c>
      <c r="N194" s="46">
        <v>43725.769156992377</v>
      </c>
      <c r="O194" s="46">
        <v>43959.397756539998</v>
      </c>
      <c r="P194" s="46">
        <v>44196.515466428769</v>
      </c>
      <c r="Q194" s="46">
        <v>43978.324128802851</v>
      </c>
      <c r="R194" s="46">
        <v>44100.2873222446</v>
      </c>
      <c r="S194" s="46">
        <v>44221.544573515028</v>
      </c>
      <c r="T194" s="51">
        <v>17224.703412029237</v>
      </c>
      <c r="U194" s="19"/>
      <c r="V194" s="19"/>
      <c r="W194" s="19"/>
      <c r="X194" s="19"/>
      <c r="Y194" s="19"/>
      <c r="Z194" s="21"/>
      <c r="AA194" s="21"/>
      <c r="AB194" s="21"/>
      <c r="AC194" s="21"/>
      <c r="AD194" s="21"/>
      <c r="AE194" s="21"/>
      <c r="AF194" s="21"/>
    </row>
    <row r="195">
      <c r="K195" s="6">
        <v>193</v>
      </c>
      <c r="L195" s="6" t="s">
        <v>282</v>
      </c>
      <c r="M195" s="46">
        <v>36364</v>
      </c>
      <c r="N195" s="46">
        <v>35772.059995177624</v>
      </c>
      <c r="O195" s="46">
        <v>36040.468098411046</v>
      </c>
      <c r="P195" s="46">
        <v>36318.902211387569</v>
      </c>
      <c r="Q195" s="46">
        <v>35734.885398736966</v>
      </c>
      <c r="R195" s="46">
        <v>35794.635572416744</v>
      </c>
      <c r="S195" s="46">
        <v>-2823.6419996123091</v>
      </c>
      <c r="T195" s="51">
        <v>-2826.4236842592009</v>
      </c>
      <c r="U195" s="19"/>
      <c r="V195" s="19"/>
      <c r="W195" s="19"/>
      <c r="X195" s="19"/>
      <c r="Y195" s="19"/>
      <c r="Z195" s="21"/>
      <c r="AA195" s="21"/>
      <c r="AB195" s="21"/>
      <c r="AC195" s="21"/>
      <c r="AD195" s="21"/>
      <c r="AE195" s="21"/>
      <c r="AF195" s="21"/>
    </row>
    <row r="196">
      <c r="K196" s="6">
        <v>194</v>
      </c>
      <c r="L196" s="6" t="s">
        <v>283</v>
      </c>
      <c r="M196" s="46">
        <v>85761</v>
      </c>
      <c r="N196" s="46">
        <v>76502.28614365324</v>
      </c>
      <c r="O196" s="46">
        <v>69755.624766354216</v>
      </c>
      <c r="P196" s="46">
        <v>63389.492306522909</v>
      </c>
      <c r="Q196" s="46">
        <v>55682.699185808713</v>
      </c>
      <c r="R196" s="46">
        <v>49683.463403533096</v>
      </c>
      <c r="S196" s="46">
        <v>44042.227260276035</v>
      </c>
      <c r="T196" s="51">
        <v>38734.43750508214</v>
      </c>
      <c r="U196" s="19"/>
      <c r="V196" s="19"/>
      <c r="W196" s="19"/>
      <c r="X196" s="19"/>
      <c r="Y196" s="19"/>
      <c r="Z196" s="21"/>
      <c r="AA196" s="21"/>
      <c r="AB196" s="21"/>
      <c r="AC196" s="21"/>
      <c r="AD196" s="21"/>
      <c r="AE196" s="21"/>
      <c r="AF196" s="21"/>
    </row>
    <row r="197">
      <c r="K197" s="6">
        <v>195</v>
      </c>
      <c r="L197" s="6" t="s">
        <v>284</v>
      </c>
      <c r="M197" s="46">
        <v>135653</v>
      </c>
      <c r="N197" s="46">
        <v>131477.38821671196</v>
      </c>
      <c r="O197" s="46">
        <v>128256.31788711921</v>
      </c>
      <c r="P197" s="46">
        <v>125601.61408221404</v>
      </c>
      <c r="Q197" s="46">
        <v>123293.31255873336</v>
      </c>
      <c r="R197" s="46">
        <v>121487.30690392714</v>
      </c>
      <c r="S197" s="46">
        <v>113204.18209399699</v>
      </c>
      <c r="T197" s="51">
        <v>113195.18803516388</v>
      </c>
      <c r="U197" s="19"/>
      <c r="V197" s="19"/>
      <c r="W197" s="19"/>
      <c r="X197" s="19"/>
      <c r="Y197" s="19"/>
      <c r="Z197" s="21"/>
      <c r="AA197" s="21"/>
      <c r="AB197" s="21"/>
      <c r="AC197" s="21"/>
      <c r="AD197" s="21"/>
      <c r="AE197" s="21"/>
      <c r="AF197" s="21"/>
    </row>
    <row r="198">
      <c r="K198" s="6">
        <v>196</v>
      </c>
      <c r="L198" s="6" t="s">
        <v>285</v>
      </c>
      <c r="M198" s="46">
        <v>11580</v>
      </c>
      <c r="N198" s="46">
        <v>11012.686816588337</v>
      </c>
      <c r="O198" s="46">
        <v>10633.167187606839</v>
      </c>
      <c r="P198" s="46">
        <v>10270.85524037982</v>
      </c>
      <c r="Q198" s="46">
        <v>9785.2701603189598</v>
      </c>
      <c r="R198" s="46">
        <v>2605.5622694461445</v>
      </c>
      <c r="S198" s="46">
        <v>2605.5336685018424</v>
      </c>
      <c r="T198" s="51">
        <v>2605.5143531357276</v>
      </c>
      <c r="U198" s="19"/>
      <c r="V198" s="19"/>
      <c r="W198" s="19"/>
      <c r="X198" s="19"/>
      <c r="Y198" s="19"/>
      <c r="Z198" s="21"/>
      <c r="AA198" s="21"/>
      <c r="AB198" s="21"/>
      <c r="AC198" s="21"/>
      <c r="AD198" s="21"/>
      <c r="AE198" s="21"/>
      <c r="AF198" s="21"/>
    </row>
    <row r="199">
      <c r="K199" s="6">
        <v>197</v>
      </c>
      <c r="L199" s="6" t="s">
        <v>286</v>
      </c>
      <c r="M199" s="46">
        <v>20877</v>
      </c>
      <c r="N199" s="46">
        <v>11536.340549551744</v>
      </c>
      <c r="O199" s="46">
        <v>7693.7587913135485</v>
      </c>
      <c r="P199" s="46">
        <v>6061.1054093415423</v>
      </c>
      <c r="Q199" s="46">
        <v>5358.9181130683919</v>
      </c>
      <c r="R199" s="46">
        <v>5068.4498543109512</v>
      </c>
      <c r="S199" s="46">
        <v>4943.8908335821907</v>
      </c>
      <c r="T199" s="51">
        <v>4868.7861064176368</v>
      </c>
      <c r="U199" s="19"/>
      <c r="V199" s="19"/>
      <c r="W199" s="19"/>
      <c r="X199" s="19"/>
      <c r="Y199" s="19"/>
      <c r="Z199" s="21"/>
      <c r="AA199" s="21"/>
      <c r="AB199" s="21"/>
      <c r="AC199" s="21"/>
      <c r="AD199" s="21"/>
      <c r="AE199" s="21"/>
      <c r="AF199" s="21"/>
    </row>
    <row r="200">
      <c r="K200" s="6">
        <v>198</v>
      </c>
      <c r="L200" s="6" t="s">
        <v>287</v>
      </c>
      <c r="M200" s="46">
        <v>69937</v>
      </c>
      <c r="N200" s="46">
        <v>65484.165421049387</v>
      </c>
      <c r="O200" s="46">
        <v>62461.739249265564</v>
      </c>
      <c r="P200" s="46">
        <v>59564.68690037771</v>
      </c>
      <c r="Q200" s="46">
        <v>55667.72250374491</v>
      </c>
      <c r="R200" s="46">
        <v>52761.251928969592</v>
      </c>
      <c r="S200" s="46">
        <v>-14170.556412759053</v>
      </c>
      <c r="T200" s="51">
        <v>-14173.817524057607</v>
      </c>
      <c r="U200" s="19"/>
      <c r="V200" s="19"/>
      <c r="W200" s="19"/>
      <c r="X200" s="19"/>
      <c r="Y200" s="19"/>
      <c r="Z200" s="21"/>
      <c r="AA200" s="21"/>
      <c r="AB200" s="21"/>
      <c r="AC200" s="21"/>
      <c r="AD200" s="21"/>
      <c r="AE200" s="21"/>
      <c r="AF200" s="21"/>
    </row>
    <row r="201">
      <c r="K201" s="6">
        <v>199</v>
      </c>
      <c r="L201" s="6" t="s">
        <v>288</v>
      </c>
      <c r="M201" s="46">
        <v>21345</v>
      </c>
      <c r="N201" s="46">
        <v>-6075.5928565987988</v>
      </c>
      <c r="O201" s="46">
        <v>-11553.711105543676</v>
      </c>
      <c r="P201" s="46">
        <v>-12674.795049847078</v>
      </c>
      <c r="Q201" s="46">
        <v>-12903.63701408027</v>
      </c>
      <c r="R201" s="46">
        <v>-12951.990429658788</v>
      </c>
      <c r="S201" s="46">
        <v>-12962.051580145793</v>
      </c>
      <c r="T201" s="51">
        <v>-12964.086849427462</v>
      </c>
      <c r="U201" s="19"/>
      <c r="V201" s="19"/>
      <c r="W201" s="19"/>
      <c r="X201" s="19"/>
      <c r="Y201" s="19"/>
      <c r="Z201" s="21"/>
      <c r="AA201" s="21"/>
      <c r="AB201" s="21"/>
      <c r="AC201" s="21"/>
      <c r="AD201" s="21"/>
      <c r="AE201" s="21"/>
      <c r="AF201" s="21"/>
    </row>
    <row r="202">
      <c r="K202" s="6">
        <v>200</v>
      </c>
      <c r="L202" s="6" t="s">
        <v>289</v>
      </c>
      <c r="M202" s="46">
        <v>16463</v>
      </c>
      <c r="N202" s="46">
        <v>13748.438283782716</v>
      </c>
      <c r="O202" s="46">
        <v>11845.170003703435</v>
      </c>
      <c r="P202" s="46">
        <v>10410.29714621062</v>
      </c>
      <c r="Q202" s="46">
        <v>9246.8501553389942</v>
      </c>
      <c r="R202" s="46">
        <v>8418.7584176779346</v>
      </c>
      <c r="S202" s="46">
        <v>7815.2412454893765</v>
      </c>
      <c r="T202" s="51">
        <v>7342.102130550662</v>
      </c>
      <c r="U202" s="19"/>
      <c r="V202" s="19"/>
      <c r="W202" s="19"/>
      <c r="X202" s="19"/>
      <c r="Y202" s="19"/>
      <c r="Z202" s="21"/>
      <c r="AA202" s="21"/>
      <c r="AB202" s="21"/>
      <c r="AC202" s="21"/>
      <c r="AD202" s="21"/>
      <c r="AE202" s="21"/>
      <c r="AF202" s="21"/>
    </row>
    <row r="203">
      <c r="K203" s="6">
        <v>201</v>
      </c>
      <c r="L203" s="6" t="s">
        <v>290</v>
      </c>
      <c r="M203" s="46">
        <v>35720</v>
      </c>
      <c r="N203" s="46">
        <v>32051.69310870906</v>
      </c>
      <c r="O203" s="46">
        <v>30334.220920550106</v>
      </c>
      <c r="P203" s="46">
        <v>29506.37228496591</v>
      </c>
      <c r="Q203" s="46">
        <v>29103.120056072097</v>
      </c>
      <c r="R203" s="46">
        <v>28913.26431826218</v>
      </c>
      <c r="S203" s="46">
        <v>28821.812738975375</v>
      </c>
      <c r="T203" s="51">
        <v>28776.554978776774</v>
      </c>
      <c r="U203" s="19"/>
      <c r="V203" s="19"/>
      <c r="W203" s="19"/>
      <c r="X203" s="19"/>
      <c r="Y203" s="19"/>
      <c r="Z203" s="21"/>
      <c r="AA203" s="21"/>
      <c r="AB203" s="21"/>
      <c r="AC203" s="21"/>
      <c r="AD203" s="21"/>
      <c r="AE203" s="21"/>
      <c r="AF203" s="21"/>
    </row>
    <row r="204">
      <c r="K204" s="6">
        <v>202</v>
      </c>
      <c r="L204" s="6" t="s">
        <v>291</v>
      </c>
      <c r="M204" s="46">
        <v>86536</v>
      </c>
      <c r="N204" s="46">
        <v>85879.492914898889</v>
      </c>
      <c r="O204" s="46">
        <v>86239.478878464157</v>
      </c>
      <c r="P204" s="46">
        <v>86596.523499383547</v>
      </c>
      <c r="Q204" s="46">
        <v>85773.11345745172</v>
      </c>
      <c r="R204" s="46">
        <v>85818.07850789935</v>
      </c>
      <c r="S204" s="46">
        <v>85931.880844765459</v>
      </c>
      <c r="T204" s="51">
        <v>86030.929652229766</v>
      </c>
      <c r="U204" s="19"/>
      <c r="V204" s="19"/>
      <c r="W204" s="19"/>
      <c r="X204" s="19"/>
      <c r="Y204" s="19"/>
      <c r="Z204" s="21"/>
      <c r="AA204" s="21"/>
      <c r="AB204" s="21"/>
      <c r="AC204" s="21"/>
      <c r="AD204" s="21"/>
      <c r="AE204" s="21"/>
      <c r="AF204" s="21"/>
    </row>
    <row r="205">
      <c r="K205" s="6">
        <v>203</v>
      </c>
      <c r="L205" s="6" t="s">
        <v>292</v>
      </c>
      <c r="M205" s="46">
        <v>65062</v>
      </c>
      <c r="N205" s="46">
        <v>59949.334527288898</v>
      </c>
      <c r="O205" s="46">
        <v>55826.552503836865</v>
      </c>
      <c r="P205" s="46">
        <v>52189.766594976405</v>
      </c>
      <c r="Q205" s="46">
        <v>48702.935175961728</v>
      </c>
      <c r="R205" s="46">
        <v>45846.041004245242</v>
      </c>
      <c r="S205" s="46">
        <v>25059.734925103636</v>
      </c>
      <c r="T205" s="51">
        <v>25053.905521091252</v>
      </c>
      <c r="U205" s="19"/>
      <c r="V205" s="19"/>
      <c r="W205" s="19"/>
      <c r="X205" s="19"/>
      <c r="Y205" s="19"/>
      <c r="Z205" s="21"/>
      <c r="AA205" s="21"/>
      <c r="AB205" s="21"/>
      <c r="AC205" s="21"/>
      <c r="AD205" s="21"/>
      <c r="AE205" s="21"/>
      <c r="AF205" s="21"/>
    </row>
    <row r="206">
      <c r="K206" s="6">
        <v>204</v>
      </c>
      <c r="L206" s="6" t="s">
        <v>293</v>
      </c>
      <c r="M206" s="46">
        <v>24335</v>
      </c>
      <c r="N206" s="46">
        <v>12269.17329426467</v>
      </c>
      <c r="O206" s="46">
        <v>3505.9762046766555</v>
      </c>
      <c r="P206" s="46">
        <v>-3475.0632454574697</v>
      </c>
      <c r="Q206" s="46">
        <v>-9491.8818409496744</v>
      </c>
      <c r="R206" s="46">
        <v>-13937.955020568588</v>
      </c>
      <c r="S206" s="46">
        <v>-17448.522925211299</v>
      </c>
      <c r="T206" s="51">
        <v>-20250.760534666948</v>
      </c>
      <c r="U206" s="19"/>
      <c r="V206" s="19"/>
      <c r="W206" s="19"/>
      <c r="X206" s="19"/>
      <c r="Y206" s="19"/>
      <c r="Z206" s="21"/>
      <c r="AA206" s="21"/>
      <c r="AB206" s="21"/>
      <c r="AC206" s="21"/>
      <c r="AD206" s="21"/>
      <c r="AE206" s="21"/>
      <c r="AF206" s="21"/>
    </row>
    <row r="207">
      <c r="K207" s="6">
        <v>205</v>
      </c>
      <c r="L207" s="6" t="s">
        <v>294</v>
      </c>
      <c r="M207" s="46">
        <v>9554</v>
      </c>
      <c r="N207" s="46">
        <v>9312.5673684902413</v>
      </c>
      <c r="O207" s="46">
        <v>9301.3820013002933</v>
      </c>
      <c r="P207" s="46">
        <v>9299.3455738713128</v>
      </c>
      <c r="Q207" s="46">
        <v>9298.8461848284951</v>
      </c>
      <c r="R207" s="46">
        <v>9296.0768903976004</v>
      </c>
      <c r="S207" s="46">
        <v>9296.1029104115678</v>
      </c>
      <c r="T207" s="51">
        <v>9296.141516067888</v>
      </c>
      <c r="U207" s="19"/>
      <c r="V207" s="19"/>
      <c r="W207" s="19"/>
      <c r="X207" s="19"/>
      <c r="Y207" s="19"/>
      <c r="Z207" s="21"/>
      <c r="AA207" s="21"/>
      <c r="AB207" s="21"/>
      <c r="AC207" s="21"/>
      <c r="AD207" s="21"/>
      <c r="AE207" s="21"/>
      <c r="AF207" s="21"/>
    </row>
    <row r="208">
      <c r="K208" s="6">
        <v>206</v>
      </c>
      <c r="L208" s="6" t="s">
        <v>295</v>
      </c>
      <c r="M208" s="46">
        <v>27867</v>
      </c>
      <c r="N208" s="46">
        <v>27102.651430091006</v>
      </c>
      <c r="O208" s="46">
        <v>27889.560534567907</v>
      </c>
      <c r="P208" s="46">
        <v>28700.995004520228</v>
      </c>
      <c r="Q208" s="46">
        <v>27966.285584736048</v>
      </c>
      <c r="R208" s="46">
        <v>28389.701265924639</v>
      </c>
      <c r="S208" s="46">
        <v>28823.706702941519</v>
      </c>
      <c r="T208" s="51">
        <v>29264.683490299823</v>
      </c>
      <c r="U208" s="19"/>
      <c r="V208" s="19"/>
      <c r="W208" s="19"/>
      <c r="X208" s="19"/>
      <c r="Y208" s="19"/>
      <c r="Z208" s="21"/>
      <c r="AA208" s="21"/>
      <c r="AB208" s="21"/>
      <c r="AC208" s="21"/>
      <c r="AD208" s="21"/>
      <c r="AE208" s="21"/>
      <c r="AF208" s="21"/>
    </row>
    <row r="209">
      <c r="K209" s="6">
        <v>207</v>
      </c>
      <c r="L209" s="6" t="s">
        <v>296</v>
      </c>
      <c r="M209" s="46">
        <v>68911</v>
      </c>
      <c r="N209" s="46">
        <v>65124.988972273917</v>
      </c>
      <c r="O209" s="46">
        <v>68993.968501441268</v>
      </c>
      <c r="P209" s="46">
        <v>73010.632745312381</v>
      </c>
      <c r="Q209" s="46">
        <v>69332.745833416731</v>
      </c>
      <c r="R209" s="46">
        <v>71420.789187367714</v>
      </c>
      <c r="S209" s="46">
        <v>73561.90008570085</v>
      </c>
      <c r="T209" s="51">
        <v>-7474.0663987965963</v>
      </c>
      <c r="U209" s="19"/>
      <c r="V209" s="19"/>
      <c r="W209" s="19"/>
      <c r="X209" s="19"/>
      <c r="Y209" s="19"/>
      <c r="Z209" s="21"/>
      <c r="AA209" s="21"/>
      <c r="AB209" s="21"/>
      <c r="AC209" s="21"/>
      <c r="AD209" s="21"/>
      <c r="AE209" s="21"/>
      <c r="AF209" s="21"/>
    </row>
    <row r="210">
      <c r="K210" s="6">
        <v>208</v>
      </c>
      <c r="L210" s="6" t="s">
        <v>297</v>
      </c>
      <c r="M210" s="46">
        <v>21920</v>
      </c>
      <c r="N210" s="46">
        <v>21125.865646951926</v>
      </c>
      <c r="O210" s="46">
        <v>21930.675474730015</v>
      </c>
      <c r="P210" s="46">
        <v>22764.972600052599</v>
      </c>
      <c r="Q210" s="46">
        <v>21987.792427334265</v>
      </c>
      <c r="R210" s="46">
        <v>22417.170434276268</v>
      </c>
      <c r="S210" s="46">
        <v>22858.577462915055</v>
      </c>
      <c r="T210" s="51">
        <v>23308.631340839071</v>
      </c>
      <c r="U210" s="19"/>
      <c r="V210" s="19"/>
      <c r="W210" s="19"/>
      <c r="X210" s="19"/>
      <c r="Y210" s="19"/>
      <c r="Z210" s="21"/>
      <c r="AA210" s="21"/>
      <c r="AB210" s="21"/>
      <c r="AC210" s="21"/>
      <c r="AD210" s="21"/>
      <c r="AE210" s="21"/>
      <c r="AF210" s="21"/>
    </row>
    <row r="211">
      <c r="K211" s="6">
        <v>209</v>
      </c>
      <c r="L211" s="6" t="s">
        <v>298</v>
      </c>
      <c r="M211" s="46">
        <v>1764</v>
      </c>
      <c r="N211" s="46">
        <v>-134.98252322908161</v>
      </c>
      <c r="O211" s="46">
        <v>-772.02268490198173</v>
      </c>
      <c r="P211" s="46">
        <v>-995.93739973036088</v>
      </c>
      <c r="Q211" s="46">
        <v>-1075.2363302649173</v>
      </c>
      <c r="R211" s="46">
        <v>-1102.7626153012552</v>
      </c>
      <c r="S211" s="46">
        <v>-1115.2416806113815</v>
      </c>
      <c r="T211" s="51">
        <v>-1116.4742192437739</v>
      </c>
      <c r="U211" s="19"/>
      <c r="V211" s="19"/>
      <c r="W211" s="19"/>
      <c r="X211" s="19"/>
      <c r="Y211" s="19"/>
      <c r="Z211" s="21"/>
      <c r="AA211" s="21"/>
      <c r="AB211" s="21"/>
      <c r="AC211" s="21"/>
      <c r="AD211" s="21"/>
      <c r="AE211" s="21"/>
      <c r="AF211" s="21"/>
    </row>
    <row r="212">
      <c r="K212" s="6">
        <v>210</v>
      </c>
      <c r="L212" s="6" t="s">
        <v>299</v>
      </c>
      <c r="M212" s="46">
        <v>5674</v>
      </c>
      <c r="N212" s="46">
        <v>5497.9904931817491</v>
      </c>
      <c r="O212" s="46">
        <v>5603.3679125418275</v>
      </c>
      <c r="P212" s="46">
        <v>5712.3176708746141</v>
      </c>
      <c r="Q212" s="46">
        <v>5528.6067364128194</v>
      </c>
      <c r="R212" s="46">
        <v>5558.2027882890507</v>
      </c>
      <c r="S212" s="46">
        <v>5609.8630279049885</v>
      </c>
      <c r="T212" s="51">
        <v>5616.7317219462202</v>
      </c>
      <c r="U212" s="19"/>
      <c r="V212" s="19"/>
      <c r="W212" s="19"/>
      <c r="X212" s="19"/>
      <c r="Y212" s="19"/>
      <c r="Z212" s="21"/>
      <c r="AA212" s="21"/>
      <c r="AB212" s="21"/>
      <c r="AC212" s="21"/>
      <c r="AD212" s="21"/>
      <c r="AE212" s="21"/>
      <c r="AF212" s="21"/>
    </row>
    <row r="213">
      <c r="K213" s="6">
        <v>211</v>
      </c>
      <c r="L213" s="6" t="s">
        <v>300</v>
      </c>
      <c r="M213" s="46">
        <v>87954</v>
      </c>
      <c r="N213" s="46">
        <v>87424.121321777347</v>
      </c>
      <c r="O213" s="46">
        <v>87750.220243899414</v>
      </c>
      <c r="P213" s="46">
        <v>88098.428873440804</v>
      </c>
      <c r="Q213" s="46">
        <v>87568.876492458687</v>
      </c>
      <c r="R213" s="46">
        <v>87694.825084586933</v>
      </c>
      <c r="S213" s="46">
        <v>87881.578603223636</v>
      </c>
      <c r="T213" s="51">
        <v>50474.216810625672</v>
      </c>
      <c r="U213" s="19"/>
      <c r="V213" s="19"/>
      <c r="W213" s="19"/>
      <c r="X213" s="19"/>
      <c r="Y213" s="19"/>
      <c r="Z213" s="21"/>
      <c r="AA213" s="21"/>
      <c r="AB213" s="21"/>
      <c r="AC213" s="21"/>
      <c r="AD213" s="21"/>
      <c r="AE213" s="21"/>
      <c r="AF213" s="21"/>
    </row>
    <row r="214">
      <c r="K214" s="6">
        <v>212</v>
      </c>
      <c r="L214" s="6" t="s">
        <v>301</v>
      </c>
      <c r="M214" s="46">
        <v>262405</v>
      </c>
      <c r="N214" s="46">
        <v>259309.72558829491</v>
      </c>
      <c r="O214" s="46">
        <v>262050.60960127728</v>
      </c>
      <c r="P214" s="46">
        <v>264906.44256912172</v>
      </c>
      <c r="Q214" s="46">
        <v>261953.60116034205</v>
      </c>
      <c r="R214" s="46">
        <v>263411.77230112674</v>
      </c>
      <c r="S214" s="46">
        <v>-39303.325713823062</v>
      </c>
      <c r="T214" s="51">
        <v>-39275.371099857912</v>
      </c>
      <c r="U214" s="19"/>
      <c r="V214" s="19"/>
      <c r="W214" s="19"/>
      <c r="X214" s="19"/>
      <c r="Y214" s="19"/>
      <c r="Z214" s="21"/>
      <c r="AA214" s="21"/>
      <c r="AB214" s="21"/>
      <c r="AC214" s="21"/>
      <c r="AD214" s="21"/>
      <c r="AE214" s="21"/>
      <c r="AF214" s="21"/>
    </row>
    <row r="215">
      <c r="K215" s="6">
        <v>213</v>
      </c>
      <c r="L215" s="6" t="s">
        <v>302</v>
      </c>
      <c r="M215" s="46">
        <v>55950</v>
      </c>
      <c r="N215" s="46">
        <v>55273.704143825198</v>
      </c>
      <c r="O215" s="46">
        <v>55615.380547608132</v>
      </c>
      <c r="P215" s="46">
        <v>55972.31368822488</v>
      </c>
      <c r="Q215" s="46">
        <v>55274.262084383838</v>
      </c>
      <c r="R215" s="46">
        <v>28732.72335093642</v>
      </c>
      <c r="S215" s="46">
        <v>6425.4091855811703</v>
      </c>
      <c r="T215" s="51">
        <v>6424.7536009112528</v>
      </c>
      <c r="U215" s="19"/>
      <c r="V215" s="19"/>
      <c r="W215" s="19"/>
      <c r="X215" s="19"/>
      <c r="Y215" s="19"/>
      <c r="Z215" s="21"/>
      <c r="AA215" s="21"/>
      <c r="AB215" s="21"/>
      <c r="AC215" s="21"/>
      <c r="AD215" s="21"/>
      <c r="AE215" s="21"/>
      <c r="AF215" s="21"/>
    </row>
    <row r="216">
      <c r="K216" s="6">
        <v>214</v>
      </c>
      <c r="L216" s="6" t="s">
        <v>303</v>
      </c>
      <c r="M216" s="46">
        <v>20684</v>
      </c>
      <c r="N216" s="46">
        <v>19539.530038676327</v>
      </c>
      <c r="O216" s="46">
        <v>18633.060022315578</v>
      </c>
      <c r="P216" s="46">
        <v>17807.849962926437</v>
      </c>
      <c r="Q216" s="46">
        <v>16947.509070266427</v>
      </c>
      <c r="R216" s="46">
        <v>9463.002783666514</v>
      </c>
      <c r="S216" s="46">
        <v>9462.9859651175775</v>
      </c>
      <c r="T216" s="51">
        <v>9462.9736552005088</v>
      </c>
      <c r="U216" s="19"/>
      <c r="V216" s="19"/>
      <c r="W216" s="19"/>
      <c r="X216" s="19"/>
      <c r="Y216" s="19"/>
      <c r="Z216" s="21"/>
      <c r="AA216" s="21"/>
      <c r="AB216" s="21"/>
      <c r="AC216" s="21"/>
      <c r="AD216" s="21"/>
      <c r="AE216" s="21"/>
      <c r="AF216" s="21"/>
    </row>
    <row r="217">
      <c r="K217" s="6">
        <v>215</v>
      </c>
      <c r="L217" s="6" t="s">
        <v>304</v>
      </c>
      <c r="M217" s="46">
        <v>108418</v>
      </c>
      <c r="N217" s="46">
        <v>107653.94146764063</v>
      </c>
      <c r="O217" s="46">
        <v>108263.17170272974</v>
      </c>
      <c r="P217" s="46">
        <v>108886.19304213667</v>
      </c>
      <c r="Q217" s="46">
        <v>107972.31325639438</v>
      </c>
      <c r="R217" s="46">
        <v>108211.17552930189</v>
      </c>
      <c r="S217" s="46">
        <v>-4452.9307733124051</v>
      </c>
      <c r="T217" s="51">
        <v>-4460.0812435109783</v>
      </c>
      <c r="U217" s="19"/>
      <c r="V217" s="19"/>
      <c r="W217" s="19"/>
      <c r="X217" s="19"/>
      <c r="Y217" s="19"/>
      <c r="Z217" s="21"/>
      <c r="AA217" s="21"/>
      <c r="AB217" s="21"/>
      <c r="AC217" s="21"/>
      <c r="AD217" s="21"/>
      <c r="AE217" s="21"/>
      <c r="AF217" s="21"/>
    </row>
    <row r="218">
      <c r="K218" s="6">
        <v>216</v>
      </c>
      <c r="L218" s="6" t="s">
        <v>305</v>
      </c>
      <c r="M218" s="46">
        <v>23711</v>
      </c>
      <c r="N218" s="46">
        <v>23317.674273925091</v>
      </c>
      <c r="O218" s="46">
        <v>23568.29703908939</v>
      </c>
      <c r="P218" s="46">
        <v>23824.541609999484</v>
      </c>
      <c r="Q218" s="46">
        <v>23291.900957184902</v>
      </c>
      <c r="R218" s="46">
        <v>-37662.544757813281</v>
      </c>
      <c r="S218" s="46">
        <v>-37663.575701199727</v>
      </c>
      <c r="T218" s="51">
        <v>-37665.58388408547</v>
      </c>
      <c r="U218" s="19"/>
      <c r="V218" s="19"/>
      <c r="W218" s="19"/>
      <c r="X218" s="19"/>
      <c r="Y218" s="19"/>
      <c r="Z218" s="21"/>
      <c r="AA218" s="21"/>
      <c r="AB218" s="21"/>
      <c r="AC218" s="21"/>
      <c r="AD218" s="21"/>
      <c r="AE218" s="21"/>
      <c r="AF218" s="21"/>
    </row>
    <row r="219">
      <c r="K219" s="6">
        <v>217</v>
      </c>
      <c r="L219" s="6" t="s">
        <v>306</v>
      </c>
      <c r="M219" s="46">
        <v>84541</v>
      </c>
      <c r="N219" s="46">
        <v>84261.570326558634</v>
      </c>
      <c r="O219" s="46">
        <v>84433.894837968459</v>
      </c>
      <c r="P219" s="46">
        <v>79449.69927522834</v>
      </c>
      <c r="Q219" s="46">
        <v>79123.533911796796</v>
      </c>
      <c r="R219" s="46">
        <v>79160.474535521178</v>
      </c>
      <c r="S219" s="46">
        <v>39194.567618566711</v>
      </c>
      <c r="T219" s="51">
        <v>39188.881066752947</v>
      </c>
      <c r="U219" s="19"/>
      <c r="V219" s="19"/>
      <c r="W219" s="19"/>
      <c r="X219" s="19"/>
      <c r="Y219" s="19"/>
      <c r="Z219" s="21"/>
      <c r="AA219" s="21"/>
      <c r="AB219" s="21"/>
      <c r="AC219" s="21"/>
      <c r="AD219" s="21"/>
      <c r="AE219" s="21"/>
      <c r="AF219" s="21"/>
    </row>
    <row r="220">
      <c r="K220" s="6">
        <v>218</v>
      </c>
      <c r="L220" s="6" t="s">
        <v>307</v>
      </c>
      <c r="M220" s="46">
        <v>34866</v>
      </c>
      <c r="N220" s="46">
        <v>25109.820426724982</v>
      </c>
      <c r="O220" s="46">
        <v>17479.639532850415</v>
      </c>
      <c r="P220" s="46">
        <v>10989.061715655247</v>
      </c>
      <c r="Q220" s="46">
        <v>5008.2105203589417</v>
      </c>
      <c r="R220" s="46">
        <v>279.50665947435846</v>
      </c>
      <c r="S220" s="46">
        <v>-26064.440594365034</v>
      </c>
      <c r="T220" s="51">
        <v>-26073.699775938283</v>
      </c>
      <c r="U220" s="19"/>
      <c r="V220" s="19"/>
      <c r="W220" s="19"/>
      <c r="X220" s="19"/>
      <c r="Y220" s="19"/>
      <c r="Z220" s="21"/>
      <c r="AA220" s="21"/>
      <c r="AB220" s="21"/>
      <c r="AC220" s="21"/>
      <c r="AD220" s="21"/>
      <c r="AE220" s="21"/>
      <c r="AF220" s="21"/>
    </row>
    <row r="221">
      <c r="K221" s="6">
        <v>219</v>
      </c>
      <c r="L221" s="6" t="s">
        <v>308</v>
      </c>
      <c r="M221" s="46">
        <v>15801</v>
      </c>
      <c r="N221" s="46">
        <v>14606.589345796892</v>
      </c>
      <c r="O221" s="46">
        <v>12433.362477770665</v>
      </c>
      <c r="P221" s="46">
        <v>7585.7803115721908</v>
      </c>
      <c r="Q221" s="46">
        <v>1820.7765917552824</v>
      </c>
      <c r="R221" s="46">
        <v>3772.676844364476</v>
      </c>
      <c r="S221" s="46">
        <v>-8618.3426492380968</v>
      </c>
      <c r="T221" s="51">
        <v>7059.6218729308966</v>
      </c>
      <c r="U221" s="19"/>
      <c r="V221" s="19"/>
      <c r="W221" s="19"/>
      <c r="X221" s="19"/>
      <c r="Y221" s="19"/>
      <c r="Z221" s="21"/>
      <c r="AA221" s="21"/>
      <c r="AB221" s="21"/>
      <c r="AC221" s="21"/>
      <c r="AD221" s="21"/>
      <c r="AE221" s="21"/>
      <c r="AF221" s="21"/>
    </row>
    <row r="222">
      <c r="K222" s="6">
        <v>220</v>
      </c>
      <c r="L222" s="6" t="s">
        <v>309</v>
      </c>
      <c r="M222" s="46">
        <v>55694</v>
      </c>
      <c r="N222" s="46">
        <v>49064.160893627821</v>
      </c>
      <c r="O222" s="46">
        <v>38969.731792028542</v>
      </c>
      <c r="P222" s="46">
        <v>22698.069145104804</v>
      </c>
      <c r="Q222" s="46">
        <v>7084.8143808553432</v>
      </c>
      <c r="R222" s="46">
        <v>6447.8105423940724</v>
      </c>
      <c r="S222" s="46">
        <v>-3010.9014760910068</v>
      </c>
      <c r="T222" s="51">
        <v>19414.903545367313</v>
      </c>
      <c r="U222" s="19"/>
      <c r="V222" s="19"/>
      <c r="W222" s="19"/>
      <c r="X222" s="19"/>
      <c r="Y222" s="19"/>
      <c r="Z222" s="21"/>
      <c r="AA222" s="21"/>
      <c r="AB222" s="21"/>
      <c r="AC222" s="21"/>
      <c r="AD222" s="21"/>
      <c r="AE222" s="21"/>
      <c r="AF222" s="21"/>
    </row>
    <row r="223">
      <c r="K223" s="6">
        <v>221</v>
      </c>
      <c r="L223" s="6" t="s">
        <v>310</v>
      </c>
      <c r="M223" s="46">
        <v>29787</v>
      </c>
      <c r="N223" s="46">
        <v>21129.865414677042</v>
      </c>
      <c r="O223" s="46">
        <v>14207.871682139768</v>
      </c>
      <c r="P223" s="46">
        <v>8188.4157981566968</v>
      </c>
      <c r="Q223" s="46">
        <v>2472.1649290848218</v>
      </c>
      <c r="R223" s="46">
        <v>-2124.5967496293015</v>
      </c>
      <c r="S223" s="46">
        <v>-6107.4140946727057</v>
      </c>
      <c r="T223" s="51">
        <v>-9559.2934132515838</v>
      </c>
      <c r="U223" s="19"/>
      <c r="V223" s="19"/>
      <c r="W223" s="19"/>
      <c r="X223" s="19"/>
      <c r="Y223" s="19"/>
      <c r="Z223" s="21"/>
      <c r="AA223" s="21"/>
      <c r="AB223" s="21"/>
      <c r="AC223" s="21"/>
      <c r="AD223" s="21"/>
      <c r="AE223" s="21"/>
      <c r="AF223" s="21"/>
    </row>
    <row r="224">
      <c r="K224" s="6">
        <v>222</v>
      </c>
      <c r="L224" s="6" t="s">
        <v>311</v>
      </c>
      <c r="M224" s="46">
        <v>39881</v>
      </c>
      <c r="N224" s="46">
        <v>37591.343493075401</v>
      </c>
      <c r="O224" s="46">
        <v>36549.942476979602</v>
      </c>
      <c r="P224" s="46">
        <v>35529.932855874737</v>
      </c>
      <c r="Q224" s="46">
        <v>33081.086969715034</v>
      </c>
      <c r="R224" s="46">
        <v>31741.71766878225</v>
      </c>
      <c r="S224" s="46">
        <v>30428.980194091331</v>
      </c>
      <c r="T224" s="51">
        <v>29139.363530214876</v>
      </c>
      <c r="U224" s="19"/>
      <c r="V224" s="19"/>
      <c r="W224" s="19"/>
      <c r="X224" s="19"/>
      <c r="Y224" s="19"/>
      <c r="Z224" s="21"/>
      <c r="AA224" s="21"/>
      <c r="AB224" s="21"/>
      <c r="AC224" s="21"/>
      <c r="AD224" s="21"/>
      <c r="AE224" s="21"/>
      <c r="AF224" s="21"/>
    </row>
    <row r="225">
      <c r="K225" s="6">
        <v>223</v>
      </c>
      <c r="L225" s="6" t="s">
        <v>312</v>
      </c>
      <c r="M225" s="46">
        <v>11518</v>
      </c>
      <c r="N225" s="46">
        <v>8122.5056186488237</v>
      </c>
      <c r="O225" s="46">
        <v>6627.5097436122169</v>
      </c>
      <c r="P225" s="46">
        <v>5876.9063060831495</v>
      </c>
      <c r="Q225" s="46">
        <v>5303.4285294478186</v>
      </c>
      <c r="R225" s="46">
        <v>4972.4371626955581</v>
      </c>
      <c r="S225" s="46">
        <v>4796.0424995864396</v>
      </c>
      <c r="T225" s="51">
        <v>4680.2640031474357</v>
      </c>
      <c r="U225" s="19"/>
      <c r="V225" s="19"/>
      <c r="W225" s="19"/>
      <c r="X225" s="19"/>
      <c r="Y225" s="19"/>
      <c r="Z225" s="21"/>
      <c r="AA225" s="21"/>
      <c r="AB225" s="21"/>
      <c r="AC225" s="21"/>
      <c r="AD225" s="21"/>
      <c r="AE225" s="21"/>
      <c r="AF225" s="21"/>
    </row>
    <row r="226">
      <c r="K226" s="6">
        <v>224</v>
      </c>
      <c r="L226" s="6" t="s">
        <v>313</v>
      </c>
      <c r="M226" s="46">
        <v>26978</v>
      </c>
      <c r="N226" s="46">
        <v>26493.400500201977</v>
      </c>
      <c r="O226" s="46">
        <v>26309.322185653684</v>
      </c>
      <c r="P226" s="46">
        <v>26076.628790553448</v>
      </c>
      <c r="Q226" s="46">
        <v>25365.515810788253</v>
      </c>
      <c r="R226" s="46">
        <v>25018.635093491201</v>
      </c>
      <c r="S226" s="46">
        <v>24775.78075676506</v>
      </c>
      <c r="T226" s="51">
        <v>24817.234525738189</v>
      </c>
      <c r="U226" s="19"/>
      <c r="V226" s="19"/>
      <c r="W226" s="19"/>
      <c r="X226" s="19"/>
      <c r="Y226" s="19"/>
      <c r="Z226" s="21"/>
      <c r="AA226" s="21"/>
      <c r="AB226" s="21"/>
      <c r="AC226" s="21"/>
      <c r="AD226" s="21"/>
      <c r="AE226" s="21"/>
      <c r="AF226" s="21"/>
    </row>
    <row r="227">
      <c r="K227" s="6">
        <v>225</v>
      </c>
      <c r="L227" s="6" t="s">
        <v>314</v>
      </c>
      <c r="M227" s="46">
        <v>24448</v>
      </c>
      <c r="N227" s="46">
        <v>8377.9588497399091</v>
      </c>
      <c r="O227" s="46">
        <v>-801.98221363198536</v>
      </c>
      <c r="P227" s="46">
        <v>-7095.9173016522691</v>
      </c>
      <c r="Q227" s="46">
        <v>-11878.186407365938</v>
      </c>
      <c r="R227" s="46">
        <v>-14314.570114446458</v>
      </c>
      <c r="S227" s="46">
        <v>-14398.497621717615</v>
      </c>
      <c r="T227" s="51">
        <v>-7077.1657366632935</v>
      </c>
      <c r="U227" s="19"/>
      <c r="V227" s="19"/>
      <c r="W227" s="19"/>
      <c r="X227" s="19"/>
      <c r="Y227" s="19"/>
      <c r="Z227" s="21"/>
      <c r="AA227" s="21"/>
      <c r="AB227" s="21"/>
      <c r="AC227" s="21"/>
      <c r="AD227" s="21"/>
      <c r="AE227" s="21"/>
      <c r="AF227" s="21"/>
    </row>
    <row r="228">
      <c r="K228" s="6">
        <v>226</v>
      </c>
      <c r="L228" s="6" t="s">
        <v>307</v>
      </c>
      <c r="M228" s="46">
        <v>18658</v>
      </c>
      <c r="N228" s="46">
        <v>4056.6616787100866</v>
      </c>
      <c r="O228" s="46">
        <v>-5281.9121727952952</v>
      </c>
      <c r="P228" s="46">
        <v>-11629.386130513345</v>
      </c>
      <c r="Q228" s="46">
        <v>-16158.197736025388</v>
      </c>
      <c r="R228" s="46">
        <v>-19076.347709822021</v>
      </c>
      <c r="S228" s="46">
        <v>-21043.323082076793</v>
      </c>
      <c r="T228" s="51">
        <v>-22408.531206402145</v>
      </c>
      <c r="U228" s="19"/>
      <c r="V228" s="19"/>
      <c r="W228" s="19"/>
      <c r="X228" s="19"/>
      <c r="Y228" s="19"/>
      <c r="Z228" s="21"/>
      <c r="AA228" s="21"/>
      <c r="AB228" s="21"/>
      <c r="AC228" s="21"/>
      <c r="AD228" s="21"/>
      <c r="AE228" s="21"/>
      <c r="AF228" s="21"/>
    </row>
    <row r="229">
      <c r="K229" s="6">
        <v>227</v>
      </c>
      <c r="L229" s="6" t="s">
        <v>315</v>
      </c>
      <c r="M229" s="46">
        <v>15690</v>
      </c>
      <c r="N229" s="46">
        <v>6.2852186681657258</v>
      </c>
      <c r="O229" s="46">
        <v>-4021.6552377166036</v>
      </c>
      <c r="P229" s="46">
        <v>-5131.3492881544098</v>
      </c>
      <c r="Q229" s="46">
        <v>-5522.9839186804265</v>
      </c>
      <c r="R229" s="46">
        <v>-5695.7814526932989</v>
      </c>
      <c r="S229" s="46">
        <v>-5757.4085078667867</v>
      </c>
      <c r="T229" s="51">
        <v>-5813.9488082903172</v>
      </c>
      <c r="U229" s="19"/>
      <c r="V229" s="19"/>
      <c r="W229" s="19"/>
      <c r="X229" s="19"/>
      <c r="Y229" s="19"/>
      <c r="Z229" s="21"/>
      <c r="AA229" s="21"/>
      <c r="AB229" s="21"/>
      <c r="AC229" s="21"/>
      <c r="AD229" s="21"/>
      <c r="AE229" s="21"/>
      <c r="AF229" s="21"/>
    </row>
    <row r="230">
      <c r="K230" s="6">
        <v>228</v>
      </c>
      <c r="L230" s="6" t="s">
        <v>316</v>
      </c>
      <c r="M230" s="46">
        <v>4872</v>
      </c>
      <c r="N230" s="46">
        <v>3049.9409655493291</v>
      </c>
      <c r="O230" s="46">
        <v>2228.7470246068988</v>
      </c>
      <c r="P230" s="46">
        <v>1122.7417926487287</v>
      </c>
      <c r="Q230" s="46">
        <v>-306.01847340899621</v>
      </c>
      <c r="R230" s="46">
        <v>-1234.0563729904679</v>
      </c>
      <c r="S230" s="46">
        <v>-2007.3492430418082</v>
      </c>
      <c r="T230" s="51">
        <v>-1486.3548304267097</v>
      </c>
      <c r="U230" s="19"/>
      <c r="V230" s="19"/>
      <c r="W230" s="19"/>
      <c r="X230" s="19"/>
      <c r="Y230" s="19"/>
      <c r="Z230" s="21"/>
      <c r="AA230" s="21"/>
      <c r="AB230" s="21"/>
      <c r="AC230" s="21"/>
      <c r="AD230" s="21"/>
      <c r="AE230" s="21"/>
      <c r="AF230" s="21"/>
    </row>
    <row r="231">
      <c r="K231" s="6">
        <v>229</v>
      </c>
      <c r="L231" s="6" t="s">
        <v>317</v>
      </c>
      <c r="M231" s="46">
        <v>37201</v>
      </c>
      <c r="N231" s="46">
        <v>32554.705976354453</v>
      </c>
      <c r="O231" s="46">
        <v>28404.58224825927</v>
      </c>
      <c r="P231" s="46">
        <v>23819.642129956206</v>
      </c>
      <c r="Q231" s="46">
        <v>18972.475171538419</v>
      </c>
      <c r="R231" s="46">
        <v>16543.381510908177</v>
      </c>
      <c r="S231" s="46">
        <v>5808.8281630570746</v>
      </c>
      <c r="T231" s="51">
        <v>9606.9755339054173</v>
      </c>
      <c r="U231" s="19"/>
      <c r="V231" s="19"/>
      <c r="W231" s="19"/>
      <c r="X231" s="19"/>
      <c r="Y231" s="19"/>
      <c r="Z231" s="21"/>
      <c r="AA231" s="21"/>
      <c r="AB231" s="21"/>
      <c r="AC231" s="21"/>
      <c r="AD231" s="21"/>
      <c r="AE231" s="21"/>
      <c r="AF231" s="21"/>
    </row>
    <row r="232">
      <c r="K232" s="6">
        <v>230</v>
      </c>
      <c r="L232" s="6" t="s">
        <v>318</v>
      </c>
      <c r="M232" s="46">
        <v>3180</v>
      </c>
      <c r="N232" s="46">
        <v>398.53578695095439</v>
      </c>
      <c r="O232" s="46">
        <v>-1165.5414297118987</v>
      </c>
      <c r="P232" s="46">
        <v>-2091.3902122018781</v>
      </c>
      <c r="Q232" s="46">
        <v>-2714.1152793813194</v>
      </c>
      <c r="R232" s="46">
        <v>-3096.5086524996136</v>
      </c>
      <c r="S232" s="46">
        <v>-3306.5129145627006</v>
      </c>
      <c r="T232" s="51">
        <v>-3474.0154047769897</v>
      </c>
      <c r="U232" s="19"/>
      <c r="V232" s="19"/>
      <c r="W232" s="19"/>
      <c r="X232" s="19"/>
      <c r="Y232" s="19"/>
      <c r="Z232" s="21"/>
      <c r="AA232" s="21"/>
      <c r="AB232" s="21"/>
      <c r="AC232" s="21"/>
      <c r="AD232" s="21"/>
      <c r="AE232" s="21"/>
      <c r="AF232" s="21"/>
    </row>
    <row r="233">
      <c r="K233" s="6">
        <v>231</v>
      </c>
      <c r="L233" s="6" t="s">
        <v>319</v>
      </c>
      <c r="M233" s="46">
        <v>17712</v>
      </c>
      <c r="N233" s="46">
        <v>14455.516900511098</v>
      </c>
      <c r="O233" s="46">
        <v>13133.513766034548</v>
      </c>
      <c r="P233" s="46">
        <v>12581.79696019646</v>
      </c>
      <c r="Q233" s="46">
        <v>12349.041896428445</v>
      </c>
      <c r="R233" s="46">
        <v>12250.36395493165</v>
      </c>
      <c r="S233" s="46">
        <v>12209.988245421349</v>
      </c>
      <c r="T233" s="51">
        <v>12189.865345023592</v>
      </c>
      <c r="U233" s="19"/>
      <c r="V233" s="19"/>
      <c r="W233" s="19"/>
      <c r="X233" s="19"/>
      <c r="Y233" s="19"/>
      <c r="Z233" s="21"/>
      <c r="AA233" s="21"/>
      <c r="AB233" s="21"/>
      <c r="AC233" s="21"/>
      <c r="AD233" s="21"/>
      <c r="AE233" s="21"/>
      <c r="AF233" s="21"/>
    </row>
    <row r="234">
      <c r="K234" s="6">
        <v>232</v>
      </c>
      <c r="L234" s="6" t="s">
        <v>320</v>
      </c>
      <c r="M234" s="46">
        <v>19856</v>
      </c>
      <c r="N234" s="46">
        <v>-1133.4262869113518</v>
      </c>
      <c r="O234" s="46">
        <v>-14872.449184559606</v>
      </c>
      <c r="P234" s="46">
        <v>-24215.662463840796</v>
      </c>
      <c r="Q234" s="46">
        <v>-30771.986832905415</v>
      </c>
      <c r="R234" s="46">
        <v>-35093.739870261896</v>
      </c>
      <c r="S234" s="46">
        <v>-38008.198444984911</v>
      </c>
      <c r="T234" s="51">
        <v>-40016.334621363043</v>
      </c>
      <c r="U234" s="19"/>
      <c r="V234" s="19"/>
      <c r="W234" s="19"/>
      <c r="X234" s="19"/>
      <c r="Y234" s="19"/>
      <c r="Z234" s="21"/>
      <c r="AA234" s="21"/>
      <c r="AB234" s="21"/>
      <c r="AC234" s="21"/>
      <c r="AD234" s="21"/>
      <c r="AE234" s="21"/>
      <c r="AF234" s="21"/>
    </row>
    <row r="235">
      <c r="K235" s="6">
        <v>233</v>
      </c>
      <c r="L235" s="6" t="s">
        <v>321</v>
      </c>
      <c r="M235" s="46">
        <v>13404</v>
      </c>
      <c r="N235" s="46">
        <v>7702.3731949259418</v>
      </c>
      <c r="O235" s="46">
        <v>5360.1490435022388</v>
      </c>
      <c r="P235" s="46">
        <v>4122.5682802552292</v>
      </c>
      <c r="Q235" s="46">
        <v>3072.8438348873751</v>
      </c>
      <c r="R235" s="46">
        <v>2440.2326658024176</v>
      </c>
      <c r="S235" s="46">
        <v>1973.505343176892</v>
      </c>
      <c r="T235" s="51">
        <v>2038.0787106758489</v>
      </c>
      <c r="U235" s="19"/>
      <c r="V235" s="19"/>
      <c r="W235" s="19"/>
      <c r="X235" s="19"/>
      <c r="Y235" s="19"/>
      <c r="Z235" s="21"/>
      <c r="AA235" s="21"/>
      <c r="AB235" s="21"/>
      <c r="AC235" s="21"/>
      <c r="AD235" s="21"/>
      <c r="AE235" s="21"/>
      <c r="AF235" s="21"/>
    </row>
    <row r="236">
      <c r="K236" s="6">
        <v>234</v>
      </c>
      <c r="L236" s="6" t="s">
        <v>322</v>
      </c>
      <c r="M236" s="46">
        <v>7000</v>
      </c>
      <c r="N236" s="46">
        <v>246.36475108105151</v>
      </c>
      <c r="O236" s="46">
        <v>-3641.6581498376945</v>
      </c>
      <c r="P236" s="46">
        <v>-6057.6956586849537</v>
      </c>
      <c r="Q236" s="46">
        <v>-7823.4828128906665</v>
      </c>
      <c r="R236" s="46">
        <v>-8888.751641003435</v>
      </c>
      <c r="S236" s="46">
        <v>-9593.8646035260481</v>
      </c>
      <c r="T236" s="51">
        <v>-9774.5717419484663</v>
      </c>
      <c r="U236" s="19"/>
      <c r="V236" s="19"/>
      <c r="W236" s="19"/>
      <c r="X236" s="19"/>
      <c r="Y236" s="19"/>
      <c r="Z236" s="21"/>
      <c r="AA236" s="21"/>
      <c r="AB236" s="21"/>
      <c r="AC236" s="21"/>
      <c r="AD236" s="21"/>
      <c r="AE236" s="21"/>
      <c r="AF236" s="21"/>
    </row>
    <row r="237">
      <c r="K237" s="6">
        <v>235</v>
      </c>
      <c r="L237" s="6" t="s">
        <v>323</v>
      </c>
      <c r="M237" s="46">
        <v>5418</v>
      </c>
      <c r="N237" s="46">
        <v>293.83651627197924</v>
      </c>
      <c r="O237" s="46">
        <v>-1745.4177130709638</v>
      </c>
      <c r="P237" s="46">
        <v>-2572.1997703659836</v>
      </c>
      <c r="Q237" s="46">
        <v>-2907.4634639164747</v>
      </c>
      <c r="R237" s="46">
        <v>-3042.7003316240066</v>
      </c>
      <c r="S237" s="46">
        <v>-3097.1369759766976</v>
      </c>
      <c r="T237" s="51">
        <v>-3119.923397256573</v>
      </c>
      <c r="U237" s="19"/>
      <c r="V237" s="19"/>
      <c r="W237" s="19"/>
      <c r="X237" s="19"/>
      <c r="Y237" s="19"/>
      <c r="Z237" s="21"/>
      <c r="AA237" s="21"/>
      <c r="AB237" s="21"/>
      <c r="AC237" s="21"/>
      <c r="AD237" s="21"/>
      <c r="AE237" s="21"/>
      <c r="AF237" s="21"/>
    </row>
    <row r="238">
      <c r="K238" s="6">
        <v>236</v>
      </c>
      <c r="L238" s="6" t="s">
        <v>324</v>
      </c>
      <c r="M238" s="46">
        <v>35261</v>
      </c>
      <c r="N238" s="46">
        <v>8372.2957573877939</v>
      </c>
      <c r="O238" s="46">
        <v>-7501.7908512086215</v>
      </c>
      <c r="P238" s="46">
        <v>-17231.352631994101</v>
      </c>
      <c r="Q238" s="46">
        <v>-23457.834174643373</v>
      </c>
      <c r="R238" s="46">
        <v>-27203.4999613289</v>
      </c>
      <c r="S238" s="46">
        <v>-29472.315302981704</v>
      </c>
      <c r="T238" s="51">
        <v>-30889.557099153433</v>
      </c>
      <c r="U238" s="19"/>
      <c r="V238" s="19"/>
      <c r="W238" s="19"/>
      <c r="X238" s="19"/>
      <c r="Y238" s="19"/>
      <c r="Z238" s="21"/>
      <c r="AA238" s="21"/>
      <c r="AB238" s="21"/>
      <c r="AC238" s="21"/>
      <c r="AD238" s="21"/>
      <c r="AE238" s="21"/>
      <c r="AF238" s="21"/>
    </row>
    <row r="239">
      <c r="K239" s="6">
        <v>237</v>
      </c>
      <c r="L239" s="6" t="s">
        <v>325</v>
      </c>
      <c r="M239" s="46">
        <v>140894</v>
      </c>
      <c r="N239" s="46">
        <v>31942.552581809228</v>
      </c>
      <c r="O239" s="46">
        <v>-124582.59591543325</v>
      </c>
      <c r="P239" s="46">
        <v>-189438.74771324778</v>
      </c>
      <c r="Q239" s="46">
        <v>-273707.25587559119</v>
      </c>
      <c r="R239" s="46">
        <v>-310294.47250205791</v>
      </c>
      <c r="S239" s="46">
        <v>-546617.35828452604</v>
      </c>
      <c r="T239" s="51">
        <v>-920891.84688177332</v>
      </c>
      <c r="U239" s="19"/>
      <c r="V239" s="19"/>
      <c r="W239" s="19"/>
      <c r="X239" s="19"/>
      <c r="Y239" s="19"/>
      <c r="Z239" s="21"/>
      <c r="AA239" s="21"/>
      <c r="AB239" s="21"/>
      <c r="AC239" s="21"/>
      <c r="AD239" s="21"/>
      <c r="AE239" s="21"/>
      <c r="AF239" s="21"/>
    </row>
    <row r="240">
      <c r="K240" s="6">
        <v>238</v>
      </c>
      <c r="L240" s="6" t="s">
        <v>326</v>
      </c>
      <c r="M240" s="46">
        <v>56384</v>
      </c>
      <c r="N240" s="46">
        <v>53897.658190411836</v>
      </c>
      <c r="O240" s="46">
        <v>54022.811568263627</v>
      </c>
      <c r="P240" s="46">
        <v>53786.639245086495</v>
      </c>
      <c r="Q240" s="46">
        <v>50317.431886979117</v>
      </c>
      <c r="R240" s="46">
        <v>50447.16865554059</v>
      </c>
      <c r="S240" s="46">
        <v>-99109.985481977026</v>
      </c>
      <c r="T240" s="51">
        <v>-95468.201962054867</v>
      </c>
      <c r="U240" s="19"/>
      <c r="V240" s="19"/>
      <c r="W240" s="19"/>
      <c r="X240" s="19"/>
      <c r="Y240" s="19"/>
      <c r="Z240" s="21"/>
      <c r="AA240" s="21"/>
      <c r="AB240" s="21"/>
      <c r="AC240" s="21"/>
      <c r="AD240" s="21"/>
      <c r="AE240" s="21"/>
      <c r="AF240" s="21"/>
    </row>
    <row r="241">
      <c r="K241" s="6">
        <v>239</v>
      </c>
      <c r="L241" s="6" t="s">
        <v>327</v>
      </c>
      <c r="M241" s="46">
        <v>8302</v>
      </c>
      <c r="N241" s="46">
        <v>-10514.49629334722</v>
      </c>
      <c r="O241" s="46">
        <v>-18021.981260349148</v>
      </c>
      <c r="P241" s="46">
        <v>-21108.483201915988</v>
      </c>
      <c r="Q241" s="46">
        <v>-22508.104033132819</v>
      </c>
      <c r="R241" s="46">
        <v>-23174.605902160612</v>
      </c>
      <c r="S241" s="46">
        <v>-23435.352445348501</v>
      </c>
      <c r="T241" s="51">
        <v>-23607.201943826974</v>
      </c>
      <c r="U241" s="19"/>
      <c r="V241" s="19"/>
      <c r="W241" s="19"/>
      <c r="X241" s="19"/>
      <c r="Y241" s="19"/>
      <c r="Z241" s="21"/>
      <c r="AA241" s="21"/>
      <c r="AB241" s="21"/>
      <c r="AC241" s="21"/>
      <c r="AD241" s="21"/>
      <c r="AE241" s="21"/>
      <c r="AF241" s="21"/>
    </row>
    <row r="242">
      <c r="K242" s="6">
        <v>240</v>
      </c>
      <c r="L242" s="6" t="s">
        <v>328</v>
      </c>
      <c r="M242" s="46">
        <v>136365</v>
      </c>
      <c r="N242" s="46">
        <v>123299.66532018075</v>
      </c>
      <c r="O242" s="46">
        <v>113727.63804597508</v>
      </c>
      <c r="P242" s="46">
        <v>105024.32457363579</v>
      </c>
      <c r="Q242" s="46">
        <v>95277.76565278956</v>
      </c>
      <c r="R242" s="46">
        <v>15072.992216854631</v>
      </c>
      <c r="S242" s="46">
        <v>15068.981184357352</v>
      </c>
      <c r="T242" s="51">
        <v>15060.895068993892</v>
      </c>
      <c r="U242" s="19"/>
      <c r="V242" s="19"/>
      <c r="W242" s="19"/>
      <c r="X242" s="19"/>
      <c r="Y242" s="19"/>
      <c r="Z242" s="21"/>
      <c r="AA242" s="21"/>
      <c r="AB242" s="21"/>
      <c r="AC242" s="21"/>
      <c r="AD242" s="21"/>
      <c r="AE242" s="21"/>
      <c r="AF242" s="21"/>
    </row>
    <row r="243">
      <c r="K243" s="6">
        <v>241</v>
      </c>
      <c r="L243" s="6" t="s">
        <v>329</v>
      </c>
      <c r="M243" s="46">
        <v>524824</v>
      </c>
      <c r="N243" s="46">
        <v>521315.6129333867</v>
      </c>
      <c r="O243" s="46">
        <v>524457.57595182187</v>
      </c>
      <c r="P243" s="46">
        <v>527704.13741034945</v>
      </c>
      <c r="Q243" s="46">
        <v>523994.34038076765</v>
      </c>
      <c r="R243" s="46">
        <v>525491.78311832878</v>
      </c>
      <c r="S243" s="46">
        <v>145488.78170315744</v>
      </c>
      <c r="T243" s="51">
        <v>145462.33530874489</v>
      </c>
      <c r="U243" s="19"/>
      <c r="V243" s="19"/>
      <c r="W243" s="19"/>
      <c r="X243" s="19"/>
      <c r="Y243" s="19"/>
      <c r="Z243" s="21"/>
      <c r="AA243" s="21"/>
      <c r="AB243" s="21"/>
      <c r="AC243" s="21"/>
      <c r="AD243" s="21"/>
      <c r="AE243" s="21"/>
      <c r="AF243" s="21"/>
    </row>
    <row r="244">
      <c r="K244" s="6">
        <v>242</v>
      </c>
      <c r="L244" s="6" t="s">
        <v>330</v>
      </c>
      <c r="M244" s="46">
        <v>45126</v>
      </c>
      <c r="N244" s="46">
        <v>-6517.3203874602768</v>
      </c>
      <c r="O244" s="46">
        <v>-34492.518881614902</v>
      </c>
      <c r="P244" s="46">
        <v>-50616.444045287484</v>
      </c>
      <c r="Q244" s="46">
        <v>-60255.260937456842</v>
      </c>
      <c r="R244" s="46">
        <v>-72588.382541826533</v>
      </c>
      <c r="S244" s="46">
        <v>-72588.387314171065</v>
      </c>
      <c r="T244" s="51">
        <v>-72588.390934347437</v>
      </c>
      <c r="U244" s="19"/>
      <c r="V244" s="19"/>
      <c r="W244" s="19"/>
      <c r="X244" s="19"/>
      <c r="Y244" s="19"/>
      <c r="Z244" s="21"/>
      <c r="AA244" s="21"/>
      <c r="AB244" s="21"/>
      <c r="AC244" s="21"/>
      <c r="AD244" s="21"/>
      <c r="AE244" s="21"/>
      <c r="AF244" s="21"/>
    </row>
    <row r="245">
      <c r="K245" s="6">
        <v>243</v>
      </c>
      <c r="L245" s="6" t="s">
        <v>331</v>
      </c>
      <c r="M245" s="46">
        <v>2790</v>
      </c>
      <c r="N245" s="46">
        <v>2117.2930836714736</v>
      </c>
      <c r="O245" s="46">
        <v>1793.6278227714279</v>
      </c>
      <c r="P245" s="46">
        <v>1628.7829315951269</v>
      </c>
      <c r="Q245" s="46">
        <v>1514.6090083292845</v>
      </c>
      <c r="R245" s="46">
        <v>1426.4662461736289</v>
      </c>
      <c r="S245" s="46">
        <v>1389.7175822342599</v>
      </c>
      <c r="T245" s="51">
        <v>1353.6210007485304</v>
      </c>
      <c r="U245" s="19"/>
      <c r="V245" s="19"/>
      <c r="W245" s="19"/>
      <c r="X245" s="19"/>
      <c r="Y245" s="19"/>
      <c r="Z245" s="21"/>
      <c r="AA245" s="21"/>
      <c r="AB245" s="21"/>
      <c r="AC245" s="21"/>
      <c r="AD245" s="21"/>
      <c r="AE245" s="21"/>
      <c r="AF245" s="21"/>
    </row>
    <row r="246">
      <c r="K246" s="6">
        <v>244</v>
      </c>
      <c r="L246" s="6" t="s">
        <v>332</v>
      </c>
      <c r="M246" s="46">
        <v>22789</v>
      </c>
      <c r="N246" s="46">
        <v>22284.472436568289</v>
      </c>
      <c r="O246" s="46">
        <v>22437.085432044187</v>
      </c>
      <c r="P246" s="46">
        <v>22596.578723585899</v>
      </c>
      <c r="Q246" s="46">
        <v>22088.724288643523</v>
      </c>
      <c r="R246" s="46">
        <v>22079.039954430038</v>
      </c>
      <c r="S246" s="46">
        <v>-9066.9093990350448</v>
      </c>
      <c r="T246" s="51">
        <v>-9068.6156350742203</v>
      </c>
      <c r="U246" s="19"/>
      <c r="V246" s="19"/>
      <c r="W246" s="19"/>
      <c r="X246" s="19"/>
      <c r="Y246" s="19"/>
      <c r="Z246" s="21"/>
      <c r="AA246" s="21"/>
      <c r="AB246" s="21"/>
      <c r="AC246" s="21"/>
      <c r="AD246" s="21"/>
      <c r="AE246" s="21"/>
      <c r="AF246" s="21"/>
    </row>
    <row r="247">
      <c r="K247" s="6">
        <v>245</v>
      </c>
      <c r="L247" s="6" t="s">
        <v>333</v>
      </c>
      <c r="M247" s="46">
        <v>12223</v>
      </c>
      <c r="N247" s="46">
        <v>11604.714981283933</v>
      </c>
      <c r="O247" s="46">
        <v>11183.15705697894</v>
      </c>
      <c r="P247" s="46">
        <v>10882.722913531772</v>
      </c>
      <c r="Q247" s="46">
        <v>10657.757295010337</v>
      </c>
      <c r="R247" s="46">
        <v>10498.203007506099</v>
      </c>
      <c r="S247" s="46">
        <v>10137.095624538417</v>
      </c>
      <c r="T247" s="51">
        <v>10130.034660159521</v>
      </c>
      <c r="U247" s="19"/>
      <c r="V247" s="19"/>
      <c r="W247" s="19"/>
      <c r="X247" s="19"/>
      <c r="Y247" s="19"/>
      <c r="Z247" s="21"/>
      <c r="AA247" s="21"/>
      <c r="AB247" s="21"/>
      <c r="AC247" s="21"/>
      <c r="AD247" s="21"/>
      <c r="AE247" s="21"/>
      <c r="AF247" s="21"/>
    </row>
    <row r="248">
      <c r="K248" s="6">
        <v>246</v>
      </c>
      <c r="L248" s="6" t="s">
        <v>334</v>
      </c>
      <c r="M248" s="46">
        <v>21363</v>
      </c>
      <c r="N248" s="46">
        <v>15032.911771893183</v>
      </c>
      <c r="O248" s="46">
        <v>13000.787566751384</v>
      </c>
      <c r="P248" s="46">
        <v>12328.33751888547</v>
      </c>
      <c r="Q248" s="46">
        <v>12104.293628233974</v>
      </c>
      <c r="R248" s="46">
        <v>12031.184441127198</v>
      </c>
      <c r="S248" s="46">
        <v>11996.270201946139</v>
      </c>
      <c r="T248" s="51">
        <v>11996.350125061452</v>
      </c>
      <c r="U248" s="19"/>
      <c r="V248" s="19"/>
      <c r="W248" s="19"/>
      <c r="X248" s="19"/>
      <c r="Y248" s="19"/>
      <c r="Z248" s="21"/>
      <c r="AA248" s="21"/>
      <c r="AB248" s="21"/>
      <c r="AC248" s="21"/>
      <c r="AD248" s="21"/>
      <c r="AE248" s="21"/>
      <c r="AF248" s="21"/>
    </row>
    <row r="249">
      <c r="K249" s="6">
        <v>247</v>
      </c>
      <c r="L249" s="6" t="s">
        <v>335</v>
      </c>
      <c r="M249" s="46">
        <v>17720</v>
      </c>
      <c r="N249" s="46">
        <v>17720.000005208913</v>
      </c>
      <c r="O249" s="46">
        <v>17720.000009197574</v>
      </c>
      <c r="P249" s="46">
        <v>17720.000010798631</v>
      </c>
      <c r="Q249" s="46">
        <v>17720.000013161105</v>
      </c>
      <c r="R249" s="46">
        <v>17720.000012824679</v>
      </c>
      <c r="S249" s="46">
        <v>17720.000013627519</v>
      </c>
      <c r="T249" s="51">
        <v>17720.000015833517</v>
      </c>
      <c r="U249" s="19"/>
      <c r="V249" s="19"/>
      <c r="W249" s="19"/>
      <c r="X249" s="19"/>
      <c r="Y249" s="19"/>
      <c r="Z249" s="21"/>
      <c r="AA249" s="21"/>
      <c r="AB249" s="21"/>
      <c r="AC249" s="21"/>
      <c r="AD249" s="21"/>
      <c r="AE249" s="21"/>
      <c r="AF249" s="21"/>
    </row>
    <row r="250">
      <c r="K250" s="6">
        <v>248</v>
      </c>
      <c r="L250" s="6" t="s">
        <v>336</v>
      </c>
      <c r="M250" s="46">
        <v>45664</v>
      </c>
      <c r="N250" s="46">
        <v>36994.45552574841</v>
      </c>
      <c r="O250" s="46">
        <v>30326.847846709439</v>
      </c>
      <c r="P250" s="46">
        <v>24437.308058049428</v>
      </c>
      <c r="Q250" s="46">
        <v>18545.871547912211</v>
      </c>
      <c r="R250" s="46">
        <v>13862.51131248584</v>
      </c>
      <c r="S250" s="46">
        <v>9740.2239624911599</v>
      </c>
      <c r="T250" s="51">
        <v>6110.7538150848231</v>
      </c>
      <c r="U250" s="19"/>
      <c r="V250" s="19"/>
      <c r="W250" s="19"/>
      <c r="X250" s="19"/>
      <c r="Y250" s="19"/>
      <c r="Z250" s="21"/>
      <c r="AA250" s="21"/>
      <c r="AB250" s="21"/>
      <c r="AC250" s="21"/>
      <c r="AD250" s="21"/>
      <c r="AE250" s="21"/>
      <c r="AF250" s="21"/>
    </row>
    <row r="251">
      <c r="K251" s="6">
        <v>249</v>
      </c>
      <c r="L251" s="6" t="s">
        <v>337</v>
      </c>
      <c r="M251" s="46">
        <v>7277</v>
      </c>
      <c r="N251" s="46">
        <v>5510.0097734619239</v>
      </c>
      <c r="O251" s="46">
        <v>4837.3649294864408</v>
      </c>
      <c r="P251" s="46">
        <v>4573.4167326795232</v>
      </c>
      <c r="Q251" s="46">
        <v>4470.8863286547776</v>
      </c>
      <c r="R251" s="46">
        <v>4430.1134432090803</v>
      </c>
      <c r="S251" s="46">
        <v>4414.8275686099787</v>
      </c>
      <c r="T251" s="51">
        <v>4408.6159317635866</v>
      </c>
      <c r="U251" s="19"/>
      <c r="V251" s="19"/>
      <c r="W251" s="19"/>
      <c r="X251" s="19"/>
      <c r="Y251" s="19"/>
      <c r="Z251" s="21"/>
      <c r="AA251" s="21"/>
      <c r="AB251" s="21"/>
      <c r="AC251" s="21"/>
      <c r="AD251" s="21"/>
      <c r="AE251" s="21"/>
      <c r="AF251" s="21"/>
    </row>
    <row r="252">
      <c r="K252" s="6">
        <v>250</v>
      </c>
      <c r="L252" s="6" t="s">
        <v>338</v>
      </c>
      <c r="M252" s="46">
        <v>8038</v>
      </c>
      <c r="N252" s="46">
        <v>7746.5586103167116</v>
      </c>
      <c r="O252" s="46">
        <v>7718.3741704944587</v>
      </c>
      <c r="P252" s="46">
        <v>7594.7418975982382</v>
      </c>
      <c r="Q252" s="46">
        <v>7190.6281929957186</v>
      </c>
      <c r="R252" s="46">
        <v>7072.393468997263</v>
      </c>
      <c r="S252" s="46">
        <v>7039.5828138161451</v>
      </c>
      <c r="T252" s="51">
        <v>7029.5469999660017</v>
      </c>
      <c r="U252" s="19"/>
      <c r="V252" s="19"/>
      <c r="W252" s="19"/>
      <c r="X252" s="19"/>
      <c r="Y252" s="19"/>
      <c r="Z252" s="21"/>
      <c r="AA252" s="21"/>
      <c r="AB252" s="21"/>
      <c r="AC252" s="21"/>
      <c r="AD252" s="21"/>
      <c r="AE252" s="21"/>
      <c r="AF252" s="21"/>
    </row>
    <row r="253">
      <c r="K253" s="6">
        <v>251</v>
      </c>
      <c r="L253" s="6" t="s">
        <v>339</v>
      </c>
      <c r="M253" s="46">
        <v>33612</v>
      </c>
      <c r="N253" s="46">
        <v>31237.389972443878</v>
      </c>
      <c r="O253" s="46">
        <v>29426.783604543176</v>
      </c>
      <c r="P253" s="46">
        <v>27879.569044107637</v>
      </c>
      <c r="Q253" s="46">
        <v>26420.84524323521</v>
      </c>
      <c r="R253" s="46">
        <v>25280.804379773137</v>
      </c>
      <c r="S253" s="46">
        <v>18780.301613896369</v>
      </c>
      <c r="T253" s="51">
        <v>18779.284870685558</v>
      </c>
      <c r="U253" s="19"/>
      <c r="V253" s="19"/>
      <c r="W253" s="19"/>
      <c r="X253" s="19"/>
      <c r="Y253" s="19"/>
      <c r="Z253" s="21"/>
      <c r="AA253" s="21"/>
      <c r="AB253" s="21"/>
      <c r="AC253" s="21"/>
      <c r="AD253" s="21"/>
      <c r="AE253" s="21"/>
      <c r="AF253" s="21"/>
    </row>
    <row r="254">
      <c r="K254" s="6">
        <v>252</v>
      </c>
      <c r="L254" s="6" t="s">
        <v>340</v>
      </c>
      <c r="M254" s="46">
        <v>14304</v>
      </c>
      <c r="N254" s="46">
        <v>8799.0203041941859</v>
      </c>
      <c r="O254" s="46">
        <v>7477.3539508563499</v>
      </c>
      <c r="P254" s="46">
        <v>6851.4903586277778</v>
      </c>
      <c r="Q254" s="46">
        <v>6197.6573682306698</v>
      </c>
      <c r="R254" s="46">
        <v>5632.9873425440201</v>
      </c>
      <c r="S254" s="46">
        <v>5220.7446339608614</v>
      </c>
      <c r="T254" s="51">
        <v>4962.0613404019859</v>
      </c>
      <c r="U254" s="19"/>
      <c r="V254" s="19"/>
      <c r="W254" s="19"/>
      <c r="X254" s="19"/>
      <c r="Y254" s="19"/>
      <c r="Z254" s="21"/>
      <c r="AA254" s="21"/>
      <c r="AB254" s="21"/>
      <c r="AC254" s="21"/>
      <c r="AD254" s="21"/>
      <c r="AE254" s="21"/>
      <c r="AF254" s="21"/>
    </row>
    <row r="255">
      <c r="K255" s="6">
        <v>253</v>
      </c>
      <c r="L255" s="6" t="s">
        <v>341</v>
      </c>
      <c r="M255" s="46">
        <v>21370</v>
      </c>
      <c r="N255" s="46">
        <v>18915.865769672888</v>
      </c>
      <c r="O255" s="46">
        <v>16879.319504081279</v>
      </c>
      <c r="P255" s="46">
        <v>15018.81143046893</v>
      </c>
      <c r="Q255" s="46">
        <v>13102.913090171136</v>
      </c>
      <c r="R255" s="46">
        <v>11633.30700915787</v>
      </c>
      <c r="S255" s="46">
        <v>8407.5371636656801</v>
      </c>
      <c r="T255" s="51">
        <v>8364.4388105643502</v>
      </c>
      <c r="U255" s="19"/>
      <c r="V255" s="19"/>
      <c r="W255" s="19"/>
      <c r="X255" s="19"/>
      <c r="Y255" s="19"/>
      <c r="Z255" s="21"/>
      <c r="AA255" s="21"/>
      <c r="AB255" s="21"/>
      <c r="AC255" s="21"/>
      <c r="AD255" s="21"/>
      <c r="AE255" s="21"/>
      <c r="AF255" s="21"/>
    </row>
    <row r="256">
      <c r="K256" s="6">
        <v>254</v>
      </c>
      <c r="L256" s="6" t="s">
        <v>342</v>
      </c>
      <c r="M256" s="46">
        <v>37333</v>
      </c>
      <c r="N256" s="46">
        <v>26392.263439843759</v>
      </c>
      <c r="O256" s="46">
        <v>17859.40866400089</v>
      </c>
      <c r="P256" s="46">
        <v>10984.945734895209</v>
      </c>
      <c r="Q256" s="46">
        <v>5278.8852448398866</v>
      </c>
      <c r="R256" s="46">
        <v>-16474.462164189223</v>
      </c>
      <c r="S256" s="46">
        <v>-16537.425261498793</v>
      </c>
      <c r="T256" s="51">
        <v>-16607.80561497419</v>
      </c>
      <c r="U256" s="19"/>
      <c r="V256" s="19"/>
      <c r="W256" s="19"/>
      <c r="X256" s="19"/>
      <c r="Y256" s="19"/>
      <c r="Z256" s="21"/>
      <c r="AA256" s="21"/>
      <c r="AB256" s="21"/>
      <c r="AC256" s="21"/>
      <c r="AD256" s="21"/>
      <c r="AE256" s="21"/>
      <c r="AF256" s="21"/>
    </row>
    <row r="257">
      <c r="K257" s="6">
        <v>255</v>
      </c>
      <c r="L257" s="6" t="s">
        <v>343</v>
      </c>
      <c r="M257" s="46">
        <v>10419</v>
      </c>
      <c r="N257" s="46">
        <v>4843.941366384588</v>
      </c>
      <c r="O257" s="46">
        <v>1661.8807798572598</v>
      </c>
      <c r="P257" s="46">
        <v>-403.69635760951496</v>
      </c>
      <c r="Q257" s="46">
        <v>-2070.4940013710329</v>
      </c>
      <c r="R257" s="46">
        <v>-3198.7913930361192</v>
      </c>
      <c r="S257" s="46">
        <v>-3844.8697786133598</v>
      </c>
      <c r="T257" s="51">
        <v>-4110.6228013661366</v>
      </c>
      <c r="U257" s="19"/>
      <c r="V257" s="19"/>
      <c r="W257" s="19"/>
      <c r="X257" s="19"/>
      <c r="Y257" s="19"/>
      <c r="Z257" s="21"/>
      <c r="AA257" s="21"/>
      <c r="AB257" s="21"/>
      <c r="AC257" s="21"/>
      <c r="AD257" s="21"/>
      <c r="AE257" s="21"/>
      <c r="AF257" s="21"/>
    </row>
    <row r="258">
      <c r="K258" s="6">
        <v>256</v>
      </c>
      <c r="L258" s="6" t="s">
        <v>344</v>
      </c>
      <c r="M258" s="46">
        <v>9021</v>
      </c>
      <c r="N258" s="46">
        <v>6232.4120387943185</v>
      </c>
      <c r="O258" s="46">
        <v>4375.7570869521214</v>
      </c>
      <c r="P258" s="46">
        <v>3110.8436595954158</v>
      </c>
      <c r="Q258" s="46">
        <v>2231.3979179699791</v>
      </c>
      <c r="R258" s="46">
        <v>1637.2402727217791</v>
      </c>
      <c r="S258" s="46">
        <v>482.69829166107877</v>
      </c>
      <c r="T258" s="51">
        <v>443.45083473664226</v>
      </c>
      <c r="U258" s="19"/>
      <c r="V258" s="19"/>
      <c r="W258" s="19"/>
      <c r="X258" s="19"/>
      <c r="Y258" s="19"/>
      <c r="Z258" s="21"/>
      <c r="AA258" s="21"/>
      <c r="AB258" s="21"/>
      <c r="AC258" s="21"/>
      <c r="AD258" s="21"/>
      <c r="AE258" s="21"/>
      <c r="AF258" s="21"/>
    </row>
    <row r="259">
      <c r="K259" s="6">
        <v>257</v>
      </c>
      <c r="L259" s="6" t="s">
        <v>345</v>
      </c>
      <c r="M259" s="46">
        <v>18181</v>
      </c>
      <c r="N259" s="46">
        <v>12972.451336613491</v>
      </c>
      <c r="O259" s="46">
        <v>9765.476428888478</v>
      </c>
      <c r="P259" s="46">
        <v>7718.6144251815285</v>
      </c>
      <c r="Q259" s="46">
        <v>6329.675954138721</v>
      </c>
      <c r="R259" s="46">
        <v>5432.5172572136953</v>
      </c>
      <c r="S259" s="46">
        <v>4882.1063044485409</v>
      </c>
      <c r="T259" s="51">
        <v>4479.3596501117227</v>
      </c>
      <c r="U259" s="19"/>
      <c r="V259" s="19"/>
      <c r="W259" s="19"/>
      <c r="X259" s="19"/>
      <c r="Y259" s="19"/>
      <c r="Z259" s="21"/>
      <c r="AA259" s="21"/>
      <c r="AB259" s="21"/>
      <c r="AC259" s="21"/>
      <c r="AD259" s="21"/>
      <c r="AE259" s="21"/>
      <c r="AF259" s="21"/>
    </row>
    <row r="260">
      <c r="K260" s="6">
        <v>258</v>
      </c>
      <c r="L260" s="6" t="s">
        <v>346</v>
      </c>
      <c r="M260" s="46">
        <v>15912</v>
      </c>
      <c r="N260" s="46">
        <v>15931.611269075775</v>
      </c>
      <c r="O260" s="46">
        <v>15947.231272164885</v>
      </c>
      <c r="P260" s="46">
        <v>15951.341280024211</v>
      </c>
      <c r="Q260" s="46">
        <v>15913.748696647086</v>
      </c>
      <c r="R260" s="46">
        <v>15862.043827314328</v>
      </c>
      <c r="S260" s="46">
        <v>15826.923550665811</v>
      </c>
      <c r="T260" s="51">
        <v>15763.337426661716</v>
      </c>
      <c r="U260" s="19"/>
      <c r="V260" s="19"/>
      <c r="W260" s="19"/>
      <c r="X260" s="19"/>
      <c r="Y260" s="19"/>
      <c r="Z260" s="21"/>
      <c r="AA260" s="21"/>
      <c r="AB260" s="21"/>
      <c r="AC260" s="21"/>
      <c r="AD260" s="21"/>
      <c r="AE260" s="21"/>
      <c r="AF260" s="21"/>
    </row>
    <row r="261">
      <c r="K261" s="6">
        <v>259</v>
      </c>
      <c r="L261" s="6" t="s">
        <v>347</v>
      </c>
      <c r="M261" s="46">
        <v>3686</v>
      </c>
      <c r="N261" s="46">
        <v>3686.0000045489301</v>
      </c>
      <c r="O261" s="46">
        <v>3686.0000080551472</v>
      </c>
      <c r="P261" s="46">
        <v>3686.000009360936</v>
      </c>
      <c r="Q261" s="46">
        <v>3686.0000113075553</v>
      </c>
      <c r="R261" s="46">
        <v>3686.0000110020619</v>
      </c>
      <c r="S261" s="46">
        <v>3686.0000116719043</v>
      </c>
      <c r="T261" s="51">
        <v>3686.0000135105679</v>
      </c>
      <c r="U261" s="19"/>
      <c r="V261" s="19"/>
      <c r="W261" s="19"/>
      <c r="X261" s="19"/>
      <c r="Y261" s="19"/>
      <c r="Z261" s="21"/>
      <c r="AA261" s="21"/>
      <c r="AB261" s="21"/>
      <c r="AC261" s="21"/>
      <c r="AD261" s="21"/>
      <c r="AE261" s="21"/>
      <c r="AF261" s="21"/>
    </row>
    <row r="262">
      <c r="K262" s="6">
        <v>260</v>
      </c>
      <c r="L262" s="6" t="s">
        <v>348</v>
      </c>
      <c r="M262" s="46">
        <v>186020</v>
      </c>
      <c r="N262" s="46">
        <v>180171.75771253387</v>
      </c>
      <c r="O262" s="46">
        <v>175262.52595597366</v>
      </c>
      <c r="P262" s="46">
        <v>170484.19526455042</v>
      </c>
      <c r="Q262" s="46">
        <v>165759.6416997622</v>
      </c>
      <c r="R262" s="46">
        <v>163328.97441430498</v>
      </c>
      <c r="S262" s="46">
        <v>158914.24505785858</v>
      </c>
      <c r="T262" s="51">
        <v>162146.26221808756</v>
      </c>
      <c r="U262" s="19"/>
      <c r="V262" s="19"/>
      <c r="W262" s="19"/>
      <c r="X262" s="19"/>
      <c r="Y262" s="19"/>
      <c r="Z262" s="21"/>
      <c r="AA262" s="21"/>
      <c r="AB262" s="21"/>
      <c r="AC262" s="21"/>
      <c r="AD262" s="21"/>
      <c r="AE262" s="21"/>
      <c r="AF262" s="21"/>
    </row>
    <row r="263">
      <c r="K263" s="6">
        <v>261</v>
      </c>
      <c r="L263" s="6" t="s">
        <v>349</v>
      </c>
      <c r="M263" s="46">
        <v>65007</v>
      </c>
      <c r="N263" s="46">
        <v>64608.681658224421</v>
      </c>
      <c r="O263" s="46">
        <v>64254.627213883505</v>
      </c>
      <c r="P263" s="46">
        <v>63728.592344530145</v>
      </c>
      <c r="Q263" s="46">
        <v>62880.957376961203</v>
      </c>
      <c r="R263" s="46">
        <v>62035.142669341643</v>
      </c>
      <c r="S263" s="46">
        <v>61362.377711830384</v>
      </c>
      <c r="T263" s="51">
        <v>60838.833005403212</v>
      </c>
      <c r="U263" s="19"/>
      <c r="V263" s="19"/>
      <c r="W263" s="19"/>
      <c r="X263" s="19"/>
      <c r="Y263" s="19"/>
      <c r="Z263" s="21"/>
      <c r="AA263" s="21"/>
      <c r="AB263" s="21"/>
      <c r="AC263" s="21"/>
      <c r="AD263" s="21"/>
      <c r="AE263" s="21"/>
      <c r="AF263" s="21"/>
    </row>
    <row r="264">
      <c r="K264" s="6">
        <v>262</v>
      </c>
      <c r="L264" s="6" t="s">
        <v>350</v>
      </c>
      <c r="M264" s="46">
        <v>812906</v>
      </c>
      <c r="N264" s="46">
        <v>812906.00000738096</v>
      </c>
      <c r="O264" s="46">
        <v>812906.00001301453</v>
      </c>
      <c r="P264" s="46">
        <v>812906.00001520221</v>
      </c>
      <c r="Q264" s="46">
        <v>812906.00001870014</v>
      </c>
      <c r="R264" s="46">
        <v>812906.00001813739</v>
      </c>
      <c r="S264" s="46">
        <v>812906.00001918152</v>
      </c>
      <c r="T264" s="51">
        <v>812906.00002220087</v>
      </c>
      <c r="U264" s="19"/>
      <c r="V264" s="19"/>
      <c r="W264" s="19"/>
      <c r="X264" s="19"/>
      <c r="Y264" s="19"/>
      <c r="Z264" s="21"/>
      <c r="AA264" s="21"/>
      <c r="AB264" s="21"/>
      <c r="AC264" s="21"/>
      <c r="AD264" s="21"/>
      <c r="AE264" s="21"/>
      <c r="AF264" s="21"/>
    </row>
    <row r="265">
      <c r="K265" s="6">
        <v>263</v>
      </c>
      <c r="L265" s="6" t="s">
        <v>351</v>
      </c>
      <c r="M265" s="46">
        <v>595271</v>
      </c>
      <c r="N265" s="46">
        <v>595271.00000698236</v>
      </c>
      <c r="O265" s="46">
        <v>595271.00001236342</v>
      </c>
      <c r="P265" s="46">
        <v>595271.00001447613</v>
      </c>
      <c r="Q265" s="46">
        <v>595271.0000177992</v>
      </c>
      <c r="R265" s="46">
        <v>595271.00001727906</v>
      </c>
      <c r="S265" s="46">
        <v>595271.0000182864</v>
      </c>
      <c r="T265" s="51">
        <v>595271.00002118933</v>
      </c>
      <c r="U265" s="19"/>
      <c r="V265" s="19"/>
      <c r="W265" s="19"/>
      <c r="X265" s="19"/>
      <c r="Y265" s="19"/>
      <c r="Z265" s="21"/>
      <c r="AA265" s="21"/>
      <c r="AB265" s="21"/>
      <c r="AC265" s="21"/>
      <c r="AD265" s="21"/>
      <c r="AE265" s="21"/>
      <c r="AF265" s="21"/>
    </row>
    <row r="266">
      <c r="K266" s="6">
        <v>264</v>
      </c>
      <c r="L266" s="6" t="s">
        <v>352</v>
      </c>
      <c r="M266" s="46">
        <v>75639</v>
      </c>
      <c r="N266" s="46">
        <v>75639.000007690134</v>
      </c>
      <c r="O266" s="46">
        <v>75639.000013581215</v>
      </c>
      <c r="P266" s="46">
        <v>75639.000015869504</v>
      </c>
      <c r="Q266" s="46">
        <v>75639.000019544153</v>
      </c>
      <c r="R266" s="46">
        <v>75639.000018951512</v>
      </c>
      <c r="S266" s="46">
        <v>75639.000020035979</v>
      </c>
      <c r="T266" s="51">
        <v>75639.000023191547</v>
      </c>
      <c r="U266" s="19"/>
      <c r="V266" s="19"/>
      <c r="W266" s="19"/>
      <c r="X266" s="19"/>
      <c r="Y266" s="19"/>
      <c r="Z266" s="21"/>
      <c r="AA266" s="21"/>
      <c r="AB266" s="21"/>
      <c r="AC266" s="21"/>
      <c r="AD266" s="21"/>
      <c r="AE266" s="21"/>
      <c r="AF266" s="21"/>
    </row>
    <row r="267">
      <c r="K267" s="6">
        <v>265</v>
      </c>
      <c r="L267" s="6" t="s">
        <v>353</v>
      </c>
      <c r="M267" s="46">
        <v>815821</v>
      </c>
      <c r="N267" s="46">
        <v>815821.00000632531</v>
      </c>
      <c r="O267" s="46">
        <v>815821.0000112009</v>
      </c>
      <c r="P267" s="46">
        <v>815821.00001310755</v>
      </c>
      <c r="Q267" s="46">
        <v>815821.00001612643</v>
      </c>
      <c r="R267" s="46">
        <v>815821.0000156475</v>
      </c>
      <c r="S267" s="46">
        <v>815821.00001654949</v>
      </c>
      <c r="T267" s="51">
        <v>815821.00001916883</v>
      </c>
      <c r="U267" s="19"/>
      <c r="V267" s="19"/>
      <c r="W267" s="19"/>
      <c r="X267" s="19"/>
      <c r="Y267" s="19"/>
      <c r="Z267" s="21"/>
      <c r="AA267" s="21"/>
      <c r="AB267" s="21"/>
      <c r="AC267" s="21"/>
      <c r="AD267" s="21"/>
      <c r="AE267" s="21"/>
      <c r="AF267" s="21"/>
    </row>
    <row r="268">
      <c r="K268" s="6">
        <v>266</v>
      </c>
      <c r="L268" s="6" t="s">
        <v>354</v>
      </c>
      <c r="M268" s="46">
        <v>909598</v>
      </c>
      <c r="N268" s="46">
        <v>909598.00000715081</v>
      </c>
      <c r="O268" s="46">
        <v>909598.00001256843</v>
      </c>
      <c r="P268" s="46">
        <v>909598.00001466786</v>
      </c>
      <c r="Q268" s="46">
        <v>909598.00001800968</v>
      </c>
      <c r="R268" s="46">
        <v>909598.00001747324</v>
      </c>
      <c r="S268" s="46">
        <v>909598.00001848326</v>
      </c>
      <c r="T268" s="51">
        <v>909598.00002138747</v>
      </c>
      <c r="U268" s="19"/>
      <c r="V268" s="19"/>
      <c r="W268" s="19"/>
      <c r="X268" s="19"/>
      <c r="Y268" s="19"/>
      <c r="Z268" s="21"/>
      <c r="AA268" s="21"/>
      <c r="AB268" s="21"/>
      <c r="AC268" s="21"/>
      <c r="AD268" s="21"/>
      <c r="AE268" s="21"/>
      <c r="AF268" s="21"/>
    </row>
    <row r="269">
      <c r="K269" s="6">
        <v>267</v>
      </c>
      <c r="L269" s="6" t="s">
        <v>355</v>
      </c>
      <c r="M269" s="46">
        <v>580721</v>
      </c>
      <c r="N269" s="46">
        <v>580721.00000761729</v>
      </c>
      <c r="O269" s="46">
        <v>580721.00001354248</v>
      </c>
      <c r="P269" s="46">
        <v>580721.00001589034</v>
      </c>
      <c r="Q269" s="46">
        <v>580721.00001960911</v>
      </c>
      <c r="R269" s="46">
        <v>580721.00001901621</v>
      </c>
      <c r="S269" s="46">
        <v>580721.00002007803</v>
      </c>
      <c r="T269" s="51">
        <v>580721.00002324453</v>
      </c>
      <c r="U269" s="19"/>
      <c r="V269" s="19"/>
      <c r="W269" s="19"/>
      <c r="X269" s="19"/>
      <c r="Y269" s="19"/>
      <c r="Z269" s="21"/>
      <c r="AA269" s="21"/>
      <c r="AB269" s="21"/>
      <c r="AC269" s="21"/>
      <c r="AD269" s="21"/>
      <c r="AE269" s="21"/>
      <c r="AF269" s="21"/>
    </row>
    <row r="270">
      <c r="K270" s="6">
        <v>268</v>
      </c>
      <c r="L270" s="6" t="s">
        <v>356</v>
      </c>
      <c r="M270" s="46">
        <v>386814</v>
      </c>
      <c r="N270" s="46">
        <v>386814.00000696827</v>
      </c>
      <c r="O270" s="46">
        <v>386814.00001238217</v>
      </c>
      <c r="P270" s="46">
        <v>386814.00001453166</v>
      </c>
      <c r="Q270" s="46">
        <v>386814.00001793</v>
      </c>
      <c r="R270" s="46">
        <v>386814.00001738599</v>
      </c>
      <c r="S270" s="46">
        <v>386814.00001835212</v>
      </c>
      <c r="T270" s="51">
        <v>386814.00002124131</v>
      </c>
      <c r="U270" s="19"/>
      <c r="V270" s="19"/>
      <c r="W270" s="19"/>
      <c r="X270" s="19"/>
      <c r="Y270" s="19"/>
      <c r="Z270" s="21"/>
      <c r="AA270" s="21"/>
      <c r="AB270" s="21"/>
      <c r="AC270" s="21"/>
      <c r="AD270" s="21"/>
      <c r="AE270" s="21"/>
      <c r="AF270" s="21"/>
    </row>
    <row r="271">
      <c r="K271" s="6">
        <v>269</v>
      </c>
      <c r="L271" s="6" t="s">
        <v>357</v>
      </c>
      <c r="M271" s="46">
        <v>107865</v>
      </c>
      <c r="N271" s="46">
        <v>107865.00000835367</v>
      </c>
      <c r="O271" s="46">
        <v>107865.0000148227</v>
      </c>
      <c r="P271" s="46">
        <v>107865.00001741012</v>
      </c>
      <c r="Q271" s="46">
        <v>107865.00002150908</v>
      </c>
      <c r="R271" s="46">
        <v>107865.00002085844</v>
      </c>
      <c r="S271" s="46">
        <v>107865.00002201881</v>
      </c>
      <c r="T271" s="51">
        <v>107865.00002549136</v>
      </c>
      <c r="U271" s="19"/>
      <c r="V271" s="19"/>
      <c r="W271" s="19"/>
      <c r="X271" s="19"/>
      <c r="Y271" s="19"/>
      <c r="Z271" s="21"/>
      <c r="AA271" s="21"/>
      <c r="AB271" s="21"/>
      <c r="AC271" s="21"/>
      <c r="AD271" s="21"/>
      <c r="AE271" s="21"/>
      <c r="AF271" s="21"/>
    </row>
    <row r="272">
      <c r="K272" s="6">
        <v>270</v>
      </c>
      <c r="L272" s="6" t="s">
        <v>358</v>
      </c>
      <c r="M272" s="46">
        <v>158262</v>
      </c>
      <c r="N272" s="46">
        <v>158262.00000701784</v>
      </c>
      <c r="O272" s="46">
        <v>158262.00001247344</v>
      </c>
      <c r="P272" s="46">
        <v>158262.00001463201</v>
      </c>
      <c r="Q272" s="46">
        <v>158262.00001803384</v>
      </c>
      <c r="R272" s="46">
        <v>158262.00001749248</v>
      </c>
      <c r="S272" s="46">
        <v>158262.00001848082</v>
      </c>
      <c r="T272" s="51">
        <v>158262.00002140744</v>
      </c>
      <c r="U272" s="19"/>
      <c r="V272" s="19"/>
      <c r="W272" s="19"/>
      <c r="X272" s="19"/>
      <c r="Y272" s="19"/>
      <c r="Z272" s="21"/>
      <c r="AA272" s="21"/>
      <c r="AB272" s="21"/>
      <c r="AC272" s="21"/>
      <c r="AD272" s="21"/>
      <c r="AE272" s="21"/>
      <c r="AF272" s="21"/>
    </row>
    <row r="273">
      <c r="K273" s="6">
        <v>271</v>
      </c>
      <c r="L273" s="6" t="s">
        <v>359</v>
      </c>
      <c r="M273" s="46">
        <v>77633</v>
      </c>
      <c r="N273" s="46">
        <v>77633.000007167313</v>
      </c>
      <c r="O273" s="46">
        <v>77633.000012677134</v>
      </c>
      <c r="P273" s="46">
        <v>77633.00001481935</v>
      </c>
      <c r="Q273" s="46">
        <v>77633.000018244056</v>
      </c>
      <c r="R273" s="46">
        <v>77633.000017687955</v>
      </c>
      <c r="S273" s="46">
        <v>77633.000018692401</v>
      </c>
      <c r="T273" s="51">
        <v>77633.000021635511</v>
      </c>
      <c r="U273" s="19"/>
      <c r="V273" s="19"/>
      <c r="W273" s="19"/>
      <c r="X273" s="19"/>
      <c r="Y273" s="19"/>
      <c r="Z273" s="21"/>
      <c r="AA273" s="21"/>
      <c r="AB273" s="21"/>
      <c r="AC273" s="21"/>
      <c r="AD273" s="21"/>
      <c r="AE273" s="21"/>
      <c r="AF273" s="21"/>
    </row>
    <row r="274">
      <c r="K274" s="6">
        <v>272</v>
      </c>
      <c r="L274" s="6" t="s">
        <v>360</v>
      </c>
      <c r="M274" s="46">
        <v>22198</v>
      </c>
      <c r="N274" s="46">
        <v>22198.000009578453</v>
      </c>
      <c r="O274" s="46">
        <v>22198.000016783797</v>
      </c>
      <c r="P274" s="46">
        <v>22198.000019527139</v>
      </c>
      <c r="Q274" s="46">
        <v>22198.000023985594</v>
      </c>
      <c r="R274" s="46">
        <v>22198.000023253277</v>
      </c>
      <c r="S274" s="46">
        <v>22198.000024580124</v>
      </c>
      <c r="T274" s="51">
        <v>22198.000028405786</v>
      </c>
      <c r="U274" s="19"/>
      <c r="V274" s="19"/>
      <c r="W274" s="19"/>
      <c r="X274" s="19"/>
      <c r="Y274" s="19"/>
      <c r="Z274" s="21"/>
      <c r="AA274" s="21"/>
      <c r="AB274" s="21"/>
      <c r="AC274" s="21"/>
      <c r="AD274" s="21"/>
      <c r="AE274" s="21"/>
      <c r="AF274" s="21"/>
    </row>
    <row r="275">
      <c r="K275" s="6">
        <v>273</v>
      </c>
      <c r="L275" s="6" t="s">
        <v>361</v>
      </c>
      <c r="M275" s="46">
        <v>457275</v>
      </c>
      <c r="N275" s="46">
        <v>457275.00000700116</v>
      </c>
      <c r="O275" s="46">
        <v>457275.00001245365</v>
      </c>
      <c r="P275" s="46">
        <v>457275.00001463259</v>
      </c>
      <c r="Q275" s="46">
        <v>457275.00001805514</v>
      </c>
      <c r="R275" s="46">
        <v>457275.00001751882</v>
      </c>
      <c r="S275" s="46">
        <v>457275.00001850456</v>
      </c>
      <c r="T275" s="51">
        <v>457275.00002143276</v>
      </c>
      <c r="U275" s="19"/>
      <c r="V275" s="19"/>
      <c r="W275" s="19"/>
      <c r="X275" s="19"/>
      <c r="Y275" s="19"/>
      <c r="Z275" s="21"/>
      <c r="AA275" s="21"/>
      <c r="AB275" s="21"/>
      <c r="AC275" s="21"/>
      <c r="AD275" s="21"/>
      <c r="AE275" s="21"/>
      <c r="AF275" s="21"/>
    </row>
    <row r="276">
      <c r="K276" s="6">
        <v>274</v>
      </c>
      <c r="L276" s="6" t="s">
        <v>362</v>
      </c>
      <c r="M276" s="46">
        <v>109818</v>
      </c>
      <c r="N276" s="46">
        <v>-94902.021107829351</v>
      </c>
      <c r="O276" s="46">
        <v>-95733.768251855014</v>
      </c>
      <c r="P276" s="46">
        <v>-133651.28243500862</v>
      </c>
      <c r="Q276" s="46">
        <v>-186187.10951268894</v>
      </c>
      <c r="R276" s="46">
        <v>-204252.00158167596</v>
      </c>
      <c r="S276" s="46">
        <v>-208421.13476467089</v>
      </c>
      <c r="T276" s="51">
        <v>-201703.0935479629</v>
      </c>
      <c r="U276" s="19"/>
      <c r="V276" s="19"/>
      <c r="W276" s="19"/>
      <c r="X276" s="19"/>
      <c r="Y276" s="19"/>
      <c r="Z276" s="21"/>
      <c r="AA276" s="21"/>
      <c r="AB276" s="21"/>
      <c r="AC276" s="21"/>
      <c r="AD276" s="21"/>
      <c r="AE276" s="21"/>
      <c r="AF276" s="21"/>
    </row>
    <row r="277">
      <c r="K277" s="6">
        <v>275</v>
      </c>
      <c r="L277" s="6" t="s">
        <v>363</v>
      </c>
      <c r="M277" s="46">
        <v>44143</v>
      </c>
      <c r="N277" s="46">
        <v>44143.000002439418</v>
      </c>
      <c r="O277" s="46">
        <v>44143.000004520785</v>
      </c>
      <c r="P277" s="46">
        <v>44143.0000055247</v>
      </c>
      <c r="Q277" s="46">
        <v>44143.00000627961</v>
      </c>
      <c r="R277" s="46">
        <v>44143.000006170936</v>
      </c>
      <c r="S277" s="46">
        <v>44143.000006604358</v>
      </c>
      <c r="T277" s="51">
        <v>44143.000007744311</v>
      </c>
      <c r="U277" s="19"/>
      <c r="V277" s="19"/>
      <c r="W277" s="19"/>
      <c r="X277" s="19"/>
      <c r="Y277" s="19"/>
      <c r="Z277" s="21"/>
      <c r="AA277" s="21"/>
      <c r="AB277" s="21"/>
      <c r="AC277" s="21"/>
      <c r="AD277" s="21"/>
      <c r="AE277" s="21"/>
      <c r="AF277" s="21"/>
    </row>
    <row r="278">
      <c r="K278" s="6">
        <v>276</v>
      </c>
      <c r="L278" s="6" t="s">
        <v>364</v>
      </c>
      <c r="M278" s="46">
        <v>20559</v>
      </c>
      <c r="N278" s="46">
        <v>7458.8185346863029</v>
      </c>
      <c r="O278" s="46">
        <v>-13022.554956384163</v>
      </c>
      <c r="P278" s="46">
        <v>-32662.675102991718</v>
      </c>
      <c r="Q278" s="46">
        <v>-44499.261032452574</v>
      </c>
      <c r="R278" s="46">
        <v>-56771.402110694187</v>
      </c>
      <c r="S278" s="46">
        <v>-57503.574875427446</v>
      </c>
      <c r="T278" s="51">
        <v>-57832.076255106571</v>
      </c>
      <c r="U278" s="19"/>
      <c r="V278" s="19"/>
      <c r="W278" s="19"/>
      <c r="X278" s="19"/>
      <c r="Y278" s="19"/>
      <c r="Z278" s="21"/>
      <c r="AA278" s="21"/>
      <c r="AB278" s="21"/>
      <c r="AC278" s="21"/>
      <c r="AD278" s="21"/>
      <c r="AE278" s="21"/>
      <c r="AF278" s="21"/>
    </row>
    <row r="279">
      <c r="K279" s="6">
        <v>277</v>
      </c>
      <c r="L279" s="6" t="s">
        <v>365</v>
      </c>
      <c r="M279" s="46">
        <v>53767</v>
      </c>
      <c r="N279" s="46">
        <v>53764.007123162592</v>
      </c>
      <c r="O279" s="46">
        <v>53778.873201469782</v>
      </c>
      <c r="P279" s="46">
        <v>53778.823532338902</v>
      </c>
      <c r="Q279" s="46">
        <v>53709.737620439366</v>
      </c>
      <c r="R279" s="46">
        <v>53652.317122203945</v>
      </c>
      <c r="S279" s="46">
        <v>53617.211942100206</v>
      </c>
      <c r="T279" s="51">
        <v>53552.321428155446</v>
      </c>
      <c r="U279" s="19"/>
      <c r="V279" s="19"/>
      <c r="W279" s="19"/>
      <c r="X279" s="19"/>
      <c r="Y279" s="19"/>
      <c r="Z279" s="21"/>
      <c r="AA279" s="21"/>
      <c r="AB279" s="21"/>
      <c r="AC279" s="21"/>
      <c r="AD279" s="21"/>
      <c r="AE279" s="21"/>
      <c r="AF279" s="21"/>
    </row>
    <row r="280">
      <c r="K280" s="6">
        <v>278</v>
      </c>
      <c r="L280" s="6" t="s">
        <v>366</v>
      </c>
      <c r="M280" s="46">
        <v>2120</v>
      </c>
      <c r="N280" s="46">
        <v>-6789.4580198165204</v>
      </c>
      <c r="O280" s="46">
        <v>-21636.529066054805</v>
      </c>
      <c r="P280" s="46">
        <v>-41937.573519396705</v>
      </c>
      <c r="Q280" s="46">
        <v>-57603.913223267889</v>
      </c>
      <c r="R280" s="46">
        <v>-69175.943094030779</v>
      </c>
      <c r="S280" s="46">
        <v>-80110.635567483288</v>
      </c>
      <c r="T280" s="51">
        <v>-79334.047862284846</v>
      </c>
      <c r="U280" s="19"/>
      <c r="V280" s="19"/>
      <c r="W280" s="19"/>
      <c r="X280" s="19"/>
      <c r="Y280" s="19"/>
      <c r="Z280" s="21"/>
      <c r="AA280" s="21"/>
      <c r="AB280" s="21"/>
      <c r="AC280" s="21"/>
      <c r="AD280" s="21"/>
      <c r="AE280" s="21"/>
      <c r="AF280" s="21"/>
    </row>
    <row r="281">
      <c r="K281" s="6">
        <v>279</v>
      </c>
      <c r="L281" s="6" t="s">
        <v>367</v>
      </c>
      <c r="M281" s="46">
        <v>68490</v>
      </c>
      <c r="N281" s="46">
        <v>68490.000030944575</v>
      </c>
      <c r="O281" s="46">
        <v>68490.000054917633</v>
      </c>
      <c r="P281" s="46">
        <v>68490.000064313994</v>
      </c>
      <c r="Q281" s="46">
        <v>68490.000079345235</v>
      </c>
      <c r="R281" s="46">
        <v>68490.000076939352</v>
      </c>
      <c r="S281" s="46">
        <v>68490.000081289123</v>
      </c>
      <c r="T281" s="51">
        <v>68490.000094144765</v>
      </c>
      <c r="U281" s="19"/>
      <c r="V281" s="19"/>
      <c r="W281" s="19"/>
      <c r="X281" s="19"/>
      <c r="Y281" s="19"/>
      <c r="Z281" s="21"/>
      <c r="AA281" s="21"/>
      <c r="AB281" s="21"/>
      <c r="AC281" s="21"/>
      <c r="AD281" s="21"/>
      <c r="AE281" s="21"/>
      <c r="AF281" s="21"/>
    </row>
    <row r="282">
      <c r="K282" s="6">
        <v>280</v>
      </c>
      <c r="L282" s="6" t="s">
        <v>368</v>
      </c>
      <c r="M282" s="46">
        <v>1728</v>
      </c>
      <c r="N282" s="46">
        <v>-4289.2776162039663</v>
      </c>
      <c r="O282" s="46">
        <v>-9254.3632899394288</v>
      </c>
      <c r="P282" s="46">
        <v>-18668.779398561397</v>
      </c>
      <c r="Q282" s="46">
        <v>-32327.819464368818</v>
      </c>
      <c r="R282" s="46">
        <v>-45022.317751002978</v>
      </c>
      <c r="S282" s="46">
        <v>-58196.06073154974</v>
      </c>
      <c r="T282" s="51">
        <v>-58532.430487647413</v>
      </c>
      <c r="U282" s="19"/>
      <c r="V282" s="19"/>
      <c r="W282" s="19"/>
      <c r="X282" s="19"/>
      <c r="Y282" s="19"/>
      <c r="Z282" s="21"/>
      <c r="AA282" s="21"/>
      <c r="AB282" s="21"/>
      <c r="AC282" s="21"/>
      <c r="AD282" s="21"/>
      <c r="AE282" s="21"/>
      <c r="AF282" s="21"/>
    </row>
    <row r="283">
      <c r="K283" s="6">
        <v>281</v>
      </c>
      <c r="L283" s="6" t="s">
        <v>369</v>
      </c>
      <c r="M283" s="46">
        <v>28294</v>
      </c>
      <c r="N283" s="46">
        <v>28165.658273944653</v>
      </c>
      <c r="O283" s="46">
        <v>28087.43519882526</v>
      </c>
      <c r="P283" s="46">
        <v>27983.535332954678</v>
      </c>
      <c r="Q283" s="46">
        <v>27740.455164973919</v>
      </c>
      <c r="R283" s="46">
        <v>27574.009824543464</v>
      </c>
      <c r="S283" s="46">
        <v>27465.737081214975</v>
      </c>
      <c r="T283" s="51">
        <v>27340.007800931249</v>
      </c>
      <c r="U283" s="19"/>
      <c r="V283" s="19"/>
      <c r="W283" s="19"/>
      <c r="X283" s="19"/>
      <c r="Y283" s="19"/>
      <c r="Z283" s="21"/>
      <c r="AA283" s="21"/>
      <c r="AB283" s="21"/>
      <c r="AC283" s="21"/>
      <c r="AD283" s="21"/>
      <c r="AE283" s="21"/>
      <c r="AF283" s="21"/>
    </row>
    <row r="284">
      <c r="K284" s="6">
        <v>282</v>
      </c>
      <c r="L284" s="6" t="s">
        <v>370</v>
      </c>
      <c r="M284" s="46">
        <v>85585</v>
      </c>
      <c r="N284" s="46">
        <v>84752.570568680065</v>
      </c>
      <c r="O284" s="46">
        <v>84232.959386549803</v>
      </c>
      <c r="P284" s="46">
        <v>83426.772318362433</v>
      </c>
      <c r="Q284" s="46">
        <v>81814.415370212344</v>
      </c>
      <c r="R284" s="46">
        <v>80424.033659490393</v>
      </c>
      <c r="S284" s="46">
        <v>79100.094737842621</v>
      </c>
      <c r="T284" s="51">
        <v>78506.809309321572</v>
      </c>
      <c r="U284" s="19"/>
      <c r="V284" s="19"/>
      <c r="W284" s="19"/>
      <c r="X284" s="19"/>
      <c r="Y284" s="19"/>
      <c r="Z284" s="21"/>
      <c r="AA284" s="21"/>
      <c r="AB284" s="21"/>
      <c r="AC284" s="21"/>
      <c r="AD284" s="21"/>
      <c r="AE284" s="21"/>
      <c r="AF284" s="21"/>
    </row>
    <row r="285">
      <c r="K285" s="6">
        <v>283</v>
      </c>
      <c r="L285" s="6" t="s">
        <v>371</v>
      </c>
      <c r="M285" s="46">
        <v>409859</v>
      </c>
      <c r="N285" s="46">
        <v>258881.56831449165</v>
      </c>
      <c r="O285" s="46">
        <v>59149.796625551651</v>
      </c>
      <c r="P285" s="46">
        <v>-150496.10120438447</v>
      </c>
      <c r="Q285" s="46">
        <v>-284174.2665329306</v>
      </c>
      <c r="R285" s="46">
        <v>-380243.98745652812</v>
      </c>
      <c r="S285" s="46">
        <v>-450175.43966079841</v>
      </c>
      <c r="T285" s="51">
        <v>-462517.53228938038</v>
      </c>
      <c r="U285" s="19"/>
      <c r="V285" s="19"/>
      <c r="W285" s="19"/>
      <c r="X285" s="19"/>
      <c r="Y285" s="19"/>
      <c r="Z285" s="21"/>
      <c r="AA285" s="21"/>
      <c r="AB285" s="21"/>
      <c r="AC285" s="21"/>
      <c r="AD285" s="21"/>
      <c r="AE285" s="21"/>
      <c r="AF285" s="21"/>
    </row>
    <row r="286">
      <c r="K286" s="6">
        <v>284</v>
      </c>
      <c r="L286" s="6" t="s">
        <v>372</v>
      </c>
      <c r="M286" s="46">
        <v>3125616</v>
      </c>
      <c r="N286" s="46">
        <v>2177449.5732725039</v>
      </c>
      <c r="O286" s="46">
        <v>265135.62800511159</v>
      </c>
      <c r="P286" s="46">
        <v>-506061.4734623126</v>
      </c>
      <c r="Q286" s="46">
        <v>-781644.77289197722</v>
      </c>
      <c r="R286" s="46">
        <v>-977362.6173582949</v>
      </c>
      <c r="S286" s="46">
        <v>-1074273.1241495712</v>
      </c>
      <c r="T286" s="51">
        <v>-1077421.6031869431</v>
      </c>
      <c r="U286" s="19"/>
      <c r="V286" s="19"/>
      <c r="W286" s="19"/>
      <c r="X286" s="19"/>
      <c r="Y286" s="19"/>
      <c r="Z286" s="21"/>
      <c r="AA286" s="21"/>
      <c r="AB286" s="21"/>
      <c r="AC286" s="21"/>
      <c r="AD286" s="21"/>
      <c r="AE286" s="21"/>
      <c r="AF286" s="21"/>
    </row>
    <row r="287">
      <c r="K287" s="6">
        <v>285</v>
      </c>
      <c r="L287" s="6" t="s">
        <v>373</v>
      </c>
      <c r="M287" s="46">
        <v>7810471</v>
      </c>
      <c r="N287" s="46">
        <v>9046333.2852695715</v>
      </c>
      <c r="O287" s="46">
        <v>11244490.081869081</v>
      </c>
      <c r="P287" s="46">
        <v>10310127.724452946</v>
      </c>
      <c r="Q287" s="46">
        <v>9309711.792963054</v>
      </c>
      <c r="R287" s="46">
        <v>8383750.7971925559</v>
      </c>
      <c r="S287" s="46">
        <v>7684242.3086002357</v>
      </c>
      <c r="T287" s="51">
        <v>7403383.1213160902</v>
      </c>
      <c r="U287" s="19"/>
      <c r="V287" s="19"/>
      <c r="W287" s="19"/>
      <c r="X287" s="19"/>
      <c r="Y287" s="19"/>
      <c r="Z287" s="21"/>
      <c r="AA287" s="21"/>
      <c r="AB287" s="21"/>
      <c r="AC287" s="21"/>
      <c r="AD287" s="21"/>
      <c r="AE287" s="21"/>
      <c r="AF287" s="21"/>
    </row>
    <row r="288">
      <c r="K288" s="6">
        <v>286</v>
      </c>
      <c r="L288" s="6" t="s">
        <v>374</v>
      </c>
      <c r="M288" s="46">
        <v>864495</v>
      </c>
      <c r="N288" s="46">
        <v>857727.54519113805</v>
      </c>
      <c r="O288" s="46">
        <v>710855.43919728021</v>
      </c>
      <c r="P288" s="46">
        <v>441543.33490028488</v>
      </c>
      <c r="Q288" s="46">
        <v>195593.26442172076</v>
      </c>
      <c r="R288" s="46">
        <v>23496.643556546536</v>
      </c>
      <c r="S288" s="46">
        <v>-137091.61544086086</v>
      </c>
      <c r="T288" s="51">
        <v>-120702.06982983288</v>
      </c>
      <c r="U288" s="19"/>
      <c r="V288" s="19"/>
      <c r="W288" s="19"/>
      <c r="X288" s="19"/>
      <c r="Y288" s="19"/>
      <c r="Z288" s="21"/>
      <c r="AA288" s="21"/>
      <c r="AB288" s="21"/>
      <c r="AC288" s="21"/>
      <c r="AD288" s="21"/>
      <c r="AE288" s="21"/>
      <c r="AF288" s="21"/>
    </row>
    <row r="289">
      <c r="K289" s="6">
        <v>287</v>
      </c>
      <c r="L289" s="6" t="s">
        <v>375</v>
      </c>
      <c r="M289" s="46">
        <v>711220</v>
      </c>
      <c r="N289" s="46">
        <v>731832.27655283036</v>
      </c>
      <c r="O289" s="46">
        <v>724596.00831608451</v>
      </c>
      <c r="P289" s="46">
        <v>705973.28197202715</v>
      </c>
      <c r="Q289" s="46">
        <v>671813.81347078108</v>
      </c>
      <c r="R289" s="46">
        <v>631985.50828798884</v>
      </c>
      <c r="S289" s="46">
        <v>593418.25741799525</v>
      </c>
      <c r="T289" s="51">
        <v>592786.45900669671</v>
      </c>
      <c r="U289" s="19"/>
      <c r="V289" s="19"/>
      <c r="W289" s="19"/>
      <c r="X289" s="19"/>
      <c r="Y289" s="19"/>
      <c r="Z289" s="21"/>
      <c r="AA289" s="21"/>
      <c r="AB289" s="21"/>
      <c r="AC289" s="21"/>
      <c r="AD289" s="21"/>
      <c r="AE289" s="21"/>
      <c r="AF289" s="21"/>
    </row>
    <row r="290">
      <c r="K290" s="6">
        <v>288</v>
      </c>
      <c r="L290" s="6" t="s">
        <v>376</v>
      </c>
      <c r="M290" s="46">
        <v>238627</v>
      </c>
      <c r="N290" s="46">
        <v>235429.81426538536</v>
      </c>
      <c r="O290" s="46">
        <v>232262.19324323192</v>
      </c>
      <c r="P290" s="46">
        <v>228406.3043220453</v>
      </c>
      <c r="Q290" s="46">
        <v>223776.81042996189</v>
      </c>
      <c r="R290" s="46">
        <v>219437.63944187647</v>
      </c>
      <c r="S290" s="46">
        <v>216318.47202706302</v>
      </c>
      <c r="T290" s="51">
        <v>216029.89163131217</v>
      </c>
      <c r="U290" s="19"/>
      <c r="V290" s="19"/>
      <c r="W290" s="19"/>
      <c r="X290" s="19"/>
      <c r="Y290" s="19"/>
      <c r="Z290" s="21"/>
      <c r="AA290" s="21"/>
      <c r="AB290" s="21"/>
      <c r="AC290" s="21"/>
      <c r="AD290" s="21"/>
      <c r="AE290" s="21"/>
      <c r="AF290" s="21"/>
    </row>
    <row r="291">
      <c r="K291" s="6">
        <v>289</v>
      </c>
      <c r="L291" s="6" t="s">
        <v>377</v>
      </c>
      <c r="M291" s="46">
        <v>308553</v>
      </c>
      <c r="N291" s="46">
        <v>308574.35696257581</v>
      </c>
      <c r="O291" s="46">
        <v>308573.28367476165</v>
      </c>
      <c r="P291" s="46">
        <v>308571.73000294715</v>
      </c>
      <c r="Q291" s="46">
        <v>308569.06710866711</v>
      </c>
      <c r="R291" s="46">
        <v>308567.32030877471</v>
      </c>
      <c r="S291" s="46">
        <v>308565.68573875091</v>
      </c>
      <c r="T291" s="51">
        <v>308564.68899638037</v>
      </c>
      <c r="U291" s="19"/>
      <c r="V291" s="19"/>
      <c r="W291" s="19"/>
      <c r="X291" s="19"/>
      <c r="Y291" s="19"/>
      <c r="Z291" s="21"/>
      <c r="AA291" s="21"/>
      <c r="AB291" s="21"/>
      <c r="AC291" s="21"/>
      <c r="AD291" s="21"/>
      <c r="AE291" s="21"/>
      <c r="AF291" s="21"/>
    </row>
    <row r="292">
      <c r="K292" s="6">
        <v>290</v>
      </c>
      <c r="L292" s="6" t="s">
        <v>378</v>
      </c>
      <c r="M292" s="46">
        <v>204171</v>
      </c>
      <c r="N292" s="46">
        <v>-311577.45442296681</v>
      </c>
      <c r="O292" s="46">
        <v>-752415.85561041173</v>
      </c>
      <c r="P292" s="46">
        <v>-1010600.8019269734</v>
      </c>
      <c r="Q292" s="46">
        <v>-1129174.4217852524</v>
      </c>
      <c r="R292" s="46">
        <v>-1190136.7099337131</v>
      </c>
      <c r="S292" s="46">
        <v>-1249662.3738882951</v>
      </c>
      <c r="T292" s="51">
        <v>-1245746.1635530125</v>
      </c>
      <c r="U292" s="19"/>
      <c r="V292" s="19"/>
      <c r="W292" s="19"/>
      <c r="X292" s="19"/>
      <c r="Y292" s="19"/>
      <c r="Z292" s="21"/>
      <c r="AA292" s="21"/>
      <c r="AB292" s="21"/>
      <c r="AC292" s="21"/>
      <c r="AD292" s="21"/>
      <c r="AE292" s="21"/>
      <c r="AF292" s="21"/>
    </row>
    <row r="293">
      <c r="K293" s="6">
        <v>291</v>
      </c>
      <c r="L293" s="6" t="s">
        <v>379</v>
      </c>
      <c r="M293" s="46">
        <v>448245</v>
      </c>
      <c r="N293" s="46">
        <v>-2461162.6544621065</v>
      </c>
      <c r="O293" s="46">
        <v>-3585377.6144922674</v>
      </c>
      <c r="P293" s="46">
        <v>-3920906.6217649425</v>
      </c>
      <c r="Q293" s="46">
        <v>-4048794.2352329092</v>
      </c>
      <c r="R293" s="46">
        <v>-4110730.435380734</v>
      </c>
      <c r="S293" s="46">
        <v>-4170922.6471757223</v>
      </c>
      <c r="T293" s="51">
        <v>-4170432.6095273513</v>
      </c>
      <c r="U293" s="19"/>
      <c r="V293" s="19"/>
      <c r="W293" s="19"/>
      <c r="X293" s="19"/>
      <c r="Y293" s="19"/>
      <c r="Z293" s="21"/>
      <c r="AA293" s="21"/>
      <c r="AB293" s="21"/>
      <c r="AC293" s="21"/>
      <c r="AD293" s="21"/>
      <c r="AE293" s="21"/>
      <c r="AF293" s="21"/>
    </row>
    <row r="294">
      <c r="K294" s="6">
        <v>292</v>
      </c>
      <c r="L294" s="6" t="s">
        <v>380</v>
      </c>
      <c r="M294" s="46">
        <v>195286</v>
      </c>
      <c r="N294" s="46">
        <v>81507.704128725221</v>
      </c>
      <c r="O294" s="46">
        <v>-86030.192920153204</v>
      </c>
      <c r="P294" s="46">
        <v>-234601.13546612917</v>
      </c>
      <c r="Q294" s="46">
        <v>-302894.27377927641</v>
      </c>
      <c r="R294" s="46">
        <v>-332839.22213882033</v>
      </c>
      <c r="S294" s="46">
        <v>-371165.92816495814</v>
      </c>
      <c r="T294" s="51">
        <v>-359666.08358599723</v>
      </c>
      <c r="U294" s="19"/>
      <c r="V294" s="19"/>
      <c r="W294" s="19"/>
      <c r="X294" s="19"/>
      <c r="Y294" s="19"/>
      <c r="Z294" s="21"/>
      <c r="AA294" s="21"/>
      <c r="AB294" s="21"/>
      <c r="AC294" s="21"/>
      <c r="AD294" s="21"/>
      <c r="AE294" s="21"/>
      <c r="AF294" s="21"/>
    </row>
    <row r="295">
      <c r="K295" s="6">
        <v>293</v>
      </c>
      <c r="L295" s="6" t="s">
        <v>381</v>
      </c>
      <c r="M295" s="46">
        <v>5730</v>
      </c>
      <c r="N295" s="46">
        <v>5634.4384538692939</v>
      </c>
      <c r="O295" s="46">
        <v>5630.1179697522966</v>
      </c>
      <c r="P295" s="46">
        <v>5612.6815545407717</v>
      </c>
      <c r="Q295" s="46">
        <v>5455.780851978916</v>
      </c>
      <c r="R295" s="46">
        <v>5373.4401854578973</v>
      </c>
      <c r="S295" s="46">
        <v>5337.4447590440795</v>
      </c>
      <c r="T295" s="51">
        <v>5278.314694189894</v>
      </c>
      <c r="U295" s="19"/>
      <c r="V295" s="19"/>
      <c r="W295" s="19"/>
      <c r="X295" s="19"/>
      <c r="Y295" s="19"/>
      <c r="Z295" s="21"/>
      <c r="AA295" s="21"/>
      <c r="AB295" s="21"/>
      <c r="AC295" s="21"/>
      <c r="AD295" s="21"/>
      <c r="AE295" s="21"/>
      <c r="AF295" s="21"/>
    </row>
    <row r="296">
      <c r="K296" s="6">
        <v>294</v>
      </c>
      <c r="L296" s="6" t="s">
        <v>382</v>
      </c>
      <c r="M296" s="46">
        <v>200209</v>
      </c>
      <c r="N296" s="46">
        <v>190467.57461266869</v>
      </c>
      <c r="O296" s="46">
        <v>174481.69434657707</v>
      </c>
      <c r="P296" s="46">
        <v>148713.32230529297</v>
      </c>
      <c r="Q296" s="46">
        <v>121177.23483393756</v>
      </c>
      <c r="R296" s="46">
        <v>87449.047771300233</v>
      </c>
      <c r="S296" s="46">
        <v>61803.77395006764</v>
      </c>
      <c r="T296" s="51">
        <v>57172.744822019769</v>
      </c>
      <c r="U296" s="19"/>
      <c r="V296" s="19"/>
      <c r="W296" s="19"/>
      <c r="X296" s="19"/>
      <c r="Y296" s="19"/>
      <c r="Z296" s="21"/>
      <c r="AA296" s="21"/>
      <c r="AB296" s="21"/>
      <c r="AC296" s="21"/>
      <c r="AD296" s="21"/>
      <c r="AE296" s="21"/>
      <c r="AF296" s="21"/>
    </row>
    <row r="297">
      <c r="K297" s="6">
        <v>295</v>
      </c>
      <c r="L297" s="6" t="s">
        <v>383</v>
      </c>
      <c r="M297" s="46">
        <v>383842</v>
      </c>
      <c r="N297" s="46">
        <v>375172.63348273787</v>
      </c>
      <c r="O297" s="46">
        <v>362699.93553034845</v>
      </c>
      <c r="P297" s="46">
        <v>341530.11361969938</v>
      </c>
      <c r="Q297" s="46">
        <v>315351.06259660795</v>
      </c>
      <c r="R297" s="46">
        <v>278537.37030329125</v>
      </c>
      <c r="S297" s="46">
        <v>248383.68801964825</v>
      </c>
      <c r="T297" s="51">
        <v>240150.49265557525</v>
      </c>
      <c r="U297" s="19"/>
      <c r="V297" s="19"/>
      <c r="W297" s="19"/>
      <c r="X297" s="19"/>
      <c r="Y297" s="19"/>
      <c r="Z297" s="21"/>
      <c r="AA297" s="21"/>
      <c r="AB297" s="21"/>
      <c r="AC297" s="21"/>
      <c r="AD297" s="21"/>
      <c r="AE297" s="21"/>
      <c r="AF297" s="21"/>
    </row>
    <row r="298">
      <c r="K298" s="6">
        <v>296</v>
      </c>
      <c r="L298" s="6" t="s">
        <v>384</v>
      </c>
      <c r="M298" s="46">
        <v>1714328</v>
      </c>
      <c r="N298" s="46">
        <v>1652160.0147978431</v>
      </c>
      <c r="O298" s="46">
        <v>1540423.9592535961</v>
      </c>
      <c r="P298" s="46">
        <v>1397849.753702306</v>
      </c>
      <c r="Q298" s="46">
        <v>1292321.9190084753</v>
      </c>
      <c r="R298" s="46">
        <v>1201303.3639568372</v>
      </c>
      <c r="S298" s="46">
        <v>1140942.0990326945</v>
      </c>
      <c r="T298" s="51">
        <v>1126840.5609459798</v>
      </c>
      <c r="U298" s="19"/>
      <c r="V298" s="19"/>
      <c r="W298" s="19"/>
      <c r="X298" s="19"/>
      <c r="Y298" s="19"/>
      <c r="Z298" s="21"/>
      <c r="AA298" s="21"/>
      <c r="AB298" s="21"/>
      <c r="AC298" s="21"/>
      <c r="AD298" s="21"/>
      <c r="AE298" s="21"/>
      <c r="AF298" s="21"/>
    </row>
    <row r="299">
      <c r="K299" s="6">
        <v>297</v>
      </c>
      <c r="L299" s="6" t="s">
        <v>385</v>
      </c>
      <c r="M299" s="46">
        <v>0</v>
      </c>
      <c r="N299" s="46">
        <v>6.5123290912774516e-06</v>
      </c>
      <c r="O299" s="46">
        <v>1.1821472189813133e-05</v>
      </c>
      <c r="P299" s="46">
        <v>1.4002977637190399e-05</v>
      </c>
      <c r="Q299" s="46">
        <v>1.7458933023777662e-05</v>
      </c>
      <c r="R299" s="46">
        <v>1.7175487144585939e-05</v>
      </c>
      <c r="S299" s="46">
        <v>1.8360210440479187e-05</v>
      </c>
      <c r="T299" s="51">
        <v>2.1437550374156024e-05</v>
      </c>
      <c r="U299" s="19"/>
      <c r="V299" s="19"/>
      <c r="W299" s="19"/>
      <c r="X299" s="19"/>
      <c r="Y299" s="19"/>
      <c r="Z299" s="21"/>
      <c r="AA299" s="21"/>
      <c r="AB299" s="21"/>
      <c r="AC299" s="21"/>
      <c r="AD299" s="21"/>
      <c r="AE299" s="21"/>
      <c r="AF299" s="21"/>
    </row>
    <row r="300">
      <c r="K300" s="6">
        <v>298</v>
      </c>
      <c r="L300" s="6" t="s">
        <v>386</v>
      </c>
      <c r="M300" s="46">
        <v>0</v>
      </c>
      <c r="N300" s="46">
        <v>7.6538802305912199e-06</v>
      </c>
      <c r="O300" s="46">
        <v>1.3926940407084253e-05</v>
      </c>
      <c r="P300" s="46">
        <v>1.6517515371783869e-05</v>
      </c>
      <c r="Q300" s="46">
        <v>2.0612372235134164e-05</v>
      </c>
      <c r="R300" s="46">
        <v>2.028274946438693e-05</v>
      </c>
      <c r="S300" s="46">
        <v>2.168408202488235e-05</v>
      </c>
      <c r="T300" s="51">
        <v>2.5328423795900183e-05</v>
      </c>
      <c r="U300" s="19"/>
      <c r="V300" s="19"/>
      <c r="W300" s="19"/>
      <c r="X300" s="19"/>
      <c r="Y300" s="19"/>
      <c r="Z300" s="21"/>
      <c r="AA300" s="21"/>
      <c r="AB300" s="21"/>
      <c r="AC300" s="21"/>
      <c r="AD300" s="21"/>
      <c r="AE300" s="21"/>
      <c r="AF300" s="21"/>
    </row>
    <row r="301">
      <c r="K301" s="6">
        <v>299</v>
      </c>
      <c r="L301" s="6" t="s">
        <v>387</v>
      </c>
      <c r="M301" s="46">
        <v>8656</v>
      </c>
      <c r="N301" s="46">
        <v>7956.8682968330686</v>
      </c>
      <c r="O301" s="46">
        <v>8124.9668146506592</v>
      </c>
      <c r="P301" s="46">
        <v>8270.9033778188168</v>
      </c>
      <c r="Q301" s="46">
        <v>7026.4321813498682</v>
      </c>
      <c r="R301" s="46">
        <v>6826.7217180675943</v>
      </c>
      <c r="S301" s="46">
        <v>6631.6570074812043</v>
      </c>
      <c r="T301" s="51">
        <v>6436.7350191489968</v>
      </c>
      <c r="U301" s="19"/>
      <c r="V301" s="19"/>
      <c r="W301" s="19"/>
      <c r="X301" s="19"/>
      <c r="Y301" s="19"/>
      <c r="Z301" s="21"/>
      <c r="AA301" s="21"/>
      <c r="AB301" s="21"/>
      <c r="AC301" s="21"/>
      <c r="AD301" s="21"/>
      <c r="AE301" s="21"/>
      <c r="AF301" s="21"/>
    </row>
    <row r="302">
      <c r="K302" s="6">
        <v>300</v>
      </c>
      <c r="L302" s="6" t="s">
        <v>388</v>
      </c>
      <c r="M302" s="46">
        <v>25613</v>
      </c>
      <c r="N302" s="46">
        <v>25290.729109549276</v>
      </c>
      <c r="O302" s="46">
        <v>24871.208312724106</v>
      </c>
      <c r="P302" s="46">
        <v>24231.84087637152</v>
      </c>
      <c r="Q302" s="46">
        <v>23272.412872731737</v>
      </c>
      <c r="R302" s="46">
        <v>22147.675970162392</v>
      </c>
      <c r="S302" s="46">
        <v>14327.294772814985</v>
      </c>
      <c r="T302" s="51">
        <v>13795.095628910403</v>
      </c>
      <c r="U302" s="19"/>
      <c r="V302" s="19"/>
      <c r="W302" s="19"/>
      <c r="X302" s="19"/>
      <c r="Y302" s="19"/>
      <c r="Z302" s="21"/>
      <c r="AA302" s="21"/>
      <c r="AB302" s="21"/>
      <c r="AC302" s="21"/>
      <c r="AD302" s="21"/>
      <c r="AE302" s="21"/>
      <c r="AF302" s="21"/>
    </row>
    <row r="303">
      <c r="K303" s="6">
        <v>301</v>
      </c>
      <c r="L303" s="6" t="s">
        <v>389</v>
      </c>
      <c r="M303" s="46">
        <v>75929</v>
      </c>
      <c r="N303" s="46">
        <v>69593.477241724162</v>
      </c>
      <c r="O303" s="46">
        <v>64346.694131728982</v>
      </c>
      <c r="P303" s="46">
        <v>59909.716466041791</v>
      </c>
      <c r="Q303" s="46">
        <v>55989.399693196465</v>
      </c>
      <c r="R303" s="46">
        <v>52751.128365570628</v>
      </c>
      <c r="S303" s="46">
        <v>50078.171225504819</v>
      </c>
      <c r="T303" s="51">
        <v>47791.47414586063</v>
      </c>
      <c r="U303" s="19"/>
      <c r="V303" s="19"/>
      <c r="W303" s="19"/>
      <c r="X303" s="19"/>
      <c r="Y303" s="19"/>
      <c r="Z303" s="21"/>
      <c r="AA303" s="21"/>
      <c r="AB303" s="21"/>
      <c r="AC303" s="21"/>
      <c r="AD303" s="21"/>
      <c r="AE303" s="21"/>
      <c r="AF303" s="21"/>
    </row>
    <row r="304">
      <c r="K304" s="6">
        <v>302</v>
      </c>
      <c r="L304" s="6" t="s">
        <v>390</v>
      </c>
      <c r="M304" s="46">
        <v>38211</v>
      </c>
      <c r="N304" s="46">
        <v>-4441.4349630994257</v>
      </c>
      <c r="O304" s="46">
        <v>-37368.0193899531</v>
      </c>
      <c r="P304" s="46">
        <v>-69394.068911122973</v>
      </c>
      <c r="Q304" s="46">
        <v>-96643.550606263641</v>
      </c>
      <c r="R304" s="46">
        <v>-130157.43329981808</v>
      </c>
      <c r="S304" s="46">
        <v>-141592.82646940791</v>
      </c>
      <c r="T304" s="51">
        <v>-144698.54478393262</v>
      </c>
      <c r="U304" s="19"/>
      <c r="V304" s="19"/>
      <c r="W304" s="19"/>
      <c r="X304" s="19"/>
      <c r="Y304" s="19"/>
      <c r="Z304" s="21"/>
      <c r="AA304" s="21"/>
      <c r="AB304" s="21"/>
      <c r="AC304" s="21"/>
      <c r="AD304" s="21"/>
      <c r="AE304" s="21"/>
      <c r="AF304" s="21"/>
    </row>
    <row r="305">
      <c r="K305" s="6">
        <v>303</v>
      </c>
      <c r="L305" s="6" t="s">
        <v>391</v>
      </c>
      <c r="M305" s="46">
        <v>67157</v>
      </c>
      <c r="N305" s="46">
        <v>64728.507391546824</v>
      </c>
      <c r="O305" s="46">
        <v>62547.864511311971</v>
      </c>
      <c r="P305" s="46">
        <v>60430.871866051042</v>
      </c>
      <c r="Q305" s="46">
        <v>58209.084023124859</v>
      </c>
      <c r="R305" s="46">
        <v>55998.108850579229</v>
      </c>
      <c r="S305" s="46">
        <v>54145.769895588004</v>
      </c>
      <c r="T305" s="51">
        <v>52789.898297033986</v>
      </c>
      <c r="U305" s="19"/>
      <c r="V305" s="19"/>
      <c r="W305" s="19"/>
      <c r="X305" s="19"/>
      <c r="Y305" s="19"/>
      <c r="Z305" s="21"/>
      <c r="AA305" s="21"/>
      <c r="AB305" s="21"/>
      <c r="AC305" s="21"/>
      <c r="AD305" s="21"/>
      <c r="AE305" s="21"/>
      <c r="AF305" s="21"/>
    </row>
    <row r="306">
      <c r="K306" s="6">
        <v>304</v>
      </c>
      <c r="L306" s="6" t="s">
        <v>392</v>
      </c>
      <c r="M306" s="46">
        <v>99489</v>
      </c>
      <c r="N306" s="46">
        <v>97931.692303623175</v>
      </c>
      <c r="O306" s="46">
        <v>97157.58448052124</v>
      </c>
      <c r="P306" s="46">
        <v>96032.443774493702</v>
      </c>
      <c r="Q306" s="46">
        <v>93527.140235730534</v>
      </c>
      <c r="R306" s="46">
        <v>91690.59188491189</v>
      </c>
      <c r="S306" s="46">
        <v>89932.500645790773</v>
      </c>
      <c r="T306" s="51">
        <v>89199.177034982218</v>
      </c>
      <c r="U306" s="19"/>
      <c r="V306" s="19"/>
      <c r="W306" s="19"/>
      <c r="X306" s="19"/>
      <c r="Y306" s="19"/>
      <c r="Z306" s="21"/>
      <c r="AA306" s="21"/>
      <c r="AB306" s="21"/>
      <c r="AC306" s="21"/>
      <c r="AD306" s="21"/>
      <c r="AE306" s="21"/>
      <c r="AF306" s="21"/>
    </row>
    <row r="307">
      <c r="K307" s="6">
        <v>305</v>
      </c>
      <c r="L307" s="6" t="s">
        <v>393</v>
      </c>
      <c r="M307" s="46">
        <v>74000</v>
      </c>
      <c r="N307" s="46">
        <v>73250.310853515475</v>
      </c>
      <c r="O307" s="46">
        <v>72187.294877851702</v>
      </c>
      <c r="P307" s="46">
        <v>70694.700935314657</v>
      </c>
      <c r="Q307" s="46">
        <v>68967.274128938006</v>
      </c>
      <c r="R307" s="46">
        <v>67359.19737562396</v>
      </c>
      <c r="S307" s="46">
        <v>65789.541884827224</v>
      </c>
      <c r="T307" s="51">
        <v>65805.023267983837</v>
      </c>
      <c r="U307" s="19"/>
      <c r="V307" s="19"/>
      <c r="W307" s="19"/>
      <c r="X307" s="19"/>
      <c r="Y307" s="19"/>
      <c r="Z307" s="21"/>
      <c r="AA307" s="21"/>
      <c r="AB307" s="21"/>
      <c r="AC307" s="21"/>
      <c r="AD307" s="21"/>
      <c r="AE307" s="21"/>
      <c r="AF307" s="21"/>
    </row>
    <row r="308">
      <c r="K308" s="6">
        <v>306</v>
      </c>
      <c r="L308" s="6" t="s">
        <v>394</v>
      </c>
      <c r="M308" s="46">
        <v>178772</v>
      </c>
      <c r="N308" s="46">
        <v>154367.5024888379</v>
      </c>
      <c r="O308" s="46">
        <v>107793.65526863714</v>
      </c>
      <c r="P308" s="46">
        <v>47786.116252252192</v>
      </c>
      <c r="Q308" s="46">
        <v>5900.0504845785326</v>
      </c>
      <c r="R308" s="46">
        <v>-23126.23943613311</v>
      </c>
      <c r="S308" s="46">
        <v>-50657.369905990148</v>
      </c>
      <c r="T308" s="51">
        <v>-48985.566187827928</v>
      </c>
      <c r="U308" s="19"/>
      <c r="V308" s="19"/>
      <c r="W308" s="19"/>
      <c r="X308" s="19"/>
      <c r="Y308" s="19"/>
      <c r="Z308" s="21"/>
      <c r="AA308" s="21"/>
      <c r="AB308" s="21"/>
      <c r="AC308" s="21"/>
      <c r="AD308" s="21"/>
      <c r="AE308" s="21"/>
      <c r="AF308" s="21"/>
    </row>
    <row r="309">
      <c r="K309" s="6">
        <v>307</v>
      </c>
      <c r="L309" s="6" t="s">
        <v>395</v>
      </c>
      <c r="M309" s="46">
        <v>4677</v>
      </c>
      <c r="N309" s="46">
        <v>4675.9777178850318</v>
      </c>
      <c r="O309" s="46">
        <v>4695.1680111841142</v>
      </c>
      <c r="P309" s="46">
        <v>4709.5160601064381</v>
      </c>
      <c r="Q309" s="46">
        <v>4700.0590440886554</v>
      </c>
      <c r="R309" s="46">
        <v>4705.8511662795572</v>
      </c>
      <c r="S309" s="46">
        <v>4711.7681534865023</v>
      </c>
      <c r="T309" s="51">
        <v>4718.068107355768</v>
      </c>
      <c r="U309" s="19"/>
      <c r="V309" s="19"/>
      <c r="W309" s="19"/>
      <c r="X309" s="19"/>
      <c r="Y309" s="19"/>
      <c r="Z309" s="21"/>
      <c r="AA309" s="21"/>
      <c r="AB309" s="21"/>
      <c r="AC309" s="21"/>
      <c r="AD309" s="21"/>
      <c r="AE309" s="21"/>
      <c r="AF309" s="21"/>
    </row>
    <row r="310">
      <c r="K310" s="6">
        <v>308</v>
      </c>
      <c r="L310" s="6" t="s">
        <v>396</v>
      </c>
      <c r="M310" s="46">
        <v>4956</v>
      </c>
      <c r="N310" s="46">
        <v>4947.1654381125618</v>
      </c>
      <c r="O310" s="46">
        <v>4971.4451884240389</v>
      </c>
      <c r="P310" s="46">
        <v>4991.7847197013743</v>
      </c>
      <c r="Q310" s="46">
        <v>4975.3702966806013</v>
      </c>
      <c r="R310" s="46">
        <v>4984.0163939401536</v>
      </c>
      <c r="S310" s="46">
        <v>4992.5877584416321</v>
      </c>
      <c r="T310" s="51">
        <v>5001.4664760888145</v>
      </c>
      <c r="U310" s="19"/>
      <c r="V310" s="19"/>
      <c r="W310" s="19"/>
      <c r="X310" s="19"/>
      <c r="Y310" s="19"/>
      <c r="Z310" s="21"/>
      <c r="AA310" s="21"/>
      <c r="AB310" s="21"/>
      <c r="AC310" s="21"/>
      <c r="AD310" s="21"/>
      <c r="AE310" s="21"/>
      <c r="AF310" s="21"/>
    </row>
    <row r="311">
      <c r="K311" s="6">
        <v>309</v>
      </c>
      <c r="L311" s="6" t="s">
        <v>397</v>
      </c>
      <c r="M311" s="46">
        <v>6892</v>
      </c>
      <c r="N311" s="46">
        <v>6059.9069094756887</v>
      </c>
      <c r="O311" s="46">
        <v>5357.0462450913928</v>
      </c>
      <c r="P311" s="46">
        <v>4733.4608362843783</v>
      </c>
      <c r="Q311" s="46">
        <v>4156.6799808119058</v>
      </c>
      <c r="R311" s="46">
        <v>3666.8504254571812</v>
      </c>
      <c r="S311" s="46">
        <v>3234.9424211686419</v>
      </c>
      <c r="T311" s="51">
        <v>2855.321219088205</v>
      </c>
      <c r="U311" s="19"/>
      <c r="V311" s="19"/>
      <c r="W311" s="19"/>
      <c r="X311" s="19"/>
      <c r="Y311" s="19"/>
      <c r="Z311" s="21"/>
      <c r="AA311" s="21"/>
      <c r="AB311" s="21"/>
      <c r="AC311" s="21"/>
      <c r="AD311" s="21"/>
      <c r="AE311" s="21"/>
      <c r="AF311" s="21"/>
    </row>
    <row r="312">
      <c r="K312" s="6">
        <v>310</v>
      </c>
      <c r="L312" s="6" t="s">
        <v>398</v>
      </c>
      <c r="M312" s="46">
        <v>823</v>
      </c>
      <c r="N312" s="46">
        <v>835.15084025928047</v>
      </c>
      <c r="O312" s="46">
        <v>855.21768948858085</v>
      </c>
      <c r="P312" s="46">
        <v>838.18905958371261</v>
      </c>
      <c r="Q312" s="46">
        <v>836.57334348815812</v>
      </c>
      <c r="R312" s="46">
        <v>823.6795223782774</v>
      </c>
      <c r="S312" s="46">
        <v>817.70828441922492</v>
      </c>
      <c r="T312" s="51">
        <v>814.90728183505746</v>
      </c>
      <c r="U312" s="19"/>
      <c r="V312" s="19"/>
      <c r="W312" s="19"/>
      <c r="X312" s="19"/>
      <c r="Y312" s="19"/>
      <c r="Z312" s="21"/>
      <c r="AA312" s="21"/>
      <c r="AB312" s="21"/>
      <c r="AC312" s="21"/>
      <c r="AD312" s="21"/>
      <c r="AE312" s="21"/>
      <c r="AF312" s="21"/>
    </row>
    <row r="313">
      <c r="K313" s="6">
        <v>311</v>
      </c>
      <c r="L313" s="6" t="s">
        <v>399</v>
      </c>
      <c r="M313" s="46">
        <v>9941</v>
      </c>
      <c r="N313" s="46">
        <v>5359.3262088382444</v>
      </c>
      <c r="O313" s="46">
        <v>2610.4189525041211</v>
      </c>
      <c r="P313" s="46">
        <v>897.3348724738139</v>
      </c>
      <c r="Q313" s="46">
        <v>-195.87560859198788</v>
      </c>
      <c r="R313" s="46">
        <v>-854.29972206656998</v>
      </c>
      <c r="S313" s="46">
        <v>-1265.2930555102025</v>
      </c>
      <c r="T313" s="51">
        <v>-1517.3792630153182</v>
      </c>
      <c r="U313" s="19"/>
      <c r="V313" s="19"/>
      <c r="W313" s="19"/>
      <c r="X313" s="19"/>
      <c r="Y313" s="19"/>
      <c r="Z313" s="21"/>
      <c r="AA313" s="21"/>
      <c r="AB313" s="21"/>
      <c r="AC313" s="21"/>
      <c r="AD313" s="21"/>
      <c r="AE313" s="21"/>
      <c r="AF313" s="21"/>
    </row>
    <row r="314">
      <c r="K314" s="6">
        <v>312</v>
      </c>
      <c r="L314" s="6" t="s">
        <v>400</v>
      </c>
      <c r="M314" s="46">
        <v>37735</v>
      </c>
      <c r="N314" s="46">
        <v>29548.756283012648</v>
      </c>
      <c r="O314" s="46">
        <v>22987.10887833653</v>
      </c>
      <c r="P314" s="46">
        <v>17609.076306963674</v>
      </c>
      <c r="Q314" s="46">
        <v>13120.455971179374</v>
      </c>
      <c r="R314" s="46">
        <v>9520.7402685765628</v>
      </c>
      <c r="S314" s="46">
        <v>6578.9230404032096</v>
      </c>
      <c r="T314" s="51">
        <v>4175.9750310269901</v>
      </c>
      <c r="U314" s="19"/>
      <c r="V314" s="19"/>
      <c r="W314" s="19"/>
      <c r="X314" s="19"/>
      <c r="Y314" s="19"/>
      <c r="Z314" s="21"/>
      <c r="AA314" s="21"/>
      <c r="AB314" s="21"/>
      <c r="AC314" s="21"/>
      <c r="AD314" s="21"/>
      <c r="AE314" s="21"/>
      <c r="AF314" s="21"/>
    </row>
    <row r="315">
      <c r="K315" s="6">
        <v>313</v>
      </c>
      <c r="L315" s="6" t="s">
        <v>401</v>
      </c>
      <c r="M315" s="46">
        <v>173536</v>
      </c>
      <c r="N315" s="46">
        <v>157559.67301066348</v>
      </c>
      <c r="O315" s="46">
        <v>142917.63357529702</v>
      </c>
      <c r="P315" s="46">
        <v>129627.23781108775</v>
      </c>
      <c r="Q315" s="46">
        <v>117369.32490566949</v>
      </c>
      <c r="R315" s="46">
        <v>106597.91744870489</v>
      </c>
      <c r="S315" s="46">
        <v>80664.646974522766</v>
      </c>
      <c r="T315" s="51">
        <v>79630.460578209502</v>
      </c>
      <c r="U315" s="19"/>
      <c r="V315" s="19"/>
      <c r="W315" s="19"/>
      <c r="X315" s="19"/>
      <c r="Y315" s="19"/>
      <c r="Z315" s="21"/>
      <c r="AA315" s="21"/>
      <c r="AB315" s="21"/>
      <c r="AC315" s="21"/>
      <c r="AD315" s="21"/>
      <c r="AE315" s="21"/>
      <c r="AF315" s="21"/>
    </row>
    <row r="316">
      <c r="K316" s="6">
        <v>314</v>
      </c>
      <c r="L316" s="6" t="s">
        <v>402</v>
      </c>
      <c r="M316" s="46">
        <v>263432</v>
      </c>
      <c r="N316" s="46">
        <v>260332.93666159792</v>
      </c>
      <c r="O316" s="46">
        <v>257054.4306233942</v>
      </c>
      <c r="P316" s="46">
        <v>253794.51207707223</v>
      </c>
      <c r="Q316" s="46">
        <v>250553.19163182605</v>
      </c>
      <c r="R316" s="46">
        <v>247401.19896895564</v>
      </c>
      <c r="S316" s="46">
        <v>245273.80307721448</v>
      </c>
      <c r="T316" s="51">
        <v>243473.86629994237</v>
      </c>
      <c r="U316" s="19"/>
      <c r="V316" s="19"/>
      <c r="W316" s="19"/>
      <c r="X316" s="19"/>
      <c r="Y316" s="19"/>
      <c r="Z316" s="21"/>
      <c r="AA316" s="21"/>
      <c r="AB316" s="21"/>
      <c r="AC316" s="21"/>
      <c r="AD316" s="21"/>
      <c r="AE316" s="21"/>
      <c r="AF316" s="21"/>
    </row>
    <row r="317">
      <c r="K317" s="6">
        <v>315</v>
      </c>
      <c r="L317" s="6" t="s">
        <v>403</v>
      </c>
      <c r="M317" s="46">
        <v>66424</v>
      </c>
      <c r="N317" s="46">
        <v>49113.948926037701</v>
      </c>
      <c r="O317" s="46">
        <v>21045.792747412343</v>
      </c>
      <c r="P317" s="46">
        <v>-20188.949674938252</v>
      </c>
      <c r="Q317" s="46">
        <v>-59139.919351886725</v>
      </c>
      <c r="R317" s="46">
        <v>-88111.524063369463</v>
      </c>
      <c r="S317" s="46">
        <v>-120492.26247854557</v>
      </c>
      <c r="T317" s="51">
        <v>-114578.65586076387</v>
      </c>
      <c r="U317" s="19"/>
      <c r="V317" s="19"/>
      <c r="W317" s="19"/>
      <c r="X317" s="19"/>
      <c r="Y317" s="19"/>
      <c r="Z317" s="21"/>
      <c r="AA317" s="21"/>
      <c r="AB317" s="21"/>
      <c r="AC317" s="21"/>
      <c r="AD317" s="21"/>
      <c r="AE317" s="21"/>
      <c r="AF317" s="21"/>
    </row>
    <row r="318">
      <c r="K318" s="6">
        <v>316</v>
      </c>
      <c r="L318" s="6" t="s">
        <v>404</v>
      </c>
      <c r="M318" s="46">
        <v>45141</v>
      </c>
      <c r="N318" s="46">
        <v>-1342.6785498350509</v>
      </c>
      <c r="O318" s="46">
        <v>-86268.575903182966</v>
      </c>
      <c r="P318" s="46">
        <v>-190982.9222968971</v>
      </c>
      <c r="Q318" s="46">
        <v>-261411.53908230568</v>
      </c>
      <c r="R318" s="46">
        <v>-304480.1128208444</v>
      </c>
      <c r="S318" s="46">
        <v>-349934.20333126874</v>
      </c>
      <c r="T318" s="51">
        <v>-342705.14424290921</v>
      </c>
      <c r="U318" s="19"/>
      <c r="V318" s="19"/>
      <c r="W318" s="19"/>
      <c r="X318" s="19"/>
      <c r="Y318" s="19"/>
      <c r="Z318" s="21"/>
      <c r="AA318" s="21"/>
      <c r="AB318" s="21"/>
      <c r="AC318" s="21"/>
      <c r="AD318" s="21"/>
      <c r="AE318" s="21"/>
      <c r="AF318" s="21"/>
    </row>
    <row r="319">
      <c r="K319" s="6">
        <v>317</v>
      </c>
      <c r="L319" s="6" t="s">
        <v>405</v>
      </c>
      <c r="M319" s="46">
        <v>39410</v>
      </c>
      <c r="N319" s="46">
        <v>38895.371770875754</v>
      </c>
      <c r="O319" s="46">
        <v>38248.905686033795</v>
      </c>
      <c r="P319" s="46">
        <v>37385.741834853696</v>
      </c>
      <c r="Q319" s="46">
        <v>36302.222190528999</v>
      </c>
      <c r="R319" s="46">
        <v>35170.326254497719</v>
      </c>
      <c r="S319" s="46">
        <v>34508.945547137642</v>
      </c>
      <c r="T319" s="51">
        <v>33931.758209490741</v>
      </c>
      <c r="U319" s="19"/>
      <c r="V319" s="19"/>
      <c r="W319" s="19"/>
      <c r="X319" s="19"/>
      <c r="Y319" s="19"/>
      <c r="Z319" s="21"/>
      <c r="AA319" s="21"/>
      <c r="AB319" s="21"/>
      <c r="AC319" s="21"/>
      <c r="AD319" s="21"/>
      <c r="AE319" s="21"/>
      <c r="AF319" s="21"/>
    </row>
    <row r="320">
      <c r="K320" s="6">
        <v>318</v>
      </c>
      <c r="L320" s="6" t="s">
        <v>406</v>
      </c>
      <c r="M320" s="46">
        <v>13273</v>
      </c>
      <c r="N320" s="46">
        <v>11806.995816010123</v>
      </c>
      <c r="O320" s="46">
        <v>9795.7595024462498</v>
      </c>
      <c r="P320" s="46">
        <v>6926.6287800522841</v>
      </c>
      <c r="Q320" s="46">
        <v>2989.1018066043471</v>
      </c>
      <c r="R320" s="46">
        <v>-953.71396449505119</v>
      </c>
      <c r="S320" s="46">
        <v>-5181.4401257462159</v>
      </c>
      <c r="T320" s="51">
        <v>-5861.2841976083873</v>
      </c>
      <c r="U320" s="19"/>
      <c r="V320" s="19"/>
      <c r="W320" s="19"/>
      <c r="X320" s="19"/>
      <c r="Y320" s="19"/>
      <c r="Z320" s="21"/>
      <c r="AA320" s="21"/>
      <c r="AB320" s="21"/>
      <c r="AC320" s="21"/>
      <c r="AD320" s="21"/>
      <c r="AE320" s="21"/>
      <c r="AF320" s="21"/>
    </row>
    <row r="321">
      <c r="K321" s="6">
        <v>319</v>
      </c>
      <c r="L321" s="6" t="s">
        <v>407</v>
      </c>
      <c r="M321" s="46">
        <v>32829</v>
      </c>
      <c r="N321" s="46">
        <v>32516.354139382049</v>
      </c>
      <c r="O321" s="46">
        <v>32142.303782793271</v>
      </c>
      <c r="P321" s="46">
        <v>31691.713085360389</v>
      </c>
      <c r="Q321" s="46">
        <v>31017.264730852803</v>
      </c>
      <c r="R321" s="46">
        <v>30331.564974709538</v>
      </c>
      <c r="S321" s="46">
        <v>29832.942056208492</v>
      </c>
      <c r="T321" s="51">
        <v>29395.73007916144</v>
      </c>
      <c r="U321" s="19"/>
      <c r="V321" s="19"/>
      <c r="W321" s="19"/>
      <c r="X321" s="19"/>
      <c r="Y321" s="19"/>
      <c r="Z321" s="21"/>
      <c r="AA321" s="21"/>
      <c r="AB321" s="21"/>
      <c r="AC321" s="21"/>
      <c r="AD321" s="21"/>
      <c r="AE321" s="21"/>
      <c r="AF321" s="21"/>
    </row>
    <row r="322">
      <c r="K322" s="6">
        <v>320</v>
      </c>
      <c r="L322" s="6" t="s">
        <v>408</v>
      </c>
      <c r="M322" s="46">
        <v>22805</v>
      </c>
      <c r="N322" s="46">
        <v>21724.092774055825</v>
      </c>
      <c r="O322" s="46">
        <v>20340.297547211419</v>
      </c>
      <c r="P322" s="46">
        <v>18375.546380377062</v>
      </c>
      <c r="Q322" s="46">
        <v>15631.16400314332</v>
      </c>
      <c r="R322" s="46">
        <v>13040.970950579125</v>
      </c>
      <c r="S322" s="46">
        <v>10252.620819465192</v>
      </c>
      <c r="T322" s="51">
        <v>9942.1755473440462</v>
      </c>
      <c r="U322" s="19"/>
      <c r="V322" s="19"/>
      <c r="W322" s="19"/>
      <c r="X322" s="19"/>
      <c r="Y322" s="19"/>
      <c r="Z322" s="21"/>
      <c r="AA322" s="21"/>
      <c r="AB322" s="21"/>
      <c r="AC322" s="21"/>
      <c r="AD322" s="21"/>
      <c r="AE322" s="21"/>
      <c r="AF322" s="21"/>
    </row>
    <row r="323">
      <c r="K323" s="6">
        <v>321</v>
      </c>
      <c r="L323" s="6" t="s">
        <v>409</v>
      </c>
      <c r="M323" s="46">
        <v>1120490</v>
      </c>
      <c r="N323" s="46">
        <v>1102195.322659021</v>
      </c>
      <c r="O323" s="46">
        <v>1087638.8451783066</v>
      </c>
      <c r="P323" s="46">
        <v>1075231.5112006327</v>
      </c>
      <c r="Q323" s="46">
        <v>1063728.6377134286</v>
      </c>
      <c r="R323" s="46">
        <v>1053486.3962317784</v>
      </c>
      <c r="S323" s="46">
        <v>1044442.3331079428</v>
      </c>
      <c r="T323" s="51">
        <v>1041334.4997533904</v>
      </c>
      <c r="U323" s="19"/>
      <c r="V323" s="19"/>
      <c r="W323" s="19"/>
      <c r="X323" s="19"/>
      <c r="Y323" s="19"/>
      <c r="Z323" s="21"/>
      <c r="AA323" s="21"/>
      <c r="AB323" s="21"/>
      <c r="AC323" s="21"/>
      <c r="AD323" s="21"/>
      <c r="AE323" s="21"/>
      <c r="AF323" s="21"/>
    </row>
    <row r="324">
      <c r="K324" s="6">
        <v>322</v>
      </c>
      <c r="L324" s="6" t="s">
        <v>410</v>
      </c>
      <c r="M324" s="46">
        <v>117876</v>
      </c>
      <c r="N324" s="46">
        <v>115747.36230582878</v>
      </c>
      <c r="O324" s="46">
        <v>112438.97559875259</v>
      </c>
      <c r="P324" s="46">
        <v>107700.48364498913</v>
      </c>
      <c r="Q324" s="46">
        <v>101406.29819939814</v>
      </c>
      <c r="R324" s="46">
        <v>95181.255209912866</v>
      </c>
      <c r="S324" s="46">
        <v>88490.988897772855</v>
      </c>
      <c r="T324" s="51">
        <v>88011.178465713747</v>
      </c>
      <c r="U324" s="19"/>
      <c r="V324" s="19"/>
      <c r="W324" s="19"/>
      <c r="X324" s="19"/>
      <c r="Y324" s="19"/>
      <c r="Z324" s="21"/>
      <c r="AA324" s="21"/>
      <c r="AB324" s="21"/>
      <c r="AC324" s="21"/>
      <c r="AD324" s="21"/>
      <c r="AE324" s="21"/>
      <c r="AF324" s="21"/>
    </row>
    <row r="325">
      <c r="K325" s="6">
        <v>323</v>
      </c>
      <c r="L325" s="6" t="s">
        <v>411</v>
      </c>
      <c r="M325" s="46">
        <v>152004</v>
      </c>
      <c r="N325" s="46">
        <v>139780.15079953836</v>
      </c>
      <c r="O325" s="46">
        <v>133079.77555109025</v>
      </c>
      <c r="P325" s="46">
        <v>129268.12734075572</v>
      </c>
      <c r="Q325" s="46">
        <v>126748.34801940623</v>
      </c>
      <c r="R325" s="46">
        <v>125045.299692423</v>
      </c>
      <c r="S325" s="46">
        <v>123933.76922515828</v>
      </c>
      <c r="T325" s="51">
        <v>123148.24415119937</v>
      </c>
      <c r="U325" s="19"/>
      <c r="V325" s="19"/>
      <c r="W325" s="19"/>
      <c r="X325" s="19"/>
      <c r="Y325" s="19"/>
      <c r="Z325" s="21"/>
      <c r="AA325" s="21"/>
      <c r="AB325" s="21"/>
      <c r="AC325" s="21"/>
      <c r="AD325" s="21"/>
      <c r="AE325" s="21"/>
      <c r="AF325" s="21"/>
    </row>
    <row r="326">
      <c r="K326" s="6">
        <v>324</v>
      </c>
      <c r="L326" s="6" t="s">
        <v>412</v>
      </c>
      <c r="M326" s="46">
        <v>52716</v>
      </c>
      <c r="N326" s="46">
        <v>51278.560223174929</v>
      </c>
      <c r="O326" s="46">
        <v>49170.954006950247</v>
      </c>
      <c r="P326" s="46">
        <v>45796.380235294426</v>
      </c>
      <c r="Q326" s="46">
        <v>41968.546508392952</v>
      </c>
      <c r="R326" s="46">
        <v>42297.76242955769</v>
      </c>
      <c r="S326" s="46">
        <v>40617.670354589121</v>
      </c>
      <c r="T326" s="51">
        <v>48726.323840320496</v>
      </c>
      <c r="U326" s="19"/>
      <c r="V326" s="19"/>
      <c r="W326" s="19"/>
      <c r="X326" s="19"/>
      <c r="Y326" s="19"/>
      <c r="Z326" s="21"/>
      <c r="AA326" s="21"/>
      <c r="AB326" s="21"/>
      <c r="AC326" s="21"/>
      <c r="AD326" s="21"/>
      <c r="AE326" s="21"/>
      <c r="AF326" s="21"/>
    </row>
    <row r="327">
      <c r="K327" s="6">
        <v>325</v>
      </c>
      <c r="L327" s="6" t="s">
        <v>413</v>
      </c>
      <c r="M327" s="46">
        <v>81902</v>
      </c>
      <c r="N327" s="46">
        <v>80353.966741486482</v>
      </c>
      <c r="O327" s="46">
        <v>78450.983206597593</v>
      </c>
      <c r="P327" s="46">
        <v>75918.499050036975</v>
      </c>
      <c r="Q327" s="46">
        <v>72841.139617027933</v>
      </c>
      <c r="R327" s="46">
        <v>71619.297742254945</v>
      </c>
      <c r="S327" s="46">
        <v>69616.512022031573</v>
      </c>
      <c r="T327" s="51">
        <v>72108.391218715566</v>
      </c>
      <c r="U327" s="19"/>
      <c r="V327" s="19"/>
      <c r="W327" s="19"/>
      <c r="X327" s="19"/>
      <c r="Y327" s="19"/>
      <c r="Z327" s="21"/>
      <c r="AA327" s="21"/>
      <c r="AB327" s="21"/>
      <c r="AC327" s="21"/>
      <c r="AD327" s="21"/>
      <c r="AE327" s="21"/>
      <c r="AF327" s="21"/>
    </row>
    <row r="328">
      <c r="K328" s="6">
        <v>326</v>
      </c>
      <c r="L328" s="6" t="s">
        <v>414</v>
      </c>
      <c r="M328" s="46">
        <v>577049</v>
      </c>
      <c r="N328" s="46">
        <v>577023.85677535972</v>
      </c>
      <c r="O328" s="46">
        <v>576996.17532910383</v>
      </c>
      <c r="P328" s="46">
        <v>576948.33973431226</v>
      </c>
      <c r="Q328" s="46">
        <v>576843.54285594786</v>
      </c>
      <c r="R328" s="46">
        <v>576737.90368145541</v>
      </c>
      <c r="S328" s="46">
        <v>576674.83669977449</v>
      </c>
      <c r="T328" s="51">
        <v>576584.65750653902</v>
      </c>
      <c r="U328" s="19"/>
      <c r="V328" s="19"/>
      <c r="W328" s="19"/>
      <c r="X328" s="19"/>
      <c r="Y328" s="19"/>
      <c r="Z328" s="21"/>
      <c r="AA328" s="21"/>
      <c r="AB328" s="21"/>
      <c r="AC328" s="21"/>
      <c r="AD328" s="21"/>
      <c r="AE328" s="21"/>
      <c r="AF328" s="21"/>
    </row>
    <row r="329">
      <c r="K329" s="6">
        <v>327</v>
      </c>
      <c r="L329" s="6" t="s">
        <v>415</v>
      </c>
      <c r="M329" s="46">
        <v>1451539</v>
      </c>
      <c r="N329" s="46">
        <v>1448631.3450480103</v>
      </c>
      <c r="O329" s="46">
        <v>1442388.5862328024</v>
      </c>
      <c r="P329" s="46">
        <v>1431065.4541400876</v>
      </c>
      <c r="Q329" s="46">
        <v>1417278.5908762107</v>
      </c>
      <c r="R329" s="46">
        <v>1402877.3059345789</v>
      </c>
      <c r="S329" s="46">
        <v>1387700.0148317905</v>
      </c>
      <c r="T329" s="51">
        <v>1385768.4875393389</v>
      </c>
      <c r="U329" s="19"/>
      <c r="V329" s="19"/>
      <c r="W329" s="19"/>
      <c r="X329" s="19"/>
      <c r="Y329" s="19"/>
      <c r="Z329" s="21"/>
      <c r="AA329" s="21"/>
      <c r="AB329" s="21"/>
      <c r="AC329" s="21"/>
      <c r="AD329" s="21"/>
      <c r="AE329" s="21"/>
      <c r="AF329" s="21"/>
    </row>
    <row r="330">
      <c r="K330" s="6">
        <v>328</v>
      </c>
      <c r="L330" s="6" t="s">
        <v>416</v>
      </c>
      <c r="M330" s="46">
        <v>1385570</v>
      </c>
      <c r="N330" s="46">
        <v>1384445.9516245914</v>
      </c>
      <c r="O330" s="46">
        <v>1380416.9585972126</v>
      </c>
      <c r="P330" s="46">
        <v>1372629.8507282822</v>
      </c>
      <c r="Q330" s="46">
        <v>1364659.5918179406</v>
      </c>
      <c r="R330" s="46">
        <v>1357571.3900837502</v>
      </c>
      <c r="S330" s="46">
        <v>1352604.5462971088</v>
      </c>
      <c r="T330" s="51">
        <v>1352150.9558515118</v>
      </c>
      <c r="U330" s="19"/>
      <c r="V330" s="19"/>
      <c r="W330" s="19"/>
      <c r="X330" s="19"/>
      <c r="Y330" s="19"/>
      <c r="Z330" s="21"/>
      <c r="AA330" s="21"/>
      <c r="AB330" s="21"/>
      <c r="AC330" s="21"/>
      <c r="AD330" s="21"/>
      <c r="AE330" s="21"/>
      <c r="AF330" s="21"/>
    </row>
    <row r="331">
      <c r="K331" s="6">
        <v>329</v>
      </c>
      <c r="L331" s="6" t="s">
        <v>417</v>
      </c>
      <c r="M331" s="46">
        <v>718261</v>
      </c>
      <c r="N331" s="46">
        <v>621614.66680823243</v>
      </c>
      <c r="O331" s="46">
        <v>352618.2590338561</v>
      </c>
      <c r="P331" s="46">
        <v>94398.485359923623</v>
      </c>
      <c r="Q331" s="46">
        <v>-45766.667575902597</v>
      </c>
      <c r="R331" s="46">
        <v>-134646.40558130952</v>
      </c>
      <c r="S331" s="46">
        <v>-208720.23785253745</v>
      </c>
      <c r="T331" s="51">
        <v>-199547.03244813011</v>
      </c>
      <c r="U331" s="19"/>
      <c r="V331" s="19"/>
      <c r="W331" s="19"/>
      <c r="X331" s="19"/>
      <c r="Y331" s="19"/>
      <c r="Z331" s="21"/>
      <c r="AA331" s="21"/>
      <c r="AB331" s="21"/>
      <c r="AC331" s="21"/>
      <c r="AD331" s="21"/>
      <c r="AE331" s="21"/>
      <c r="AF331" s="21"/>
    </row>
    <row r="332">
      <c r="K332" s="6">
        <v>330</v>
      </c>
      <c r="L332" s="6" t="s">
        <v>418</v>
      </c>
      <c r="M332" s="46">
        <v>86636</v>
      </c>
      <c r="N332" s="46">
        <v>81492.781514254035</v>
      </c>
      <c r="O332" s="46">
        <v>75429.640235998886</v>
      </c>
      <c r="P332" s="46">
        <v>67893.827345708924</v>
      </c>
      <c r="Q332" s="46">
        <v>62900.315374280195</v>
      </c>
      <c r="R332" s="46">
        <v>59042.486963916264</v>
      </c>
      <c r="S332" s="46">
        <v>57584.333611744849</v>
      </c>
      <c r="T332" s="51">
        <v>54862.114569884856</v>
      </c>
      <c r="U332" s="19"/>
      <c r="V332" s="19"/>
      <c r="W332" s="19"/>
      <c r="X332" s="19"/>
      <c r="Y332" s="19"/>
      <c r="Z332" s="21"/>
      <c r="AA332" s="21"/>
      <c r="AB332" s="21"/>
      <c r="AC332" s="21"/>
      <c r="AD332" s="21"/>
      <c r="AE332" s="21"/>
      <c r="AF332" s="21"/>
    </row>
    <row r="333">
      <c r="K333" s="6">
        <v>331</v>
      </c>
      <c r="L333" s="6" t="s">
        <v>419</v>
      </c>
      <c r="M333" s="46">
        <v>559</v>
      </c>
      <c r="N333" s="46">
        <v>494.08475640941492</v>
      </c>
      <c r="O333" s="46">
        <v>415.1680174904152</v>
      </c>
      <c r="P333" s="46">
        <v>314.42465661232336</v>
      </c>
      <c r="Q333" s="46">
        <v>245.68176827751927</v>
      </c>
      <c r="R333" s="46">
        <v>190.79200856248099</v>
      </c>
      <c r="S333" s="46">
        <v>168.57696183658516</v>
      </c>
      <c r="T333" s="51">
        <v>132.83763654314282</v>
      </c>
      <c r="U333" s="19"/>
      <c r="V333" s="19"/>
      <c r="W333" s="19"/>
      <c r="X333" s="19"/>
      <c r="Y333" s="19"/>
      <c r="Z333" s="21"/>
      <c r="AA333" s="21"/>
      <c r="AB333" s="21"/>
      <c r="AC333" s="21"/>
      <c r="AD333" s="21"/>
      <c r="AE333" s="21"/>
      <c r="AF333" s="21"/>
    </row>
    <row r="334">
      <c r="K334" s="6">
        <v>332</v>
      </c>
      <c r="L334" s="6" t="s">
        <v>420</v>
      </c>
      <c r="M334" s="46">
        <v>87545</v>
      </c>
      <c r="N334" s="46">
        <v>87469.297842740241</v>
      </c>
      <c r="O334" s="46">
        <v>87328.774218735052</v>
      </c>
      <c r="P334" s="46">
        <v>86978.73302483157</v>
      </c>
      <c r="Q334" s="46">
        <v>86548.449649527305</v>
      </c>
      <c r="R334" s="46">
        <v>86223.422767371492</v>
      </c>
      <c r="S334" s="46">
        <v>86113.739887095115</v>
      </c>
      <c r="T334" s="51">
        <v>85976.135344806331</v>
      </c>
      <c r="U334" s="19"/>
      <c r="V334" s="19"/>
      <c r="W334" s="19"/>
      <c r="X334" s="19"/>
      <c r="Y334" s="19"/>
      <c r="Z334" s="21"/>
      <c r="AA334" s="21"/>
      <c r="AB334" s="21"/>
      <c r="AC334" s="21"/>
      <c r="AD334" s="21"/>
      <c r="AE334" s="21"/>
      <c r="AF334" s="21"/>
    </row>
    <row r="335">
      <c r="K335" s="6">
        <v>333</v>
      </c>
      <c r="L335" s="6" t="s">
        <v>421</v>
      </c>
      <c r="M335" s="46">
        <v>39273</v>
      </c>
      <c r="N335" s="46">
        <v>37540.637184633466</v>
      </c>
      <c r="O335" s="46">
        <v>35050.220298503176</v>
      </c>
      <c r="P335" s="46">
        <v>29166.578816793321</v>
      </c>
      <c r="Q335" s="46">
        <v>21994.073028605111</v>
      </c>
      <c r="R335" s="46">
        <v>15860.345526774523</v>
      </c>
      <c r="S335" s="46">
        <v>11434.324977015138</v>
      </c>
      <c r="T335" s="51">
        <v>11557.039981941809</v>
      </c>
      <c r="U335" s="19"/>
      <c r="V335" s="19"/>
      <c r="W335" s="19"/>
      <c r="X335" s="19"/>
      <c r="Y335" s="19"/>
      <c r="Z335" s="21"/>
      <c r="AA335" s="21"/>
      <c r="AB335" s="21"/>
      <c r="AC335" s="21"/>
      <c r="AD335" s="21"/>
      <c r="AE335" s="21"/>
      <c r="AF335" s="21"/>
    </row>
    <row r="336">
      <c r="K336" s="6">
        <v>334</v>
      </c>
      <c r="L336" s="6" t="s">
        <v>422</v>
      </c>
      <c r="M336" s="46">
        <v>21610</v>
      </c>
      <c r="N336" s="46">
        <v>21607.062032514761</v>
      </c>
      <c r="O336" s="46">
        <v>21603.779878125657</v>
      </c>
      <c r="P336" s="46">
        <v>21593.330646208564</v>
      </c>
      <c r="Q336" s="46">
        <v>21579.40123968738</v>
      </c>
      <c r="R336" s="46">
        <v>21569.517094701303</v>
      </c>
      <c r="S336" s="46">
        <v>21567.34796380913</v>
      </c>
      <c r="T336" s="51">
        <v>21562.636366790204</v>
      </c>
      <c r="U336" s="19"/>
      <c r="V336" s="19"/>
      <c r="W336" s="19"/>
      <c r="X336" s="19"/>
      <c r="Y336" s="19"/>
      <c r="Z336" s="21"/>
      <c r="AA336" s="21"/>
      <c r="AB336" s="21"/>
      <c r="AC336" s="21"/>
      <c r="AD336" s="21"/>
      <c r="AE336" s="21"/>
      <c r="AF336" s="21"/>
    </row>
    <row r="337">
      <c r="K337" s="6">
        <v>335</v>
      </c>
      <c r="L337" s="6" t="s">
        <v>423</v>
      </c>
      <c r="M337" s="46">
        <v>124978</v>
      </c>
      <c r="N337" s="46">
        <v>127171.54850159847</v>
      </c>
      <c r="O337" s="46">
        <v>124675.35229853731</v>
      </c>
      <c r="P337" s="46">
        <v>118872.24243063468</v>
      </c>
      <c r="Q337" s="46">
        <v>113024.57713217654</v>
      </c>
      <c r="R337" s="46">
        <v>107039.97647535717</v>
      </c>
      <c r="S337" s="46">
        <v>103537.92163382357</v>
      </c>
      <c r="T337" s="51">
        <v>101927.74030168315</v>
      </c>
      <c r="U337" s="19"/>
      <c r="V337" s="19"/>
      <c r="W337" s="19"/>
      <c r="X337" s="19"/>
      <c r="Y337" s="19"/>
      <c r="Z337" s="21"/>
      <c r="AA337" s="21"/>
      <c r="AB337" s="21"/>
      <c r="AC337" s="21"/>
      <c r="AD337" s="21"/>
      <c r="AE337" s="21"/>
      <c r="AF337" s="21"/>
    </row>
    <row r="338">
      <c r="K338" s="6">
        <v>336</v>
      </c>
      <c r="L338" s="6" t="s">
        <v>424</v>
      </c>
      <c r="M338" s="46">
        <v>216604</v>
      </c>
      <c r="N338" s="46">
        <v>216575.96031711029</v>
      </c>
      <c r="O338" s="46">
        <v>216546.74620970606</v>
      </c>
      <c r="P338" s="46">
        <v>216512.85745062568</v>
      </c>
      <c r="Q338" s="46">
        <v>216473.47257803861</v>
      </c>
      <c r="R338" s="46">
        <v>216439.16614287009</v>
      </c>
      <c r="S338" s="46">
        <v>216406.57561166221</v>
      </c>
      <c r="T338" s="51">
        <v>216375.95307478073</v>
      </c>
      <c r="U338" s="19"/>
      <c r="V338" s="19"/>
      <c r="W338" s="19"/>
      <c r="X338" s="19"/>
      <c r="Y338" s="19"/>
      <c r="Z338" s="21"/>
      <c r="AA338" s="21"/>
      <c r="AB338" s="21"/>
      <c r="AC338" s="21"/>
      <c r="AD338" s="21"/>
      <c r="AE338" s="21"/>
      <c r="AF338" s="21"/>
    </row>
    <row r="339">
      <c r="K339" s="6">
        <v>337</v>
      </c>
      <c r="L339" s="6" t="s">
        <v>425</v>
      </c>
      <c r="M339" s="46">
        <v>26895</v>
      </c>
      <c r="N339" s="46">
        <v>26894.54051645059</v>
      </c>
      <c r="O339" s="46">
        <v>26894.232082281887</v>
      </c>
      <c r="P339" s="46">
        <v>26894.03653836239</v>
      </c>
      <c r="Q339" s="46">
        <v>26893.42586301735</v>
      </c>
      <c r="R339" s="46">
        <v>26893.420137453733</v>
      </c>
      <c r="S339" s="46">
        <v>26893.049800600504</v>
      </c>
      <c r="T339" s="51">
        <v>26892.739185433751</v>
      </c>
      <c r="U339" s="19"/>
      <c r="V339" s="19"/>
      <c r="W339" s="19"/>
      <c r="X339" s="19"/>
      <c r="Y339" s="19"/>
      <c r="Z339" s="21"/>
      <c r="AA339" s="21"/>
      <c r="AB339" s="21"/>
      <c r="AC339" s="21"/>
      <c r="AD339" s="21"/>
      <c r="AE339" s="21"/>
      <c r="AF339" s="21"/>
    </row>
    <row r="340">
      <c r="K340" s="6">
        <v>338</v>
      </c>
      <c r="L340" s="6" t="s">
        <v>426</v>
      </c>
      <c r="M340" s="46">
        <v>63645</v>
      </c>
      <c r="N340" s="46">
        <v>63780.721507262773</v>
      </c>
      <c r="O340" s="46">
        <v>63633.727918784876</v>
      </c>
      <c r="P340" s="46">
        <v>62718.282493884821</v>
      </c>
      <c r="Q340" s="46">
        <v>61116.861562032456</v>
      </c>
      <c r="R340" s="46">
        <v>59326.380928311773</v>
      </c>
      <c r="S340" s="46">
        <v>58237.454626627165</v>
      </c>
      <c r="T340" s="51">
        <v>57574.757270109185</v>
      </c>
      <c r="U340" s="19"/>
      <c r="V340" s="19"/>
      <c r="W340" s="19"/>
      <c r="X340" s="19"/>
      <c r="Y340" s="19"/>
      <c r="Z340" s="21"/>
      <c r="AA340" s="21"/>
      <c r="AB340" s="21"/>
      <c r="AC340" s="21"/>
      <c r="AD340" s="21"/>
      <c r="AE340" s="21"/>
      <c r="AF340" s="21"/>
    </row>
    <row r="341">
      <c r="K341" s="6">
        <v>339</v>
      </c>
      <c r="L341" s="6" t="s">
        <v>427</v>
      </c>
      <c r="M341" s="46">
        <v>51314</v>
      </c>
      <c r="N341" s="46">
        <v>51477.885408777125</v>
      </c>
      <c r="O341" s="46">
        <v>51428.194210457579</v>
      </c>
      <c r="P341" s="46">
        <v>50936.054605198762</v>
      </c>
      <c r="Q341" s="46">
        <v>50055.214938999925</v>
      </c>
      <c r="R341" s="46">
        <v>49032.585418856295</v>
      </c>
      <c r="S341" s="46">
        <v>48567.409409116626</v>
      </c>
      <c r="T341" s="51">
        <v>48088.37396933898</v>
      </c>
      <c r="U341" s="19"/>
      <c r="V341" s="19"/>
      <c r="W341" s="19"/>
      <c r="X341" s="19"/>
      <c r="Y341" s="19"/>
      <c r="Z341" s="21"/>
      <c r="AA341" s="21"/>
      <c r="AB341" s="21"/>
      <c r="AC341" s="21"/>
      <c r="AD341" s="21"/>
      <c r="AE341" s="21"/>
      <c r="AF341" s="21"/>
    </row>
    <row r="342">
      <c r="K342" s="6">
        <v>340</v>
      </c>
      <c r="L342" s="6" t="s">
        <v>428</v>
      </c>
      <c r="M342" s="46">
        <v>80875</v>
      </c>
      <c r="N342" s="46">
        <v>78341.818832819234</v>
      </c>
      <c r="O342" s="46">
        <v>76510.023628882438</v>
      </c>
      <c r="P342" s="46">
        <v>74973.004596349056</v>
      </c>
      <c r="Q342" s="46">
        <v>73518.440711099713</v>
      </c>
      <c r="R342" s="46">
        <v>72430.473184629751</v>
      </c>
      <c r="S342" s="46">
        <v>71525.319602714022</v>
      </c>
      <c r="T342" s="51">
        <v>70772.15939778091</v>
      </c>
      <c r="U342" s="19"/>
      <c r="V342" s="19"/>
      <c r="W342" s="19"/>
      <c r="X342" s="19"/>
      <c r="Y342" s="19"/>
      <c r="Z342" s="21"/>
      <c r="AA342" s="21"/>
      <c r="AB342" s="21"/>
      <c r="AC342" s="21"/>
      <c r="AD342" s="21"/>
      <c r="AE342" s="21"/>
      <c r="AF342" s="21"/>
    </row>
    <row r="343">
      <c r="K343" s="6">
        <v>341</v>
      </c>
      <c r="L343" s="6" t="s">
        <v>429</v>
      </c>
      <c r="M343" s="46">
        <v>2157</v>
      </c>
      <c r="N343" s="46">
        <v>2369.208907211922</v>
      </c>
      <c r="O343" s="46">
        <v>2072.6681089435219</v>
      </c>
      <c r="P343" s="46">
        <v>2034.1763707281655</v>
      </c>
      <c r="Q343" s="46">
        <v>2042.9322174321144</v>
      </c>
      <c r="R343" s="46">
        <v>2030.5337834724844</v>
      </c>
      <c r="S343" s="46">
        <v>2030.4087973252126</v>
      </c>
      <c r="T343" s="51">
        <v>2032.0155849096548</v>
      </c>
      <c r="U343" s="19"/>
      <c r="V343" s="19"/>
      <c r="W343" s="19"/>
      <c r="X343" s="19"/>
      <c r="Y343" s="19"/>
      <c r="Z343" s="21"/>
      <c r="AA343" s="21"/>
      <c r="AB343" s="21"/>
      <c r="AC343" s="21"/>
      <c r="AD343" s="21"/>
      <c r="AE343" s="21"/>
      <c r="AF343" s="21"/>
    </row>
    <row r="344">
      <c r="K344" s="6">
        <v>342</v>
      </c>
      <c r="L344" s="6" t="s">
        <v>430</v>
      </c>
      <c r="M344" s="46">
        <v>574520</v>
      </c>
      <c r="N344" s="46">
        <v>559623.39866403758</v>
      </c>
      <c r="O344" s="46">
        <v>548489.3042171261</v>
      </c>
      <c r="P344" s="46">
        <v>539928.33527638845</v>
      </c>
      <c r="Q344" s="46">
        <v>533187.3939946295</v>
      </c>
      <c r="R344" s="46">
        <v>528141.07591810881</v>
      </c>
      <c r="S344" s="46">
        <v>524272.45910978591</v>
      </c>
      <c r="T344" s="51">
        <v>521306.47459454578</v>
      </c>
      <c r="U344" s="19"/>
      <c r="V344" s="19"/>
      <c r="W344" s="19"/>
      <c r="X344" s="19"/>
      <c r="Y344" s="19"/>
      <c r="Z344" s="21"/>
      <c r="AA344" s="21"/>
      <c r="AB344" s="21"/>
      <c r="AC344" s="21"/>
      <c r="AD344" s="21"/>
      <c r="AE344" s="21"/>
      <c r="AF344" s="21"/>
    </row>
    <row r="345">
      <c r="K345" s="6">
        <v>343</v>
      </c>
      <c r="L345" s="6" t="s">
        <v>431</v>
      </c>
      <c r="M345" s="46">
        <v>1559467</v>
      </c>
      <c r="N345" s="46">
        <v>1556065.6617749897</v>
      </c>
      <c r="O345" s="46">
        <v>1545777.3660022891</v>
      </c>
      <c r="P345" s="46">
        <v>1529305.6987139608</v>
      </c>
      <c r="Q345" s="46">
        <v>1508743.9514835177</v>
      </c>
      <c r="R345" s="46">
        <v>1487215.2935291894</v>
      </c>
      <c r="S345" s="46">
        <v>1463373.2338791895</v>
      </c>
      <c r="T345" s="51">
        <v>1459683.9899031334</v>
      </c>
      <c r="U345" s="19"/>
      <c r="V345" s="19"/>
      <c r="W345" s="19"/>
      <c r="X345" s="19"/>
      <c r="Y345" s="19"/>
      <c r="Z345" s="21"/>
      <c r="AA345" s="21"/>
      <c r="AB345" s="21"/>
      <c r="AC345" s="21"/>
      <c r="AD345" s="21"/>
      <c r="AE345" s="21"/>
      <c r="AF345" s="21"/>
    </row>
    <row r="346">
      <c r="K346" s="6">
        <v>344</v>
      </c>
      <c r="L346" s="6" t="s">
        <v>432</v>
      </c>
      <c r="M346" s="46">
        <v>1491374</v>
      </c>
      <c r="N346" s="46">
        <v>1479426.0354010202</v>
      </c>
      <c r="O346" s="46">
        <v>1437609.0561681646</v>
      </c>
      <c r="P346" s="46">
        <v>1367456.1111337631</v>
      </c>
      <c r="Q346" s="46">
        <v>1291776.2679811779</v>
      </c>
      <c r="R346" s="46">
        <v>1216548.4136041463</v>
      </c>
      <c r="S346" s="46">
        <v>1147467.3806204044</v>
      </c>
      <c r="T346" s="51">
        <v>1141420.8805525063</v>
      </c>
      <c r="U346" s="19"/>
      <c r="V346" s="19"/>
      <c r="W346" s="19"/>
      <c r="X346" s="19"/>
      <c r="Y346" s="19"/>
      <c r="Z346" s="21"/>
      <c r="AA346" s="21"/>
      <c r="AB346" s="21"/>
      <c r="AC346" s="21"/>
      <c r="AD346" s="21"/>
      <c r="AE346" s="21"/>
      <c r="AF346" s="21"/>
    </row>
    <row r="347">
      <c r="K347" s="6">
        <v>345</v>
      </c>
      <c r="L347" s="6" t="s">
        <v>433</v>
      </c>
      <c r="M347" s="46">
        <v>553868</v>
      </c>
      <c r="N347" s="46">
        <v>550702.83221844118</v>
      </c>
      <c r="O347" s="46">
        <v>538795.5247009485</v>
      </c>
      <c r="P347" s="46">
        <v>519671.54772816744</v>
      </c>
      <c r="Q347" s="46">
        <v>495389.47850864317</v>
      </c>
      <c r="R347" s="46">
        <v>472262.52587458713</v>
      </c>
      <c r="S347" s="46">
        <v>445519.03259064397</v>
      </c>
      <c r="T347" s="51">
        <v>444489.4757712062</v>
      </c>
      <c r="U347" s="19"/>
      <c r="V347" s="19"/>
      <c r="W347" s="19"/>
      <c r="X347" s="19"/>
      <c r="Y347" s="19"/>
      <c r="Z347" s="21"/>
      <c r="AA347" s="21"/>
      <c r="AB347" s="21"/>
      <c r="AC347" s="21"/>
      <c r="AD347" s="21"/>
      <c r="AE347" s="21"/>
      <c r="AF347" s="21"/>
    </row>
    <row r="348">
      <c r="K348" s="6">
        <v>346</v>
      </c>
      <c r="L348" s="6" t="s">
        <v>434</v>
      </c>
      <c r="M348" s="46">
        <v>306728</v>
      </c>
      <c r="N348" s="46">
        <v>304569.78198654373</v>
      </c>
      <c r="O348" s="46">
        <v>299902.3162614489</v>
      </c>
      <c r="P348" s="46">
        <v>292185.02564815962</v>
      </c>
      <c r="Q348" s="46">
        <v>281909.05264305783</v>
      </c>
      <c r="R348" s="46">
        <v>269432.75905478885</v>
      </c>
      <c r="S348" s="46">
        <v>256299.75740314357</v>
      </c>
      <c r="T348" s="51">
        <v>252341.73647316857</v>
      </c>
      <c r="U348" s="19"/>
      <c r="V348" s="19"/>
      <c r="W348" s="19"/>
      <c r="X348" s="19"/>
      <c r="Y348" s="19"/>
      <c r="Z348" s="21"/>
      <c r="AA348" s="21"/>
      <c r="AB348" s="21"/>
      <c r="AC348" s="21"/>
      <c r="AD348" s="21"/>
      <c r="AE348" s="21"/>
      <c r="AF348" s="21"/>
    </row>
    <row r="349">
      <c r="K349" s="6">
        <v>347</v>
      </c>
      <c r="L349" s="6" t="s">
        <v>435</v>
      </c>
      <c r="M349" s="46">
        <v>267900</v>
      </c>
      <c r="N349" s="46">
        <v>267227.58913157624</v>
      </c>
      <c r="O349" s="46">
        <v>265385.16728100227</v>
      </c>
      <c r="P349" s="46">
        <v>262793.32755559066</v>
      </c>
      <c r="Q349" s="46">
        <v>258676.08876462362</v>
      </c>
      <c r="R349" s="46">
        <v>254041.59810650576</v>
      </c>
      <c r="S349" s="46">
        <v>249752.06107227621</v>
      </c>
      <c r="T349" s="51">
        <v>247218.03780201805</v>
      </c>
      <c r="U349" s="19"/>
      <c r="V349" s="19"/>
      <c r="W349" s="19"/>
      <c r="X349" s="19"/>
      <c r="Y349" s="19"/>
      <c r="Z349" s="21"/>
      <c r="AA349" s="21"/>
      <c r="AB349" s="21"/>
      <c r="AC349" s="21"/>
      <c r="AD349" s="21"/>
      <c r="AE349" s="21"/>
      <c r="AF349" s="21"/>
    </row>
    <row r="350">
      <c r="K350" s="6">
        <v>348</v>
      </c>
      <c r="L350" s="6" t="s">
        <v>436</v>
      </c>
      <c r="M350" s="46">
        <v>68083</v>
      </c>
      <c r="N350" s="46">
        <v>68083.000008757008</v>
      </c>
      <c r="O350" s="46">
        <v>68083.00001524559</v>
      </c>
      <c r="P350" s="46">
        <v>68083.000017175655</v>
      </c>
      <c r="Q350" s="46">
        <v>68083.000020507403</v>
      </c>
      <c r="R350" s="46">
        <v>68083.00001988752</v>
      </c>
      <c r="S350" s="46">
        <v>68083.000021110522</v>
      </c>
      <c r="T350" s="51">
        <v>68083.000024176727</v>
      </c>
      <c r="U350" s="19"/>
      <c r="V350" s="19"/>
      <c r="W350" s="19"/>
      <c r="X350" s="19"/>
      <c r="Y350" s="19"/>
      <c r="Z350" s="21"/>
      <c r="AA350" s="21"/>
      <c r="AB350" s="21"/>
      <c r="AC350" s="21"/>
      <c r="AD350" s="21"/>
      <c r="AE350" s="21"/>
      <c r="AF350" s="21"/>
    </row>
    <row r="351">
      <c r="K351" s="6">
        <v>349</v>
      </c>
      <c r="L351" s="6" t="s">
        <v>437</v>
      </c>
      <c r="M351" s="46">
        <v>160210</v>
      </c>
      <c r="N351" s="46">
        <v>159950.47758165281</v>
      </c>
      <c r="O351" s="46">
        <v>159505.07742225163</v>
      </c>
      <c r="P351" s="46">
        <v>158677.70608005207</v>
      </c>
      <c r="Q351" s="46">
        <v>157163.71852785425</v>
      </c>
      <c r="R351" s="46">
        <v>155531.00221095327</v>
      </c>
      <c r="S351" s="46">
        <v>154359.68810890289</v>
      </c>
      <c r="T351" s="51">
        <v>153388.68681626458</v>
      </c>
      <c r="U351" s="19"/>
      <c r="V351" s="19"/>
      <c r="W351" s="19"/>
      <c r="X351" s="19"/>
      <c r="Y351" s="19"/>
      <c r="Z351" s="21"/>
      <c r="AA351" s="21"/>
      <c r="AB351" s="21"/>
      <c r="AC351" s="21"/>
      <c r="AD351" s="21"/>
      <c r="AE351" s="21"/>
      <c r="AF351" s="21"/>
    </row>
    <row r="352">
      <c r="K352" s="6">
        <v>350</v>
      </c>
      <c r="L352" s="6" t="s">
        <v>438</v>
      </c>
      <c r="M352" s="46">
        <v>110411</v>
      </c>
      <c r="N352" s="46">
        <v>110411.00000695571</v>
      </c>
      <c r="O352" s="46">
        <v>110411.00001214576</v>
      </c>
      <c r="P352" s="46">
        <v>110411.00001377707</v>
      </c>
      <c r="Q352" s="46">
        <v>110411.00001632284</v>
      </c>
      <c r="R352" s="46">
        <v>110411.00001587448</v>
      </c>
      <c r="S352" s="46">
        <v>110411.00001697229</v>
      </c>
      <c r="T352" s="51">
        <v>110411.00001959004</v>
      </c>
      <c r="U352" s="19"/>
      <c r="V352" s="19"/>
      <c r="W352" s="19"/>
      <c r="X352" s="19"/>
      <c r="Y352" s="19"/>
      <c r="Z352" s="21"/>
      <c r="AA352" s="21"/>
      <c r="AB352" s="21"/>
      <c r="AC352" s="21"/>
      <c r="AD352" s="21"/>
      <c r="AE352" s="21"/>
      <c r="AF352" s="21"/>
    </row>
    <row r="353">
      <c r="K353" s="6">
        <v>351</v>
      </c>
      <c r="L353" s="6" t="s">
        <v>439</v>
      </c>
      <c r="M353" s="46">
        <v>227248</v>
      </c>
      <c r="N353" s="46">
        <v>227239.99706032203</v>
      </c>
      <c r="O353" s="46">
        <v>227228.79203993321</v>
      </c>
      <c r="P353" s="46">
        <v>227208.73408832392</v>
      </c>
      <c r="Q353" s="46">
        <v>227168.4835249598</v>
      </c>
      <c r="R353" s="46">
        <v>227122.73923299927</v>
      </c>
      <c r="S353" s="46">
        <v>227100.29478550534</v>
      </c>
      <c r="T353" s="51">
        <v>227057.79052725388</v>
      </c>
      <c r="U353" s="19"/>
      <c r="V353" s="19"/>
      <c r="W353" s="19"/>
      <c r="X353" s="19"/>
      <c r="Y353" s="19"/>
      <c r="Z353" s="21"/>
      <c r="AA353" s="21"/>
      <c r="AB353" s="21"/>
      <c r="AC353" s="21"/>
      <c r="AD353" s="21"/>
      <c r="AE353" s="21"/>
      <c r="AF353" s="21"/>
    </row>
    <row r="354">
      <c r="K354" s="6">
        <v>352</v>
      </c>
      <c r="L354" s="6" t="s">
        <v>440</v>
      </c>
      <c r="M354" s="46">
        <v>566142</v>
      </c>
      <c r="N354" s="46">
        <v>550144.22631588927</v>
      </c>
      <c r="O354" s="46">
        <v>484622.86620904983</v>
      </c>
      <c r="P354" s="46">
        <v>376976.33348801127</v>
      </c>
      <c r="Q354" s="46">
        <v>269125.26353646308</v>
      </c>
      <c r="R354" s="46">
        <v>178283.68670269015</v>
      </c>
      <c r="S354" s="46">
        <v>91481.1542399631</v>
      </c>
      <c r="T354" s="51">
        <v>91605.546240928932</v>
      </c>
      <c r="U354" s="19"/>
      <c r="V354" s="19"/>
      <c r="W354" s="19"/>
      <c r="X354" s="19"/>
      <c r="Y354" s="19"/>
      <c r="Z354" s="21"/>
      <c r="AA354" s="21"/>
      <c r="AB354" s="21"/>
      <c r="AC354" s="21"/>
      <c r="AD354" s="21"/>
      <c r="AE354" s="21"/>
      <c r="AF354" s="21"/>
    </row>
    <row r="355">
      <c r="K355" s="6">
        <v>353</v>
      </c>
      <c r="L355" s="6" t="s">
        <v>441</v>
      </c>
      <c r="M355" s="46">
        <v>173549</v>
      </c>
      <c r="N355" s="46">
        <v>171659.75925904143</v>
      </c>
      <c r="O355" s="46">
        <v>164377.74969395995</v>
      </c>
      <c r="P355" s="46">
        <v>152447.33553266051</v>
      </c>
      <c r="Q355" s="46">
        <v>136606.43677682837</v>
      </c>
      <c r="R355" s="46">
        <v>121196.1307981406</v>
      </c>
      <c r="S355" s="46">
        <v>105817.26814000533</v>
      </c>
      <c r="T355" s="51">
        <v>103189.37249952214</v>
      </c>
      <c r="U355" s="19"/>
      <c r="V355" s="19"/>
      <c r="W355" s="19"/>
      <c r="X355" s="19"/>
      <c r="Y355" s="19"/>
      <c r="Z355" s="21"/>
      <c r="AA355" s="21"/>
      <c r="AB355" s="21"/>
      <c r="AC355" s="21"/>
      <c r="AD355" s="21"/>
      <c r="AE355" s="21"/>
      <c r="AF355" s="21"/>
    </row>
    <row r="356">
      <c r="K356" s="6">
        <v>354</v>
      </c>
      <c r="L356" s="6" t="s">
        <v>442</v>
      </c>
      <c r="M356" s="46">
        <v>470072</v>
      </c>
      <c r="N356" s="46">
        <v>466583.69908025139</v>
      </c>
      <c r="O356" s="46">
        <v>452343.28108498943</v>
      </c>
      <c r="P356" s="46">
        <v>425522.69415792142</v>
      </c>
      <c r="Q356" s="46">
        <v>389345.44511342939</v>
      </c>
      <c r="R356" s="46">
        <v>348023.97459565988</v>
      </c>
      <c r="S356" s="46">
        <v>307869.89880877524</v>
      </c>
      <c r="T356" s="51">
        <v>300470.82288016216</v>
      </c>
      <c r="U356" s="19"/>
      <c r="V356" s="19"/>
      <c r="W356" s="19"/>
      <c r="X356" s="19"/>
      <c r="Y356" s="19"/>
      <c r="Z356" s="21"/>
      <c r="AA356" s="21"/>
      <c r="AB356" s="21"/>
      <c r="AC356" s="21"/>
      <c r="AD356" s="21"/>
      <c r="AE356" s="21"/>
      <c r="AF356" s="21"/>
    </row>
    <row r="357">
      <c r="K357" s="6">
        <v>355</v>
      </c>
      <c r="L357" s="6" t="s">
        <v>443</v>
      </c>
      <c r="M357" s="46">
        <v>649326</v>
      </c>
      <c r="N357" s="46">
        <v>648810.94180610846</v>
      </c>
      <c r="O357" s="46">
        <v>647568.76761127589</v>
      </c>
      <c r="P357" s="46">
        <v>645433.7845437522</v>
      </c>
      <c r="Q357" s="46">
        <v>641880.75699175987</v>
      </c>
      <c r="R357" s="46">
        <v>637662.26568815485</v>
      </c>
      <c r="S357" s="46">
        <v>634187.59153416706</v>
      </c>
      <c r="T357" s="51">
        <v>631774.56524520041</v>
      </c>
      <c r="U357" s="19"/>
      <c r="V357" s="19"/>
      <c r="W357" s="19"/>
      <c r="X357" s="19"/>
      <c r="Y357" s="19"/>
      <c r="Z357" s="21"/>
      <c r="AA357" s="21"/>
      <c r="AB357" s="21"/>
      <c r="AC357" s="21"/>
      <c r="AD357" s="21"/>
      <c r="AE357" s="21"/>
      <c r="AF357" s="21"/>
    </row>
    <row r="358">
      <c r="K358" s="6">
        <v>356</v>
      </c>
      <c r="L358" s="6" t="s">
        <v>444</v>
      </c>
      <c r="M358" s="46">
        <v>1089765</v>
      </c>
      <c r="N358" s="46">
        <v>1088875.223972914</v>
      </c>
      <c r="O358" s="46">
        <v>1086538.481113882</v>
      </c>
      <c r="P358" s="46">
        <v>1082131.8444379626</v>
      </c>
      <c r="Q358" s="46">
        <v>1074969.8181649214</v>
      </c>
      <c r="R358" s="46">
        <v>1066168.6896925294</v>
      </c>
      <c r="S358" s="46">
        <v>1058078.5681586545</v>
      </c>
      <c r="T358" s="51">
        <v>1054291.6400387434</v>
      </c>
      <c r="U358" s="19"/>
      <c r="V358" s="19"/>
      <c r="W358" s="19"/>
      <c r="X358" s="19"/>
      <c r="Y358" s="19"/>
      <c r="Z358" s="21"/>
      <c r="AA358" s="21"/>
      <c r="AB358" s="21"/>
      <c r="AC358" s="21"/>
      <c r="AD358" s="21"/>
      <c r="AE358" s="21"/>
      <c r="AF358" s="21"/>
    </row>
    <row r="359">
      <c r="K359" s="6">
        <v>357</v>
      </c>
      <c r="L359" s="6" t="s">
        <v>445</v>
      </c>
      <c r="M359" s="46">
        <v>114995</v>
      </c>
      <c r="N359" s="46">
        <v>112519.80618379841</v>
      </c>
      <c r="O359" s="46">
        <v>111056.36969539773</v>
      </c>
      <c r="P359" s="46">
        <v>110193.88468026748</v>
      </c>
      <c r="Q359" s="46">
        <v>109688.20935674572</v>
      </c>
      <c r="R359" s="46">
        <v>109392.56137042452</v>
      </c>
      <c r="S359" s="46">
        <v>109220.64343381031</v>
      </c>
      <c r="T359" s="51">
        <v>109120.89662506503</v>
      </c>
      <c r="U359" s="19"/>
      <c r="V359" s="19"/>
      <c r="W359" s="19"/>
      <c r="X359" s="19"/>
      <c r="Y359" s="19"/>
      <c r="Z359" s="21"/>
      <c r="AA359" s="21"/>
      <c r="AB359" s="21"/>
      <c r="AC359" s="21"/>
      <c r="AD359" s="21"/>
      <c r="AE359" s="21"/>
      <c r="AF359" s="21"/>
    </row>
    <row r="360">
      <c r="K360" s="6">
        <v>358</v>
      </c>
      <c r="L360" s="6" t="s">
        <v>446</v>
      </c>
      <c r="M360" s="46">
        <v>460580</v>
      </c>
      <c r="N360" s="46">
        <v>450622.89779332164</v>
      </c>
      <c r="O360" s="46">
        <v>404223.70844621514</v>
      </c>
      <c r="P360" s="46">
        <v>324938.78528971772</v>
      </c>
      <c r="Q360" s="46">
        <v>237833.57070291304</v>
      </c>
      <c r="R360" s="46">
        <v>160941.56878652604</v>
      </c>
      <c r="S360" s="46">
        <v>82323.215282550314</v>
      </c>
      <c r="T360" s="51">
        <v>82856.624004364072</v>
      </c>
      <c r="U360" s="19"/>
      <c r="V360" s="19"/>
      <c r="W360" s="19"/>
      <c r="X360" s="19"/>
      <c r="Y360" s="19"/>
      <c r="Z360" s="21"/>
      <c r="AA360" s="21"/>
      <c r="AB360" s="21"/>
      <c r="AC360" s="21"/>
      <c r="AD360" s="21"/>
      <c r="AE360" s="21"/>
      <c r="AF360" s="21"/>
    </row>
    <row r="361">
      <c r="K361" s="6">
        <v>359</v>
      </c>
      <c r="L361" s="6" t="s">
        <v>447</v>
      </c>
      <c r="M361" s="46">
        <v>234102</v>
      </c>
      <c r="N361" s="46">
        <v>233086.3097013419</v>
      </c>
      <c r="O361" s="46">
        <v>232093.04317423038</v>
      </c>
      <c r="P361" s="46">
        <v>230502.12963475747</v>
      </c>
      <c r="Q361" s="46">
        <v>227166.51252471301</v>
      </c>
      <c r="R361" s="46">
        <v>225028.10156782329</v>
      </c>
      <c r="S361" s="46">
        <v>222414.51736899081</v>
      </c>
      <c r="T361" s="51">
        <v>222339.31119005696</v>
      </c>
      <c r="U361" s="19"/>
      <c r="V361" s="19"/>
      <c r="W361" s="19"/>
      <c r="X361" s="19"/>
      <c r="Y361" s="19"/>
      <c r="Z361" s="21"/>
      <c r="AA361" s="21"/>
      <c r="AB361" s="21"/>
      <c r="AC361" s="21"/>
      <c r="AD361" s="21"/>
      <c r="AE361" s="21"/>
      <c r="AF361" s="21"/>
    </row>
    <row r="362">
      <c r="K362" s="6">
        <v>360</v>
      </c>
      <c r="L362" s="6" t="s">
        <v>448</v>
      </c>
      <c r="M362" s="46">
        <v>68469</v>
      </c>
      <c r="N362" s="46">
        <v>68231.013454790052</v>
      </c>
      <c r="O362" s="46">
        <v>68099.443741293377</v>
      </c>
      <c r="P362" s="46">
        <v>67755.781276821683</v>
      </c>
      <c r="Q362" s="46">
        <v>67003.362642097898</v>
      </c>
      <c r="R362" s="46">
        <v>66347.843853652274</v>
      </c>
      <c r="S362" s="46">
        <v>65722.521980554811</v>
      </c>
      <c r="T362" s="51">
        <v>65412.981252388308</v>
      </c>
      <c r="U362" s="19"/>
      <c r="V362" s="19"/>
      <c r="W362" s="19"/>
      <c r="X362" s="19"/>
      <c r="Y362" s="19"/>
      <c r="Z362" s="21"/>
      <c r="AA362" s="21"/>
      <c r="AB362" s="21"/>
      <c r="AC362" s="21"/>
      <c r="AD362" s="21"/>
      <c r="AE362" s="21"/>
      <c r="AF362" s="21"/>
    </row>
    <row r="363">
      <c r="K363" s="6">
        <v>361</v>
      </c>
      <c r="L363" s="6" t="s">
        <v>449</v>
      </c>
      <c r="M363" s="46">
        <v>187559</v>
      </c>
      <c r="N363" s="46">
        <v>177764.14920101006</v>
      </c>
      <c r="O363" s="46">
        <v>170305.06434929435</v>
      </c>
      <c r="P363" s="46">
        <v>164409.21141763707</v>
      </c>
      <c r="Q363" s="46">
        <v>159598.3108850827</v>
      </c>
      <c r="R363" s="46">
        <v>155926.01529983652</v>
      </c>
      <c r="S363" s="46">
        <v>153041.99075369467</v>
      </c>
      <c r="T363" s="51">
        <v>150765.3290311989</v>
      </c>
      <c r="U363" s="19"/>
      <c r="V363" s="19"/>
      <c r="W363" s="19"/>
      <c r="X363" s="19"/>
      <c r="Y363" s="19"/>
      <c r="Z363" s="21"/>
      <c r="AA363" s="21"/>
      <c r="AB363" s="21"/>
      <c r="AC363" s="21"/>
      <c r="AD363" s="21"/>
      <c r="AE363" s="21"/>
      <c r="AF363" s="21"/>
    </row>
    <row r="364">
      <c r="K364" s="6">
        <v>362</v>
      </c>
      <c r="L364" s="6" t="s">
        <v>450</v>
      </c>
      <c r="M364" s="46">
        <v>688994</v>
      </c>
      <c r="N364" s="46">
        <v>663311.08020353236</v>
      </c>
      <c r="O364" s="46">
        <v>608443.18635081907</v>
      </c>
      <c r="P364" s="46">
        <v>540867.90533937549</v>
      </c>
      <c r="Q364" s="46">
        <v>489266.28231135412</v>
      </c>
      <c r="R364" s="46">
        <v>466772.00363971002</v>
      </c>
      <c r="S364" s="46">
        <v>422241.66216587916</v>
      </c>
      <c r="T364" s="51">
        <v>464453.7284747815</v>
      </c>
      <c r="U364" s="19"/>
      <c r="V364" s="19"/>
      <c r="W364" s="19"/>
      <c r="X364" s="19"/>
      <c r="Y364" s="19"/>
      <c r="Z364" s="21"/>
      <c r="AA364" s="21"/>
      <c r="AB364" s="21"/>
      <c r="AC364" s="21"/>
      <c r="AD364" s="21"/>
      <c r="AE364" s="21"/>
      <c r="AF364" s="21"/>
    </row>
    <row r="365">
      <c r="K365" s="6">
        <v>363</v>
      </c>
      <c r="L365" s="6" t="s">
        <v>451</v>
      </c>
      <c r="M365" s="46">
        <v>159597</v>
      </c>
      <c r="N365" s="46">
        <v>159617.4506926653</v>
      </c>
      <c r="O365" s="46">
        <v>159683.24988326541</v>
      </c>
      <c r="P365" s="46">
        <v>159645.38107656882</v>
      </c>
      <c r="Q365" s="46">
        <v>159290.4775248428</v>
      </c>
      <c r="R365" s="46">
        <v>159018.64625111141</v>
      </c>
      <c r="S365" s="46">
        <v>158721.90400991344</v>
      </c>
      <c r="T365" s="51">
        <v>158623.44668462189</v>
      </c>
      <c r="U365" s="19"/>
      <c r="V365" s="19"/>
      <c r="W365" s="19"/>
      <c r="X365" s="19"/>
      <c r="Y365" s="19"/>
      <c r="Z365" s="21"/>
      <c r="AA365" s="21"/>
      <c r="AB365" s="21"/>
      <c r="AC365" s="21"/>
      <c r="AD365" s="21"/>
      <c r="AE365" s="21"/>
      <c r="AF365" s="21"/>
    </row>
    <row r="366">
      <c r="K366" s="6">
        <v>364</v>
      </c>
      <c r="L366" s="6" t="s">
        <v>452</v>
      </c>
      <c r="M366" s="46">
        <v>553807</v>
      </c>
      <c r="N366" s="46">
        <v>600835.18047646142</v>
      </c>
      <c r="O366" s="46">
        <v>568756.87460674357</v>
      </c>
      <c r="P366" s="46">
        <v>551529.71001950093</v>
      </c>
      <c r="Q366" s="46">
        <v>541966.54318193253</v>
      </c>
      <c r="R366" s="46">
        <v>536552.98803405499</v>
      </c>
      <c r="S366" s="46">
        <v>533583.77613822627</v>
      </c>
      <c r="T366" s="51">
        <v>531594.96415435628</v>
      </c>
      <c r="U366" s="19"/>
      <c r="V366" s="19"/>
      <c r="W366" s="19"/>
      <c r="X366" s="19"/>
      <c r="Y366" s="19"/>
      <c r="Z366" s="21"/>
      <c r="AA366" s="21"/>
      <c r="AB366" s="21"/>
      <c r="AC366" s="21"/>
      <c r="AD366" s="21"/>
      <c r="AE366" s="21"/>
      <c r="AF366" s="21"/>
    </row>
    <row r="367">
      <c r="K367" s="6">
        <v>365</v>
      </c>
      <c r="L367" s="6" t="s">
        <v>453</v>
      </c>
      <c r="M367" s="46">
        <v>344553</v>
      </c>
      <c r="N367" s="46">
        <v>344445.20450878108</v>
      </c>
      <c r="O367" s="46">
        <v>344654.85615351237</v>
      </c>
      <c r="P367" s="46">
        <v>344847.31539358071</v>
      </c>
      <c r="Q367" s="46">
        <v>344650.38150900218</v>
      </c>
      <c r="R367" s="46">
        <v>344726.37273252482</v>
      </c>
      <c r="S367" s="46">
        <v>344810.25172755925</v>
      </c>
      <c r="T367" s="51">
        <v>344885.58769044891</v>
      </c>
      <c r="U367" s="19"/>
      <c r="V367" s="19"/>
      <c r="W367" s="19"/>
      <c r="X367" s="19"/>
      <c r="Y367" s="19"/>
      <c r="Z367" s="21"/>
      <c r="AA367" s="21"/>
      <c r="AB367" s="21"/>
      <c r="AC367" s="21"/>
      <c r="AD367" s="21"/>
      <c r="AE367" s="21"/>
      <c r="AF367" s="21"/>
    </row>
    <row r="368">
      <c r="K368" s="6">
        <v>366</v>
      </c>
      <c r="L368" s="6" t="s">
        <v>454</v>
      </c>
      <c r="M368" s="46">
        <v>1438602</v>
      </c>
      <c r="N368" s="46">
        <v>1465441.6795808722</v>
      </c>
      <c r="O368" s="46">
        <v>1736110.7041744003</v>
      </c>
      <c r="P368" s="46">
        <v>2131553.0003617685</v>
      </c>
      <c r="Q368" s="46">
        <v>2230043.1931393789</v>
      </c>
      <c r="R368" s="46">
        <v>2230041.1216977374</v>
      </c>
      <c r="S368" s="46">
        <v>2230177.2956535057</v>
      </c>
      <c r="T368" s="51">
        <v>2230209.3486159947</v>
      </c>
      <c r="U368" s="19"/>
      <c r="V368" s="19"/>
      <c r="W368" s="19"/>
      <c r="X368" s="19"/>
      <c r="Y368" s="19"/>
      <c r="Z368" s="21"/>
      <c r="AA368" s="21"/>
      <c r="AB368" s="21"/>
      <c r="AC368" s="21"/>
      <c r="AD368" s="21"/>
      <c r="AE368" s="21"/>
      <c r="AF368" s="21"/>
    </row>
    <row r="369">
      <c r="K369" s="6">
        <v>367</v>
      </c>
      <c r="L369" s="6" t="s">
        <v>455</v>
      </c>
      <c r="M369" s="46">
        <v>1118038</v>
      </c>
      <c r="N369" s="46">
        <v>1117713.863029548</v>
      </c>
      <c r="O369" s="46">
        <v>1116986.3286921366</v>
      </c>
      <c r="P369" s="46">
        <v>1115505.5265159886</v>
      </c>
      <c r="Q369" s="46">
        <v>1112763.0522613889</v>
      </c>
      <c r="R369" s="46">
        <v>1109297.0894437162</v>
      </c>
      <c r="S369" s="46">
        <v>1106689.0363669067</v>
      </c>
      <c r="T369" s="51">
        <v>1104517.9447681659</v>
      </c>
      <c r="U369" s="19"/>
      <c r="V369" s="19"/>
      <c r="W369" s="19"/>
      <c r="X369" s="19"/>
      <c r="Y369" s="19"/>
      <c r="Z369" s="21"/>
      <c r="AA369" s="21"/>
      <c r="AB369" s="21"/>
      <c r="AC369" s="21"/>
      <c r="AD369" s="21"/>
      <c r="AE369" s="21"/>
      <c r="AF369" s="21"/>
    </row>
    <row r="370">
      <c r="K370" s="6">
        <v>368</v>
      </c>
      <c r="L370" s="6" t="s">
        <v>456</v>
      </c>
      <c r="M370" s="46">
        <v>397592</v>
      </c>
      <c r="N370" s="46">
        <v>397510.19561666122</v>
      </c>
      <c r="O370" s="46">
        <v>397363.89668261731</v>
      </c>
      <c r="P370" s="46">
        <v>397091.00885898998</v>
      </c>
      <c r="Q370" s="46">
        <v>396576.37852023769</v>
      </c>
      <c r="R370" s="46">
        <v>395947.62116214877</v>
      </c>
      <c r="S370" s="46">
        <v>395597.72603897256</v>
      </c>
      <c r="T370" s="51">
        <v>395059.5076241857</v>
      </c>
      <c r="U370" s="19"/>
      <c r="V370" s="19"/>
      <c r="W370" s="19"/>
      <c r="X370" s="19"/>
      <c r="Y370" s="19"/>
      <c r="Z370" s="21"/>
      <c r="AA370" s="21"/>
      <c r="AB370" s="21"/>
      <c r="AC370" s="21"/>
      <c r="AD370" s="21"/>
      <c r="AE370" s="21"/>
      <c r="AF370" s="21"/>
    </row>
    <row r="371">
      <c r="K371" s="6">
        <v>369</v>
      </c>
      <c r="L371" s="6" t="s">
        <v>457</v>
      </c>
      <c r="M371" s="46">
        <v>2220491</v>
      </c>
      <c r="N371" s="46">
        <v>2494373.7660035831</v>
      </c>
      <c r="O371" s="46">
        <v>2404457.672224917</v>
      </c>
      <c r="P371" s="46">
        <v>2331987.6225386229</v>
      </c>
      <c r="Q371" s="46">
        <v>2272498.5642890641</v>
      </c>
      <c r="R371" s="46">
        <v>2225084.7217027145</v>
      </c>
      <c r="S371" s="46">
        <v>2187207.5204311265</v>
      </c>
      <c r="T371" s="51">
        <v>2156579.632302206</v>
      </c>
      <c r="U371" s="19"/>
      <c r="V371" s="19"/>
      <c r="W371" s="19"/>
      <c r="X371" s="19"/>
      <c r="Y371" s="19"/>
      <c r="Z371" s="21"/>
      <c r="AA371" s="21"/>
      <c r="AB371" s="21"/>
      <c r="AC371" s="21"/>
      <c r="AD371" s="21"/>
      <c r="AE371" s="21"/>
      <c r="AF371" s="21"/>
    </row>
    <row r="372">
      <c r="K372" s="6">
        <v>370</v>
      </c>
      <c r="L372" s="6" t="s">
        <v>458</v>
      </c>
      <c r="M372" s="46">
        <v>495544</v>
      </c>
      <c r="N372" s="46">
        <v>390784.88006749575</v>
      </c>
      <c r="O372" s="46">
        <v>290560.70974890207</v>
      </c>
      <c r="P372" s="46">
        <v>179510.21538352111</v>
      </c>
      <c r="Q372" s="46">
        <v>88467.597224718862</v>
      </c>
      <c r="R372" s="46">
        <v>13134.842342224612</v>
      </c>
      <c r="S372" s="46">
        <v>-44468.834712988333</v>
      </c>
      <c r="T372" s="51">
        <v>-47663.564632154725</v>
      </c>
      <c r="U372" s="19"/>
      <c r="V372" s="19"/>
      <c r="W372" s="19"/>
      <c r="X372" s="19"/>
      <c r="Y372" s="19"/>
      <c r="Z372" s="21"/>
      <c r="AA372" s="21"/>
      <c r="AB372" s="21"/>
      <c r="AC372" s="21"/>
      <c r="AD372" s="21"/>
      <c r="AE372" s="21"/>
      <c r="AF372" s="21"/>
    </row>
    <row r="373">
      <c r="K373" s="6">
        <v>371</v>
      </c>
      <c r="L373" s="6" t="s">
        <v>459</v>
      </c>
      <c r="M373" s="46">
        <v>4092477</v>
      </c>
      <c r="N373" s="46">
        <v>3940211.544249882</v>
      </c>
      <c r="O373" s="46">
        <v>3807010.2109099803</v>
      </c>
      <c r="P373" s="46">
        <v>3661740.6799468845</v>
      </c>
      <c r="Q373" s="46">
        <v>3474432.2287521488</v>
      </c>
      <c r="R373" s="46">
        <v>3293420.8363404036</v>
      </c>
      <c r="S373" s="46">
        <v>3221088.9663143996</v>
      </c>
      <c r="T373" s="51">
        <v>3084871.9156052331</v>
      </c>
      <c r="U373" s="19"/>
      <c r="V373" s="19"/>
      <c r="W373" s="19"/>
      <c r="X373" s="19"/>
      <c r="Y373" s="19"/>
      <c r="Z373" s="21"/>
      <c r="AA373" s="21"/>
      <c r="AB373" s="21"/>
      <c r="AC373" s="21"/>
      <c r="AD373" s="21"/>
      <c r="AE373" s="21"/>
      <c r="AF373" s="21"/>
    </row>
    <row r="374">
      <c r="K374" s="6">
        <v>372</v>
      </c>
      <c r="L374" s="6" t="s">
        <v>460</v>
      </c>
      <c r="M374" s="46">
        <v>940441</v>
      </c>
      <c r="N374" s="46">
        <v>921038.98284200847</v>
      </c>
      <c r="O374" s="46">
        <v>901974.82978282846</v>
      </c>
      <c r="P374" s="46">
        <v>881589.63886088214</v>
      </c>
      <c r="Q374" s="46">
        <v>856588.94196722982</v>
      </c>
      <c r="R374" s="46">
        <v>830497.44031242328</v>
      </c>
      <c r="S374" s="46">
        <v>820032.53384572756</v>
      </c>
      <c r="T374" s="51">
        <v>800889.11852018209</v>
      </c>
      <c r="U374" s="19"/>
      <c r="V374" s="19"/>
      <c r="W374" s="19"/>
      <c r="X374" s="19"/>
      <c r="Y374" s="19"/>
      <c r="Z374" s="21"/>
      <c r="AA374" s="21"/>
      <c r="AB374" s="21"/>
      <c r="AC374" s="21"/>
      <c r="AD374" s="21"/>
      <c r="AE374" s="21"/>
      <c r="AF374" s="21"/>
    </row>
    <row r="375">
      <c r="K375" s="6">
        <v>373</v>
      </c>
      <c r="L375" s="6" t="s">
        <v>461</v>
      </c>
      <c r="M375" s="46">
        <v>236490</v>
      </c>
      <c r="N375" s="46">
        <v>235391.57763746748</v>
      </c>
      <c r="O375" s="46">
        <v>232771.87041257665</v>
      </c>
      <c r="P375" s="46">
        <v>226882.69175737508</v>
      </c>
      <c r="Q375" s="46">
        <v>216291.52610985233</v>
      </c>
      <c r="R375" s="46">
        <v>202007.44302716659</v>
      </c>
      <c r="S375" s="46">
        <v>187714.68976898916</v>
      </c>
      <c r="T375" s="51">
        <v>182745.7436475323</v>
      </c>
      <c r="U375" s="19"/>
      <c r="V375" s="19"/>
      <c r="W375" s="19"/>
      <c r="X375" s="19"/>
      <c r="Y375" s="19"/>
      <c r="Z375" s="21"/>
      <c r="AA375" s="21"/>
      <c r="AB375" s="21"/>
      <c r="AC375" s="21"/>
      <c r="AD375" s="21"/>
      <c r="AE375" s="21"/>
      <c r="AF375" s="21"/>
    </row>
    <row r="376">
      <c r="K376" s="6">
        <v>374</v>
      </c>
      <c r="L376" s="6" t="s">
        <v>462</v>
      </c>
      <c r="M376" s="46">
        <v>111365</v>
      </c>
      <c r="N376" s="46">
        <v>110822.90817719822</v>
      </c>
      <c r="O376" s="46">
        <v>108803.90555924695</v>
      </c>
      <c r="P376" s="46">
        <v>104372.47820533477</v>
      </c>
      <c r="Q376" s="46">
        <v>97231.573756234531</v>
      </c>
      <c r="R376" s="46">
        <v>87549.122291675507</v>
      </c>
      <c r="S376" s="46">
        <v>78991.779490238696</v>
      </c>
      <c r="T376" s="51">
        <v>73807.922520734792</v>
      </c>
      <c r="U376" s="19"/>
      <c r="V376" s="19"/>
      <c r="W376" s="19"/>
      <c r="X376" s="19"/>
      <c r="Y376" s="19"/>
      <c r="Z376" s="21"/>
      <c r="AA376" s="21"/>
      <c r="AB376" s="21"/>
      <c r="AC376" s="21"/>
      <c r="AD376" s="21"/>
      <c r="AE376" s="21"/>
      <c r="AF376" s="21"/>
    </row>
    <row r="377">
      <c r="K377" s="6">
        <v>375</v>
      </c>
      <c r="L377" s="6" t="s">
        <v>463</v>
      </c>
      <c r="M377" s="46">
        <v>320038</v>
      </c>
      <c r="N377" s="46">
        <v>318263.21601251228</v>
      </c>
      <c r="O377" s="46">
        <v>306340.13932224258</v>
      </c>
      <c r="P377" s="46">
        <v>280450.04443701572</v>
      </c>
      <c r="Q377" s="46">
        <v>243964.64652474719</v>
      </c>
      <c r="R377" s="46">
        <v>199665.05395143753</v>
      </c>
      <c r="S377" s="46">
        <v>157489.98332186491</v>
      </c>
      <c r="T377" s="51">
        <v>150601.07998667608</v>
      </c>
      <c r="U377" s="19"/>
      <c r="V377" s="19"/>
      <c r="W377" s="19"/>
      <c r="X377" s="19"/>
      <c r="Y377" s="19"/>
      <c r="Z377" s="21"/>
      <c r="AA377" s="21"/>
      <c r="AB377" s="21"/>
      <c r="AC377" s="21"/>
      <c r="AD377" s="21"/>
      <c r="AE377" s="21"/>
      <c r="AF377" s="21"/>
    </row>
    <row r="378">
      <c r="K378" s="6">
        <v>376</v>
      </c>
      <c r="L378" s="6" t="s">
        <v>464</v>
      </c>
      <c r="M378" s="46">
        <v>72838</v>
      </c>
      <c r="N378" s="46">
        <v>70603.04191689915</v>
      </c>
      <c r="O378" s="46">
        <v>69548.911562120338</v>
      </c>
      <c r="P378" s="46">
        <v>65978.337702751029</v>
      </c>
      <c r="Q378" s="46">
        <v>57841.257729819423</v>
      </c>
      <c r="R378" s="46">
        <v>48258.935052339963</v>
      </c>
      <c r="S378" s="46">
        <v>39935.337205030148</v>
      </c>
      <c r="T378" s="51">
        <v>36824.077191850898</v>
      </c>
      <c r="U378" s="19"/>
      <c r="V378" s="19"/>
      <c r="W378" s="19"/>
      <c r="X378" s="19"/>
      <c r="Y378" s="19"/>
      <c r="Z378" s="21"/>
      <c r="AA378" s="21"/>
      <c r="AB378" s="21"/>
      <c r="AC378" s="21"/>
      <c r="AD378" s="21"/>
      <c r="AE378" s="21"/>
      <c r="AF378" s="21"/>
    </row>
    <row r="379">
      <c r="K379" s="6">
        <v>377</v>
      </c>
      <c r="L379" s="6" t="s">
        <v>465</v>
      </c>
      <c r="M379" s="46">
        <v>85090</v>
      </c>
      <c r="N379" s="46">
        <v>84143.13330820814</v>
      </c>
      <c r="O379" s="46">
        <v>81467.823972166516</v>
      </c>
      <c r="P379" s="46">
        <v>75942.315713575779</v>
      </c>
      <c r="Q379" s="46">
        <v>67714.379191166023</v>
      </c>
      <c r="R379" s="46">
        <v>58355.631332901437</v>
      </c>
      <c r="S379" s="46">
        <v>48836.735264818766</v>
      </c>
      <c r="T379" s="51">
        <v>46071.874695006976</v>
      </c>
      <c r="U379" s="19"/>
      <c r="V379" s="19"/>
      <c r="W379" s="19"/>
      <c r="X379" s="19"/>
      <c r="Y379" s="19"/>
      <c r="Z379" s="21"/>
      <c r="AA379" s="21"/>
      <c r="AB379" s="21"/>
      <c r="AC379" s="21"/>
      <c r="AD379" s="21"/>
      <c r="AE379" s="21"/>
      <c r="AF379" s="21"/>
    </row>
    <row r="380">
      <c r="K380" s="6">
        <v>378</v>
      </c>
      <c r="L380" s="6" t="s">
        <v>466</v>
      </c>
      <c r="M380" s="46">
        <v>19955</v>
      </c>
      <c r="N380" s="46">
        <v>18945.947470881216</v>
      </c>
      <c r="O380" s="46">
        <v>18328.219434442748</v>
      </c>
      <c r="P380" s="46">
        <v>17603.15506321517</v>
      </c>
      <c r="Q380" s="46">
        <v>15910.318298912651</v>
      </c>
      <c r="R380" s="46">
        <v>14457.992390430511</v>
      </c>
      <c r="S380" s="46">
        <v>13208.994739244656</v>
      </c>
      <c r="T380" s="51">
        <v>12528.739793331097</v>
      </c>
      <c r="U380" s="19"/>
      <c r="V380" s="19"/>
      <c r="W380" s="19"/>
      <c r="X380" s="19"/>
      <c r="Y380" s="19"/>
      <c r="Z380" s="21"/>
      <c r="AA380" s="21"/>
      <c r="AB380" s="21"/>
      <c r="AC380" s="21"/>
      <c r="AD380" s="21"/>
      <c r="AE380" s="21"/>
      <c r="AF380" s="21"/>
    </row>
    <row r="381">
      <c r="K381" s="6">
        <v>379</v>
      </c>
      <c r="L381" s="6" t="s">
        <v>467</v>
      </c>
      <c r="M381" s="46">
        <v>58387</v>
      </c>
      <c r="N381" s="46">
        <v>57658.975125588535</v>
      </c>
      <c r="O381" s="46">
        <v>56723.668901772195</v>
      </c>
      <c r="P381" s="46">
        <v>55606.609867341635</v>
      </c>
      <c r="Q381" s="46">
        <v>53919.4751961773</v>
      </c>
      <c r="R381" s="46">
        <v>52164.81373235202</v>
      </c>
      <c r="S381" s="46">
        <v>50474.398623980102</v>
      </c>
      <c r="T381" s="51">
        <v>49600.983780350209</v>
      </c>
      <c r="U381" s="19"/>
      <c r="V381" s="19"/>
      <c r="W381" s="19"/>
      <c r="X381" s="19"/>
      <c r="Y381" s="19"/>
      <c r="Z381" s="21"/>
      <c r="AA381" s="21"/>
      <c r="AB381" s="21"/>
      <c r="AC381" s="21"/>
      <c r="AD381" s="21"/>
      <c r="AE381" s="21"/>
      <c r="AF381" s="21"/>
    </row>
    <row r="382">
      <c r="K382" s="6">
        <v>380</v>
      </c>
      <c r="L382" s="6" t="s">
        <v>468</v>
      </c>
      <c r="M382" s="46">
        <v>33220</v>
      </c>
      <c r="N382" s="46">
        <v>29305.995050218669</v>
      </c>
      <c r="O382" s="46">
        <v>23835.297149037229</v>
      </c>
      <c r="P382" s="46">
        <v>15572.149352007618</v>
      </c>
      <c r="Q382" s="46">
        <v>5032.8376044677134</v>
      </c>
      <c r="R382" s="46">
        <v>-4952.31906396454</v>
      </c>
      <c r="S382" s="46">
        <v>-16343.46640971781</v>
      </c>
      <c r="T382" s="51">
        <v>-16657.183200797561</v>
      </c>
      <c r="U382" s="19"/>
      <c r="V382" s="19"/>
      <c r="W382" s="19"/>
      <c r="X382" s="19"/>
      <c r="Y382" s="19"/>
      <c r="Z382" s="21"/>
      <c r="AA382" s="21"/>
      <c r="AB382" s="21"/>
      <c r="AC382" s="21"/>
      <c r="AD382" s="21"/>
      <c r="AE382" s="21"/>
      <c r="AF382" s="21"/>
    </row>
    <row r="383">
      <c r="K383" s="6">
        <v>381</v>
      </c>
      <c r="L383" s="6" t="s">
        <v>469</v>
      </c>
      <c r="M383" s="46">
        <v>394424</v>
      </c>
      <c r="N383" s="46">
        <v>371178.47319314955</v>
      </c>
      <c r="O383" s="46">
        <v>331643.40560820571</v>
      </c>
      <c r="P383" s="46">
        <v>271223.31350796664</v>
      </c>
      <c r="Q383" s="46">
        <v>209234.116406338</v>
      </c>
      <c r="R383" s="46">
        <v>157252.51916212597</v>
      </c>
      <c r="S383" s="46">
        <v>101558.4687010278</v>
      </c>
      <c r="T383" s="51">
        <v>108591.74375715925</v>
      </c>
      <c r="U383" s="19"/>
      <c r="V383" s="19"/>
      <c r="W383" s="19"/>
      <c r="X383" s="19"/>
      <c r="Y383" s="19"/>
      <c r="Z383" s="21"/>
      <c r="AA383" s="21"/>
      <c r="AB383" s="21"/>
      <c r="AC383" s="21"/>
      <c r="AD383" s="21"/>
      <c r="AE383" s="21"/>
      <c r="AF383" s="21"/>
    </row>
    <row r="384">
      <c r="K384" s="6">
        <v>382</v>
      </c>
      <c r="L384" s="6" t="s">
        <v>470</v>
      </c>
      <c r="M384" s="46">
        <v>217402</v>
      </c>
      <c r="N384" s="46">
        <v>189393.08884248929</v>
      </c>
      <c r="O384" s="46">
        <v>139874.24517134816</v>
      </c>
      <c r="P384" s="46">
        <v>67794.465777322999</v>
      </c>
      <c r="Q384" s="46">
        <v>4689.544745251711</v>
      </c>
      <c r="R384" s="46">
        <v>-46267.758321196452</v>
      </c>
      <c r="S384" s="46">
        <v>-90009.522235496683</v>
      </c>
      <c r="T384" s="51">
        <v>-88257.061056357954</v>
      </c>
      <c r="U384" s="19"/>
      <c r="V384" s="19"/>
      <c r="W384" s="19"/>
      <c r="X384" s="19"/>
      <c r="Y384" s="19"/>
      <c r="Z384" s="21"/>
      <c r="AA384" s="21"/>
      <c r="AB384" s="21"/>
      <c r="AC384" s="21"/>
      <c r="AD384" s="21"/>
      <c r="AE384" s="21"/>
      <c r="AF384" s="21"/>
    </row>
    <row r="385">
      <c r="K385" s="6">
        <v>383</v>
      </c>
      <c r="L385" s="6" t="s">
        <v>471</v>
      </c>
      <c r="M385" s="46">
        <v>86656</v>
      </c>
      <c r="N385" s="46">
        <v>83581.14930299524</v>
      </c>
      <c r="O385" s="46">
        <v>80203.363392468833</v>
      </c>
      <c r="P385" s="46">
        <v>75909.313517848699</v>
      </c>
      <c r="Q385" s="46">
        <v>69720.903942521298</v>
      </c>
      <c r="R385" s="46">
        <v>63226.096592430011</v>
      </c>
      <c r="S385" s="46">
        <v>56439.746156306239</v>
      </c>
      <c r="T385" s="51">
        <v>55085.994790507597</v>
      </c>
      <c r="U385" s="19"/>
      <c r="V385" s="19"/>
      <c r="W385" s="19"/>
      <c r="X385" s="19"/>
      <c r="Y385" s="19"/>
      <c r="Z385" s="21"/>
      <c r="AA385" s="21"/>
      <c r="AB385" s="21"/>
      <c r="AC385" s="21"/>
      <c r="AD385" s="21"/>
      <c r="AE385" s="21"/>
      <c r="AF385" s="21"/>
    </row>
    <row r="386">
      <c r="K386" s="6">
        <v>384</v>
      </c>
      <c r="L386" s="6" t="s">
        <v>472</v>
      </c>
      <c r="M386" s="46">
        <v>73034</v>
      </c>
      <c r="N386" s="46">
        <v>67608.6456604946</v>
      </c>
      <c r="O386" s="46">
        <v>64523.963956966014</v>
      </c>
      <c r="P386" s="46">
        <v>62498.036065144333</v>
      </c>
      <c r="Q386" s="46">
        <v>60678.964840126719</v>
      </c>
      <c r="R386" s="46">
        <v>58864.525025970346</v>
      </c>
      <c r="S386" s="46">
        <v>57649.115887146851</v>
      </c>
      <c r="T386" s="51">
        <v>56485.1206692622</v>
      </c>
      <c r="U386" s="19"/>
      <c r="V386" s="19"/>
      <c r="W386" s="19"/>
      <c r="X386" s="19"/>
      <c r="Y386" s="19"/>
      <c r="Z386" s="21"/>
      <c r="AA386" s="21"/>
      <c r="AB386" s="21"/>
      <c r="AC386" s="21"/>
      <c r="AD386" s="21"/>
      <c r="AE386" s="21"/>
      <c r="AF386" s="21"/>
    </row>
    <row r="387">
      <c r="K387" s="6">
        <v>385</v>
      </c>
      <c r="L387" s="6" t="s">
        <v>473</v>
      </c>
      <c r="M387" s="46">
        <v>149630</v>
      </c>
      <c r="N387" s="46">
        <v>138326.93690743117</v>
      </c>
      <c r="O387" s="46">
        <v>117777.77606921992</v>
      </c>
      <c r="P387" s="46">
        <v>79405.345751198474</v>
      </c>
      <c r="Q387" s="46">
        <v>35690.739248988248</v>
      </c>
      <c r="R387" s="46">
        <v>-11522.093870649027</v>
      </c>
      <c r="S387" s="46">
        <v>-47463.586281692187</v>
      </c>
      <c r="T387" s="51">
        <v>-52168.070586933085</v>
      </c>
      <c r="U387" s="19"/>
      <c r="V387" s="19"/>
      <c r="W387" s="19"/>
      <c r="X387" s="19"/>
      <c r="Y387" s="19"/>
      <c r="Z387" s="21"/>
      <c r="AA387" s="21"/>
      <c r="AB387" s="21"/>
      <c r="AC387" s="21"/>
      <c r="AD387" s="21"/>
      <c r="AE387" s="21"/>
      <c r="AF387" s="21"/>
    </row>
    <row r="388">
      <c r="K388" s="6">
        <v>386</v>
      </c>
      <c r="L388" s="6" t="s">
        <v>474</v>
      </c>
      <c r="M388" s="46">
        <v>797711</v>
      </c>
      <c r="N388" s="46">
        <v>802420.80215277674</v>
      </c>
      <c r="O388" s="46">
        <v>772421.4470895282</v>
      </c>
      <c r="P388" s="46">
        <v>711589.23278746568</v>
      </c>
      <c r="Q388" s="46">
        <v>633051.90315537725</v>
      </c>
      <c r="R388" s="46">
        <v>533550.03491014417</v>
      </c>
      <c r="S388" s="46">
        <v>456027.4226318865</v>
      </c>
      <c r="T388" s="51">
        <v>450696.78373699385</v>
      </c>
      <c r="U388" s="19"/>
      <c r="V388" s="19"/>
      <c r="W388" s="19"/>
      <c r="X388" s="19"/>
      <c r="Y388" s="19"/>
      <c r="Z388" s="21"/>
      <c r="AA388" s="21"/>
      <c r="AB388" s="21"/>
      <c r="AC388" s="21"/>
      <c r="AD388" s="21"/>
      <c r="AE388" s="21"/>
      <c r="AF388" s="21"/>
    </row>
    <row r="389">
      <c r="K389" s="6">
        <v>387</v>
      </c>
      <c r="L389" s="6" t="s">
        <v>475</v>
      </c>
      <c r="M389" s="46">
        <v>50585</v>
      </c>
      <c r="N389" s="46">
        <v>50140.423347722441</v>
      </c>
      <c r="O389" s="46">
        <v>49507.148290171048</v>
      </c>
      <c r="P389" s="46">
        <v>48718.962501901544</v>
      </c>
      <c r="Q389" s="46">
        <v>47669.605437079968</v>
      </c>
      <c r="R389" s="46">
        <v>46442.519490619234</v>
      </c>
      <c r="S389" s="46">
        <v>45647.699903783301</v>
      </c>
      <c r="T389" s="51">
        <v>44730.387362381225</v>
      </c>
      <c r="U389" s="19"/>
      <c r="V389" s="19"/>
      <c r="W389" s="19"/>
      <c r="X389" s="19"/>
      <c r="Y389" s="19"/>
      <c r="Z389" s="21"/>
      <c r="AA389" s="21"/>
      <c r="AB389" s="21"/>
      <c r="AC389" s="21"/>
      <c r="AD389" s="21"/>
      <c r="AE389" s="21"/>
      <c r="AF389" s="21"/>
    </row>
    <row r="390">
      <c r="K390" s="6">
        <v>388</v>
      </c>
      <c r="L390" s="6" t="s">
        <v>476</v>
      </c>
      <c r="M390" s="46">
        <v>398231</v>
      </c>
      <c r="N390" s="46">
        <v>398133.53844559164</v>
      </c>
      <c r="O390" s="46">
        <v>384921.30596233509</v>
      </c>
      <c r="P390" s="46">
        <v>362822.73744840262</v>
      </c>
      <c r="Q390" s="46">
        <v>330036.97352984117</v>
      </c>
      <c r="R390" s="46">
        <v>287037.17444425542</v>
      </c>
      <c r="S390" s="46">
        <v>246659.21351030908</v>
      </c>
      <c r="T390" s="51">
        <v>238627.0646084231</v>
      </c>
      <c r="U390" s="19"/>
      <c r="V390" s="19"/>
      <c r="W390" s="19"/>
      <c r="X390" s="19"/>
      <c r="Y390" s="19"/>
      <c r="Z390" s="21"/>
      <c r="AA390" s="21"/>
      <c r="AB390" s="21"/>
      <c r="AC390" s="21"/>
      <c r="AD390" s="21"/>
      <c r="AE390" s="21"/>
      <c r="AF390" s="21"/>
    </row>
    <row r="391">
      <c r="K391" s="6">
        <v>389</v>
      </c>
      <c r="L391" s="6" t="s">
        <v>477</v>
      </c>
      <c r="M391" s="46">
        <v>0</v>
      </c>
      <c r="N391" s="46">
        <v>4.5716096999900046e-06</v>
      </c>
      <c r="O391" s="46">
        <v>8.0552112093394365e-06</v>
      </c>
      <c r="P391" s="46">
        <v>9.4383131257667994e-06</v>
      </c>
      <c r="Q391" s="46">
        <v>1.1521959338234432e-05</v>
      </c>
      <c r="R391" s="46">
        <v>1.1198936657428978e-05</v>
      </c>
      <c r="S391" s="46">
        <v>1.186671618389655e-05</v>
      </c>
      <c r="T391" s="51">
        <v>1.3757405607195668e-05</v>
      </c>
      <c r="U391" s="19"/>
      <c r="V391" s="19"/>
      <c r="W391" s="19"/>
      <c r="X391" s="19"/>
      <c r="Y391" s="19"/>
      <c r="Z391" s="21"/>
      <c r="AA391" s="21"/>
      <c r="AB391" s="21"/>
      <c r="AC391" s="21"/>
      <c r="AD391" s="21"/>
      <c r="AE391" s="21"/>
      <c r="AF391" s="21"/>
    </row>
    <row r="392">
      <c r="K392" s="6">
        <v>390</v>
      </c>
      <c r="L392" s="6" t="s">
        <v>478</v>
      </c>
      <c r="M392" s="46">
        <v>10816</v>
      </c>
      <c r="N392" s="46">
        <v>10484.12803183444</v>
      </c>
      <c r="O392" s="46">
        <v>10450.842963171912</v>
      </c>
      <c r="P392" s="46">
        <v>10427.584235215192</v>
      </c>
      <c r="Q392" s="46">
        <v>10390.073031287347</v>
      </c>
      <c r="R392" s="46">
        <v>10350.489814760675</v>
      </c>
      <c r="S392" s="46">
        <v>10337.900892439071</v>
      </c>
      <c r="T392" s="51">
        <v>10315.47603996084</v>
      </c>
      <c r="U392" s="19"/>
      <c r="V392" s="19"/>
      <c r="W392" s="19"/>
      <c r="X392" s="19"/>
      <c r="Y392" s="19"/>
      <c r="Z392" s="21"/>
      <c r="AA392" s="21"/>
      <c r="AB392" s="21"/>
      <c r="AC392" s="21"/>
      <c r="AD392" s="21"/>
      <c r="AE392" s="21"/>
      <c r="AF392" s="21"/>
    </row>
    <row r="393">
      <c r="K393" s="42"/>
      <c r="L393" s="42" t="s">
        <v>488</v>
      </c>
      <c r="M393" s="54">
        <v>0</v>
      </c>
      <c r="N393" s="54">
        <v>2596810.5210469984</v>
      </c>
      <c r="O393" s="54">
        <v>4950876.6726633394</v>
      </c>
      <c r="P393" s="54">
        <v>7870260.9969708184</v>
      </c>
      <c r="Q393" s="54">
        <v>9068011.4485320225</v>
      </c>
      <c r="R393" s="54">
        <v>8968446.199228052</v>
      </c>
      <c r="S393" s="54">
        <v>12442943.119895382</v>
      </c>
      <c r="T393" s="55">
        <v>11972732.222221229</v>
      </c>
    </row>
    <row r="394">
      <c r="L394" s="6" t="s">
        <v>103</v>
      </c>
      <c r="M394" s="46">
        <f t="shared" ref="M394:T394" si="2">SUM(M1:M393)</f>
        <v>68567049</v>
      </c>
      <c r="N394" s="46">
        <f t="shared" si="2"/>
        <v>48457614.123390906</v>
      </c>
      <c r="O394" s="46">
        <f t="shared" si="2"/>
        <v>47015555.48062823</v>
      </c>
      <c r="P394" s="46">
        <f t="shared" si="2"/>
        <v>44778421.268957026</v>
      </c>
      <c r="Q394" s="46">
        <f t="shared" si="2"/>
        <v>41490083.253618099</v>
      </c>
      <c r="R394" s="46">
        <f t="shared" si="2"/>
        <v>36898251.844528303</v>
      </c>
      <c r="S394" s="46">
        <f t="shared" si="2"/>
        <v>35855855.706712611</v>
      </c>
      <c r="T394" s="46">
        <f t="shared" si="2"/>
        <v>33831251.305265553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ED53-8F20-E645-A161-08A2BE8CF841}">
  <dimension ref="A1:AY393"/>
  <sheetViews>
    <sheetView zoomScale="120" zoomScaleNormal="120" workbookViewId="0">
      <selection activeCell="C3" sqref="C3:J12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10" width="5.6640625" style="6" customWidth="true"/>
    <col min="11" max="11" width="6.83203125" style="6" customWidth="true"/>
    <col min="12" max="12" width="21.5" style="6" customWidth="true"/>
    <col min="13" max="16" width="16.6640625" style="6" customWidth="true"/>
    <col min="17" max="19" width="5.6640625" style="6" customWidth="true"/>
    <col min="20" max="20" width="2.6640625" style="6" customWidth="true"/>
    <col min="21" max="21" width="21.5" style="6" customWidth="true"/>
    <col min="22" max="28" width="5.6640625" style="6" customWidth="true"/>
    <col min="29" max="29" width="6.83203125" style="6" customWidth="true"/>
    <col min="30" max="30" width="25.1640625" style="6" customWidth="true"/>
    <col min="31" max="37" width="5.6640625" style="6" customWidth="true"/>
    <col min="38" max="51" width="10.83203125" style="6" outlineLevel="1"/>
    <col min="52" max="16384" width="10.83203125" style="6"/>
  </cols>
  <sheetData>
    <row r="1">
      <c r="A1" s="6" t="str" cm="1">
        <f t="array" aca="true" ref="A1" ca="true">RIGHT(CELL("filename",A1),LEN(CELL("filename",A1))-FIND("]", CELL("filename",A1)))</f>
        <v>FD</v>
      </c>
      <c r="B1" s="13" t="s">
        <v>490</v>
      </c>
      <c r="C1" s="7" t="s">
        <v>15</v>
      </c>
      <c r="D1" s="7"/>
      <c r="E1" s="7"/>
      <c r="F1" s="7"/>
      <c r="G1" s="7"/>
      <c r="H1" s="7"/>
      <c r="I1" s="7"/>
      <c r="J1" s="7"/>
      <c r="L1" s="13"/>
      <c r="M1" s="7"/>
      <c r="N1" s="7"/>
      <c r="O1" s="7"/>
      <c r="P1" s="7"/>
      <c r="Q1" s="7"/>
      <c r="R1" s="7"/>
      <c r="S1" s="7"/>
      <c r="U1" s="13"/>
      <c r="V1" s="7"/>
      <c r="W1" s="7"/>
      <c r="X1" s="7"/>
      <c r="Y1" s="7"/>
      <c r="Z1" s="7"/>
      <c r="AA1" s="7"/>
      <c r="AB1" s="7"/>
      <c r="AD1" s="13"/>
      <c r="AE1" s="7"/>
      <c r="AF1" s="7"/>
      <c r="AG1" s="7"/>
      <c r="AH1" s="7"/>
      <c r="AI1" s="7"/>
      <c r="AJ1" s="7"/>
      <c r="AK1" s="14"/>
    </row>
    <row r="2">
      <c r="A2" s="6" t="s">
        <v>0</v>
      </c>
      <c r="B2" s="7" t="s">
        <v>83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  <c r="L2" s="7"/>
      <c r="M2" s="31"/>
      <c r="N2" s="32"/>
      <c r="O2" s="32"/>
      <c r="P2" s="32"/>
      <c r="Q2" s="32"/>
      <c r="R2" s="32"/>
      <c r="S2" s="32"/>
      <c r="U2" s="7"/>
      <c r="V2" s="31"/>
      <c r="W2" s="32"/>
      <c r="X2" s="32"/>
      <c r="Y2" s="32"/>
      <c r="Z2" s="32"/>
      <c r="AA2" s="32"/>
      <c r="AB2" s="32"/>
      <c r="AD2" s="7"/>
      <c r="AE2" s="31"/>
      <c r="AF2" s="32"/>
      <c r="AG2" s="32"/>
      <c r="AH2" s="32"/>
      <c r="AI2" s="32"/>
      <c r="AJ2" s="32"/>
      <c r="AK2" s="33"/>
      <c r="AL2" s="31"/>
      <c r="AM2" s="32"/>
      <c r="AN2" s="32"/>
      <c r="AO2" s="32"/>
      <c r="AP2" s="32"/>
      <c r="AQ2" s="32"/>
      <c r="AR2" s="32"/>
      <c r="AS2" s="31"/>
      <c r="AT2" s="32"/>
      <c r="AU2" s="32"/>
      <c r="AV2" s="32"/>
      <c r="AW2" s="32"/>
      <c r="AX2" s="32"/>
      <c r="AY2" s="32"/>
    </row>
    <row r="3">
      <c r="A3" s="6">
        <v>1</v>
      </c>
      <c r="B3" s="7" t="s">
        <v>84</v>
      </c>
      <c r="C3" s="19">
        <f>FinalDemand!C3/1000000</f>
        <v>47.658199000000003</v>
      </c>
      <c r="D3" s="19">
        <f>FinalDemand!D3/1000000</f>
        <v>46.985187794565292</v>
      </c>
      <c r="E3" s="19">
        <f>FinalDemand!E3/1000000</f>
        <v>45.928756016931331</v>
      </c>
      <c r="F3" s="19">
        <f>FinalDemand!F3/1000000</f>
        <v>44.661550394425028</v>
      </c>
      <c r="G3" s="19">
        <f>FinalDemand!G3/1000000</f>
        <v>43.165356124562045</v>
      </c>
      <c r="H3" s="19">
        <f>FinalDemand!H3/1000000</f>
        <v>41.44837590812147</v>
      </c>
      <c r="I3" s="19">
        <f>FinalDemand!I3/1000000</f>
        <v>40.659027669350415</v>
      </c>
      <c r="J3" s="19">
        <f>FinalDemand!J3/1000000</f>
        <v>39.120216597864868</v>
      </c>
      <c r="L3" s="7"/>
      <c r="M3" s="19"/>
      <c r="N3" s="19"/>
      <c r="O3" s="19"/>
      <c r="P3" s="19"/>
      <c r="Q3" s="19"/>
      <c r="R3" s="19"/>
      <c r="S3" s="19"/>
      <c r="U3" s="7"/>
      <c r="V3" s="19"/>
      <c r="W3" s="19"/>
      <c r="X3" s="19"/>
      <c r="Y3" s="19"/>
      <c r="Z3" s="19"/>
      <c r="AA3" s="19"/>
      <c r="AB3" s="19"/>
      <c r="AD3" s="7"/>
      <c r="AE3" s="19"/>
      <c r="AF3" s="19"/>
      <c r="AG3" s="19"/>
      <c r="AH3" s="19"/>
      <c r="AI3" s="19"/>
      <c r="AJ3" s="19"/>
      <c r="AK3" s="20"/>
      <c r="AL3" s="19"/>
      <c r="AM3" s="19"/>
      <c r="AN3" s="19"/>
      <c r="AO3" s="19"/>
      <c r="AP3" s="19"/>
      <c r="AQ3" s="19"/>
      <c r="AR3" s="19"/>
      <c r="AS3" s="21"/>
      <c r="AT3" s="21"/>
      <c r="AU3" s="21"/>
      <c r="AV3" s="21"/>
      <c r="AW3" s="21"/>
      <c r="AX3" s="21"/>
      <c r="AY3" s="21"/>
    </row>
    <row r="4">
      <c r="A4" s="6">
        <v>2</v>
      </c>
      <c r="B4" s="7" t="s">
        <v>85</v>
      </c>
      <c r="C4" s="19">
        <f>FinalDemand!C4/1000000</f>
        <v>65.355526999999995</v>
      </c>
      <c r="D4" s="19">
        <f>FinalDemand!D4/1000000</f>
        <v>50.910557221342593</v>
      </c>
      <c r="E4" s="19">
        <f>FinalDemand!E4/1000000</f>
        <v>32.080576789907148</v>
      </c>
      <c r="F4" s="19">
        <f>FinalDemand!F4/1000000</f>
        <v>19.618418913704172</v>
      </c>
      <c r="G4" s="19">
        <f>FinalDemand!G4/1000000</f>
        <v>12.105813984865625</v>
      </c>
      <c r="H4" s="19">
        <f>FinalDemand!H4/1000000</f>
        <v>6.8453304428041166</v>
      </c>
      <c r="I4" s="19">
        <f>FinalDemand!I4/1000000</f>
        <v>4.9609535724418352</v>
      </c>
      <c r="J4" s="19">
        <f>FinalDemand!J4/1000000</f>
        <v>3.3447608502672597</v>
      </c>
      <c r="L4" s="7"/>
      <c r="M4" s="19"/>
      <c r="N4" s="19"/>
      <c r="O4" s="19"/>
      <c r="P4" s="19"/>
      <c r="Q4" s="19"/>
      <c r="R4" s="19"/>
      <c r="S4" s="19"/>
      <c r="U4" s="7"/>
      <c r="V4" s="19"/>
      <c r="W4" s="19"/>
      <c r="X4" s="19"/>
      <c r="Y4" s="19"/>
      <c r="Z4" s="19"/>
      <c r="AA4" s="19"/>
      <c r="AB4" s="19"/>
      <c r="AD4" s="7"/>
      <c r="AE4" s="19"/>
      <c r="AF4" s="19"/>
      <c r="AG4" s="19"/>
      <c r="AH4" s="19"/>
      <c r="AI4" s="19"/>
      <c r="AJ4" s="19"/>
      <c r="AK4" s="20"/>
      <c r="AL4" s="19"/>
      <c r="AM4" s="19"/>
      <c r="AN4" s="19"/>
      <c r="AO4" s="19"/>
      <c r="AP4" s="19"/>
      <c r="AQ4" s="19"/>
      <c r="AR4" s="19"/>
      <c r="AS4" s="21"/>
      <c r="AT4" s="21"/>
      <c r="AU4" s="21"/>
      <c r="AV4" s="21"/>
      <c r="AW4" s="21"/>
      <c r="AX4" s="21"/>
      <c r="AY4" s="21"/>
    </row>
    <row r="5">
      <c r="A5" s="6">
        <v>3</v>
      </c>
      <c r="B5" s="7" t="s">
        <v>86</v>
      </c>
      <c r="C5" s="19">
        <f>FinalDemand!C5/1000000</f>
        <v>3.7050559999999999</v>
      </c>
      <c r="D5" s="19">
        <f>FinalDemand!D5/1000000</f>
        <v>3.6315859230160288</v>
      </c>
      <c r="E5" s="19">
        <f>FinalDemand!E5/1000000</f>
        <v>3.5314176228616341</v>
      </c>
      <c r="F5" s="19">
        <f>FinalDemand!F5/1000000</f>
        <v>3.4078077448497957</v>
      </c>
      <c r="G5" s="19">
        <f>FinalDemand!G5/1000000</f>
        <v>3.2562101126581622</v>
      </c>
      <c r="H5" s="19">
        <f>FinalDemand!H5/1000000</f>
        <v>3.0613462122059949</v>
      </c>
      <c r="I5" s="19">
        <f>FinalDemand!I5/1000000</f>
        <v>2.9532511447492178</v>
      </c>
      <c r="J5" s="19">
        <f>FinalDemand!J5/1000000</f>
        <v>2.7712047176058294</v>
      </c>
      <c r="L5" s="7"/>
      <c r="M5" s="19"/>
      <c r="N5" s="19"/>
      <c r="O5" s="19"/>
      <c r="P5" s="19"/>
      <c r="Q5" s="19"/>
      <c r="R5" s="19"/>
      <c r="S5" s="19"/>
      <c r="U5" s="7"/>
      <c r="V5" s="19"/>
      <c r="W5" s="19"/>
      <c r="X5" s="19"/>
      <c r="Y5" s="19"/>
      <c r="Z5" s="19"/>
      <c r="AA5" s="19"/>
      <c r="AB5" s="19"/>
      <c r="AD5" s="7"/>
      <c r="AE5" s="19"/>
      <c r="AF5" s="19"/>
      <c r="AG5" s="19"/>
      <c r="AH5" s="19"/>
      <c r="AI5" s="19"/>
      <c r="AJ5" s="19"/>
      <c r="AK5" s="20"/>
      <c r="AL5" s="19"/>
      <c r="AM5" s="19"/>
      <c r="AN5" s="19"/>
      <c r="AO5" s="19"/>
      <c r="AP5" s="19"/>
      <c r="AQ5" s="19"/>
      <c r="AR5" s="19"/>
      <c r="AS5" s="21"/>
      <c r="AT5" s="21"/>
      <c r="AU5" s="21"/>
      <c r="AV5" s="21"/>
      <c r="AW5" s="21"/>
      <c r="AX5" s="21"/>
      <c r="AY5" s="21"/>
    </row>
    <row r="6">
      <c r="A6" s="6">
        <v>4</v>
      </c>
      <c r="B6" s="7" t="s">
        <v>87</v>
      </c>
      <c r="C6" s="19">
        <f>FinalDemand!C6/1000000</f>
        <v>23.713540999999999</v>
      </c>
      <c r="D6" s="19">
        <f>FinalDemand!D6/1000000</f>
        <v>22.724242090508177</v>
      </c>
      <c r="E6" s="19">
        <f>FinalDemand!E6/1000000</f>
        <v>20.787894620916859</v>
      </c>
      <c r="F6" s="19">
        <f>FinalDemand!F6/1000000</f>
        <v>18.229012691498028</v>
      </c>
      <c r="G6" s="19">
        <f>FinalDemand!G6/1000000</f>
        <v>15.197277646803341</v>
      </c>
      <c r="H6" s="19">
        <f>FinalDemand!H6/1000000</f>
        <v>11.69038490154254</v>
      </c>
      <c r="I6" s="19">
        <f>FinalDemand!I6/1000000</f>
        <v>9.7067249131442281</v>
      </c>
      <c r="J6" s="19">
        <f>FinalDemand!J6/1000000</f>
        <v>7.5996135083069323</v>
      </c>
      <c r="L6" s="7"/>
      <c r="M6" s="19"/>
      <c r="N6" s="19"/>
      <c r="O6" s="19"/>
      <c r="P6" s="19"/>
      <c r="Q6" s="19"/>
      <c r="R6" s="19"/>
      <c r="S6" s="19"/>
      <c r="U6" s="7"/>
      <c r="V6" s="19"/>
      <c r="W6" s="19"/>
      <c r="X6" s="19"/>
      <c r="Y6" s="19"/>
      <c r="Z6" s="19"/>
      <c r="AA6" s="19"/>
      <c r="AB6" s="19"/>
      <c r="AD6" s="7"/>
      <c r="AE6" s="19"/>
      <c r="AF6" s="19"/>
      <c r="AG6" s="19"/>
      <c r="AH6" s="19"/>
      <c r="AI6" s="19"/>
      <c r="AJ6" s="19"/>
      <c r="AK6" s="20"/>
      <c r="AL6" s="19"/>
      <c r="AM6" s="19"/>
      <c r="AN6" s="19"/>
      <c r="AO6" s="19"/>
      <c r="AP6" s="19"/>
      <c r="AQ6" s="19"/>
      <c r="AR6" s="19"/>
      <c r="AS6" s="21"/>
      <c r="AT6" s="21"/>
      <c r="AU6" s="21"/>
      <c r="AV6" s="21"/>
      <c r="AW6" s="21"/>
      <c r="AX6" s="21"/>
      <c r="AY6" s="21"/>
    </row>
    <row r="7">
      <c r="A7" s="6">
        <v>5</v>
      </c>
      <c r="B7" s="7" t="s">
        <v>88</v>
      </c>
      <c r="C7" s="19">
        <f>FinalDemand!C7/1000000</f>
        <v>9.0904579999999999</v>
      </c>
      <c r="D7" s="19">
        <f>FinalDemand!D7/1000000</f>
        <v>8.3880737305153055</v>
      </c>
      <c r="E7" s="19">
        <f>FinalDemand!E7/1000000</f>
        <v>6.8567717901901268</v>
      </c>
      <c r="F7" s="19">
        <f>FinalDemand!F7/1000000</f>
        <v>5.3426615374517894</v>
      </c>
      <c r="G7" s="19">
        <f>FinalDemand!G7/1000000</f>
        <v>4.1722213423487231</v>
      </c>
      <c r="H7" s="19">
        <f>FinalDemand!H7/1000000</f>
        <v>3.0640868458834589</v>
      </c>
      <c r="I7" s="19">
        <f>FinalDemand!I7/1000000</f>
        <v>2.5215594903210001</v>
      </c>
      <c r="J7" s="19">
        <f>FinalDemand!J7/1000000</f>
        <v>2.0081915032219246</v>
      </c>
      <c r="L7" s="7"/>
      <c r="M7" s="19"/>
      <c r="N7" s="19"/>
      <c r="O7" s="19"/>
      <c r="P7" s="19"/>
      <c r="Q7" s="19"/>
      <c r="R7" s="19"/>
      <c r="S7" s="19"/>
      <c r="U7" s="7"/>
      <c r="V7" s="19"/>
      <c r="W7" s="19"/>
      <c r="X7" s="19"/>
      <c r="Y7" s="19"/>
      <c r="Z7" s="19"/>
      <c r="AA7" s="19"/>
      <c r="AB7" s="19"/>
      <c r="AD7" s="7"/>
      <c r="AE7" s="19"/>
      <c r="AF7" s="19"/>
      <c r="AG7" s="19"/>
      <c r="AH7" s="19"/>
      <c r="AI7" s="19"/>
      <c r="AJ7" s="19"/>
      <c r="AK7" s="20"/>
      <c r="AL7" s="19"/>
      <c r="AM7" s="19"/>
      <c r="AN7" s="19"/>
      <c r="AO7" s="19"/>
      <c r="AP7" s="19"/>
      <c r="AQ7" s="19"/>
      <c r="AR7" s="19"/>
      <c r="AS7" s="21"/>
      <c r="AT7" s="21"/>
      <c r="AU7" s="21"/>
      <c r="AV7" s="21"/>
      <c r="AW7" s="21"/>
      <c r="AX7" s="21"/>
      <c r="AY7" s="21"/>
    </row>
    <row r="8">
      <c r="A8" s="6">
        <v>6</v>
      </c>
      <c r="B8" s="7" t="s">
        <v>89</v>
      </c>
      <c r="C8" s="19">
        <f>FinalDemand!C8/1000000</f>
        <v>8.7655829999999995</v>
      </c>
      <c r="D8" s="19">
        <f>FinalDemand!D8/1000000</f>
        <v>8.4471389727032111</v>
      </c>
      <c r="E8" s="19">
        <f>FinalDemand!E8/1000000</f>
        <v>7.6104709503780956</v>
      </c>
      <c r="F8" s="19">
        <f>FinalDemand!F8/1000000</f>
        <v>6.3160628145039936</v>
      </c>
      <c r="G8" s="19">
        <f>FinalDemand!G8/1000000</f>
        <v>5.111484404903182</v>
      </c>
      <c r="H8" s="19">
        <f>FinalDemand!H8/1000000</f>
        <v>3.891321071263012</v>
      </c>
      <c r="I8" s="19">
        <f>FinalDemand!I8/1000000</f>
        <v>3.329727350096956</v>
      </c>
      <c r="J8" s="19">
        <f>FinalDemand!J8/1000000</f>
        <v>2.7330613088286659</v>
      </c>
      <c r="L8" s="7"/>
      <c r="M8" s="19"/>
      <c r="N8" s="19"/>
      <c r="O8" s="19"/>
      <c r="P8" s="19"/>
      <c r="Q8" s="19"/>
      <c r="R8" s="19"/>
      <c r="S8" s="19"/>
      <c r="U8" s="7"/>
      <c r="V8" s="19"/>
      <c r="W8" s="19"/>
      <c r="X8" s="19"/>
      <c r="Y8" s="19"/>
      <c r="Z8" s="19"/>
      <c r="AA8" s="19"/>
      <c r="AB8" s="19"/>
      <c r="AD8" s="7"/>
      <c r="AE8" s="19"/>
      <c r="AF8" s="19"/>
      <c r="AG8" s="19"/>
      <c r="AH8" s="19"/>
      <c r="AI8" s="19"/>
      <c r="AJ8" s="19"/>
      <c r="AK8" s="20"/>
      <c r="AL8" s="19"/>
      <c r="AM8" s="19"/>
      <c r="AN8" s="19"/>
      <c r="AO8" s="19"/>
      <c r="AP8" s="19"/>
      <c r="AQ8" s="19"/>
      <c r="AR8" s="19"/>
      <c r="AS8" s="21"/>
      <c r="AT8" s="21"/>
      <c r="AU8" s="21"/>
      <c r="AV8" s="21"/>
      <c r="AW8" s="21"/>
      <c r="AX8" s="21"/>
      <c r="AY8" s="21"/>
    </row>
    <row r="9">
      <c r="A9" s="6">
        <v>7</v>
      </c>
      <c r="B9" s="7" t="s">
        <v>90</v>
      </c>
      <c r="C9" s="19">
        <f>FinalDemand!C9/1000000</f>
        <v>15.688565000000001</v>
      </c>
      <c r="D9" s="19">
        <f>FinalDemand!D9/1000000</f>
        <v>15.518075872773112</v>
      </c>
      <c r="E9" s="19">
        <f>FinalDemand!E9/1000000</f>
        <v>15.091057551918949</v>
      </c>
      <c r="F9" s="19">
        <f>FinalDemand!F9/1000000</f>
        <v>14.374033391962982</v>
      </c>
      <c r="G9" s="19">
        <f>FinalDemand!G9/1000000</f>
        <v>13.293920885409376</v>
      </c>
      <c r="H9" s="19">
        <f>FinalDemand!H9/1000000</f>
        <v>11.702810477599138</v>
      </c>
      <c r="I9" s="19">
        <f>FinalDemand!I9/1000000</f>
        <v>10.548520810701687</v>
      </c>
      <c r="J9" s="19">
        <f>FinalDemand!J9/1000000</f>
        <v>9.0391048273447421</v>
      </c>
      <c r="L9" s="7"/>
      <c r="M9" s="19"/>
      <c r="N9" s="19"/>
      <c r="O9" s="19"/>
      <c r="P9" s="19"/>
      <c r="Q9" s="19"/>
      <c r="R9" s="19"/>
      <c r="S9" s="19"/>
      <c r="U9" s="7"/>
      <c r="V9" s="19"/>
      <c r="W9" s="19"/>
      <c r="X9" s="19"/>
      <c r="Y9" s="19"/>
      <c r="Z9" s="19"/>
      <c r="AA9" s="19"/>
      <c r="AB9" s="19"/>
      <c r="AD9" s="7"/>
      <c r="AE9" s="19"/>
      <c r="AF9" s="19"/>
      <c r="AG9" s="19"/>
      <c r="AH9" s="19"/>
      <c r="AI9" s="19"/>
      <c r="AJ9" s="19"/>
      <c r="AK9" s="20"/>
      <c r="AL9" s="19"/>
      <c r="AM9" s="19"/>
      <c r="AN9" s="19"/>
      <c r="AO9" s="19"/>
      <c r="AP9" s="19"/>
      <c r="AQ9" s="19"/>
      <c r="AR9" s="19"/>
      <c r="AS9" s="21"/>
      <c r="AT9" s="21"/>
      <c r="AU9" s="21"/>
      <c r="AV9" s="21"/>
      <c r="AW9" s="21"/>
      <c r="AX9" s="21"/>
      <c r="AY9" s="21"/>
    </row>
    <row r="10">
      <c r="A10" s="6">
        <v>8</v>
      </c>
      <c r="B10" s="7" t="s">
        <v>91</v>
      </c>
      <c r="C10" s="19">
        <f>FinalDemand!C10/1000000</f>
        <v>11.319765</v>
      </c>
      <c r="D10" s="19">
        <f>FinalDemand!D10/1000000</f>
        <v>11.01139070531622</v>
      </c>
      <c r="E10" s="19">
        <f>FinalDemand!E10/1000000</f>
        <v>10.418015823481978</v>
      </c>
      <c r="F10" s="19">
        <f>FinalDemand!F10/1000000</f>
        <v>9.6329899383592057</v>
      </c>
      <c r="G10" s="19">
        <f>FinalDemand!G10/1000000</f>
        <v>8.5809991485197923</v>
      </c>
      <c r="H10" s="19">
        <f>FinalDemand!H10/1000000</f>
        <v>7.1314805322778589</v>
      </c>
      <c r="I10" s="19">
        <f>FinalDemand!I10/1000000</f>
        <v>6.144125932760967</v>
      </c>
      <c r="J10" s="19">
        <f>FinalDemand!J10/1000000</f>
        <v>4.9908130315466783</v>
      </c>
      <c r="L10" s="7"/>
      <c r="M10" s="19"/>
      <c r="N10" s="19"/>
      <c r="O10" s="19"/>
      <c r="P10" s="19"/>
      <c r="Q10" s="19"/>
      <c r="R10" s="19"/>
      <c r="S10" s="19"/>
      <c r="U10" s="7"/>
      <c r="V10" s="19"/>
      <c r="W10" s="19"/>
      <c r="X10" s="19"/>
      <c r="Y10" s="19"/>
      <c r="Z10" s="19"/>
      <c r="AA10" s="19"/>
      <c r="AB10" s="19"/>
      <c r="AD10" s="7"/>
      <c r="AE10" s="19"/>
      <c r="AF10" s="19"/>
      <c r="AG10" s="19"/>
      <c r="AH10" s="19"/>
      <c r="AI10" s="19"/>
      <c r="AJ10" s="19"/>
      <c r="AK10" s="20"/>
      <c r="AL10" s="19"/>
      <c r="AM10" s="19"/>
      <c r="AN10" s="19"/>
      <c r="AO10" s="19"/>
      <c r="AP10" s="19"/>
      <c r="AQ10" s="19"/>
      <c r="AR10" s="19"/>
      <c r="AS10" s="21"/>
      <c r="AT10" s="21"/>
      <c r="AU10" s="21"/>
      <c r="AV10" s="21"/>
      <c r="AW10" s="21"/>
      <c r="AX10" s="21"/>
      <c r="AY10" s="21"/>
    </row>
    <row r="11">
      <c r="A11" s="6">
        <v>9</v>
      </c>
      <c r="B11" s="7" t="s">
        <v>92</v>
      </c>
      <c r="C11" s="19">
        <f>FinalDemand!C11/1000000</f>
        <v>96.905680000000004</v>
      </c>
      <c r="D11" s="19">
        <f>FinalDemand!D11/1000000</f>
        <v>91.710338567574752</v>
      </c>
      <c r="E11" s="19">
        <f>FinalDemand!E11/1000000</f>
        <v>81.093019511645906</v>
      </c>
      <c r="F11" s="19">
        <f>FinalDemand!F11/1000000</f>
        <v>68.321816947742249</v>
      </c>
      <c r="G11" s="19">
        <f>FinalDemand!G11/1000000</f>
        <v>56.51682172504519</v>
      </c>
      <c r="H11" s="19">
        <f>FinalDemand!H11/1000000</f>
        <v>44.206457470204214</v>
      </c>
      <c r="I11" s="19">
        <f>FinalDemand!I11/1000000</f>
        <v>37.907408680455042</v>
      </c>
      <c r="J11" s="19">
        <f>FinalDemand!J11/1000000</f>
        <v>31.012638258601861</v>
      </c>
      <c r="L11" s="7"/>
      <c r="M11" s="19"/>
      <c r="N11" s="19"/>
      <c r="O11" s="19"/>
      <c r="P11" s="19"/>
      <c r="Q11" s="19"/>
      <c r="R11" s="19"/>
      <c r="S11" s="19"/>
      <c r="U11" s="7"/>
      <c r="V11" s="19"/>
      <c r="W11" s="19"/>
      <c r="X11" s="19"/>
      <c r="Y11" s="19"/>
      <c r="Z11" s="19"/>
      <c r="AA11" s="19"/>
      <c r="AB11" s="19"/>
      <c r="AD11" s="7"/>
      <c r="AE11" s="19"/>
      <c r="AF11" s="19"/>
      <c r="AG11" s="19"/>
      <c r="AH11" s="19"/>
      <c r="AI11" s="19"/>
      <c r="AJ11" s="19"/>
      <c r="AK11" s="20"/>
      <c r="AL11" s="19"/>
      <c r="AM11" s="19"/>
      <c r="AN11" s="19"/>
      <c r="AO11" s="19"/>
      <c r="AP11" s="19"/>
      <c r="AQ11" s="19"/>
      <c r="AR11" s="19"/>
      <c r="AS11" s="21"/>
      <c r="AT11" s="21"/>
      <c r="AU11" s="21"/>
      <c r="AV11" s="21"/>
      <c r="AW11" s="21"/>
      <c r="AX11" s="21"/>
      <c r="AY11" s="21"/>
    </row>
    <row r="12">
      <c r="A12" s="6">
        <v>10</v>
      </c>
      <c r="B12" s="7" t="s">
        <v>93</v>
      </c>
      <c r="C12" s="19">
        <f>FinalDemand!C12/1000000</f>
        <v>23.41404</v>
      </c>
      <c r="D12" s="19">
        <f>FinalDemand!D12/1000000</f>
        <v>22.491746522380843</v>
      </c>
      <c r="E12" s="19">
        <f>FinalDemand!E12/1000000</f>
        <v>20.366426138328471</v>
      </c>
      <c r="F12" s="19">
        <f>FinalDemand!F12/1000000</f>
        <v>18.654572941831251</v>
      </c>
      <c r="G12" s="19">
        <f>FinalDemand!G12/1000000</f>
        <v>17.078860938564294</v>
      </c>
      <c r="H12" s="19">
        <f>FinalDemand!H12/1000000</f>
        <v>15.411900805065613</v>
      </c>
      <c r="I12" s="19">
        <f>FinalDemand!I12/1000000</f>
        <v>14.484781571445764</v>
      </c>
      <c r="J12" s="19">
        <f>FinalDemand!J12/1000000</f>
        <v>13.194594165269129</v>
      </c>
      <c r="L12" s="7"/>
      <c r="M12" s="19"/>
      <c r="N12" s="19"/>
      <c r="O12" s="19"/>
      <c r="P12" s="19"/>
      <c r="Q12" s="19"/>
      <c r="R12" s="19"/>
      <c r="S12" s="19"/>
      <c r="U12" s="7"/>
      <c r="V12" s="19"/>
      <c r="W12" s="19"/>
      <c r="X12" s="19"/>
      <c r="Y12" s="19"/>
      <c r="Z12" s="19"/>
      <c r="AA12" s="19"/>
      <c r="AB12" s="19"/>
      <c r="AD12" s="7"/>
      <c r="AE12" s="19"/>
      <c r="AF12" s="19"/>
      <c r="AG12" s="19"/>
      <c r="AH12" s="19"/>
      <c r="AI12" s="19"/>
      <c r="AJ12" s="19"/>
      <c r="AK12" s="20"/>
      <c r="AL12" s="19"/>
      <c r="AM12" s="19"/>
      <c r="AN12" s="19"/>
      <c r="AO12" s="19"/>
      <c r="AP12" s="19"/>
      <c r="AQ12" s="19"/>
      <c r="AR12" s="19"/>
      <c r="AS12" s="21"/>
      <c r="AT12" s="21"/>
      <c r="AU12" s="21"/>
      <c r="AV12" s="21"/>
      <c r="AW12" s="21"/>
      <c r="AX12" s="21"/>
      <c r="AY12" s="21"/>
    </row>
    <row r="13">
      <c r="C13" s="19"/>
      <c r="D13" s="19"/>
      <c r="E13" s="19"/>
      <c r="F13" s="19"/>
      <c r="G13" s="19"/>
      <c r="H13" s="19"/>
      <c r="I13" s="19"/>
      <c r="J13" s="19"/>
      <c r="M13" s="19"/>
      <c r="N13" s="19"/>
      <c r="O13" s="19"/>
      <c r="P13" s="19"/>
      <c r="Q13" s="19"/>
      <c r="R13" s="19"/>
      <c r="S13" s="19"/>
      <c r="V13" s="19"/>
      <c r="W13" s="19"/>
      <c r="X13" s="19"/>
      <c r="Y13" s="19"/>
      <c r="Z13" s="19"/>
      <c r="AA13" s="19"/>
      <c r="AB13" s="19"/>
      <c r="AE13" s="19"/>
      <c r="AF13" s="19"/>
      <c r="AG13" s="19"/>
      <c r="AH13" s="19"/>
      <c r="AI13" s="19"/>
      <c r="AJ13" s="19"/>
      <c r="AK13" s="20"/>
      <c r="AL13" s="19"/>
      <c r="AM13" s="19"/>
      <c r="AN13" s="19"/>
      <c r="AO13" s="19"/>
      <c r="AP13" s="19"/>
      <c r="AQ13" s="19"/>
      <c r="AR13" s="19"/>
      <c r="AS13" s="21"/>
      <c r="AT13" s="21"/>
      <c r="AU13" s="21"/>
      <c r="AV13" s="21"/>
      <c r="AW13" s="21"/>
      <c r="AX13" s="21"/>
      <c r="AY13" s="21"/>
    </row>
    <row r="14">
      <c r="C14" s="19"/>
      <c r="D14" s="19"/>
      <c r="E14" s="19"/>
      <c r="F14" s="19"/>
      <c r="G14" s="19"/>
      <c r="H14" s="19"/>
      <c r="I14" s="19"/>
      <c r="J14" s="19"/>
      <c r="V14" s="19"/>
      <c r="W14" s="19"/>
      <c r="X14" s="19"/>
      <c r="Y14" s="19"/>
      <c r="Z14" s="19"/>
      <c r="AA14" s="19"/>
      <c r="AB14" s="19"/>
      <c r="AE14" s="19"/>
      <c r="AF14" s="19"/>
      <c r="AG14" s="19"/>
      <c r="AH14" s="19"/>
      <c r="AI14" s="19"/>
      <c r="AJ14" s="19"/>
      <c r="AK14" s="20"/>
      <c r="AL14" s="19"/>
      <c r="AM14" s="19"/>
      <c r="AN14" s="19"/>
      <c r="AO14" s="19"/>
      <c r="AP14" s="19"/>
      <c r="AQ14" s="19"/>
      <c r="AR14" s="19"/>
      <c r="AS14" s="21"/>
      <c r="AT14" s="21"/>
      <c r="AU14" s="21"/>
      <c r="AV14" s="21"/>
      <c r="AW14" s="21"/>
      <c r="AX14" s="21"/>
      <c r="AY14" s="21"/>
    </row>
    <row r="15">
      <c r="C15" s="19"/>
      <c r="D15" s="19"/>
      <c r="E15" s="19"/>
      <c r="F15" s="19"/>
      <c r="G15" s="19"/>
      <c r="H15" s="19"/>
      <c r="I15" s="19"/>
      <c r="J15" s="19"/>
      <c r="V15" s="19"/>
      <c r="W15" s="19"/>
      <c r="X15" s="19"/>
      <c r="Y15" s="19"/>
      <c r="Z15" s="19"/>
      <c r="AA15" s="19"/>
      <c r="AB15" s="19"/>
      <c r="AE15" s="19"/>
      <c r="AF15" s="19"/>
      <c r="AG15" s="19"/>
      <c r="AH15" s="19"/>
      <c r="AI15" s="19"/>
      <c r="AJ15" s="19"/>
      <c r="AK15" s="20"/>
      <c r="AL15" s="19"/>
      <c r="AM15" s="19"/>
      <c r="AN15" s="19"/>
      <c r="AO15" s="19"/>
      <c r="AP15" s="19"/>
      <c r="AQ15" s="19"/>
      <c r="AR15" s="19"/>
      <c r="AS15" s="21"/>
      <c r="AT15" s="21"/>
      <c r="AU15" s="21"/>
      <c r="AV15" s="21"/>
      <c r="AW15" s="21"/>
      <c r="AX15" s="21"/>
      <c r="AY15" s="21"/>
    </row>
    <row r="16">
      <c r="V16" s="19"/>
      <c r="W16" s="19"/>
      <c r="X16" s="19"/>
      <c r="Y16" s="19"/>
      <c r="Z16" s="19"/>
      <c r="AA16" s="19"/>
      <c r="AB16" s="19"/>
      <c r="AE16" s="19"/>
      <c r="AF16" s="19"/>
      <c r="AG16" s="19"/>
      <c r="AH16" s="19"/>
      <c r="AI16" s="19"/>
      <c r="AJ16" s="19"/>
      <c r="AK16" s="20"/>
      <c r="AL16" s="19"/>
      <c r="AM16" s="19"/>
      <c r="AN16" s="19"/>
      <c r="AO16" s="19"/>
      <c r="AP16" s="19"/>
      <c r="AQ16" s="19"/>
      <c r="AR16" s="19"/>
      <c r="AS16" s="21"/>
      <c r="AT16" s="21"/>
      <c r="AU16" s="21"/>
      <c r="AV16" s="21"/>
      <c r="AW16" s="21"/>
      <c r="AX16" s="21"/>
      <c r="AY16" s="21"/>
    </row>
    <row r="17">
      <c r="V17" s="19"/>
      <c r="W17" s="19"/>
      <c r="X17" s="19"/>
      <c r="Y17" s="19"/>
      <c r="Z17" s="19"/>
      <c r="AA17" s="19"/>
      <c r="AB17" s="19"/>
      <c r="AE17" s="19"/>
      <c r="AF17" s="19"/>
      <c r="AG17" s="19"/>
      <c r="AH17" s="19"/>
      <c r="AI17" s="19"/>
      <c r="AJ17" s="19"/>
      <c r="AK17" s="20"/>
      <c r="AL17" s="19"/>
      <c r="AM17" s="19"/>
      <c r="AN17" s="19"/>
      <c r="AO17" s="19"/>
      <c r="AP17" s="19"/>
      <c r="AQ17" s="19"/>
      <c r="AR17" s="19"/>
      <c r="AS17" s="21"/>
      <c r="AT17" s="21"/>
      <c r="AU17" s="21"/>
      <c r="AV17" s="21"/>
      <c r="AW17" s="21"/>
      <c r="AX17" s="21"/>
      <c r="AY17" s="21"/>
    </row>
    <row r="18">
      <c r="V18" s="19"/>
      <c r="W18" s="19"/>
      <c r="X18" s="19"/>
      <c r="Y18" s="19"/>
      <c r="Z18" s="19"/>
      <c r="AA18" s="19"/>
      <c r="AB18" s="19"/>
      <c r="AE18" s="19"/>
      <c r="AF18" s="19"/>
      <c r="AG18" s="19"/>
      <c r="AH18" s="19"/>
      <c r="AI18" s="19"/>
      <c r="AJ18" s="19"/>
      <c r="AK18" s="20"/>
      <c r="AL18" s="19"/>
      <c r="AM18" s="19"/>
      <c r="AN18" s="19"/>
      <c r="AO18" s="19"/>
      <c r="AP18" s="19"/>
      <c r="AQ18" s="19"/>
      <c r="AR18" s="19"/>
      <c r="AS18" s="21"/>
      <c r="AT18" s="21"/>
      <c r="AU18" s="21"/>
      <c r="AV18" s="21"/>
      <c r="AW18" s="21"/>
      <c r="AX18" s="21"/>
      <c r="AY18" s="21"/>
    </row>
    <row r="19">
      <c r="V19" s="19"/>
      <c r="W19" s="19"/>
      <c r="X19" s="19"/>
      <c r="Y19" s="19"/>
      <c r="Z19" s="19"/>
      <c r="AA19" s="19"/>
      <c r="AB19" s="19"/>
      <c r="AE19" s="19"/>
      <c r="AF19" s="19"/>
      <c r="AG19" s="19"/>
      <c r="AH19" s="19"/>
      <c r="AI19" s="19"/>
      <c r="AJ19" s="19"/>
      <c r="AK19" s="20"/>
      <c r="AL19" s="19"/>
      <c r="AM19" s="19"/>
      <c r="AN19" s="19"/>
      <c r="AO19" s="19"/>
      <c r="AP19" s="19"/>
      <c r="AQ19" s="19"/>
      <c r="AR19" s="19"/>
      <c r="AS19" s="21"/>
      <c r="AT19" s="21"/>
      <c r="AU19" s="21"/>
      <c r="AV19" s="21"/>
      <c r="AW19" s="21"/>
      <c r="AX19" s="21"/>
      <c r="AY19" s="21"/>
    </row>
    <row r="20">
      <c r="V20" s="19"/>
      <c r="W20" s="19"/>
      <c r="X20" s="19"/>
      <c r="Y20" s="19"/>
      <c r="Z20" s="19"/>
      <c r="AA20" s="19"/>
      <c r="AB20" s="19"/>
      <c r="AE20" s="19"/>
      <c r="AF20" s="19"/>
      <c r="AG20" s="19"/>
      <c r="AH20" s="19"/>
      <c r="AI20" s="19"/>
      <c r="AJ20" s="19"/>
      <c r="AK20" s="20"/>
      <c r="AL20" s="19"/>
      <c r="AM20" s="19"/>
      <c r="AN20" s="19"/>
      <c r="AO20" s="19"/>
      <c r="AP20" s="19"/>
      <c r="AQ20" s="19"/>
      <c r="AR20" s="19"/>
      <c r="AS20" s="21"/>
      <c r="AT20" s="21"/>
      <c r="AU20" s="21"/>
      <c r="AV20" s="21"/>
      <c r="AW20" s="21"/>
      <c r="AX20" s="21"/>
      <c r="AY20" s="21"/>
    </row>
    <row r="21">
      <c r="V21" s="19"/>
      <c r="W21" s="19"/>
      <c r="X21" s="19"/>
      <c r="Y21" s="19"/>
      <c r="Z21" s="19"/>
      <c r="AA21" s="19"/>
      <c r="AB21" s="19"/>
      <c r="AE21" s="19"/>
      <c r="AF21" s="19"/>
      <c r="AG21" s="19"/>
      <c r="AH21" s="19"/>
      <c r="AI21" s="19"/>
      <c r="AJ21" s="19"/>
      <c r="AK21" s="20"/>
      <c r="AL21" s="19"/>
      <c r="AM21" s="19"/>
      <c r="AN21" s="19"/>
      <c r="AO21" s="19"/>
      <c r="AP21" s="19"/>
      <c r="AQ21" s="19"/>
      <c r="AR21" s="19"/>
      <c r="AS21" s="21"/>
      <c r="AT21" s="21"/>
      <c r="AU21" s="21"/>
      <c r="AV21" s="21"/>
      <c r="AW21" s="21"/>
      <c r="AX21" s="21"/>
      <c r="AY21" s="21"/>
    </row>
    <row r="22">
      <c r="V22" s="19"/>
      <c r="W22" s="19"/>
      <c r="X22" s="19"/>
      <c r="Y22" s="19"/>
      <c r="Z22" s="19"/>
      <c r="AA22" s="19"/>
      <c r="AB22" s="19"/>
      <c r="AE22" s="19"/>
      <c r="AF22" s="19"/>
      <c r="AG22" s="19"/>
      <c r="AH22" s="19"/>
      <c r="AI22" s="19"/>
      <c r="AJ22" s="19"/>
      <c r="AK22" s="20"/>
      <c r="AL22" s="19"/>
      <c r="AM22" s="19"/>
      <c r="AN22" s="19"/>
      <c r="AO22" s="19"/>
      <c r="AP22" s="19"/>
      <c r="AQ22" s="19"/>
      <c r="AR22" s="19"/>
      <c r="AS22" s="21"/>
      <c r="AT22" s="21"/>
      <c r="AU22" s="21"/>
      <c r="AV22" s="21"/>
      <c r="AW22" s="21"/>
      <c r="AX22" s="21"/>
      <c r="AY22" s="21"/>
    </row>
    <row r="23">
      <c r="V23" s="19"/>
      <c r="W23" s="19"/>
      <c r="X23" s="19"/>
      <c r="Y23" s="19"/>
      <c r="Z23" s="19"/>
      <c r="AA23" s="19"/>
      <c r="AB23" s="19"/>
      <c r="AE23" s="19"/>
      <c r="AF23" s="19"/>
      <c r="AG23" s="19"/>
      <c r="AH23" s="19"/>
      <c r="AI23" s="19"/>
      <c r="AJ23" s="19"/>
      <c r="AK23" s="20"/>
      <c r="AL23" s="19"/>
      <c r="AM23" s="19"/>
      <c r="AN23" s="19"/>
      <c r="AO23" s="19"/>
      <c r="AP23" s="19"/>
      <c r="AQ23" s="19"/>
      <c r="AR23" s="19"/>
      <c r="AS23" s="21"/>
      <c r="AT23" s="21"/>
      <c r="AU23" s="21"/>
      <c r="AV23" s="21"/>
      <c r="AW23" s="21"/>
      <c r="AX23" s="21"/>
      <c r="AY23" s="21"/>
    </row>
    <row r="24">
      <c r="V24" s="19"/>
      <c r="W24" s="19"/>
      <c r="X24" s="19"/>
      <c r="Y24" s="19"/>
      <c r="Z24" s="19"/>
      <c r="AA24" s="19"/>
      <c r="AB24" s="19"/>
      <c r="AE24" s="19"/>
      <c r="AF24" s="19"/>
      <c r="AG24" s="19"/>
      <c r="AH24" s="19"/>
      <c r="AI24" s="19"/>
      <c r="AJ24" s="19"/>
      <c r="AK24" s="20"/>
      <c r="AL24" s="19"/>
      <c r="AM24" s="19"/>
      <c r="AN24" s="19"/>
      <c r="AO24" s="19"/>
      <c r="AP24" s="19"/>
      <c r="AQ24" s="19"/>
      <c r="AR24" s="19"/>
      <c r="AS24" s="21"/>
      <c r="AT24" s="21"/>
      <c r="AU24" s="21"/>
      <c r="AV24" s="21"/>
      <c r="AW24" s="21"/>
      <c r="AX24" s="21"/>
      <c r="AY24" s="21"/>
    </row>
    <row r="25">
      <c r="V25" s="19"/>
      <c r="W25" s="19"/>
      <c r="X25" s="19"/>
      <c r="Y25" s="19"/>
      <c r="Z25" s="19"/>
      <c r="AA25" s="19"/>
      <c r="AB25" s="19"/>
      <c r="AE25" s="19"/>
      <c r="AF25" s="19"/>
      <c r="AG25" s="19"/>
      <c r="AH25" s="19"/>
      <c r="AI25" s="19"/>
      <c r="AJ25" s="19"/>
      <c r="AK25" s="20"/>
      <c r="AL25" s="19"/>
      <c r="AM25" s="19"/>
      <c r="AN25" s="19"/>
      <c r="AO25" s="19"/>
      <c r="AP25" s="19"/>
      <c r="AQ25" s="19"/>
      <c r="AR25" s="19"/>
      <c r="AS25" s="21"/>
      <c r="AT25" s="21"/>
      <c r="AU25" s="21"/>
      <c r="AV25" s="21"/>
      <c r="AW25" s="21"/>
      <c r="AX25" s="21"/>
      <c r="AY25" s="21"/>
    </row>
    <row r="26">
      <c r="V26" s="19"/>
      <c r="W26" s="19"/>
      <c r="X26" s="19"/>
      <c r="Y26" s="19"/>
      <c r="Z26" s="19"/>
      <c r="AA26" s="19"/>
      <c r="AB26" s="19"/>
      <c r="AE26" s="19"/>
      <c r="AF26" s="19"/>
      <c r="AG26" s="19"/>
      <c r="AH26" s="19"/>
      <c r="AI26" s="19"/>
      <c r="AJ26" s="19"/>
      <c r="AK26" s="20"/>
      <c r="AL26" s="19"/>
      <c r="AM26" s="19"/>
      <c r="AN26" s="19"/>
      <c r="AO26" s="19"/>
      <c r="AP26" s="19"/>
      <c r="AQ26" s="19"/>
      <c r="AR26" s="19"/>
      <c r="AS26" s="21"/>
      <c r="AT26" s="21"/>
      <c r="AU26" s="21"/>
      <c r="AV26" s="21"/>
      <c r="AW26" s="21"/>
      <c r="AX26" s="21"/>
      <c r="AY26" s="21"/>
    </row>
    <row r="27">
      <c r="V27" s="19"/>
      <c r="W27" s="19"/>
      <c r="X27" s="19"/>
      <c r="Y27" s="19"/>
      <c r="Z27" s="19"/>
      <c r="AA27" s="19"/>
      <c r="AB27" s="19"/>
      <c r="AE27" s="19"/>
      <c r="AF27" s="19"/>
      <c r="AG27" s="19"/>
      <c r="AH27" s="19"/>
      <c r="AI27" s="19"/>
      <c r="AJ27" s="19"/>
      <c r="AK27" s="20"/>
      <c r="AL27" s="19"/>
      <c r="AM27" s="19"/>
      <c r="AN27" s="19"/>
      <c r="AO27" s="19"/>
      <c r="AP27" s="19"/>
      <c r="AQ27" s="19"/>
      <c r="AR27" s="19"/>
      <c r="AS27" s="21"/>
      <c r="AT27" s="21"/>
      <c r="AU27" s="21"/>
      <c r="AV27" s="21"/>
      <c r="AW27" s="21"/>
      <c r="AX27" s="21"/>
      <c r="AY27" s="21"/>
    </row>
    <row r="28">
      <c r="V28" s="19"/>
      <c r="W28" s="19"/>
      <c r="X28" s="19"/>
      <c r="Y28" s="19"/>
      <c r="Z28" s="19"/>
      <c r="AA28" s="19"/>
      <c r="AB28" s="19"/>
      <c r="AE28" s="19"/>
      <c r="AF28" s="19"/>
      <c r="AG28" s="19"/>
      <c r="AH28" s="19"/>
      <c r="AI28" s="19"/>
      <c r="AJ28" s="19"/>
      <c r="AK28" s="20"/>
      <c r="AL28" s="19"/>
      <c r="AM28" s="19"/>
      <c r="AN28" s="19"/>
      <c r="AO28" s="19"/>
      <c r="AP28" s="19"/>
      <c r="AQ28" s="19"/>
      <c r="AR28" s="19"/>
      <c r="AS28" s="21"/>
      <c r="AT28" s="21"/>
      <c r="AU28" s="21"/>
      <c r="AV28" s="21"/>
      <c r="AW28" s="21"/>
      <c r="AX28" s="21"/>
      <c r="AY28" s="21"/>
    </row>
    <row r="29">
      <c r="V29" s="19"/>
      <c r="W29" s="19"/>
      <c r="X29" s="19"/>
      <c r="Y29" s="19"/>
      <c r="Z29" s="19"/>
      <c r="AA29" s="19"/>
      <c r="AB29" s="19"/>
      <c r="AE29" s="19"/>
      <c r="AF29" s="19"/>
      <c r="AG29" s="19"/>
      <c r="AH29" s="19"/>
      <c r="AI29" s="19"/>
      <c r="AJ29" s="19"/>
      <c r="AK29" s="20"/>
      <c r="AL29" s="19"/>
      <c r="AM29" s="19"/>
      <c r="AN29" s="19"/>
      <c r="AO29" s="19"/>
      <c r="AP29" s="19"/>
      <c r="AQ29" s="19"/>
      <c r="AR29" s="19"/>
      <c r="AS29" s="21"/>
      <c r="AT29" s="21"/>
      <c r="AU29" s="21"/>
      <c r="AV29" s="21"/>
      <c r="AW29" s="21"/>
      <c r="AX29" s="21"/>
      <c r="AY29" s="21"/>
    </row>
    <row r="30">
      <c r="V30" s="19"/>
      <c r="W30" s="19"/>
      <c r="X30" s="19"/>
      <c r="Y30" s="19"/>
      <c r="Z30" s="19"/>
      <c r="AA30" s="19"/>
      <c r="AB30" s="19"/>
      <c r="AE30" s="19"/>
      <c r="AF30" s="19"/>
      <c r="AG30" s="19"/>
      <c r="AH30" s="19"/>
      <c r="AI30" s="19"/>
      <c r="AJ30" s="19"/>
      <c r="AK30" s="20"/>
      <c r="AL30" s="19"/>
      <c r="AM30" s="19"/>
      <c r="AN30" s="19"/>
      <c r="AO30" s="19"/>
      <c r="AP30" s="19"/>
      <c r="AQ30" s="19"/>
      <c r="AR30" s="19"/>
      <c r="AS30" s="21"/>
      <c r="AT30" s="21"/>
      <c r="AU30" s="21"/>
      <c r="AV30" s="21"/>
      <c r="AW30" s="21"/>
      <c r="AX30" s="21"/>
      <c r="AY30" s="21"/>
    </row>
    <row r="31">
      <c r="V31" s="19"/>
      <c r="W31" s="19"/>
      <c r="X31" s="19"/>
      <c r="Y31" s="19"/>
      <c r="Z31" s="19"/>
      <c r="AA31" s="19"/>
      <c r="AB31" s="19"/>
      <c r="AE31" s="19"/>
      <c r="AF31" s="19"/>
      <c r="AG31" s="19"/>
      <c r="AH31" s="19"/>
      <c r="AI31" s="19"/>
      <c r="AJ31" s="19"/>
      <c r="AK31" s="20"/>
      <c r="AL31" s="19"/>
      <c r="AM31" s="19"/>
      <c r="AN31" s="19"/>
      <c r="AO31" s="19"/>
      <c r="AP31" s="19"/>
      <c r="AQ31" s="19"/>
      <c r="AR31" s="19"/>
      <c r="AS31" s="21"/>
      <c r="AT31" s="21"/>
      <c r="AU31" s="21"/>
      <c r="AV31" s="21"/>
      <c r="AW31" s="21"/>
      <c r="AX31" s="21"/>
      <c r="AY31" s="21"/>
    </row>
    <row r="32">
      <c r="V32" s="19"/>
      <c r="W32" s="19"/>
      <c r="X32" s="19"/>
      <c r="Y32" s="19"/>
      <c r="Z32" s="19"/>
      <c r="AA32" s="19"/>
      <c r="AB32" s="19"/>
      <c r="AE32" s="19"/>
      <c r="AF32" s="19"/>
      <c r="AG32" s="19"/>
      <c r="AH32" s="19"/>
      <c r="AI32" s="19"/>
      <c r="AJ32" s="19"/>
      <c r="AK32" s="20"/>
      <c r="AL32" s="19"/>
      <c r="AM32" s="19"/>
      <c r="AN32" s="19"/>
      <c r="AO32" s="19"/>
      <c r="AP32" s="19"/>
      <c r="AQ32" s="19"/>
      <c r="AR32" s="19"/>
      <c r="AS32" s="21"/>
      <c r="AT32" s="21"/>
      <c r="AU32" s="21"/>
      <c r="AV32" s="21"/>
      <c r="AW32" s="21"/>
      <c r="AX32" s="21"/>
      <c r="AY32" s="21"/>
    </row>
    <row r="33">
      <c r="V33" s="19"/>
      <c r="W33" s="19"/>
      <c r="X33" s="19"/>
      <c r="Y33" s="19"/>
      <c r="Z33" s="19"/>
      <c r="AA33" s="19"/>
      <c r="AB33" s="19"/>
      <c r="AE33" s="19"/>
      <c r="AF33" s="19"/>
      <c r="AG33" s="19"/>
      <c r="AH33" s="19"/>
      <c r="AI33" s="19"/>
      <c r="AJ33" s="19"/>
      <c r="AK33" s="20"/>
      <c r="AL33" s="19"/>
      <c r="AM33" s="19"/>
      <c r="AN33" s="19"/>
      <c r="AO33" s="19"/>
      <c r="AP33" s="19"/>
      <c r="AQ33" s="19"/>
      <c r="AR33" s="19"/>
      <c r="AS33" s="21"/>
      <c r="AT33" s="21"/>
      <c r="AU33" s="21"/>
      <c r="AV33" s="21"/>
      <c r="AW33" s="21"/>
      <c r="AX33" s="21"/>
      <c r="AY33" s="21"/>
    </row>
    <row r="34">
      <c r="V34" s="19"/>
      <c r="W34" s="19"/>
      <c r="X34" s="19"/>
      <c r="Y34" s="19"/>
      <c r="Z34" s="19"/>
      <c r="AA34" s="19"/>
      <c r="AB34" s="19"/>
      <c r="AE34" s="19"/>
      <c r="AF34" s="19"/>
      <c r="AG34" s="19"/>
      <c r="AH34" s="19"/>
      <c r="AI34" s="19"/>
      <c r="AJ34" s="19"/>
      <c r="AK34" s="20"/>
      <c r="AL34" s="19"/>
      <c r="AM34" s="19"/>
      <c r="AN34" s="19"/>
      <c r="AO34" s="19"/>
      <c r="AP34" s="19"/>
      <c r="AQ34" s="19"/>
      <c r="AR34" s="19"/>
      <c r="AS34" s="21"/>
      <c r="AT34" s="21"/>
      <c r="AU34" s="21"/>
      <c r="AV34" s="21"/>
      <c r="AW34" s="21"/>
      <c r="AX34" s="21"/>
      <c r="AY34" s="21"/>
    </row>
    <row r="35">
      <c r="V35" s="19"/>
      <c r="W35" s="19"/>
      <c r="X35" s="19"/>
      <c r="Y35" s="19"/>
      <c r="Z35" s="19"/>
      <c r="AA35" s="19"/>
      <c r="AB35" s="19"/>
      <c r="AE35" s="19"/>
      <c r="AF35" s="19"/>
      <c r="AG35" s="19"/>
      <c r="AH35" s="19"/>
      <c r="AI35" s="19"/>
      <c r="AJ35" s="19"/>
      <c r="AK35" s="20"/>
      <c r="AL35" s="19"/>
      <c r="AM35" s="19"/>
      <c r="AN35" s="19"/>
      <c r="AO35" s="19"/>
      <c r="AP35" s="19"/>
      <c r="AQ35" s="19"/>
      <c r="AR35" s="19"/>
      <c r="AS35" s="21"/>
      <c r="AT35" s="21"/>
      <c r="AU35" s="21"/>
      <c r="AV35" s="21"/>
      <c r="AW35" s="21"/>
      <c r="AX35" s="21"/>
      <c r="AY35" s="21"/>
    </row>
    <row r="36">
      <c r="V36" s="19"/>
      <c r="W36" s="19"/>
      <c r="X36" s="19"/>
      <c r="Y36" s="19"/>
      <c r="Z36" s="19"/>
      <c r="AA36" s="19"/>
      <c r="AB36" s="19"/>
      <c r="AE36" s="19"/>
      <c r="AF36" s="19"/>
      <c r="AG36" s="19"/>
      <c r="AH36" s="19"/>
      <c r="AI36" s="19"/>
      <c r="AJ36" s="19"/>
      <c r="AK36" s="20"/>
      <c r="AL36" s="19"/>
      <c r="AM36" s="19"/>
      <c r="AN36" s="19"/>
      <c r="AO36" s="19"/>
      <c r="AP36" s="19"/>
      <c r="AQ36" s="19"/>
      <c r="AR36" s="19"/>
      <c r="AS36" s="21"/>
      <c r="AT36" s="21"/>
      <c r="AU36" s="21"/>
      <c r="AV36" s="21"/>
      <c r="AW36" s="21"/>
      <c r="AX36" s="21"/>
      <c r="AY36" s="21"/>
    </row>
    <row r="37">
      <c r="V37" s="19"/>
      <c r="W37" s="19"/>
      <c r="X37" s="19"/>
      <c r="Y37" s="19"/>
      <c r="Z37" s="19"/>
      <c r="AA37" s="19"/>
      <c r="AB37" s="19"/>
      <c r="AE37" s="19"/>
      <c r="AF37" s="19"/>
      <c r="AG37" s="19"/>
      <c r="AH37" s="19"/>
      <c r="AI37" s="19"/>
      <c r="AJ37" s="19"/>
      <c r="AK37" s="20"/>
      <c r="AL37" s="19"/>
      <c r="AM37" s="19"/>
      <c r="AN37" s="19"/>
      <c r="AO37" s="19"/>
      <c r="AP37" s="19"/>
      <c r="AQ37" s="19"/>
      <c r="AR37" s="19"/>
      <c r="AS37" s="21"/>
      <c r="AT37" s="21"/>
      <c r="AU37" s="21"/>
      <c r="AV37" s="21"/>
      <c r="AW37" s="21"/>
      <c r="AX37" s="21"/>
      <c r="AY37" s="21"/>
    </row>
    <row r="38">
      <c r="V38" s="19"/>
      <c r="W38" s="19"/>
      <c r="X38" s="19"/>
      <c r="Y38" s="19"/>
      <c r="Z38" s="19"/>
      <c r="AA38" s="19"/>
      <c r="AB38" s="19"/>
      <c r="AE38" s="19"/>
      <c r="AF38" s="19"/>
      <c r="AG38" s="19"/>
      <c r="AH38" s="19"/>
      <c r="AI38" s="19"/>
      <c r="AJ38" s="19"/>
      <c r="AK38" s="20"/>
      <c r="AL38" s="19"/>
      <c r="AM38" s="19"/>
      <c r="AN38" s="19"/>
      <c r="AO38" s="19"/>
      <c r="AP38" s="19"/>
      <c r="AQ38" s="19"/>
      <c r="AR38" s="19"/>
      <c r="AS38" s="21"/>
      <c r="AT38" s="21"/>
      <c r="AU38" s="21"/>
      <c r="AV38" s="21"/>
      <c r="AW38" s="21"/>
      <c r="AX38" s="21"/>
      <c r="AY38" s="21"/>
    </row>
    <row r="39">
      <c r="V39" s="19"/>
      <c r="W39" s="19"/>
      <c r="X39" s="19"/>
      <c r="Y39" s="19"/>
      <c r="Z39" s="19"/>
      <c r="AA39" s="19"/>
      <c r="AB39" s="19"/>
      <c r="AE39" s="19"/>
      <c r="AF39" s="19"/>
      <c r="AG39" s="19"/>
      <c r="AH39" s="19"/>
      <c r="AI39" s="19"/>
      <c r="AJ39" s="19"/>
      <c r="AK39" s="20"/>
      <c r="AL39" s="19"/>
      <c r="AM39" s="19"/>
      <c r="AN39" s="19"/>
      <c r="AO39" s="19"/>
      <c r="AP39" s="19"/>
      <c r="AQ39" s="19"/>
      <c r="AR39" s="19"/>
      <c r="AS39" s="21"/>
      <c r="AT39" s="21"/>
      <c r="AU39" s="21"/>
      <c r="AV39" s="21"/>
      <c r="AW39" s="21"/>
      <c r="AX39" s="21"/>
      <c r="AY39" s="21"/>
    </row>
    <row r="40">
      <c r="V40" s="19"/>
      <c r="W40" s="19"/>
      <c r="X40" s="19"/>
      <c r="Y40" s="19"/>
      <c r="Z40" s="19"/>
      <c r="AA40" s="19"/>
      <c r="AB40" s="19"/>
      <c r="AE40" s="19"/>
      <c r="AF40" s="19"/>
      <c r="AG40" s="19"/>
      <c r="AH40" s="19"/>
      <c r="AI40" s="19"/>
      <c r="AJ40" s="19"/>
      <c r="AK40" s="20"/>
      <c r="AL40" s="19"/>
      <c r="AM40" s="19"/>
      <c r="AN40" s="19"/>
      <c r="AO40" s="19"/>
      <c r="AP40" s="19"/>
      <c r="AQ40" s="19"/>
      <c r="AR40" s="19"/>
      <c r="AS40" s="21"/>
      <c r="AT40" s="21"/>
      <c r="AU40" s="21"/>
      <c r="AV40" s="21"/>
      <c r="AW40" s="21"/>
      <c r="AX40" s="21"/>
      <c r="AY40" s="21"/>
    </row>
    <row r="41">
      <c r="V41" s="19"/>
      <c r="W41" s="19"/>
      <c r="X41" s="19"/>
      <c r="Y41" s="19"/>
      <c r="Z41" s="19"/>
      <c r="AA41" s="19"/>
      <c r="AB41" s="19"/>
      <c r="AE41" s="19"/>
      <c r="AF41" s="19"/>
      <c r="AG41" s="19"/>
      <c r="AH41" s="19"/>
      <c r="AI41" s="19"/>
      <c r="AJ41" s="19"/>
      <c r="AK41" s="20"/>
      <c r="AL41" s="19"/>
      <c r="AM41" s="19"/>
      <c r="AN41" s="19"/>
      <c r="AO41" s="19"/>
      <c r="AP41" s="19"/>
      <c r="AQ41" s="19"/>
      <c r="AR41" s="19"/>
      <c r="AS41" s="21"/>
      <c r="AT41" s="21"/>
      <c r="AU41" s="21"/>
      <c r="AV41" s="21"/>
      <c r="AW41" s="21"/>
      <c r="AX41" s="21"/>
      <c r="AY41" s="21"/>
    </row>
    <row r="42">
      <c r="V42" s="19"/>
      <c r="W42" s="19"/>
      <c r="X42" s="19"/>
      <c r="Y42" s="19"/>
      <c r="Z42" s="19"/>
      <c r="AA42" s="19"/>
      <c r="AB42" s="19"/>
      <c r="AE42" s="19"/>
      <c r="AF42" s="19"/>
      <c r="AG42" s="19"/>
      <c r="AH42" s="19"/>
      <c r="AI42" s="19"/>
      <c r="AJ42" s="19"/>
      <c r="AK42" s="20"/>
      <c r="AL42" s="19"/>
      <c r="AM42" s="19"/>
      <c r="AN42" s="19"/>
      <c r="AO42" s="19"/>
      <c r="AP42" s="19"/>
      <c r="AQ42" s="19"/>
      <c r="AR42" s="19"/>
      <c r="AS42" s="21"/>
      <c r="AT42" s="21"/>
      <c r="AU42" s="21"/>
      <c r="AV42" s="21"/>
      <c r="AW42" s="21"/>
      <c r="AX42" s="21"/>
      <c r="AY42" s="21"/>
    </row>
    <row r="43">
      <c r="V43" s="19"/>
      <c r="W43" s="19"/>
      <c r="X43" s="19"/>
      <c r="Y43" s="19"/>
      <c r="Z43" s="19"/>
      <c r="AA43" s="19"/>
      <c r="AB43" s="19"/>
      <c r="AE43" s="19"/>
      <c r="AF43" s="19"/>
      <c r="AG43" s="19"/>
      <c r="AH43" s="19"/>
      <c r="AI43" s="19"/>
      <c r="AJ43" s="19"/>
      <c r="AK43" s="20"/>
      <c r="AL43" s="19"/>
      <c r="AM43" s="19"/>
      <c r="AN43" s="19"/>
      <c r="AO43" s="19"/>
      <c r="AP43" s="19"/>
      <c r="AQ43" s="19"/>
      <c r="AR43" s="19"/>
      <c r="AS43" s="21"/>
      <c r="AT43" s="21"/>
      <c r="AU43" s="21"/>
      <c r="AV43" s="21"/>
      <c r="AW43" s="21"/>
      <c r="AX43" s="21"/>
      <c r="AY43" s="21"/>
    </row>
    <row r="44">
      <c r="V44" s="19"/>
      <c r="W44" s="19"/>
      <c r="X44" s="19"/>
      <c r="Y44" s="19"/>
      <c r="Z44" s="19"/>
      <c r="AA44" s="19"/>
      <c r="AB44" s="19"/>
      <c r="AE44" s="19"/>
      <c r="AF44" s="19"/>
      <c r="AG44" s="19"/>
      <c r="AH44" s="19"/>
      <c r="AI44" s="19"/>
      <c r="AJ44" s="19"/>
      <c r="AK44" s="20"/>
      <c r="AL44" s="19"/>
      <c r="AM44" s="19"/>
      <c r="AN44" s="19"/>
      <c r="AO44" s="19"/>
      <c r="AP44" s="19"/>
      <c r="AQ44" s="19"/>
      <c r="AR44" s="19"/>
      <c r="AS44" s="21"/>
      <c r="AT44" s="21"/>
      <c r="AU44" s="21"/>
      <c r="AV44" s="21"/>
      <c r="AW44" s="21"/>
      <c r="AX44" s="21"/>
      <c r="AY44" s="21"/>
    </row>
    <row r="45">
      <c r="V45" s="19"/>
      <c r="W45" s="19"/>
      <c r="X45" s="19"/>
      <c r="Y45" s="19"/>
      <c r="Z45" s="19"/>
      <c r="AA45" s="19"/>
      <c r="AB45" s="19"/>
      <c r="AE45" s="19"/>
      <c r="AF45" s="19"/>
      <c r="AG45" s="19"/>
      <c r="AH45" s="19"/>
      <c r="AI45" s="19"/>
      <c r="AJ45" s="19"/>
      <c r="AK45" s="20"/>
      <c r="AL45" s="19"/>
      <c r="AM45" s="19"/>
      <c r="AN45" s="19"/>
      <c r="AO45" s="19"/>
      <c r="AP45" s="19"/>
      <c r="AQ45" s="19"/>
      <c r="AR45" s="19"/>
      <c r="AS45" s="21"/>
      <c r="AT45" s="21"/>
      <c r="AU45" s="21"/>
      <c r="AV45" s="21"/>
      <c r="AW45" s="21"/>
      <c r="AX45" s="21"/>
      <c r="AY45" s="21"/>
    </row>
    <row r="46">
      <c r="V46" s="19"/>
      <c r="W46" s="19"/>
      <c r="X46" s="19"/>
      <c r="Y46" s="19"/>
      <c r="Z46" s="19"/>
      <c r="AA46" s="19"/>
      <c r="AB46" s="19"/>
      <c r="AE46" s="19"/>
      <c r="AF46" s="19"/>
      <c r="AG46" s="19"/>
      <c r="AH46" s="19"/>
      <c r="AI46" s="19"/>
      <c r="AJ46" s="19"/>
      <c r="AK46" s="20"/>
      <c r="AL46" s="19"/>
      <c r="AM46" s="19"/>
      <c r="AN46" s="19"/>
      <c r="AO46" s="19"/>
      <c r="AP46" s="19"/>
      <c r="AQ46" s="19"/>
      <c r="AR46" s="19"/>
      <c r="AS46" s="21"/>
      <c r="AT46" s="21"/>
      <c r="AU46" s="21"/>
      <c r="AV46" s="21"/>
      <c r="AW46" s="21"/>
      <c r="AX46" s="21"/>
      <c r="AY46" s="21"/>
    </row>
    <row r="47">
      <c r="V47" s="19"/>
      <c r="W47" s="19"/>
      <c r="X47" s="19"/>
      <c r="Y47" s="19"/>
      <c r="Z47" s="19"/>
      <c r="AA47" s="19"/>
      <c r="AB47" s="19"/>
      <c r="AE47" s="19"/>
      <c r="AF47" s="19"/>
      <c r="AG47" s="19"/>
      <c r="AH47" s="19"/>
      <c r="AI47" s="19"/>
      <c r="AJ47" s="19"/>
      <c r="AK47" s="20"/>
      <c r="AL47" s="19"/>
      <c r="AM47" s="19"/>
      <c r="AN47" s="19"/>
      <c r="AO47" s="19"/>
      <c r="AP47" s="19"/>
      <c r="AQ47" s="19"/>
      <c r="AR47" s="19"/>
      <c r="AS47" s="21"/>
      <c r="AT47" s="21"/>
      <c r="AU47" s="21"/>
      <c r="AV47" s="21"/>
      <c r="AW47" s="21"/>
      <c r="AX47" s="21"/>
      <c r="AY47" s="21"/>
    </row>
    <row r="48">
      <c r="V48" s="19"/>
      <c r="W48" s="19"/>
      <c r="X48" s="19"/>
      <c r="Y48" s="19"/>
      <c r="Z48" s="19"/>
      <c r="AA48" s="19"/>
      <c r="AB48" s="19"/>
      <c r="AE48" s="19"/>
      <c r="AF48" s="19"/>
      <c r="AG48" s="19"/>
      <c r="AH48" s="19"/>
      <c r="AI48" s="19"/>
      <c r="AJ48" s="19"/>
      <c r="AK48" s="20"/>
      <c r="AL48" s="19"/>
      <c r="AM48" s="19"/>
      <c r="AN48" s="19"/>
      <c r="AO48" s="19"/>
      <c r="AP48" s="19"/>
      <c r="AQ48" s="19"/>
      <c r="AR48" s="19"/>
      <c r="AS48" s="21"/>
      <c r="AT48" s="21"/>
      <c r="AU48" s="21"/>
      <c r="AV48" s="21"/>
      <c r="AW48" s="21"/>
      <c r="AX48" s="21"/>
      <c r="AY48" s="21"/>
    </row>
    <row r="49">
      <c r="V49" s="19"/>
      <c r="W49" s="19"/>
      <c r="X49" s="19"/>
      <c r="Y49" s="19"/>
      <c r="Z49" s="19"/>
      <c r="AA49" s="19"/>
      <c r="AB49" s="19"/>
      <c r="AE49" s="19"/>
      <c r="AF49" s="19"/>
      <c r="AG49" s="19"/>
      <c r="AH49" s="19"/>
      <c r="AI49" s="19"/>
      <c r="AJ49" s="19"/>
      <c r="AK49" s="20"/>
      <c r="AL49" s="19"/>
      <c r="AM49" s="19"/>
      <c r="AN49" s="19"/>
      <c r="AO49" s="19"/>
      <c r="AP49" s="19"/>
      <c r="AQ49" s="19"/>
      <c r="AR49" s="19"/>
      <c r="AS49" s="21"/>
      <c r="AT49" s="21"/>
      <c r="AU49" s="21"/>
      <c r="AV49" s="21"/>
      <c r="AW49" s="21"/>
      <c r="AX49" s="21"/>
      <c r="AY49" s="21"/>
    </row>
    <row r="50">
      <c r="V50" s="19"/>
      <c r="W50" s="19"/>
      <c r="X50" s="19"/>
      <c r="Y50" s="19"/>
      <c r="Z50" s="19"/>
      <c r="AA50" s="19"/>
      <c r="AB50" s="19"/>
      <c r="AE50" s="19"/>
      <c r="AF50" s="19"/>
      <c r="AG50" s="19"/>
      <c r="AH50" s="19"/>
      <c r="AI50" s="19"/>
      <c r="AJ50" s="19"/>
      <c r="AK50" s="20"/>
      <c r="AL50" s="19"/>
      <c r="AM50" s="19"/>
      <c r="AN50" s="19"/>
      <c r="AO50" s="19"/>
      <c r="AP50" s="19"/>
      <c r="AQ50" s="19"/>
      <c r="AR50" s="19"/>
      <c r="AS50" s="21"/>
      <c r="AT50" s="21"/>
      <c r="AU50" s="21"/>
      <c r="AV50" s="21"/>
      <c r="AW50" s="21"/>
      <c r="AX50" s="21"/>
      <c r="AY50" s="21"/>
    </row>
    <row r="51">
      <c r="V51" s="19"/>
      <c r="W51" s="19"/>
      <c r="X51" s="19"/>
      <c r="Y51" s="19"/>
      <c r="Z51" s="19"/>
      <c r="AA51" s="19"/>
      <c r="AB51" s="19"/>
      <c r="AE51" s="19"/>
      <c r="AF51" s="19"/>
      <c r="AG51" s="19"/>
      <c r="AH51" s="19"/>
      <c r="AI51" s="19"/>
      <c r="AJ51" s="19"/>
      <c r="AK51" s="20"/>
      <c r="AL51" s="19"/>
      <c r="AM51" s="19"/>
      <c r="AN51" s="19"/>
      <c r="AO51" s="19"/>
      <c r="AP51" s="19"/>
      <c r="AQ51" s="19"/>
      <c r="AR51" s="19"/>
      <c r="AS51" s="21"/>
      <c r="AT51" s="21"/>
      <c r="AU51" s="21"/>
      <c r="AV51" s="21"/>
      <c r="AW51" s="21"/>
      <c r="AX51" s="21"/>
      <c r="AY51" s="21"/>
    </row>
    <row r="52">
      <c r="V52" s="19"/>
      <c r="W52" s="19"/>
      <c r="X52" s="19"/>
      <c r="Y52" s="19"/>
      <c r="Z52" s="19"/>
      <c r="AA52" s="19"/>
      <c r="AB52" s="19"/>
      <c r="AE52" s="19"/>
      <c r="AF52" s="19"/>
      <c r="AG52" s="19"/>
      <c r="AH52" s="19"/>
      <c r="AI52" s="19"/>
      <c r="AJ52" s="19"/>
      <c r="AK52" s="20"/>
      <c r="AL52" s="19"/>
      <c r="AM52" s="19"/>
      <c r="AN52" s="19"/>
      <c r="AO52" s="19"/>
      <c r="AP52" s="19"/>
      <c r="AQ52" s="19"/>
      <c r="AR52" s="19"/>
      <c r="AS52" s="21"/>
      <c r="AT52" s="21"/>
      <c r="AU52" s="21"/>
      <c r="AV52" s="21"/>
      <c r="AW52" s="21"/>
      <c r="AX52" s="21"/>
      <c r="AY52" s="21"/>
    </row>
    <row r="53">
      <c r="V53" s="19"/>
      <c r="W53" s="19"/>
      <c r="X53" s="19"/>
      <c r="Y53" s="19"/>
      <c r="Z53" s="19"/>
      <c r="AA53" s="19"/>
      <c r="AB53" s="19"/>
      <c r="AE53" s="19"/>
      <c r="AF53" s="19"/>
      <c r="AG53" s="19"/>
      <c r="AH53" s="19"/>
      <c r="AI53" s="19"/>
      <c r="AJ53" s="19"/>
      <c r="AK53" s="20"/>
      <c r="AL53" s="19"/>
      <c r="AM53" s="19"/>
      <c r="AN53" s="19"/>
      <c r="AO53" s="19"/>
      <c r="AP53" s="19"/>
      <c r="AQ53" s="19"/>
      <c r="AR53" s="19"/>
      <c r="AS53" s="21"/>
      <c r="AT53" s="21"/>
      <c r="AU53" s="21"/>
      <c r="AV53" s="21"/>
      <c r="AW53" s="21"/>
      <c r="AX53" s="21"/>
      <c r="AY53" s="21"/>
    </row>
    <row r="54">
      <c r="V54" s="19"/>
      <c r="W54" s="19"/>
      <c r="X54" s="19"/>
      <c r="Y54" s="19"/>
      <c r="Z54" s="19"/>
      <c r="AA54" s="19"/>
      <c r="AB54" s="19"/>
      <c r="AE54" s="19"/>
      <c r="AF54" s="19"/>
      <c r="AG54" s="19"/>
      <c r="AH54" s="19"/>
      <c r="AI54" s="19"/>
      <c r="AJ54" s="19"/>
      <c r="AK54" s="20"/>
      <c r="AL54" s="19"/>
      <c r="AM54" s="19"/>
      <c r="AN54" s="19"/>
      <c r="AO54" s="19"/>
      <c r="AP54" s="19"/>
      <c r="AQ54" s="19"/>
      <c r="AR54" s="19"/>
      <c r="AS54" s="21"/>
      <c r="AT54" s="21"/>
      <c r="AU54" s="21"/>
      <c r="AV54" s="21"/>
      <c r="AW54" s="21"/>
      <c r="AX54" s="21"/>
      <c r="AY54" s="21"/>
    </row>
    <row r="55">
      <c r="V55" s="19"/>
      <c r="W55" s="19"/>
      <c r="X55" s="19"/>
      <c r="Y55" s="19"/>
      <c r="Z55" s="19"/>
      <c r="AA55" s="19"/>
      <c r="AB55" s="19"/>
      <c r="AE55" s="19"/>
      <c r="AF55" s="19"/>
      <c r="AG55" s="19"/>
      <c r="AH55" s="19"/>
      <c r="AI55" s="19"/>
      <c r="AJ55" s="19"/>
      <c r="AK55" s="20"/>
      <c r="AL55" s="19"/>
      <c r="AM55" s="19"/>
      <c r="AN55" s="19"/>
      <c r="AO55" s="19"/>
      <c r="AP55" s="19"/>
      <c r="AQ55" s="19"/>
      <c r="AR55" s="19"/>
      <c r="AS55" s="21"/>
      <c r="AT55" s="21"/>
      <c r="AU55" s="21"/>
      <c r="AV55" s="21"/>
      <c r="AW55" s="21"/>
      <c r="AX55" s="21"/>
      <c r="AY55" s="21"/>
    </row>
    <row r="56">
      <c r="V56" s="19"/>
      <c r="W56" s="19"/>
      <c r="X56" s="19"/>
      <c r="Y56" s="19"/>
      <c r="Z56" s="19"/>
      <c r="AA56" s="19"/>
      <c r="AB56" s="19"/>
      <c r="AE56" s="19"/>
      <c r="AF56" s="19"/>
      <c r="AG56" s="19"/>
      <c r="AH56" s="19"/>
      <c r="AI56" s="19"/>
      <c r="AJ56" s="19"/>
      <c r="AK56" s="20"/>
      <c r="AL56" s="19"/>
      <c r="AM56" s="19"/>
      <c r="AN56" s="19"/>
      <c r="AO56" s="19"/>
      <c r="AP56" s="19"/>
      <c r="AQ56" s="19"/>
      <c r="AR56" s="19"/>
      <c r="AS56" s="21"/>
      <c r="AT56" s="21"/>
      <c r="AU56" s="21"/>
      <c r="AV56" s="21"/>
      <c r="AW56" s="21"/>
      <c r="AX56" s="21"/>
      <c r="AY56" s="21"/>
    </row>
    <row r="57">
      <c r="V57" s="19"/>
      <c r="W57" s="19"/>
      <c r="X57" s="19"/>
      <c r="Y57" s="19"/>
      <c r="Z57" s="19"/>
      <c r="AA57" s="19"/>
      <c r="AB57" s="19"/>
      <c r="AE57" s="19"/>
      <c r="AF57" s="19"/>
      <c r="AG57" s="19"/>
      <c r="AH57" s="19"/>
      <c r="AI57" s="19"/>
      <c r="AJ57" s="19"/>
      <c r="AK57" s="20"/>
      <c r="AL57" s="19"/>
      <c r="AM57" s="19"/>
      <c r="AN57" s="19"/>
      <c r="AO57" s="19"/>
      <c r="AP57" s="19"/>
      <c r="AQ57" s="19"/>
      <c r="AR57" s="19"/>
      <c r="AS57" s="21"/>
      <c r="AT57" s="21"/>
      <c r="AU57" s="21"/>
      <c r="AV57" s="21"/>
      <c r="AW57" s="21"/>
      <c r="AX57" s="21"/>
      <c r="AY57" s="21"/>
    </row>
    <row r="58">
      <c r="V58" s="19"/>
      <c r="W58" s="19"/>
      <c r="X58" s="19"/>
      <c r="Y58" s="19"/>
      <c r="Z58" s="19"/>
      <c r="AA58" s="19"/>
      <c r="AB58" s="19"/>
      <c r="AE58" s="19"/>
      <c r="AF58" s="19"/>
      <c r="AG58" s="19"/>
      <c r="AH58" s="19"/>
      <c r="AI58" s="19"/>
      <c r="AJ58" s="19"/>
      <c r="AK58" s="20"/>
      <c r="AL58" s="19"/>
      <c r="AM58" s="19"/>
      <c r="AN58" s="19"/>
      <c r="AO58" s="19"/>
      <c r="AP58" s="19"/>
      <c r="AQ58" s="19"/>
      <c r="AR58" s="19"/>
      <c r="AS58" s="21"/>
      <c r="AT58" s="21"/>
      <c r="AU58" s="21"/>
      <c r="AV58" s="21"/>
      <c r="AW58" s="21"/>
      <c r="AX58" s="21"/>
      <c r="AY58" s="21"/>
    </row>
    <row r="59">
      <c r="V59" s="19"/>
      <c r="W59" s="19"/>
      <c r="X59" s="19"/>
      <c r="Y59" s="19"/>
      <c r="Z59" s="19"/>
      <c r="AA59" s="19"/>
      <c r="AB59" s="19"/>
      <c r="AE59" s="19"/>
      <c r="AF59" s="19"/>
      <c r="AG59" s="19"/>
      <c r="AH59" s="19"/>
      <c r="AI59" s="19"/>
      <c r="AJ59" s="19"/>
      <c r="AK59" s="20"/>
      <c r="AL59" s="19"/>
      <c r="AM59" s="19"/>
      <c r="AN59" s="19"/>
      <c r="AO59" s="19"/>
      <c r="AP59" s="19"/>
      <c r="AQ59" s="19"/>
      <c r="AR59" s="19"/>
      <c r="AS59" s="21"/>
      <c r="AT59" s="21"/>
      <c r="AU59" s="21"/>
      <c r="AV59" s="21"/>
      <c r="AW59" s="21"/>
      <c r="AX59" s="21"/>
      <c r="AY59" s="21"/>
    </row>
    <row r="60">
      <c r="V60" s="19"/>
      <c r="W60" s="19"/>
      <c r="X60" s="19"/>
      <c r="Y60" s="19"/>
      <c r="Z60" s="19"/>
      <c r="AA60" s="19"/>
      <c r="AB60" s="19"/>
      <c r="AE60" s="19"/>
      <c r="AF60" s="19"/>
      <c r="AG60" s="19"/>
      <c r="AH60" s="19"/>
      <c r="AI60" s="19"/>
      <c r="AJ60" s="19"/>
      <c r="AK60" s="20"/>
      <c r="AL60" s="19"/>
      <c r="AM60" s="19"/>
      <c r="AN60" s="19"/>
      <c r="AO60" s="19"/>
      <c r="AP60" s="19"/>
      <c r="AQ60" s="19"/>
      <c r="AR60" s="19"/>
      <c r="AS60" s="21"/>
      <c r="AT60" s="21"/>
      <c r="AU60" s="21"/>
      <c r="AV60" s="21"/>
      <c r="AW60" s="21"/>
      <c r="AX60" s="21"/>
      <c r="AY60" s="21"/>
    </row>
    <row r="61">
      <c r="V61" s="19"/>
      <c r="W61" s="19"/>
      <c r="X61" s="19"/>
      <c r="Y61" s="19"/>
      <c r="Z61" s="19"/>
      <c r="AA61" s="19"/>
      <c r="AB61" s="19"/>
      <c r="AE61" s="19"/>
      <c r="AF61" s="19"/>
      <c r="AG61" s="19"/>
      <c r="AH61" s="19"/>
      <c r="AI61" s="19"/>
      <c r="AJ61" s="19"/>
      <c r="AK61" s="20"/>
      <c r="AL61" s="19"/>
      <c r="AM61" s="19"/>
      <c r="AN61" s="19"/>
      <c r="AO61" s="19"/>
      <c r="AP61" s="19"/>
      <c r="AQ61" s="19"/>
      <c r="AR61" s="19"/>
      <c r="AS61" s="21"/>
      <c r="AT61" s="21"/>
      <c r="AU61" s="21"/>
      <c r="AV61" s="21"/>
      <c r="AW61" s="21"/>
      <c r="AX61" s="21"/>
      <c r="AY61" s="21"/>
    </row>
    <row r="62">
      <c r="V62" s="19"/>
      <c r="W62" s="19"/>
      <c r="X62" s="19"/>
      <c r="Y62" s="19"/>
      <c r="Z62" s="19"/>
      <c r="AA62" s="19"/>
      <c r="AB62" s="19"/>
      <c r="AE62" s="19"/>
      <c r="AF62" s="19"/>
      <c r="AG62" s="19"/>
      <c r="AH62" s="19"/>
      <c r="AI62" s="19"/>
      <c r="AJ62" s="19"/>
      <c r="AK62" s="20"/>
      <c r="AL62" s="19"/>
      <c r="AM62" s="19"/>
      <c r="AN62" s="19"/>
      <c r="AO62" s="19"/>
      <c r="AP62" s="19"/>
      <c r="AQ62" s="19"/>
      <c r="AR62" s="19"/>
      <c r="AS62" s="21"/>
      <c r="AT62" s="21"/>
      <c r="AU62" s="21"/>
      <c r="AV62" s="21"/>
      <c r="AW62" s="21"/>
      <c r="AX62" s="21"/>
      <c r="AY62" s="21"/>
    </row>
    <row r="63">
      <c r="V63" s="19"/>
      <c r="W63" s="19"/>
      <c r="X63" s="19"/>
      <c r="Y63" s="19"/>
      <c r="Z63" s="19"/>
      <c r="AA63" s="19"/>
      <c r="AB63" s="19"/>
      <c r="AE63" s="19"/>
      <c r="AF63" s="19"/>
      <c r="AG63" s="19"/>
      <c r="AH63" s="19"/>
      <c r="AI63" s="19"/>
      <c r="AJ63" s="19"/>
      <c r="AK63" s="20"/>
      <c r="AL63" s="19"/>
      <c r="AM63" s="19"/>
      <c r="AN63" s="19"/>
      <c r="AO63" s="19"/>
      <c r="AP63" s="19"/>
      <c r="AQ63" s="19"/>
      <c r="AR63" s="19"/>
      <c r="AS63" s="21"/>
      <c r="AT63" s="21"/>
      <c r="AU63" s="21"/>
      <c r="AV63" s="21"/>
      <c r="AW63" s="21"/>
      <c r="AX63" s="21"/>
      <c r="AY63" s="21"/>
    </row>
    <row r="64">
      <c r="V64" s="19"/>
      <c r="W64" s="19"/>
      <c r="X64" s="19"/>
      <c r="Y64" s="19"/>
      <c r="Z64" s="19"/>
      <c r="AA64" s="19"/>
      <c r="AB64" s="19"/>
      <c r="AE64" s="19"/>
      <c r="AF64" s="19"/>
      <c r="AG64" s="19"/>
      <c r="AH64" s="19"/>
      <c r="AI64" s="19"/>
      <c r="AJ64" s="19"/>
      <c r="AK64" s="20"/>
      <c r="AL64" s="19"/>
      <c r="AM64" s="19"/>
      <c r="AN64" s="19"/>
      <c r="AO64" s="19"/>
      <c r="AP64" s="19"/>
      <c r="AQ64" s="19"/>
      <c r="AR64" s="19"/>
      <c r="AS64" s="21"/>
      <c r="AT64" s="21"/>
      <c r="AU64" s="21"/>
      <c r="AV64" s="21"/>
      <c r="AW64" s="21"/>
      <c r="AX64" s="21"/>
      <c r="AY64" s="21"/>
    </row>
    <row r="65">
      <c r="V65" s="19"/>
      <c r="W65" s="19"/>
      <c r="X65" s="19"/>
      <c r="Y65" s="19"/>
      <c r="Z65" s="19"/>
      <c r="AA65" s="19"/>
      <c r="AB65" s="19"/>
      <c r="AE65" s="19"/>
      <c r="AF65" s="19"/>
      <c r="AG65" s="19"/>
      <c r="AH65" s="19"/>
      <c r="AI65" s="19"/>
      <c r="AJ65" s="19"/>
      <c r="AK65" s="20"/>
      <c r="AL65" s="19"/>
      <c r="AM65" s="19"/>
      <c r="AN65" s="19"/>
      <c r="AO65" s="19"/>
      <c r="AP65" s="19"/>
      <c r="AQ65" s="19"/>
      <c r="AR65" s="19"/>
      <c r="AS65" s="21"/>
      <c r="AT65" s="21"/>
      <c r="AU65" s="21"/>
      <c r="AV65" s="21"/>
      <c r="AW65" s="21"/>
      <c r="AX65" s="21"/>
      <c r="AY65" s="21"/>
    </row>
    <row r="66">
      <c r="V66" s="19"/>
      <c r="W66" s="19"/>
      <c r="X66" s="19"/>
      <c r="Y66" s="19"/>
      <c r="Z66" s="19"/>
      <c r="AA66" s="19"/>
      <c r="AB66" s="19"/>
      <c r="AE66" s="19"/>
      <c r="AF66" s="19"/>
      <c r="AG66" s="19"/>
      <c r="AH66" s="19"/>
      <c r="AI66" s="19"/>
      <c r="AJ66" s="19"/>
      <c r="AK66" s="20"/>
      <c r="AL66" s="19"/>
      <c r="AM66" s="19"/>
      <c r="AN66" s="19"/>
      <c r="AO66" s="19"/>
      <c r="AP66" s="19"/>
      <c r="AQ66" s="19"/>
      <c r="AR66" s="19"/>
      <c r="AS66" s="21"/>
      <c r="AT66" s="21"/>
      <c r="AU66" s="21"/>
      <c r="AV66" s="21"/>
      <c r="AW66" s="21"/>
      <c r="AX66" s="21"/>
      <c r="AY66" s="21"/>
    </row>
    <row r="67">
      <c r="V67" s="19"/>
      <c r="W67" s="19"/>
      <c r="X67" s="19"/>
      <c r="Y67" s="19"/>
      <c r="Z67" s="19"/>
      <c r="AA67" s="19"/>
      <c r="AB67" s="19"/>
      <c r="AE67" s="19"/>
      <c r="AF67" s="19"/>
      <c r="AG67" s="19"/>
      <c r="AH67" s="19"/>
      <c r="AI67" s="19"/>
      <c r="AJ67" s="19"/>
      <c r="AK67" s="20"/>
      <c r="AL67" s="19"/>
      <c r="AM67" s="19"/>
      <c r="AN67" s="19"/>
      <c r="AO67" s="19"/>
      <c r="AP67" s="19"/>
      <c r="AQ67" s="19"/>
      <c r="AR67" s="19"/>
      <c r="AS67" s="21"/>
      <c r="AT67" s="21"/>
      <c r="AU67" s="21"/>
      <c r="AV67" s="21"/>
      <c r="AW67" s="21"/>
      <c r="AX67" s="21"/>
      <c r="AY67" s="21"/>
    </row>
    <row r="68">
      <c r="V68" s="19"/>
      <c r="W68" s="19"/>
      <c r="X68" s="19"/>
      <c r="Y68" s="19"/>
      <c r="Z68" s="19"/>
      <c r="AA68" s="19"/>
      <c r="AB68" s="19"/>
      <c r="AE68" s="19"/>
      <c r="AF68" s="19"/>
      <c r="AG68" s="19"/>
      <c r="AH68" s="19"/>
      <c r="AI68" s="19"/>
      <c r="AJ68" s="19"/>
      <c r="AK68" s="20"/>
      <c r="AL68" s="19"/>
      <c r="AM68" s="19"/>
      <c r="AN68" s="19"/>
      <c r="AO68" s="19"/>
      <c r="AP68" s="19"/>
      <c r="AQ68" s="19"/>
      <c r="AR68" s="19"/>
      <c r="AS68" s="21"/>
      <c r="AT68" s="21"/>
      <c r="AU68" s="21"/>
      <c r="AV68" s="21"/>
      <c r="AW68" s="21"/>
      <c r="AX68" s="21"/>
      <c r="AY68" s="21"/>
    </row>
    <row r="69">
      <c r="V69" s="19"/>
      <c r="W69" s="19"/>
      <c r="X69" s="19"/>
      <c r="Y69" s="19"/>
      <c r="Z69" s="19"/>
      <c r="AA69" s="19"/>
      <c r="AB69" s="19"/>
      <c r="AE69" s="19"/>
      <c r="AF69" s="19"/>
      <c r="AG69" s="19"/>
      <c r="AH69" s="19"/>
      <c r="AI69" s="19"/>
      <c r="AJ69" s="19"/>
      <c r="AK69" s="20"/>
      <c r="AL69" s="19"/>
      <c r="AM69" s="19"/>
      <c r="AN69" s="19"/>
      <c r="AO69" s="19"/>
      <c r="AP69" s="19"/>
      <c r="AQ69" s="19"/>
      <c r="AR69" s="19"/>
      <c r="AS69" s="21"/>
      <c r="AT69" s="21"/>
      <c r="AU69" s="21"/>
      <c r="AV69" s="21"/>
      <c r="AW69" s="21"/>
      <c r="AX69" s="21"/>
      <c r="AY69" s="21"/>
    </row>
    <row r="70">
      <c r="V70" s="19"/>
      <c r="W70" s="19"/>
      <c r="X70" s="19"/>
      <c r="Y70" s="19"/>
      <c r="Z70" s="19"/>
      <c r="AA70" s="19"/>
      <c r="AB70" s="19"/>
      <c r="AE70" s="19"/>
      <c r="AF70" s="19"/>
      <c r="AG70" s="19"/>
      <c r="AH70" s="19"/>
      <c r="AI70" s="19"/>
      <c r="AJ70" s="19"/>
      <c r="AK70" s="20"/>
      <c r="AL70" s="19"/>
      <c r="AM70" s="19"/>
      <c r="AN70" s="19"/>
      <c r="AO70" s="19"/>
      <c r="AP70" s="19"/>
      <c r="AQ70" s="19"/>
      <c r="AR70" s="19"/>
      <c r="AS70" s="21"/>
      <c r="AT70" s="21"/>
      <c r="AU70" s="21"/>
      <c r="AV70" s="21"/>
      <c r="AW70" s="21"/>
      <c r="AX70" s="21"/>
      <c r="AY70" s="21"/>
    </row>
    <row r="71">
      <c r="V71" s="19"/>
      <c r="W71" s="19"/>
      <c r="X71" s="19"/>
      <c r="Y71" s="19"/>
      <c r="Z71" s="19"/>
      <c r="AA71" s="19"/>
      <c r="AB71" s="19"/>
      <c r="AE71" s="19"/>
      <c r="AF71" s="19"/>
      <c r="AG71" s="19"/>
      <c r="AH71" s="19"/>
      <c r="AI71" s="19"/>
      <c r="AJ71" s="19"/>
      <c r="AK71" s="20"/>
      <c r="AL71" s="19"/>
      <c r="AM71" s="19"/>
      <c r="AN71" s="19"/>
      <c r="AO71" s="19"/>
      <c r="AP71" s="19"/>
      <c r="AQ71" s="19"/>
      <c r="AR71" s="19"/>
      <c r="AS71" s="21"/>
      <c r="AT71" s="21"/>
      <c r="AU71" s="21"/>
      <c r="AV71" s="21"/>
      <c r="AW71" s="21"/>
      <c r="AX71" s="21"/>
      <c r="AY71" s="21"/>
    </row>
    <row r="72">
      <c r="V72" s="19"/>
      <c r="W72" s="19"/>
      <c r="X72" s="19"/>
      <c r="Y72" s="19"/>
      <c r="Z72" s="19"/>
      <c r="AA72" s="19"/>
      <c r="AB72" s="19"/>
      <c r="AE72" s="19"/>
      <c r="AF72" s="19"/>
      <c r="AG72" s="19"/>
      <c r="AH72" s="19"/>
      <c r="AI72" s="19"/>
      <c r="AJ72" s="19"/>
      <c r="AK72" s="20"/>
      <c r="AL72" s="19"/>
      <c r="AM72" s="19"/>
      <c r="AN72" s="19"/>
      <c r="AO72" s="19"/>
      <c r="AP72" s="19"/>
      <c r="AQ72" s="19"/>
      <c r="AR72" s="19"/>
      <c r="AS72" s="21"/>
      <c r="AT72" s="21"/>
      <c r="AU72" s="21"/>
      <c r="AV72" s="21"/>
      <c r="AW72" s="21"/>
      <c r="AX72" s="21"/>
      <c r="AY72" s="21"/>
    </row>
    <row r="73">
      <c r="V73" s="19"/>
      <c r="W73" s="19"/>
      <c r="X73" s="19"/>
      <c r="Y73" s="19"/>
      <c r="Z73" s="19"/>
      <c r="AA73" s="19"/>
      <c r="AB73" s="19"/>
      <c r="AE73" s="19"/>
      <c r="AF73" s="19"/>
      <c r="AG73" s="19"/>
      <c r="AH73" s="19"/>
      <c r="AI73" s="19"/>
      <c r="AJ73" s="19"/>
      <c r="AK73" s="20"/>
      <c r="AL73" s="19"/>
      <c r="AM73" s="19"/>
      <c r="AN73" s="19"/>
      <c r="AO73" s="19"/>
      <c r="AP73" s="19"/>
      <c r="AQ73" s="19"/>
      <c r="AR73" s="19"/>
      <c r="AS73" s="21"/>
      <c r="AT73" s="21"/>
      <c r="AU73" s="21"/>
      <c r="AV73" s="21"/>
      <c r="AW73" s="21"/>
      <c r="AX73" s="21"/>
      <c r="AY73" s="21"/>
    </row>
    <row r="74">
      <c r="V74" s="19"/>
      <c r="W74" s="19"/>
      <c r="X74" s="19"/>
      <c r="Y74" s="19"/>
      <c r="Z74" s="19"/>
      <c r="AA74" s="19"/>
      <c r="AB74" s="19"/>
      <c r="AE74" s="19"/>
      <c r="AF74" s="19"/>
      <c r="AG74" s="19"/>
      <c r="AH74" s="19"/>
      <c r="AI74" s="19"/>
      <c r="AJ74" s="19"/>
      <c r="AK74" s="20"/>
      <c r="AL74" s="19"/>
      <c r="AM74" s="19"/>
      <c r="AN74" s="19"/>
      <c r="AO74" s="19"/>
      <c r="AP74" s="19"/>
      <c r="AQ74" s="19"/>
      <c r="AR74" s="19"/>
      <c r="AS74" s="21"/>
      <c r="AT74" s="21"/>
      <c r="AU74" s="21"/>
      <c r="AV74" s="21"/>
      <c r="AW74" s="21"/>
      <c r="AX74" s="21"/>
      <c r="AY74" s="21"/>
    </row>
    <row r="75">
      <c r="V75" s="19"/>
      <c r="W75" s="19"/>
      <c r="X75" s="19"/>
      <c r="Y75" s="19"/>
      <c r="Z75" s="19"/>
      <c r="AA75" s="19"/>
      <c r="AB75" s="19"/>
      <c r="AE75" s="19"/>
      <c r="AF75" s="19"/>
      <c r="AG75" s="19"/>
      <c r="AH75" s="19"/>
      <c r="AI75" s="19"/>
      <c r="AJ75" s="19"/>
      <c r="AK75" s="20"/>
      <c r="AL75" s="19"/>
      <c r="AM75" s="19"/>
      <c r="AN75" s="19"/>
      <c r="AO75" s="19"/>
      <c r="AP75" s="19"/>
      <c r="AQ75" s="19"/>
      <c r="AR75" s="19"/>
      <c r="AS75" s="21"/>
      <c r="AT75" s="21"/>
      <c r="AU75" s="21"/>
      <c r="AV75" s="21"/>
      <c r="AW75" s="21"/>
      <c r="AX75" s="21"/>
      <c r="AY75" s="21"/>
    </row>
    <row r="76">
      <c r="V76" s="19"/>
      <c r="W76" s="19"/>
      <c r="X76" s="19"/>
      <c r="Y76" s="19"/>
      <c r="Z76" s="19"/>
      <c r="AA76" s="19"/>
      <c r="AB76" s="19"/>
      <c r="AE76" s="19"/>
      <c r="AF76" s="19"/>
      <c r="AG76" s="19"/>
      <c r="AH76" s="19"/>
      <c r="AI76" s="19"/>
      <c r="AJ76" s="19"/>
      <c r="AK76" s="20"/>
      <c r="AL76" s="19"/>
      <c r="AM76" s="19"/>
      <c r="AN76" s="19"/>
      <c r="AO76" s="19"/>
      <c r="AP76" s="19"/>
      <c r="AQ76" s="19"/>
      <c r="AR76" s="19"/>
      <c r="AS76" s="21"/>
      <c r="AT76" s="21"/>
      <c r="AU76" s="21"/>
      <c r="AV76" s="21"/>
      <c r="AW76" s="21"/>
      <c r="AX76" s="21"/>
      <c r="AY76" s="21"/>
    </row>
    <row r="77">
      <c r="V77" s="19"/>
      <c r="W77" s="19"/>
      <c r="X77" s="19"/>
      <c r="Y77" s="19"/>
      <c r="Z77" s="19"/>
      <c r="AA77" s="19"/>
      <c r="AB77" s="19"/>
      <c r="AE77" s="19"/>
      <c r="AF77" s="19"/>
      <c r="AG77" s="19"/>
      <c r="AH77" s="19"/>
      <c r="AI77" s="19"/>
      <c r="AJ77" s="19"/>
      <c r="AK77" s="20"/>
      <c r="AL77" s="19"/>
      <c r="AM77" s="19"/>
      <c r="AN77" s="19"/>
      <c r="AO77" s="19"/>
      <c r="AP77" s="19"/>
      <c r="AQ77" s="19"/>
      <c r="AR77" s="19"/>
      <c r="AS77" s="21"/>
      <c r="AT77" s="21"/>
      <c r="AU77" s="21"/>
      <c r="AV77" s="21"/>
      <c r="AW77" s="21"/>
      <c r="AX77" s="21"/>
      <c r="AY77" s="21"/>
    </row>
    <row r="78">
      <c r="V78" s="19"/>
      <c r="W78" s="19"/>
      <c r="X78" s="19"/>
      <c r="Y78" s="19"/>
      <c r="Z78" s="19"/>
      <c r="AA78" s="19"/>
      <c r="AB78" s="19"/>
      <c r="AE78" s="19"/>
      <c r="AF78" s="19"/>
      <c r="AG78" s="19"/>
      <c r="AH78" s="19"/>
      <c r="AI78" s="19"/>
      <c r="AJ78" s="19"/>
      <c r="AK78" s="20"/>
      <c r="AL78" s="19"/>
      <c r="AM78" s="19"/>
      <c r="AN78" s="19"/>
      <c r="AO78" s="19"/>
      <c r="AP78" s="19"/>
      <c r="AQ78" s="19"/>
      <c r="AR78" s="19"/>
      <c r="AS78" s="21"/>
      <c r="AT78" s="21"/>
      <c r="AU78" s="21"/>
      <c r="AV78" s="21"/>
      <c r="AW78" s="21"/>
      <c r="AX78" s="21"/>
      <c r="AY78" s="21"/>
    </row>
    <row r="79">
      <c r="V79" s="19"/>
      <c r="W79" s="19"/>
      <c r="X79" s="19"/>
      <c r="Y79" s="19"/>
      <c r="Z79" s="19"/>
      <c r="AA79" s="19"/>
      <c r="AB79" s="19"/>
      <c r="AE79" s="19"/>
      <c r="AF79" s="19"/>
      <c r="AG79" s="19"/>
      <c r="AH79" s="19"/>
      <c r="AI79" s="19"/>
      <c r="AJ79" s="19"/>
      <c r="AK79" s="20"/>
      <c r="AL79" s="19"/>
      <c r="AM79" s="19"/>
      <c r="AN79" s="19"/>
      <c r="AO79" s="19"/>
      <c r="AP79" s="19"/>
      <c r="AQ79" s="19"/>
      <c r="AR79" s="19"/>
      <c r="AS79" s="21"/>
      <c r="AT79" s="21"/>
      <c r="AU79" s="21"/>
      <c r="AV79" s="21"/>
      <c r="AW79" s="21"/>
      <c r="AX79" s="21"/>
      <c r="AY79" s="21"/>
    </row>
    <row r="80">
      <c r="V80" s="19"/>
      <c r="W80" s="19"/>
      <c r="X80" s="19"/>
      <c r="Y80" s="19"/>
      <c r="Z80" s="19"/>
      <c r="AA80" s="19"/>
      <c r="AB80" s="19"/>
      <c r="AE80" s="19"/>
      <c r="AF80" s="19"/>
      <c r="AG80" s="19"/>
      <c r="AH80" s="19"/>
      <c r="AI80" s="19"/>
      <c r="AJ80" s="19"/>
      <c r="AK80" s="20"/>
      <c r="AL80" s="19"/>
      <c r="AM80" s="19"/>
      <c r="AN80" s="19"/>
      <c r="AO80" s="19"/>
      <c r="AP80" s="19"/>
      <c r="AQ80" s="19"/>
      <c r="AR80" s="19"/>
      <c r="AS80" s="21"/>
      <c r="AT80" s="21"/>
      <c r="AU80" s="21"/>
      <c r="AV80" s="21"/>
      <c r="AW80" s="21"/>
      <c r="AX80" s="21"/>
      <c r="AY80" s="21"/>
    </row>
    <row r="81">
      <c r="V81" s="19"/>
      <c r="W81" s="19"/>
      <c r="X81" s="19"/>
      <c r="Y81" s="19"/>
      <c r="Z81" s="19"/>
      <c r="AA81" s="19"/>
      <c r="AB81" s="19"/>
      <c r="AE81" s="19"/>
      <c r="AF81" s="19"/>
      <c r="AG81" s="19"/>
      <c r="AH81" s="19"/>
      <c r="AI81" s="19"/>
      <c r="AJ81" s="19"/>
      <c r="AK81" s="20"/>
      <c r="AL81" s="19"/>
      <c r="AM81" s="19"/>
      <c r="AN81" s="19"/>
      <c r="AO81" s="19"/>
      <c r="AP81" s="19"/>
      <c r="AQ81" s="19"/>
      <c r="AR81" s="19"/>
      <c r="AS81" s="21"/>
      <c r="AT81" s="21"/>
      <c r="AU81" s="21"/>
      <c r="AV81" s="21"/>
      <c r="AW81" s="21"/>
      <c r="AX81" s="21"/>
      <c r="AY81" s="21"/>
    </row>
    <row r="82">
      <c r="V82" s="19"/>
      <c r="W82" s="19"/>
      <c r="X82" s="19"/>
      <c r="Y82" s="19"/>
      <c r="Z82" s="19"/>
      <c r="AA82" s="19"/>
      <c r="AB82" s="19"/>
      <c r="AE82" s="19"/>
      <c r="AF82" s="19"/>
      <c r="AG82" s="19"/>
      <c r="AH82" s="19"/>
      <c r="AI82" s="19"/>
      <c r="AJ82" s="19"/>
      <c r="AK82" s="20"/>
      <c r="AL82" s="19"/>
      <c r="AM82" s="19"/>
      <c r="AN82" s="19"/>
      <c r="AO82" s="19"/>
      <c r="AP82" s="19"/>
      <c r="AQ82" s="19"/>
      <c r="AR82" s="19"/>
      <c r="AS82" s="21"/>
      <c r="AT82" s="21"/>
      <c r="AU82" s="21"/>
      <c r="AV82" s="21"/>
      <c r="AW82" s="21"/>
      <c r="AX82" s="21"/>
      <c r="AY82" s="21"/>
    </row>
    <row r="83">
      <c r="V83" s="19"/>
      <c r="W83" s="19"/>
      <c r="X83" s="19"/>
      <c r="Y83" s="19"/>
      <c r="Z83" s="19"/>
      <c r="AA83" s="19"/>
      <c r="AB83" s="19"/>
      <c r="AE83" s="19"/>
      <c r="AF83" s="19"/>
      <c r="AG83" s="19"/>
      <c r="AH83" s="19"/>
      <c r="AI83" s="19"/>
      <c r="AJ83" s="19"/>
      <c r="AK83" s="20"/>
      <c r="AL83" s="19"/>
      <c r="AM83" s="19"/>
      <c r="AN83" s="19"/>
      <c r="AO83" s="19"/>
      <c r="AP83" s="19"/>
      <c r="AQ83" s="19"/>
      <c r="AR83" s="19"/>
      <c r="AS83" s="21"/>
      <c r="AT83" s="21"/>
      <c r="AU83" s="21"/>
      <c r="AV83" s="21"/>
      <c r="AW83" s="21"/>
      <c r="AX83" s="21"/>
      <c r="AY83" s="21"/>
    </row>
    <row r="84">
      <c r="V84" s="19"/>
      <c r="W84" s="19"/>
      <c r="X84" s="19"/>
      <c r="Y84" s="19"/>
      <c r="Z84" s="19"/>
      <c r="AA84" s="19"/>
      <c r="AB84" s="19"/>
      <c r="AE84" s="19"/>
      <c r="AF84" s="19"/>
      <c r="AG84" s="19"/>
      <c r="AH84" s="19"/>
      <c r="AI84" s="19"/>
      <c r="AJ84" s="19"/>
      <c r="AK84" s="20"/>
      <c r="AL84" s="19"/>
      <c r="AM84" s="19"/>
      <c r="AN84" s="19"/>
      <c r="AO84" s="19"/>
      <c r="AP84" s="19"/>
      <c r="AQ84" s="19"/>
      <c r="AR84" s="19"/>
      <c r="AS84" s="21"/>
      <c r="AT84" s="21"/>
      <c r="AU84" s="21"/>
      <c r="AV84" s="21"/>
      <c r="AW84" s="21"/>
      <c r="AX84" s="21"/>
      <c r="AY84" s="21"/>
    </row>
    <row r="85">
      <c r="V85" s="19"/>
      <c r="W85" s="19"/>
      <c r="X85" s="19"/>
      <c r="Y85" s="19"/>
      <c r="Z85" s="19"/>
      <c r="AA85" s="19"/>
      <c r="AB85" s="19"/>
      <c r="AE85" s="19"/>
      <c r="AF85" s="19"/>
      <c r="AG85" s="19"/>
      <c r="AH85" s="19"/>
      <c r="AI85" s="19"/>
      <c r="AJ85" s="19"/>
      <c r="AK85" s="20"/>
      <c r="AL85" s="19"/>
      <c r="AM85" s="19"/>
      <c r="AN85" s="19"/>
      <c r="AO85" s="19"/>
      <c r="AP85" s="19"/>
      <c r="AQ85" s="19"/>
      <c r="AR85" s="19"/>
      <c r="AS85" s="21"/>
      <c r="AT85" s="21"/>
      <c r="AU85" s="21"/>
      <c r="AV85" s="21"/>
      <c r="AW85" s="21"/>
      <c r="AX85" s="21"/>
      <c r="AY85" s="21"/>
    </row>
    <row r="86">
      <c r="V86" s="19"/>
      <c r="W86" s="19"/>
      <c r="X86" s="19"/>
      <c r="Y86" s="19"/>
      <c r="Z86" s="19"/>
      <c r="AA86" s="19"/>
      <c r="AB86" s="19"/>
      <c r="AE86" s="19"/>
      <c r="AF86" s="19"/>
      <c r="AG86" s="19"/>
      <c r="AH86" s="19"/>
      <c r="AI86" s="19"/>
      <c r="AJ86" s="19"/>
      <c r="AK86" s="20"/>
      <c r="AL86" s="19"/>
      <c r="AM86" s="19"/>
      <c r="AN86" s="19"/>
      <c r="AO86" s="19"/>
      <c r="AP86" s="19"/>
      <c r="AQ86" s="19"/>
      <c r="AR86" s="19"/>
      <c r="AS86" s="21"/>
      <c r="AT86" s="21"/>
      <c r="AU86" s="21"/>
      <c r="AV86" s="21"/>
      <c r="AW86" s="21"/>
      <c r="AX86" s="21"/>
      <c r="AY86" s="21"/>
    </row>
    <row r="87">
      <c r="V87" s="19"/>
      <c r="W87" s="19"/>
      <c r="X87" s="19"/>
      <c r="Y87" s="19"/>
      <c r="Z87" s="19"/>
      <c r="AA87" s="19"/>
      <c r="AB87" s="19"/>
      <c r="AE87" s="19"/>
      <c r="AF87" s="19"/>
      <c r="AG87" s="19"/>
      <c r="AH87" s="19"/>
      <c r="AI87" s="19"/>
      <c r="AJ87" s="19"/>
      <c r="AK87" s="20"/>
      <c r="AL87" s="19"/>
      <c r="AM87" s="19"/>
      <c r="AN87" s="19"/>
      <c r="AO87" s="19"/>
      <c r="AP87" s="19"/>
      <c r="AQ87" s="19"/>
      <c r="AR87" s="19"/>
      <c r="AS87" s="21"/>
      <c r="AT87" s="21"/>
      <c r="AU87" s="21"/>
      <c r="AV87" s="21"/>
      <c r="AW87" s="21"/>
      <c r="AX87" s="21"/>
      <c r="AY87" s="21"/>
    </row>
    <row r="88">
      <c r="V88" s="19"/>
      <c r="W88" s="19"/>
      <c r="X88" s="19"/>
      <c r="Y88" s="19"/>
      <c r="Z88" s="19"/>
      <c r="AA88" s="19"/>
      <c r="AB88" s="19"/>
      <c r="AE88" s="19"/>
      <c r="AF88" s="19"/>
      <c r="AG88" s="19"/>
      <c r="AH88" s="19"/>
      <c r="AI88" s="19"/>
      <c r="AJ88" s="19"/>
      <c r="AK88" s="20"/>
      <c r="AL88" s="19"/>
      <c r="AM88" s="19"/>
      <c r="AN88" s="19"/>
      <c r="AO88" s="19"/>
      <c r="AP88" s="19"/>
      <c r="AQ88" s="19"/>
      <c r="AR88" s="19"/>
      <c r="AS88" s="21"/>
      <c r="AT88" s="21"/>
      <c r="AU88" s="21"/>
      <c r="AV88" s="21"/>
      <c r="AW88" s="21"/>
      <c r="AX88" s="21"/>
      <c r="AY88" s="21"/>
    </row>
    <row r="89">
      <c r="V89" s="19"/>
      <c r="W89" s="19"/>
      <c r="X89" s="19"/>
      <c r="Y89" s="19"/>
      <c r="Z89" s="19"/>
      <c r="AA89" s="19"/>
      <c r="AB89" s="19"/>
      <c r="AE89" s="19"/>
      <c r="AF89" s="19"/>
      <c r="AG89" s="19"/>
      <c r="AH89" s="19"/>
      <c r="AI89" s="19"/>
      <c r="AJ89" s="19"/>
      <c r="AK89" s="20"/>
      <c r="AL89" s="19"/>
      <c r="AM89" s="19"/>
      <c r="AN89" s="19"/>
      <c r="AO89" s="19"/>
      <c r="AP89" s="19"/>
      <c r="AQ89" s="19"/>
      <c r="AR89" s="19"/>
      <c r="AS89" s="21"/>
      <c r="AT89" s="21"/>
      <c r="AU89" s="21"/>
      <c r="AV89" s="21"/>
      <c r="AW89" s="21"/>
      <c r="AX89" s="21"/>
      <c r="AY89" s="21"/>
    </row>
    <row r="90">
      <c r="V90" s="19"/>
      <c r="W90" s="19"/>
      <c r="X90" s="19"/>
      <c r="Y90" s="19"/>
      <c r="Z90" s="19"/>
      <c r="AA90" s="19"/>
      <c r="AB90" s="19"/>
      <c r="AE90" s="19"/>
      <c r="AF90" s="19"/>
      <c r="AG90" s="19"/>
      <c r="AH90" s="19"/>
      <c r="AI90" s="19"/>
      <c r="AJ90" s="19"/>
      <c r="AK90" s="20"/>
      <c r="AL90" s="19"/>
      <c r="AM90" s="19"/>
      <c r="AN90" s="19"/>
      <c r="AO90" s="19"/>
      <c r="AP90" s="19"/>
      <c r="AQ90" s="19"/>
      <c r="AR90" s="19"/>
      <c r="AS90" s="21"/>
      <c r="AT90" s="21"/>
      <c r="AU90" s="21"/>
      <c r="AV90" s="21"/>
      <c r="AW90" s="21"/>
      <c r="AX90" s="21"/>
      <c r="AY90" s="21"/>
    </row>
    <row r="91">
      <c r="V91" s="19"/>
      <c r="W91" s="19"/>
      <c r="X91" s="19"/>
      <c r="Y91" s="19"/>
      <c r="Z91" s="19"/>
      <c r="AA91" s="19"/>
      <c r="AB91" s="19"/>
      <c r="AE91" s="19"/>
      <c r="AF91" s="19"/>
      <c r="AG91" s="19"/>
      <c r="AH91" s="19"/>
      <c r="AI91" s="19"/>
      <c r="AJ91" s="19"/>
      <c r="AK91" s="20"/>
      <c r="AL91" s="19"/>
      <c r="AM91" s="19"/>
      <c r="AN91" s="19"/>
      <c r="AO91" s="19"/>
      <c r="AP91" s="19"/>
      <c r="AQ91" s="19"/>
      <c r="AR91" s="19"/>
      <c r="AS91" s="21"/>
      <c r="AT91" s="21"/>
      <c r="AU91" s="21"/>
      <c r="AV91" s="21"/>
      <c r="AW91" s="21"/>
      <c r="AX91" s="21"/>
      <c r="AY91" s="21"/>
    </row>
    <row r="92">
      <c r="V92" s="19"/>
      <c r="W92" s="19"/>
      <c r="X92" s="19"/>
      <c r="Y92" s="19"/>
      <c r="Z92" s="19"/>
      <c r="AA92" s="19"/>
      <c r="AB92" s="19"/>
      <c r="AE92" s="19"/>
      <c r="AF92" s="19"/>
      <c r="AG92" s="19"/>
      <c r="AH92" s="19"/>
      <c r="AI92" s="19"/>
      <c r="AJ92" s="19"/>
      <c r="AK92" s="20"/>
      <c r="AL92" s="19"/>
      <c r="AM92" s="19"/>
      <c r="AN92" s="19"/>
      <c r="AO92" s="19"/>
      <c r="AP92" s="19"/>
      <c r="AQ92" s="19"/>
      <c r="AR92" s="19"/>
      <c r="AS92" s="21"/>
      <c r="AT92" s="21"/>
      <c r="AU92" s="21"/>
      <c r="AV92" s="21"/>
      <c r="AW92" s="21"/>
      <c r="AX92" s="21"/>
      <c r="AY92" s="21"/>
    </row>
    <row r="93">
      <c r="V93" s="19"/>
      <c r="W93" s="19"/>
      <c r="X93" s="19"/>
      <c r="Y93" s="19"/>
      <c r="Z93" s="19"/>
      <c r="AA93" s="19"/>
      <c r="AB93" s="19"/>
      <c r="AE93" s="19"/>
      <c r="AF93" s="19"/>
      <c r="AG93" s="19"/>
      <c r="AH93" s="19"/>
      <c r="AI93" s="19"/>
      <c r="AJ93" s="19"/>
      <c r="AK93" s="20"/>
      <c r="AL93" s="19"/>
      <c r="AM93" s="19"/>
      <c r="AN93" s="19"/>
      <c r="AO93" s="19"/>
      <c r="AP93" s="19"/>
      <c r="AQ93" s="19"/>
      <c r="AR93" s="19"/>
      <c r="AS93" s="21"/>
      <c r="AT93" s="21"/>
      <c r="AU93" s="21"/>
      <c r="AV93" s="21"/>
      <c r="AW93" s="21"/>
      <c r="AX93" s="21"/>
      <c r="AY93" s="21"/>
    </row>
    <row r="94">
      <c r="V94" s="19"/>
      <c r="W94" s="19"/>
      <c r="X94" s="19"/>
      <c r="Y94" s="19"/>
      <c r="Z94" s="19"/>
      <c r="AA94" s="19"/>
      <c r="AB94" s="19"/>
      <c r="AE94" s="19"/>
      <c r="AF94" s="19"/>
      <c r="AG94" s="19"/>
      <c r="AH94" s="19"/>
      <c r="AI94" s="19"/>
      <c r="AJ94" s="19"/>
      <c r="AK94" s="20"/>
      <c r="AL94" s="19"/>
      <c r="AM94" s="19"/>
      <c r="AN94" s="19"/>
      <c r="AO94" s="19"/>
      <c r="AP94" s="19"/>
      <c r="AQ94" s="19"/>
      <c r="AR94" s="19"/>
      <c r="AS94" s="21"/>
      <c r="AT94" s="21"/>
      <c r="AU94" s="21"/>
      <c r="AV94" s="21"/>
      <c r="AW94" s="21"/>
      <c r="AX94" s="21"/>
      <c r="AY94" s="21"/>
    </row>
    <row r="95">
      <c r="V95" s="19"/>
      <c r="W95" s="19"/>
      <c r="X95" s="19"/>
      <c r="Y95" s="19"/>
      <c r="Z95" s="19"/>
      <c r="AA95" s="19"/>
      <c r="AB95" s="19"/>
      <c r="AE95" s="19"/>
      <c r="AF95" s="19"/>
      <c r="AG95" s="19"/>
      <c r="AH95" s="19"/>
      <c r="AI95" s="19"/>
      <c r="AJ95" s="19"/>
      <c r="AK95" s="20"/>
      <c r="AL95" s="19"/>
      <c r="AM95" s="19"/>
      <c r="AN95" s="19"/>
      <c r="AO95" s="19"/>
      <c r="AP95" s="19"/>
      <c r="AQ95" s="19"/>
      <c r="AR95" s="19"/>
      <c r="AS95" s="21"/>
      <c r="AT95" s="21"/>
      <c r="AU95" s="21"/>
      <c r="AV95" s="21"/>
      <c r="AW95" s="21"/>
      <c r="AX95" s="21"/>
      <c r="AY95" s="21"/>
    </row>
    <row r="96">
      <c r="V96" s="19"/>
      <c r="W96" s="19"/>
      <c r="X96" s="19"/>
      <c r="Y96" s="19"/>
      <c r="Z96" s="19"/>
      <c r="AA96" s="19"/>
      <c r="AB96" s="19"/>
      <c r="AE96" s="19"/>
      <c r="AF96" s="19"/>
      <c r="AG96" s="19"/>
      <c r="AH96" s="19"/>
      <c r="AI96" s="19"/>
      <c r="AJ96" s="19"/>
      <c r="AK96" s="20"/>
      <c r="AL96" s="19"/>
      <c r="AM96" s="19"/>
      <c r="AN96" s="19"/>
      <c r="AO96" s="19"/>
      <c r="AP96" s="19"/>
      <c r="AQ96" s="19"/>
      <c r="AR96" s="19"/>
      <c r="AS96" s="21"/>
      <c r="AT96" s="21"/>
      <c r="AU96" s="21"/>
      <c r="AV96" s="21"/>
      <c r="AW96" s="21"/>
      <c r="AX96" s="21"/>
      <c r="AY96" s="21"/>
    </row>
    <row r="97">
      <c r="V97" s="19"/>
      <c r="W97" s="19"/>
      <c r="X97" s="19"/>
      <c r="Y97" s="19"/>
      <c r="Z97" s="19"/>
      <c r="AA97" s="19"/>
      <c r="AB97" s="19"/>
      <c r="AE97" s="19"/>
      <c r="AF97" s="19"/>
      <c r="AG97" s="19"/>
      <c r="AH97" s="19"/>
      <c r="AI97" s="19"/>
      <c r="AJ97" s="19"/>
      <c r="AK97" s="20"/>
      <c r="AL97" s="19"/>
      <c r="AM97" s="19"/>
      <c r="AN97" s="19"/>
      <c r="AO97" s="19"/>
      <c r="AP97" s="19"/>
      <c r="AQ97" s="19"/>
      <c r="AR97" s="19"/>
      <c r="AS97" s="21"/>
      <c r="AT97" s="21"/>
      <c r="AU97" s="21"/>
      <c r="AV97" s="21"/>
      <c r="AW97" s="21"/>
      <c r="AX97" s="21"/>
      <c r="AY97" s="21"/>
    </row>
    <row r="98">
      <c r="V98" s="19"/>
      <c r="W98" s="19"/>
      <c r="X98" s="19"/>
      <c r="Y98" s="19"/>
      <c r="Z98" s="19"/>
      <c r="AA98" s="19"/>
      <c r="AB98" s="19"/>
      <c r="AE98" s="19"/>
      <c r="AF98" s="19"/>
      <c r="AG98" s="19"/>
      <c r="AH98" s="19"/>
      <c r="AI98" s="19"/>
      <c r="AJ98" s="19"/>
      <c r="AK98" s="20"/>
      <c r="AL98" s="19"/>
      <c r="AM98" s="19"/>
      <c r="AN98" s="19"/>
      <c r="AO98" s="19"/>
      <c r="AP98" s="19"/>
      <c r="AQ98" s="19"/>
      <c r="AR98" s="19"/>
      <c r="AS98" s="21"/>
      <c r="AT98" s="21"/>
      <c r="AU98" s="21"/>
      <c r="AV98" s="21"/>
      <c r="AW98" s="21"/>
      <c r="AX98" s="21"/>
      <c r="AY98" s="21"/>
    </row>
    <row r="99">
      <c r="V99" s="19"/>
      <c r="W99" s="19"/>
      <c r="X99" s="19"/>
      <c r="Y99" s="19"/>
      <c r="Z99" s="19"/>
      <c r="AA99" s="19"/>
      <c r="AB99" s="19"/>
      <c r="AE99" s="19"/>
      <c r="AF99" s="19"/>
      <c r="AG99" s="19"/>
      <c r="AH99" s="19"/>
      <c r="AI99" s="19"/>
      <c r="AJ99" s="19"/>
      <c r="AK99" s="20"/>
      <c r="AL99" s="19"/>
      <c r="AM99" s="19"/>
      <c r="AN99" s="19"/>
      <c r="AO99" s="19"/>
      <c r="AP99" s="19"/>
      <c r="AQ99" s="19"/>
      <c r="AR99" s="19"/>
      <c r="AS99" s="21"/>
      <c r="AT99" s="21"/>
      <c r="AU99" s="21"/>
      <c r="AV99" s="21"/>
      <c r="AW99" s="21"/>
      <c r="AX99" s="21"/>
      <c r="AY99" s="21"/>
    </row>
    <row r="100">
      <c r="V100" s="19"/>
      <c r="W100" s="19"/>
      <c r="X100" s="19"/>
      <c r="Y100" s="19"/>
      <c r="Z100" s="19"/>
      <c r="AA100" s="19"/>
      <c r="AB100" s="19"/>
      <c r="AE100" s="19"/>
      <c r="AF100" s="19"/>
      <c r="AG100" s="19"/>
      <c r="AH100" s="19"/>
      <c r="AI100" s="19"/>
      <c r="AJ100" s="19"/>
      <c r="AK100" s="20"/>
      <c r="AL100" s="19"/>
      <c r="AM100" s="19"/>
      <c r="AN100" s="19"/>
      <c r="AO100" s="19"/>
      <c r="AP100" s="19"/>
      <c r="AQ100" s="19"/>
      <c r="AR100" s="19"/>
      <c r="AS100" s="21"/>
      <c r="AT100" s="21"/>
      <c r="AU100" s="21"/>
      <c r="AV100" s="21"/>
      <c r="AW100" s="21"/>
      <c r="AX100" s="21"/>
      <c r="AY100" s="21"/>
    </row>
    <row r="101">
      <c r="V101" s="19"/>
      <c r="W101" s="19"/>
      <c r="X101" s="19"/>
      <c r="Y101" s="19"/>
      <c r="Z101" s="19"/>
      <c r="AA101" s="19"/>
      <c r="AB101" s="19"/>
      <c r="AE101" s="19"/>
      <c r="AF101" s="19"/>
      <c r="AG101" s="19"/>
      <c r="AH101" s="19"/>
      <c r="AI101" s="19"/>
      <c r="AJ101" s="19"/>
      <c r="AK101" s="20"/>
      <c r="AL101" s="19"/>
      <c r="AM101" s="19"/>
      <c r="AN101" s="19"/>
      <c r="AO101" s="19"/>
      <c r="AP101" s="19"/>
      <c r="AQ101" s="19"/>
      <c r="AR101" s="19"/>
      <c r="AS101" s="21"/>
      <c r="AT101" s="21"/>
      <c r="AU101" s="21"/>
      <c r="AV101" s="21"/>
      <c r="AW101" s="21"/>
      <c r="AX101" s="21"/>
      <c r="AY101" s="21"/>
    </row>
    <row r="102">
      <c r="V102" s="19"/>
      <c r="W102" s="19"/>
      <c r="X102" s="19"/>
      <c r="Y102" s="19"/>
      <c r="Z102" s="19"/>
      <c r="AA102" s="19"/>
      <c r="AB102" s="19"/>
      <c r="AE102" s="19"/>
      <c r="AF102" s="19"/>
      <c r="AG102" s="19"/>
      <c r="AH102" s="19"/>
      <c r="AI102" s="19"/>
      <c r="AJ102" s="19"/>
      <c r="AK102" s="20"/>
      <c r="AL102" s="19"/>
      <c r="AM102" s="19"/>
      <c r="AN102" s="19"/>
      <c r="AO102" s="19"/>
      <c r="AP102" s="19"/>
      <c r="AQ102" s="19"/>
      <c r="AR102" s="19"/>
      <c r="AS102" s="21"/>
      <c r="AT102" s="21"/>
      <c r="AU102" s="21"/>
      <c r="AV102" s="21"/>
      <c r="AW102" s="21"/>
      <c r="AX102" s="21"/>
      <c r="AY102" s="21"/>
    </row>
    <row r="103">
      <c r="V103" s="19"/>
      <c r="W103" s="19"/>
      <c r="X103" s="19"/>
      <c r="Y103" s="19"/>
      <c r="Z103" s="19"/>
      <c r="AA103" s="19"/>
      <c r="AB103" s="19"/>
      <c r="AE103" s="19"/>
      <c r="AF103" s="19"/>
      <c r="AG103" s="19"/>
      <c r="AH103" s="19"/>
      <c r="AI103" s="19"/>
      <c r="AJ103" s="19"/>
      <c r="AK103" s="20"/>
      <c r="AL103" s="19"/>
      <c r="AM103" s="19"/>
      <c r="AN103" s="19"/>
      <c r="AO103" s="19"/>
      <c r="AP103" s="19"/>
      <c r="AQ103" s="19"/>
      <c r="AR103" s="19"/>
      <c r="AS103" s="21"/>
      <c r="AT103" s="21"/>
      <c r="AU103" s="21"/>
      <c r="AV103" s="21"/>
      <c r="AW103" s="21"/>
      <c r="AX103" s="21"/>
      <c r="AY103" s="21"/>
    </row>
    <row r="104">
      <c r="V104" s="19"/>
      <c r="W104" s="19"/>
      <c r="X104" s="19"/>
      <c r="Y104" s="19"/>
      <c r="Z104" s="19"/>
      <c r="AA104" s="19"/>
      <c r="AB104" s="19"/>
      <c r="AE104" s="19"/>
      <c r="AF104" s="19"/>
      <c r="AG104" s="19"/>
      <c r="AH104" s="19"/>
      <c r="AI104" s="19"/>
      <c r="AJ104" s="19"/>
      <c r="AK104" s="20"/>
      <c r="AL104" s="19"/>
      <c r="AM104" s="19"/>
      <c r="AN104" s="19"/>
      <c r="AO104" s="19"/>
      <c r="AP104" s="19"/>
      <c r="AQ104" s="19"/>
      <c r="AR104" s="19"/>
      <c r="AS104" s="21"/>
      <c r="AT104" s="21"/>
      <c r="AU104" s="21"/>
      <c r="AV104" s="21"/>
      <c r="AW104" s="21"/>
      <c r="AX104" s="21"/>
      <c r="AY104" s="21"/>
    </row>
    <row r="105">
      <c r="V105" s="19"/>
      <c r="W105" s="19"/>
      <c r="X105" s="19"/>
      <c r="Y105" s="19"/>
      <c r="Z105" s="19"/>
      <c r="AA105" s="19"/>
      <c r="AB105" s="19"/>
      <c r="AE105" s="19"/>
      <c r="AF105" s="19"/>
      <c r="AG105" s="19"/>
      <c r="AH105" s="19"/>
      <c r="AI105" s="19"/>
      <c r="AJ105" s="19"/>
      <c r="AK105" s="20"/>
      <c r="AL105" s="19"/>
      <c r="AM105" s="19"/>
      <c r="AN105" s="19"/>
      <c r="AO105" s="19"/>
      <c r="AP105" s="19"/>
      <c r="AQ105" s="19"/>
      <c r="AR105" s="19"/>
      <c r="AS105" s="21"/>
      <c r="AT105" s="21"/>
      <c r="AU105" s="21"/>
      <c r="AV105" s="21"/>
      <c r="AW105" s="21"/>
      <c r="AX105" s="21"/>
      <c r="AY105" s="21"/>
    </row>
    <row r="106">
      <c r="V106" s="19"/>
      <c r="W106" s="19"/>
      <c r="X106" s="19"/>
      <c r="Y106" s="19"/>
      <c r="Z106" s="19"/>
      <c r="AA106" s="19"/>
      <c r="AB106" s="19"/>
      <c r="AE106" s="19"/>
      <c r="AF106" s="19"/>
      <c r="AG106" s="19"/>
      <c r="AH106" s="19"/>
      <c r="AI106" s="19"/>
      <c r="AJ106" s="19"/>
      <c r="AK106" s="20"/>
      <c r="AL106" s="19"/>
      <c r="AM106" s="19"/>
      <c r="AN106" s="19"/>
      <c r="AO106" s="19"/>
      <c r="AP106" s="19"/>
      <c r="AQ106" s="19"/>
      <c r="AR106" s="19"/>
      <c r="AS106" s="21"/>
      <c r="AT106" s="21"/>
      <c r="AU106" s="21"/>
      <c r="AV106" s="21"/>
      <c r="AW106" s="21"/>
      <c r="AX106" s="21"/>
      <c r="AY106" s="21"/>
    </row>
    <row r="107">
      <c r="V107" s="19"/>
      <c r="W107" s="19"/>
      <c r="X107" s="19"/>
      <c r="Y107" s="19"/>
      <c r="Z107" s="19"/>
      <c r="AA107" s="19"/>
      <c r="AB107" s="19"/>
      <c r="AE107" s="19"/>
      <c r="AF107" s="19"/>
      <c r="AG107" s="19"/>
      <c r="AH107" s="19"/>
      <c r="AI107" s="19"/>
      <c r="AJ107" s="19"/>
      <c r="AK107" s="20"/>
      <c r="AL107" s="19"/>
      <c r="AM107" s="19"/>
      <c r="AN107" s="19"/>
      <c r="AO107" s="19"/>
      <c r="AP107" s="19"/>
      <c r="AQ107" s="19"/>
      <c r="AR107" s="19"/>
      <c r="AS107" s="21"/>
      <c r="AT107" s="21"/>
      <c r="AU107" s="21"/>
      <c r="AV107" s="21"/>
      <c r="AW107" s="21"/>
      <c r="AX107" s="21"/>
      <c r="AY107" s="21"/>
    </row>
    <row r="108">
      <c r="V108" s="19"/>
      <c r="W108" s="19"/>
      <c r="X108" s="19"/>
      <c r="Y108" s="19"/>
      <c r="Z108" s="19"/>
      <c r="AA108" s="19"/>
      <c r="AB108" s="19"/>
      <c r="AE108" s="19"/>
      <c r="AF108" s="19"/>
      <c r="AG108" s="19"/>
      <c r="AH108" s="19"/>
      <c r="AI108" s="19"/>
      <c r="AJ108" s="19"/>
      <c r="AK108" s="20"/>
      <c r="AL108" s="19"/>
      <c r="AM108" s="19"/>
      <c r="AN108" s="19"/>
      <c r="AO108" s="19"/>
      <c r="AP108" s="19"/>
      <c r="AQ108" s="19"/>
      <c r="AR108" s="19"/>
      <c r="AS108" s="21"/>
      <c r="AT108" s="21"/>
      <c r="AU108" s="21"/>
      <c r="AV108" s="21"/>
      <c r="AW108" s="21"/>
      <c r="AX108" s="21"/>
      <c r="AY108" s="21"/>
    </row>
    <row r="109">
      <c r="V109" s="19"/>
      <c r="W109" s="19"/>
      <c r="X109" s="19"/>
      <c r="Y109" s="19"/>
      <c r="Z109" s="19"/>
      <c r="AA109" s="19"/>
      <c r="AB109" s="19"/>
      <c r="AE109" s="19"/>
      <c r="AF109" s="19"/>
      <c r="AG109" s="19"/>
      <c r="AH109" s="19"/>
      <c r="AI109" s="19"/>
      <c r="AJ109" s="19"/>
      <c r="AK109" s="20"/>
      <c r="AL109" s="19"/>
      <c r="AM109" s="19"/>
      <c r="AN109" s="19"/>
      <c r="AO109" s="19"/>
      <c r="AP109" s="19"/>
      <c r="AQ109" s="19"/>
      <c r="AR109" s="19"/>
      <c r="AS109" s="21"/>
      <c r="AT109" s="21"/>
      <c r="AU109" s="21"/>
      <c r="AV109" s="21"/>
      <c r="AW109" s="21"/>
      <c r="AX109" s="21"/>
      <c r="AY109" s="21"/>
    </row>
    <row r="110">
      <c r="V110" s="19"/>
      <c r="W110" s="19"/>
      <c r="X110" s="19"/>
      <c r="Y110" s="19"/>
      <c r="Z110" s="19"/>
      <c r="AA110" s="19"/>
      <c r="AB110" s="19"/>
      <c r="AE110" s="19"/>
      <c r="AF110" s="19"/>
      <c r="AG110" s="19"/>
      <c r="AH110" s="19"/>
      <c r="AI110" s="19"/>
      <c r="AJ110" s="19"/>
      <c r="AK110" s="20"/>
      <c r="AL110" s="19"/>
      <c r="AM110" s="19"/>
      <c r="AN110" s="19"/>
      <c r="AO110" s="19"/>
      <c r="AP110" s="19"/>
      <c r="AQ110" s="19"/>
      <c r="AR110" s="19"/>
      <c r="AS110" s="21"/>
      <c r="AT110" s="21"/>
      <c r="AU110" s="21"/>
      <c r="AV110" s="21"/>
      <c r="AW110" s="21"/>
      <c r="AX110" s="21"/>
      <c r="AY110" s="21"/>
    </row>
    <row r="111">
      <c r="V111" s="19"/>
      <c r="W111" s="19"/>
      <c r="X111" s="19"/>
      <c r="Y111" s="19"/>
      <c r="Z111" s="19"/>
      <c r="AA111" s="19"/>
      <c r="AB111" s="19"/>
      <c r="AE111" s="19"/>
      <c r="AF111" s="19"/>
      <c r="AG111" s="19"/>
      <c r="AH111" s="19"/>
      <c r="AI111" s="19"/>
      <c r="AJ111" s="19"/>
      <c r="AK111" s="20"/>
      <c r="AL111" s="19"/>
      <c r="AM111" s="19"/>
      <c r="AN111" s="19"/>
      <c r="AO111" s="19"/>
      <c r="AP111" s="19"/>
      <c r="AQ111" s="19"/>
      <c r="AR111" s="19"/>
      <c r="AS111" s="21"/>
      <c r="AT111" s="21"/>
      <c r="AU111" s="21"/>
      <c r="AV111" s="21"/>
      <c r="AW111" s="21"/>
      <c r="AX111" s="21"/>
      <c r="AY111" s="21"/>
    </row>
    <row r="112">
      <c r="V112" s="19"/>
      <c r="W112" s="19"/>
      <c r="X112" s="19"/>
      <c r="Y112" s="19"/>
      <c r="Z112" s="19"/>
      <c r="AA112" s="19"/>
      <c r="AB112" s="19"/>
      <c r="AE112" s="19"/>
      <c r="AF112" s="19"/>
      <c r="AG112" s="19"/>
      <c r="AH112" s="19"/>
      <c r="AI112" s="19"/>
      <c r="AJ112" s="19"/>
      <c r="AK112" s="20"/>
      <c r="AL112" s="19"/>
      <c r="AM112" s="19"/>
      <c r="AN112" s="19"/>
      <c r="AO112" s="19"/>
      <c r="AP112" s="19"/>
      <c r="AQ112" s="19"/>
      <c r="AR112" s="19"/>
      <c r="AS112" s="21"/>
      <c r="AT112" s="21"/>
      <c r="AU112" s="21"/>
      <c r="AV112" s="21"/>
      <c r="AW112" s="21"/>
      <c r="AX112" s="21"/>
      <c r="AY112" s="21"/>
    </row>
    <row r="113">
      <c r="V113" s="19"/>
      <c r="W113" s="19"/>
      <c r="X113" s="19"/>
      <c r="Y113" s="19"/>
      <c r="Z113" s="19"/>
      <c r="AA113" s="19"/>
      <c r="AB113" s="19"/>
      <c r="AE113" s="19"/>
      <c r="AF113" s="19"/>
      <c r="AG113" s="19"/>
      <c r="AH113" s="19"/>
      <c r="AI113" s="19"/>
      <c r="AJ113" s="19"/>
      <c r="AK113" s="20"/>
      <c r="AL113" s="19"/>
      <c r="AM113" s="19"/>
      <c r="AN113" s="19"/>
      <c r="AO113" s="19"/>
      <c r="AP113" s="19"/>
      <c r="AQ113" s="19"/>
      <c r="AR113" s="19"/>
      <c r="AS113" s="21"/>
      <c r="AT113" s="21"/>
      <c r="AU113" s="21"/>
      <c r="AV113" s="21"/>
      <c r="AW113" s="21"/>
      <c r="AX113" s="21"/>
      <c r="AY113" s="21"/>
    </row>
    <row r="114">
      <c r="V114" s="19"/>
      <c r="W114" s="19"/>
      <c r="X114" s="19"/>
      <c r="Y114" s="19"/>
      <c r="Z114" s="19"/>
      <c r="AA114" s="19"/>
      <c r="AB114" s="19"/>
      <c r="AE114" s="19"/>
      <c r="AF114" s="19"/>
      <c r="AG114" s="19"/>
      <c r="AH114" s="19"/>
      <c r="AI114" s="19"/>
      <c r="AJ114" s="19"/>
      <c r="AK114" s="20"/>
      <c r="AL114" s="19"/>
      <c r="AM114" s="19"/>
      <c r="AN114" s="19"/>
      <c r="AO114" s="19"/>
      <c r="AP114" s="19"/>
      <c r="AQ114" s="19"/>
      <c r="AR114" s="19"/>
      <c r="AS114" s="21"/>
      <c r="AT114" s="21"/>
      <c r="AU114" s="21"/>
      <c r="AV114" s="21"/>
      <c r="AW114" s="21"/>
      <c r="AX114" s="21"/>
      <c r="AY114" s="21"/>
    </row>
    <row r="115">
      <c r="V115" s="19"/>
      <c r="W115" s="19"/>
      <c r="X115" s="19"/>
      <c r="Y115" s="19"/>
      <c r="Z115" s="19"/>
      <c r="AA115" s="19"/>
      <c r="AB115" s="19"/>
      <c r="AE115" s="19"/>
      <c r="AF115" s="19"/>
      <c r="AG115" s="19"/>
      <c r="AH115" s="19"/>
      <c r="AI115" s="19"/>
      <c r="AJ115" s="19"/>
      <c r="AK115" s="20"/>
      <c r="AL115" s="19"/>
      <c r="AM115" s="19"/>
      <c r="AN115" s="19"/>
      <c r="AO115" s="19"/>
      <c r="AP115" s="19"/>
      <c r="AQ115" s="19"/>
      <c r="AR115" s="19"/>
      <c r="AS115" s="21"/>
      <c r="AT115" s="21"/>
      <c r="AU115" s="21"/>
      <c r="AV115" s="21"/>
      <c r="AW115" s="21"/>
      <c r="AX115" s="21"/>
      <c r="AY115" s="21"/>
    </row>
    <row r="116">
      <c r="V116" s="19"/>
      <c r="W116" s="19"/>
      <c r="X116" s="19"/>
      <c r="Y116" s="19"/>
      <c r="Z116" s="19"/>
      <c r="AA116" s="19"/>
      <c r="AB116" s="19"/>
      <c r="AE116" s="19"/>
      <c r="AF116" s="19"/>
      <c r="AG116" s="19"/>
      <c r="AH116" s="19"/>
      <c r="AI116" s="19"/>
      <c r="AJ116" s="19"/>
      <c r="AK116" s="20"/>
      <c r="AL116" s="19"/>
      <c r="AM116" s="19"/>
      <c r="AN116" s="19"/>
      <c r="AO116" s="19"/>
      <c r="AP116" s="19"/>
      <c r="AQ116" s="19"/>
      <c r="AR116" s="19"/>
      <c r="AS116" s="21"/>
      <c r="AT116" s="21"/>
      <c r="AU116" s="21"/>
      <c r="AV116" s="21"/>
      <c r="AW116" s="21"/>
      <c r="AX116" s="21"/>
      <c r="AY116" s="21"/>
    </row>
    <row r="117">
      <c r="V117" s="19"/>
      <c r="W117" s="19"/>
      <c r="X117" s="19"/>
      <c r="Y117" s="19"/>
      <c r="Z117" s="19"/>
      <c r="AA117" s="19"/>
      <c r="AB117" s="19"/>
      <c r="AE117" s="19"/>
      <c r="AF117" s="19"/>
      <c r="AG117" s="19"/>
      <c r="AH117" s="19"/>
      <c r="AI117" s="19"/>
      <c r="AJ117" s="19"/>
      <c r="AK117" s="20"/>
      <c r="AL117" s="19"/>
      <c r="AM117" s="19"/>
      <c r="AN117" s="19"/>
      <c r="AO117" s="19"/>
      <c r="AP117" s="19"/>
      <c r="AQ117" s="19"/>
      <c r="AR117" s="19"/>
      <c r="AS117" s="21"/>
      <c r="AT117" s="21"/>
      <c r="AU117" s="21"/>
      <c r="AV117" s="21"/>
      <c r="AW117" s="21"/>
      <c r="AX117" s="21"/>
      <c r="AY117" s="21"/>
    </row>
    <row r="118">
      <c r="V118" s="19"/>
      <c r="W118" s="19"/>
      <c r="X118" s="19"/>
      <c r="Y118" s="19"/>
      <c r="Z118" s="19"/>
      <c r="AA118" s="19"/>
      <c r="AB118" s="19"/>
      <c r="AE118" s="19"/>
      <c r="AF118" s="19"/>
      <c r="AG118" s="19"/>
      <c r="AH118" s="19"/>
      <c r="AI118" s="19"/>
      <c r="AJ118" s="19"/>
      <c r="AK118" s="20"/>
      <c r="AL118" s="19"/>
      <c r="AM118" s="19"/>
      <c r="AN118" s="19"/>
      <c r="AO118" s="19"/>
      <c r="AP118" s="19"/>
      <c r="AQ118" s="19"/>
      <c r="AR118" s="19"/>
      <c r="AS118" s="21"/>
      <c r="AT118" s="21"/>
      <c r="AU118" s="21"/>
      <c r="AV118" s="21"/>
      <c r="AW118" s="21"/>
      <c r="AX118" s="21"/>
      <c r="AY118" s="21"/>
    </row>
    <row r="119">
      <c r="V119" s="19"/>
      <c r="W119" s="19"/>
      <c r="X119" s="19"/>
      <c r="Y119" s="19"/>
      <c r="Z119" s="19"/>
      <c r="AA119" s="19"/>
      <c r="AB119" s="19"/>
      <c r="AE119" s="19"/>
      <c r="AF119" s="19"/>
      <c r="AG119" s="19"/>
      <c r="AH119" s="19"/>
      <c r="AI119" s="19"/>
      <c r="AJ119" s="19"/>
      <c r="AK119" s="20"/>
      <c r="AL119" s="19"/>
      <c r="AM119" s="19"/>
      <c r="AN119" s="19"/>
      <c r="AO119" s="19"/>
      <c r="AP119" s="19"/>
      <c r="AQ119" s="19"/>
      <c r="AR119" s="19"/>
      <c r="AS119" s="21"/>
      <c r="AT119" s="21"/>
      <c r="AU119" s="21"/>
      <c r="AV119" s="21"/>
      <c r="AW119" s="21"/>
      <c r="AX119" s="21"/>
      <c r="AY119" s="21"/>
    </row>
    <row r="120">
      <c r="V120" s="19"/>
      <c r="W120" s="19"/>
      <c r="X120" s="19"/>
      <c r="Y120" s="19"/>
      <c r="Z120" s="19"/>
      <c r="AA120" s="19"/>
      <c r="AB120" s="19"/>
      <c r="AE120" s="19"/>
      <c r="AF120" s="19"/>
      <c r="AG120" s="19"/>
      <c r="AH120" s="19"/>
      <c r="AI120" s="19"/>
      <c r="AJ120" s="19"/>
      <c r="AK120" s="20"/>
      <c r="AL120" s="19"/>
      <c r="AM120" s="19"/>
      <c r="AN120" s="19"/>
      <c r="AO120" s="19"/>
      <c r="AP120" s="19"/>
      <c r="AQ120" s="19"/>
      <c r="AR120" s="19"/>
      <c r="AS120" s="21"/>
      <c r="AT120" s="21"/>
      <c r="AU120" s="21"/>
      <c r="AV120" s="21"/>
      <c r="AW120" s="21"/>
      <c r="AX120" s="21"/>
      <c r="AY120" s="21"/>
    </row>
    <row r="121">
      <c r="V121" s="19"/>
      <c r="W121" s="19"/>
      <c r="X121" s="19"/>
      <c r="Y121" s="19"/>
      <c r="Z121" s="19"/>
      <c r="AA121" s="19"/>
      <c r="AB121" s="19"/>
      <c r="AE121" s="19"/>
      <c r="AF121" s="19"/>
      <c r="AG121" s="19"/>
      <c r="AH121" s="19"/>
      <c r="AI121" s="19"/>
      <c r="AJ121" s="19"/>
      <c r="AK121" s="20"/>
      <c r="AL121" s="19"/>
      <c r="AM121" s="19"/>
      <c r="AN121" s="19"/>
      <c r="AO121" s="19"/>
      <c r="AP121" s="19"/>
      <c r="AQ121" s="19"/>
      <c r="AR121" s="19"/>
      <c r="AS121" s="21"/>
      <c r="AT121" s="21"/>
      <c r="AU121" s="21"/>
      <c r="AV121" s="21"/>
      <c r="AW121" s="21"/>
      <c r="AX121" s="21"/>
      <c r="AY121" s="21"/>
    </row>
    <row r="122">
      <c r="V122" s="19"/>
      <c r="W122" s="19"/>
      <c r="X122" s="19"/>
      <c r="Y122" s="19"/>
      <c r="Z122" s="19"/>
      <c r="AA122" s="19"/>
      <c r="AB122" s="19"/>
      <c r="AE122" s="19"/>
      <c r="AF122" s="19"/>
      <c r="AG122" s="19"/>
      <c r="AH122" s="19"/>
      <c r="AI122" s="19"/>
      <c r="AJ122" s="19"/>
      <c r="AK122" s="20"/>
      <c r="AL122" s="19"/>
      <c r="AM122" s="19"/>
      <c r="AN122" s="19"/>
      <c r="AO122" s="19"/>
      <c r="AP122" s="19"/>
      <c r="AQ122" s="19"/>
      <c r="AR122" s="19"/>
      <c r="AS122" s="21"/>
      <c r="AT122" s="21"/>
      <c r="AU122" s="21"/>
      <c r="AV122" s="21"/>
      <c r="AW122" s="21"/>
      <c r="AX122" s="21"/>
      <c r="AY122" s="21"/>
    </row>
    <row r="123">
      <c r="V123" s="19"/>
      <c r="W123" s="19"/>
      <c r="X123" s="19"/>
      <c r="Y123" s="19"/>
      <c r="Z123" s="19"/>
      <c r="AA123" s="19"/>
      <c r="AB123" s="19"/>
      <c r="AE123" s="19"/>
      <c r="AF123" s="19"/>
      <c r="AG123" s="19"/>
      <c r="AH123" s="19"/>
      <c r="AI123" s="19"/>
      <c r="AJ123" s="19"/>
      <c r="AK123" s="20"/>
      <c r="AL123" s="19"/>
      <c r="AM123" s="19"/>
      <c r="AN123" s="19"/>
      <c r="AO123" s="19"/>
      <c r="AP123" s="19"/>
      <c r="AQ123" s="19"/>
      <c r="AR123" s="19"/>
      <c r="AS123" s="21"/>
      <c r="AT123" s="21"/>
      <c r="AU123" s="21"/>
      <c r="AV123" s="21"/>
      <c r="AW123" s="21"/>
      <c r="AX123" s="21"/>
      <c r="AY123" s="21"/>
    </row>
    <row r="124">
      <c r="V124" s="19"/>
      <c r="W124" s="19"/>
      <c r="X124" s="19"/>
      <c r="Y124" s="19"/>
      <c r="Z124" s="19"/>
      <c r="AA124" s="19"/>
      <c r="AB124" s="19"/>
      <c r="AE124" s="19"/>
      <c r="AF124" s="19"/>
      <c r="AG124" s="19"/>
      <c r="AH124" s="19"/>
      <c r="AI124" s="19"/>
      <c r="AJ124" s="19"/>
      <c r="AK124" s="20"/>
      <c r="AL124" s="19"/>
      <c r="AM124" s="19"/>
      <c r="AN124" s="19"/>
      <c r="AO124" s="19"/>
      <c r="AP124" s="19"/>
      <c r="AQ124" s="19"/>
      <c r="AR124" s="19"/>
      <c r="AS124" s="21"/>
      <c r="AT124" s="21"/>
      <c r="AU124" s="21"/>
      <c r="AV124" s="21"/>
      <c r="AW124" s="21"/>
      <c r="AX124" s="21"/>
      <c r="AY124" s="21"/>
    </row>
    <row r="125">
      <c r="V125" s="19"/>
      <c r="W125" s="19"/>
      <c r="X125" s="19"/>
      <c r="Y125" s="19"/>
      <c r="Z125" s="19"/>
      <c r="AA125" s="19"/>
      <c r="AB125" s="19"/>
      <c r="AE125" s="19"/>
      <c r="AF125" s="19"/>
      <c r="AG125" s="19"/>
      <c r="AH125" s="19"/>
      <c r="AI125" s="19"/>
      <c r="AJ125" s="19"/>
      <c r="AK125" s="20"/>
      <c r="AL125" s="19"/>
      <c r="AM125" s="19"/>
      <c r="AN125" s="19"/>
      <c r="AO125" s="19"/>
      <c r="AP125" s="19"/>
      <c r="AQ125" s="19"/>
      <c r="AR125" s="19"/>
      <c r="AS125" s="21"/>
      <c r="AT125" s="21"/>
      <c r="AU125" s="21"/>
      <c r="AV125" s="21"/>
      <c r="AW125" s="21"/>
      <c r="AX125" s="21"/>
      <c r="AY125" s="21"/>
    </row>
    <row r="126">
      <c r="V126" s="19"/>
      <c r="W126" s="19"/>
      <c r="X126" s="19"/>
      <c r="Y126" s="19"/>
      <c r="Z126" s="19"/>
      <c r="AA126" s="19"/>
      <c r="AB126" s="19"/>
      <c r="AE126" s="19"/>
      <c r="AF126" s="19"/>
      <c r="AG126" s="19"/>
      <c r="AH126" s="19"/>
      <c r="AI126" s="19"/>
      <c r="AJ126" s="19"/>
      <c r="AK126" s="20"/>
      <c r="AL126" s="19"/>
      <c r="AM126" s="19"/>
      <c r="AN126" s="19"/>
      <c r="AO126" s="19"/>
      <c r="AP126" s="19"/>
      <c r="AQ126" s="19"/>
      <c r="AR126" s="19"/>
      <c r="AS126" s="21"/>
      <c r="AT126" s="21"/>
      <c r="AU126" s="21"/>
      <c r="AV126" s="21"/>
      <c r="AW126" s="21"/>
      <c r="AX126" s="21"/>
      <c r="AY126" s="21"/>
    </row>
    <row r="127">
      <c r="V127" s="19"/>
      <c r="W127" s="19"/>
      <c r="X127" s="19"/>
      <c r="Y127" s="19"/>
      <c r="Z127" s="19"/>
      <c r="AA127" s="19"/>
      <c r="AB127" s="19"/>
      <c r="AE127" s="19"/>
      <c r="AF127" s="19"/>
      <c r="AG127" s="19"/>
      <c r="AH127" s="19"/>
      <c r="AI127" s="19"/>
      <c r="AJ127" s="19"/>
      <c r="AK127" s="20"/>
      <c r="AL127" s="19"/>
      <c r="AM127" s="19"/>
      <c r="AN127" s="19"/>
      <c r="AO127" s="19"/>
      <c r="AP127" s="19"/>
      <c r="AQ127" s="19"/>
      <c r="AR127" s="19"/>
      <c r="AS127" s="21"/>
      <c r="AT127" s="21"/>
      <c r="AU127" s="21"/>
      <c r="AV127" s="21"/>
      <c r="AW127" s="21"/>
      <c r="AX127" s="21"/>
      <c r="AY127" s="21"/>
    </row>
    <row r="128">
      <c r="V128" s="19"/>
      <c r="W128" s="19"/>
      <c r="X128" s="19"/>
      <c r="Y128" s="19"/>
      <c r="Z128" s="19"/>
      <c r="AA128" s="19"/>
      <c r="AB128" s="19"/>
      <c r="AE128" s="19"/>
      <c r="AF128" s="19"/>
      <c r="AG128" s="19"/>
      <c r="AH128" s="19"/>
      <c r="AI128" s="19"/>
      <c r="AJ128" s="19"/>
      <c r="AK128" s="20"/>
      <c r="AL128" s="19"/>
      <c r="AM128" s="19"/>
      <c r="AN128" s="19"/>
      <c r="AO128" s="19"/>
      <c r="AP128" s="19"/>
      <c r="AQ128" s="19"/>
      <c r="AR128" s="19"/>
      <c r="AS128" s="21"/>
      <c r="AT128" s="21"/>
      <c r="AU128" s="21"/>
      <c r="AV128" s="21"/>
      <c r="AW128" s="21"/>
      <c r="AX128" s="21"/>
      <c r="AY128" s="21"/>
    </row>
    <row r="129">
      <c r="V129" s="19"/>
      <c r="W129" s="19"/>
      <c r="X129" s="19"/>
      <c r="Y129" s="19"/>
      <c r="Z129" s="19"/>
      <c r="AA129" s="19"/>
      <c r="AB129" s="19"/>
      <c r="AE129" s="19"/>
      <c r="AF129" s="19"/>
      <c r="AG129" s="19"/>
      <c r="AH129" s="19"/>
      <c r="AI129" s="19"/>
      <c r="AJ129" s="19"/>
      <c r="AK129" s="20"/>
      <c r="AL129" s="19"/>
      <c r="AM129" s="19"/>
      <c r="AN129" s="19"/>
      <c r="AO129" s="19"/>
      <c r="AP129" s="19"/>
      <c r="AQ129" s="19"/>
      <c r="AR129" s="19"/>
      <c r="AS129" s="21"/>
      <c r="AT129" s="21"/>
      <c r="AU129" s="21"/>
      <c r="AV129" s="21"/>
      <c r="AW129" s="21"/>
      <c r="AX129" s="21"/>
      <c r="AY129" s="21"/>
    </row>
    <row r="130">
      <c r="V130" s="19"/>
      <c r="W130" s="19"/>
      <c r="X130" s="19"/>
      <c r="Y130" s="19"/>
      <c r="Z130" s="19"/>
      <c r="AA130" s="19"/>
      <c r="AB130" s="19"/>
      <c r="AE130" s="19"/>
      <c r="AF130" s="19"/>
      <c r="AG130" s="19"/>
      <c r="AH130" s="19"/>
      <c r="AI130" s="19"/>
      <c r="AJ130" s="19"/>
      <c r="AK130" s="20"/>
      <c r="AL130" s="19"/>
      <c r="AM130" s="19"/>
      <c r="AN130" s="19"/>
      <c r="AO130" s="19"/>
      <c r="AP130" s="19"/>
      <c r="AQ130" s="19"/>
      <c r="AR130" s="19"/>
      <c r="AS130" s="21"/>
      <c r="AT130" s="21"/>
      <c r="AU130" s="21"/>
      <c r="AV130" s="21"/>
      <c r="AW130" s="21"/>
      <c r="AX130" s="21"/>
      <c r="AY130" s="21"/>
    </row>
    <row r="131">
      <c r="V131" s="19"/>
      <c r="W131" s="19"/>
      <c r="X131" s="19"/>
      <c r="Y131" s="19"/>
      <c r="Z131" s="19"/>
      <c r="AA131" s="19"/>
      <c r="AB131" s="19"/>
      <c r="AE131" s="19"/>
      <c r="AF131" s="19"/>
      <c r="AG131" s="19"/>
      <c r="AH131" s="19"/>
      <c r="AI131" s="19"/>
      <c r="AJ131" s="19"/>
      <c r="AK131" s="20"/>
      <c r="AL131" s="19"/>
      <c r="AM131" s="19"/>
      <c r="AN131" s="19"/>
      <c r="AO131" s="19"/>
      <c r="AP131" s="19"/>
      <c r="AQ131" s="19"/>
      <c r="AR131" s="19"/>
      <c r="AS131" s="21"/>
      <c r="AT131" s="21"/>
      <c r="AU131" s="21"/>
      <c r="AV131" s="21"/>
      <c r="AW131" s="21"/>
      <c r="AX131" s="21"/>
      <c r="AY131" s="21"/>
    </row>
    <row r="132">
      <c r="V132" s="19"/>
      <c r="W132" s="19"/>
      <c r="X132" s="19"/>
      <c r="Y132" s="19"/>
      <c r="Z132" s="19"/>
      <c r="AA132" s="19"/>
      <c r="AB132" s="19"/>
      <c r="AE132" s="19"/>
      <c r="AF132" s="19"/>
      <c r="AG132" s="19"/>
      <c r="AH132" s="19"/>
      <c r="AI132" s="19"/>
      <c r="AJ132" s="19"/>
      <c r="AK132" s="20"/>
      <c r="AL132" s="19"/>
      <c r="AM132" s="19"/>
      <c r="AN132" s="19"/>
      <c r="AO132" s="19"/>
      <c r="AP132" s="19"/>
      <c r="AQ132" s="19"/>
      <c r="AR132" s="19"/>
      <c r="AS132" s="21"/>
      <c r="AT132" s="21"/>
      <c r="AU132" s="21"/>
      <c r="AV132" s="21"/>
      <c r="AW132" s="21"/>
      <c r="AX132" s="21"/>
      <c r="AY132" s="21"/>
    </row>
    <row r="133">
      <c r="V133" s="19"/>
      <c r="W133" s="19"/>
      <c r="X133" s="19"/>
      <c r="Y133" s="19"/>
      <c r="Z133" s="19"/>
      <c r="AA133" s="19"/>
      <c r="AB133" s="19"/>
      <c r="AE133" s="19"/>
      <c r="AF133" s="19"/>
      <c r="AG133" s="19"/>
      <c r="AH133" s="19"/>
      <c r="AI133" s="19"/>
      <c r="AJ133" s="19"/>
      <c r="AK133" s="20"/>
      <c r="AL133" s="19"/>
      <c r="AM133" s="19"/>
      <c r="AN133" s="19"/>
      <c r="AO133" s="19"/>
      <c r="AP133" s="19"/>
      <c r="AQ133" s="19"/>
      <c r="AR133" s="19"/>
      <c r="AS133" s="21"/>
      <c r="AT133" s="21"/>
      <c r="AU133" s="21"/>
      <c r="AV133" s="21"/>
      <c r="AW133" s="21"/>
      <c r="AX133" s="21"/>
      <c r="AY133" s="21"/>
    </row>
    <row r="134">
      <c r="V134" s="19"/>
      <c r="W134" s="19"/>
      <c r="X134" s="19"/>
      <c r="Y134" s="19"/>
      <c r="Z134" s="19"/>
      <c r="AA134" s="19"/>
      <c r="AB134" s="19"/>
      <c r="AE134" s="19"/>
      <c r="AF134" s="19"/>
      <c r="AG134" s="19"/>
      <c r="AH134" s="19"/>
      <c r="AI134" s="19"/>
      <c r="AJ134" s="19"/>
      <c r="AK134" s="20"/>
      <c r="AL134" s="19"/>
      <c r="AM134" s="19"/>
      <c r="AN134" s="19"/>
      <c r="AO134" s="19"/>
      <c r="AP134" s="19"/>
      <c r="AQ134" s="19"/>
      <c r="AR134" s="19"/>
      <c r="AS134" s="21"/>
      <c r="AT134" s="21"/>
      <c r="AU134" s="21"/>
      <c r="AV134" s="21"/>
      <c r="AW134" s="21"/>
      <c r="AX134" s="21"/>
      <c r="AY134" s="21"/>
    </row>
    <row r="135">
      <c r="V135" s="19"/>
      <c r="W135" s="19"/>
      <c r="X135" s="19"/>
      <c r="Y135" s="19"/>
      <c r="Z135" s="19"/>
      <c r="AA135" s="19"/>
      <c r="AB135" s="19"/>
      <c r="AE135" s="19"/>
      <c r="AF135" s="19"/>
      <c r="AG135" s="19"/>
      <c r="AH135" s="19"/>
      <c r="AI135" s="19"/>
      <c r="AJ135" s="19"/>
      <c r="AK135" s="20"/>
      <c r="AL135" s="19"/>
      <c r="AM135" s="19"/>
      <c r="AN135" s="19"/>
      <c r="AO135" s="19"/>
      <c r="AP135" s="19"/>
      <c r="AQ135" s="19"/>
      <c r="AR135" s="19"/>
      <c r="AS135" s="21"/>
      <c r="AT135" s="21"/>
      <c r="AU135" s="21"/>
      <c r="AV135" s="21"/>
      <c r="AW135" s="21"/>
      <c r="AX135" s="21"/>
      <c r="AY135" s="21"/>
    </row>
    <row r="136">
      <c r="V136" s="19"/>
      <c r="W136" s="19"/>
      <c r="X136" s="19"/>
      <c r="Y136" s="19"/>
      <c r="Z136" s="19"/>
      <c r="AA136" s="19"/>
      <c r="AB136" s="19"/>
      <c r="AE136" s="19"/>
      <c r="AF136" s="19"/>
      <c r="AG136" s="19"/>
      <c r="AH136" s="19"/>
      <c r="AI136" s="19"/>
      <c r="AJ136" s="19"/>
      <c r="AK136" s="20"/>
      <c r="AL136" s="19"/>
      <c r="AM136" s="19"/>
      <c r="AN136" s="19"/>
      <c r="AO136" s="19"/>
      <c r="AP136" s="19"/>
      <c r="AQ136" s="19"/>
      <c r="AR136" s="19"/>
      <c r="AS136" s="21"/>
      <c r="AT136" s="21"/>
      <c r="AU136" s="21"/>
      <c r="AV136" s="21"/>
      <c r="AW136" s="21"/>
      <c r="AX136" s="21"/>
      <c r="AY136" s="21"/>
    </row>
    <row r="137">
      <c r="V137" s="19"/>
      <c r="W137" s="19"/>
      <c r="X137" s="19"/>
      <c r="Y137" s="19"/>
      <c r="Z137" s="19"/>
      <c r="AA137" s="19"/>
      <c r="AB137" s="19"/>
      <c r="AE137" s="19"/>
      <c r="AF137" s="19"/>
      <c r="AG137" s="19"/>
      <c r="AH137" s="19"/>
      <c r="AI137" s="19"/>
      <c r="AJ137" s="19"/>
      <c r="AK137" s="20"/>
      <c r="AL137" s="19"/>
      <c r="AM137" s="19"/>
      <c r="AN137" s="19"/>
      <c r="AO137" s="19"/>
      <c r="AP137" s="19"/>
      <c r="AQ137" s="19"/>
      <c r="AR137" s="19"/>
      <c r="AS137" s="21"/>
      <c r="AT137" s="21"/>
      <c r="AU137" s="21"/>
      <c r="AV137" s="21"/>
      <c r="AW137" s="21"/>
      <c r="AX137" s="21"/>
      <c r="AY137" s="21"/>
    </row>
    <row r="138">
      <c r="V138" s="19"/>
      <c r="W138" s="19"/>
      <c r="X138" s="19"/>
      <c r="Y138" s="19"/>
      <c r="Z138" s="19"/>
      <c r="AA138" s="19"/>
      <c r="AB138" s="19"/>
      <c r="AE138" s="19"/>
      <c r="AF138" s="19"/>
      <c r="AG138" s="19"/>
      <c r="AH138" s="19"/>
      <c r="AI138" s="19"/>
      <c r="AJ138" s="19"/>
      <c r="AK138" s="20"/>
      <c r="AL138" s="19"/>
      <c r="AM138" s="19"/>
      <c r="AN138" s="19"/>
      <c r="AO138" s="19"/>
      <c r="AP138" s="19"/>
      <c r="AQ138" s="19"/>
      <c r="AR138" s="19"/>
      <c r="AS138" s="21"/>
      <c r="AT138" s="21"/>
      <c r="AU138" s="21"/>
      <c r="AV138" s="21"/>
      <c r="AW138" s="21"/>
      <c r="AX138" s="21"/>
      <c r="AY138" s="21"/>
    </row>
    <row r="139">
      <c r="V139" s="19"/>
      <c r="W139" s="19"/>
      <c r="X139" s="19"/>
      <c r="Y139" s="19"/>
      <c r="Z139" s="19"/>
      <c r="AA139" s="19"/>
      <c r="AB139" s="19"/>
      <c r="AE139" s="19"/>
      <c r="AF139" s="19"/>
      <c r="AG139" s="19"/>
      <c r="AH139" s="19"/>
      <c r="AI139" s="19"/>
      <c r="AJ139" s="19"/>
      <c r="AK139" s="20"/>
      <c r="AL139" s="19"/>
      <c r="AM139" s="19"/>
      <c r="AN139" s="19"/>
      <c r="AO139" s="19"/>
      <c r="AP139" s="19"/>
      <c r="AQ139" s="19"/>
      <c r="AR139" s="19"/>
      <c r="AS139" s="21"/>
      <c r="AT139" s="21"/>
      <c r="AU139" s="21"/>
      <c r="AV139" s="21"/>
      <c r="AW139" s="21"/>
      <c r="AX139" s="21"/>
      <c r="AY139" s="21"/>
    </row>
    <row r="140">
      <c r="V140" s="19"/>
      <c r="W140" s="19"/>
      <c r="X140" s="19"/>
      <c r="Y140" s="19"/>
      <c r="Z140" s="19"/>
      <c r="AA140" s="19"/>
      <c r="AB140" s="19"/>
      <c r="AE140" s="19"/>
      <c r="AF140" s="19"/>
      <c r="AG140" s="19"/>
      <c r="AH140" s="19"/>
      <c r="AI140" s="19"/>
      <c r="AJ140" s="19"/>
      <c r="AK140" s="20"/>
      <c r="AL140" s="19"/>
      <c r="AM140" s="19"/>
      <c r="AN140" s="19"/>
      <c r="AO140" s="19"/>
      <c r="AP140" s="19"/>
      <c r="AQ140" s="19"/>
      <c r="AR140" s="19"/>
      <c r="AS140" s="21"/>
      <c r="AT140" s="21"/>
      <c r="AU140" s="21"/>
      <c r="AV140" s="21"/>
      <c r="AW140" s="21"/>
      <c r="AX140" s="21"/>
      <c r="AY140" s="21"/>
    </row>
    <row r="141">
      <c r="V141" s="19"/>
      <c r="W141" s="19"/>
      <c r="X141" s="19"/>
      <c r="Y141" s="19"/>
      <c r="Z141" s="19"/>
      <c r="AA141" s="19"/>
      <c r="AB141" s="19"/>
      <c r="AE141" s="19"/>
      <c r="AF141" s="19"/>
      <c r="AG141" s="19"/>
      <c r="AH141" s="19"/>
      <c r="AI141" s="19"/>
      <c r="AJ141" s="19"/>
      <c r="AK141" s="20"/>
      <c r="AL141" s="19"/>
      <c r="AM141" s="19"/>
      <c r="AN141" s="19"/>
      <c r="AO141" s="19"/>
      <c r="AP141" s="19"/>
      <c r="AQ141" s="19"/>
      <c r="AR141" s="19"/>
      <c r="AS141" s="21"/>
      <c r="AT141" s="21"/>
      <c r="AU141" s="21"/>
      <c r="AV141" s="21"/>
      <c r="AW141" s="21"/>
      <c r="AX141" s="21"/>
      <c r="AY141" s="21"/>
    </row>
    <row r="142">
      <c r="V142" s="19"/>
      <c r="W142" s="19"/>
      <c r="X142" s="19"/>
      <c r="Y142" s="19"/>
      <c r="Z142" s="19"/>
      <c r="AA142" s="19"/>
      <c r="AB142" s="19"/>
      <c r="AE142" s="19"/>
      <c r="AF142" s="19"/>
      <c r="AG142" s="19"/>
      <c r="AH142" s="19"/>
      <c r="AI142" s="19"/>
      <c r="AJ142" s="19"/>
      <c r="AK142" s="20"/>
      <c r="AL142" s="19"/>
      <c r="AM142" s="19"/>
      <c r="AN142" s="19"/>
      <c r="AO142" s="19"/>
      <c r="AP142" s="19"/>
      <c r="AQ142" s="19"/>
      <c r="AR142" s="19"/>
      <c r="AS142" s="21"/>
      <c r="AT142" s="21"/>
      <c r="AU142" s="21"/>
      <c r="AV142" s="21"/>
      <c r="AW142" s="21"/>
      <c r="AX142" s="21"/>
      <c r="AY142" s="21"/>
    </row>
    <row r="143">
      <c r="V143" s="19"/>
      <c r="W143" s="19"/>
      <c r="X143" s="19"/>
      <c r="Y143" s="19"/>
      <c r="Z143" s="19"/>
      <c r="AA143" s="19"/>
      <c r="AB143" s="19"/>
      <c r="AE143" s="19"/>
      <c r="AF143" s="19"/>
      <c r="AG143" s="19"/>
      <c r="AH143" s="19"/>
      <c r="AI143" s="19"/>
      <c r="AJ143" s="19"/>
      <c r="AK143" s="20"/>
      <c r="AL143" s="19"/>
      <c r="AM143" s="19"/>
      <c r="AN143" s="19"/>
      <c r="AO143" s="19"/>
      <c r="AP143" s="19"/>
      <c r="AQ143" s="19"/>
      <c r="AR143" s="19"/>
      <c r="AS143" s="21"/>
      <c r="AT143" s="21"/>
      <c r="AU143" s="21"/>
      <c r="AV143" s="21"/>
      <c r="AW143" s="21"/>
      <c r="AX143" s="21"/>
      <c r="AY143" s="21"/>
    </row>
    <row r="144">
      <c r="V144" s="19"/>
      <c r="W144" s="19"/>
      <c r="X144" s="19"/>
      <c r="Y144" s="19"/>
      <c r="Z144" s="19"/>
      <c r="AA144" s="19"/>
      <c r="AB144" s="19"/>
      <c r="AE144" s="19"/>
      <c r="AF144" s="19"/>
      <c r="AG144" s="19"/>
      <c r="AH144" s="19"/>
      <c r="AI144" s="19"/>
      <c r="AJ144" s="19"/>
      <c r="AK144" s="20"/>
      <c r="AL144" s="19"/>
      <c r="AM144" s="19"/>
      <c r="AN144" s="19"/>
      <c r="AO144" s="19"/>
      <c r="AP144" s="19"/>
      <c r="AQ144" s="19"/>
      <c r="AR144" s="19"/>
      <c r="AS144" s="21"/>
      <c r="AT144" s="21"/>
      <c r="AU144" s="21"/>
      <c r="AV144" s="21"/>
      <c r="AW144" s="21"/>
      <c r="AX144" s="21"/>
      <c r="AY144" s="21"/>
    </row>
    <row r="145">
      <c r="V145" s="19"/>
      <c r="W145" s="19"/>
      <c r="X145" s="19"/>
      <c r="Y145" s="19"/>
      <c r="Z145" s="19"/>
      <c r="AA145" s="19"/>
      <c r="AB145" s="19"/>
      <c r="AE145" s="19"/>
      <c r="AF145" s="19"/>
      <c r="AG145" s="19"/>
      <c r="AH145" s="19"/>
      <c r="AI145" s="19"/>
      <c r="AJ145" s="19"/>
      <c r="AK145" s="20"/>
      <c r="AL145" s="19"/>
      <c r="AM145" s="19"/>
      <c r="AN145" s="19"/>
      <c r="AO145" s="19"/>
      <c r="AP145" s="19"/>
      <c r="AQ145" s="19"/>
      <c r="AR145" s="19"/>
      <c r="AS145" s="21"/>
      <c r="AT145" s="21"/>
      <c r="AU145" s="21"/>
      <c r="AV145" s="21"/>
      <c r="AW145" s="21"/>
      <c r="AX145" s="21"/>
      <c r="AY145" s="21"/>
    </row>
    <row r="146">
      <c r="V146" s="19"/>
      <c r="W146" s="19"/>
      <c r="X146" s="19"/>
      <c r="Y146" s="19"/>
      <c r="Z146" s="19"/>
      <c r="AA146" s="19"/>
      <c r="AB146" s="19"/>
      <c r="AE146" s="19"/>
      <c r="AF146" s="19"/>
      <c r="AG146" s="19"/>
      <c r="AH146" s="19"/>
      <c r="AI146" s="19"/>
      <c r="AJ146" s="19"/>
      <c r="AK146" s="20"/>
      <c r="AL146" s="19"/>
      <c r="AM146" s="19"/>
      <c r="AN146" s="19"/>
      <c r="AO146" s="19"/>
      <c r="AP146" s="19"/>
      <c r="AQ146" s="19"/>
      <c r="AR146" s="19"/>
      <c r="AS146" s="21"/>
      <c r="AT146" s="21"/>
      <c r="AU146" s="21"/>
      <c r="AV146" s="21"/>
      <c r="AW146" s="21"/>
      <c r="AX146" s="21"/>
      <c r="AY146" s="21"/>
    </row>
    <row r="147">
      <c r="V147" s="19"/>
      <c r="W147" s="19"/>
      <c r="X147" s="19"/>
      <c r="Y147" s="19"/>
      <c r="Z147" s="19"/>
      <c r="AA147" s="19"/>
      <c r="AB147" s="19"/>
      <c r="AE147" s="19"/>
      <c r="AF147" s="19"/>
      <c r="AG147" s="19"/>
      <c r="AH147" s="19"/>
      <c r="AI147" s="19"/>
      <c r="AJ147" s="19"/>
      <c r="AK147" s="20"/>
      <c r="AL147" s="19"/>
      <c r="AM147" s="19"/>
      <c r="AN147" s="19"/>
      <c r="AO147" s="19"/>
      <c r="AP147" s="19"/>
      <c r="AQ147" s="19"/>
      <c r="AR147" s="19"/>
      <c r="AS147" s="21"/>
      <c r="AT147" s="21"/>
      <c r="AU147" s="21"/>
      <c r="AV147" s="21"/>
      <c r="AW147" s="21"/>
      <c r="AX147" s="21"/>
      <c r="AY147" s="21"/>
    </row>
    <row r="148">
      <c r="V148" s="19"/>
      <c r="W148" s="19"/>
      <c r="X148" s="19"/>
      <c r="Y148" s="19"/>
      <c r="Z148" s="19"/>
      <c r="AA148" s="19"/>
      <c r="AB148" s="19"/>
      <c r="AE148" s="19"/>
      <c r="AF148" s="19"/>
      <c r="AG148" s="19"/>
      <c r="AH148" s="19"/>
      <c r="AI148" s="19"/>
      <c r="AJ148" s="19"/>
      <c r="AK148" s="20"/>
      <c r="AL148" s="19"/>
      <c r="AM148" s="19"/>
      <c r="AN148" s="19"/>
      <c r="AO148" s="19"/>
      <c r="AP148" s="19"/>
      <c r="AQ148" s="19"/>
      <c r="AR148" s="19"/>
      <c r="AS148" s="21"/>
      <c r="AT148" s="21"/>
      <c r="AU148" s="21"/>
      <c r="AV148" s="21"/>
      <c r="AW148" s="21"/>
      <c r="AX148" s="21"/>
      <c r="AY148" s="21"/>
    </row>
    <row r="149">
      <c r="V149" s="19"/>
      <c r="W149" s="19"/>
      <c r="X149" s="19"/>
      <c r="Y149" s="19"/>
      <c r="Z149" s="19"/>
      <c r="AA149" s="19"/>
      <c r="AB149" s="19"/>
      <c r="AE149" s="19"/>
      <c r="AF149" s="19"/>
      <c r="AG149" s="19"/>
      <c r="AH149" s="19"/>
      <c r="AI149" s="19"/>
      <c r="AJ149" s="19"/>
      <c r="AK149" s="20"/>
      <c r="AL149" s="19"/>
      <c r="AM149" s="19"/>
      <c r="AN149" s="19"/>
      <c r="AO149" s="19"/>
      <c r="AP149" s="19"/>
      <c r="AQ149" s="19"/>
      <c r="AR149" s="19"/>
      <c r="AS149" s="21"/>
      <c r="AT149" s="21"/>
      <c r="AU149" s="21"/>
      <c r="AV149" s="21"/>
      <c r="AW149" s="21"/>
      <c r="AX149" s="21"/>
      <c r="AY149" s="21"/>
    </row>
    <row r="150">
      <c r="V150" s="19"/>
      <c r="W150" s="19"/>
      <c r="X150" s="19"/>
      <c r="Y150" s="19"/>
      <c r="Z150" s="19"/>
      <c r="AA150" s="19"/>
      <c r="AB150" s="19"/>
      <c r="AE150" s="19"/>
      <c r="AF150" s="19"/>
      <c r="AG150" s="19"/>
      <c r="AH150" s="19"/>
      <c r="AI150" s="19"/>
      <c r="AJ150" s="19"/>
      <c r="AK150" s="20"/>
      <c r="AL150" s="19"/>
      <c r="AM150" s="19"/>
      <c r="AN150" s="19"/>
      <c r="AO150" s="19"/>
      <c r="AP150" s="19"/>
      <c r="AQ150" s="19"/>
      <c r="AR150" s="19"/>
      <c r="AS150" s="21"/>
      <c r="AT150" s="21"/>
      <c r="AU150" s="21"/>
      <c r="AV150" s="21"/>
      <c r="AW150" s="21"/>
      <c r="AX150" s="21"/>
      <c r="AY150" s="21"/>
    </row>
    <row r="151">
      <c r="V151" s="19"/>
      <c r="W151" s="19"/>
      <c r="X151" s="19"/>
      <c r="Y151" s="19"/>
      <c r="Z151" s="19"/>
      <c r="AA151" s="19"/>
      <c r="AB151" s="19"/>
      <c r="AE151" s="19"/>
      <c r="AF151" s="19"/>
      <c r="AG151" s="19"/>
      <c r="AH151" s="19"/>
      <c r="AI151" s="19"/>
      <c r="AJ151" s="19"/>
      <c r="AK151" s="20"/>
      <c r="AL151" s="19"/>
      <c r="AM151" s="19"/>
      <c r="AN151" s="19"/>
      <c r="AO151" s="19"/>
      <c r="AP151" s="19"/>
      <c r="AQ151" s="19"/>
      <c r="AR151" s="19"/>
      <c r="AS151" s="21"/>
      <c r="AT151" s="21"/>
      <c r="AU151" s="21"/>
      <c r="AV151" s="21"/>
      <c r="AW151" s="21"/>
      <c r="AX151" s="21"/>
      <c r="AY151" s="21"/>
    </row>
    <row r="152">
      <c r="V152" s="19"/>
      <c r="W152" s="19"/>
      <c r="X152" s="19"/>
      <c r="Y152" s="19"/>
      <c r="Z152" s="19"/>
      <c r="AA152" s="19"/>
      <c r="AB152" s="19"/>
      <c r="AE152" s="19"/>
      <c r="AF152" s="19"/>
      <c r="AG152" s="19"/>
      <c r="AH152" s="19"/>
      <c r="AI152" s="19"/>
      <c r="AJ152" s="19"/>
      <c r="AK152" s="20"/>
      <c r="AL152" s="19"/>
      <c r="AM152" s="19"/>
      <c r="AN152" s="19"/>
      <c r="AO152" s="19"/>
      <c r="AP152" s="19"/>
      <c r="AQ152" s="19"/>
      <c r="AR152" s="19"/>
      <c r="AS152" s="21"/>
      <c r="AT152" s="21"/>
      <c r="AU152" s="21"/>
      <c r="AV152" s="21"/>
      <c r="AW152" s="21"/>
      <c r="AX152" s="21"/>
      <c r="AY152" s="21"/>
    </row>
    <row r="153">
      <c r="V153" s="19"/>
      <c r="W153" s="19"/>
      <c r="X153" s="19"/>
      <c r="Y153" s="19"/>
      <c r="Z153" s="19"/>
      <c r="AA153" s="19"/>
      <c r="AB153" s="19"/>
      <c r="AE153" s="19"/>
      <c r="AF153" s="19"/>
      <c r="AG153" s="19"/>
      <c r="AH153" s="19"/>
      <c r="AI153" s="19"/>
      <c r="AJ153" s="19"/>
      <c r="AK153" s="20"/>
      <c r="AL153" s="19"/>
      <c r="AM153" s="19"/>
      <c r="AN153" s="19"/>
      <c r="AO153" s="19"/>
      <c r="AP153" s="19"/>
      <c r="AQ153" s="19"/>
      <c r="AR153" s="19"/>
      <c r="AS153" s="21"/>
      <c r="AT153" s="21"/>
      <c r="AU153" s="21"/>
      <c r="AV153" s="21"/>
      <c r="AW153" s="21"/>
      <c r="AX153" s="21"/>
      <c r="AY153" s="21"/>
    </row>
    <row r="154">
      <c r="V154" s="19"/>
      <c r="W154" s="19"/>
      <c r="X154" s="19"/>
      <c r="Y154" s="19"/>
      <c r="Z154" s="19"/>
      <c r="AA154" s="19"/>
      <c r="AB154" s="19"/>
      <c r="AE154" s="19"/>
      <c r="AF154" s="19"/>
      <c r="AG154" s="19"/>
      <c r="AH154" s="19"/>
      <c r="AI154" s="19"/>
      <c r="AJ154" s="19"/>
      <c r="AK154" s="20"/>
      <c r="AL154" s="19"/>
      <c r="AM154" s="19"/>
      <c r="AN154" s="19"/>
      <c r="AO154" s="19"/>
      <c r="AP154" s="19"/>
      <c r="AQ154" s="19"/>
      <c r="AR154" s="19"/>
      <c r="AS154" s="21"/>
      <c r="AT154" s="21"/>
      <c r="AU154" s="21"/>
      <c r="AV154" s="21"/>
      <c r="AW154" s="21"/>
      <c r="AX154" s="21"/>
      <c r="AY154" s="21"/>
    </row>
    <row r="155">
      <c r="V155" s="19"/>
      <c r="W155" s="19"/>
      <c r="X155" s="19"/>
      <c r="Y155" s="19"/>
      <c r="Z155" s="19"/>
      <c r="AA155" s="19"/>
      <c r="AB155" s="19"/>
      <c r="AE155" s="19"/>
      <c r="AF155" s="19"/>
      <c r="AG155" s="19"/>
      <c r="AH155" s="19"/>
      <c r="AI155" s="19"/>
      <c r="AJ155" s="19"/>
      <c r="AK155" s="20"/>
      <c r="AL155" s="19"/>
      <c r="AM155" s="19"/>
      <c r="AN155" s="19"/>
      <c r="AO155" s="19"/>
      <c r="AP155" s="19"/>
      <c r="AQ155" s="19"/>
      <c r="AR155" s="19"/>
      <c r="AS155" s="21"/>
      <c r="AT155" s="21"/>
      <c r="AU155" s="21"/>
      <c r="AV155" s="21"/>
      <c r="AW155" s="21"/>
      <c r="AX155" s="21"/>
      <c r="AY155" s="21"/>
    </row>
    <row r="156">
      <c r="V156" s="19"/>
      <c r="W156" s="19"/>
      <c r="X156" s="19"/>
      <c r="Y156" s="19"/>
      <c r="Z156" s="19"/>
      <c r="AA156" s="19"/>
      <c r="AB156" s="19"/>
      <c r="AE156" s="19"/>
      <c r="AF156" s="19"/>
      <c r="AG156" s="19"/>
      <c r="AH156" s="19"/>
      <c r="AI156" s="19"/>
      <c r="AJ156" s="19"/>
      <c r="AK156" s="20"/>
      <c r="AL156" s="19"/>
      <c r="AM156" s="19"/>
      <c r="AN156" s="19"/>
      <c r="AO156" s="19"/>
      <c r="AP156" s="19"/>
      <c r="AQ156" s="19"/>
      <c r="AR156" s="19"/>
      <c r="AS156" s="21"/>
      <c r="AT156" s="21"/>
      <c r="AU156" s="21"/>
      <c r="AV156" s="21"/>
      <c r="AW156" s="21"/>
      <c r="AX156" s="21"/>
      <c r="AY156" s="21"/>
    </row>
    <row r="157">
      <c r="V157" s="19"/>
      <c r="W157" s="19"/>
      <c r="X157" s="19"/>
      <c r="Y157" s="19"/>
      <c r="Z157" s="19"/>
      <c r="AA157" s="19"/>
      <c r="AB157" s="19"/>
      <c r="AE157" s="19"/>
      <c r="AF157" s="19"/>
      <c r="AG157" s="19"/>
      <c r="AH157" s="19"/>
      <c r="AI157" s="19"/>
      <c r="AJ157" s="19"/>
      <c r="AK157" s="20"/>
      <c r="AL157" s="19"/>
      <c r="AM157" s="19"/>
      <c r="AN157" s="19"/>
      <c r="AO157" s="19"/>
      <c r="AP157" s="19"/>
      <c r="AQ157" s="19"/>
      <c r="AR157" s="19"/>
      <c r="AS157" s="21"/>
      <c r="AT157" s="21"/>
      <c r="AU157" s="21"/>
      <c r="AV157" s="21"/>
      <c r="AW157" s="21"/>
      <c r="AX157" s="21"/>
      <c r="AY157" s="21"/>
    </row>
    <row r="158">
      <c r="V158" s="19"/>
      <c r="W158" s="19"/>
      <c r="X158" s="19"/>
      <c r="Y158" s="19"/>
      <c r="Z158" s="19"/>
      <c r="AA158" s="19"/>
      <c r="AB158" s="19"/>
      <c r="AE158" s="19"/>
      <c r="AF158" s="19"/>
      <c r="AG158" s="19"/>
      <c r="AH158" s="19"/>
      <c r="AI158" s="19"/>
      <c r="AJ158" s="19"/>
      <c r="AK158" s="20"/>
      <c r="AL158" s="19"/>
      <c r="AM158" s="19"/>
      <c r="AN158" s="19"/>
      <c r="AO158" s="19"/>
      <c r="AP158" s="19"/>
      <c r="AQ158" s="19"/>
      <c r="AR158" s="19"/>
      <c r="AS158" s="21"/>
      <c r="AT158" s="21"/>
      <c r="AU158" s="21"/>
      <c r="AV158" s="21"/>
      <c r="AW158" s="21"/>
      <c r="AX158" s="21"/>
      <c r="AY158" s="21"/>
    </row>
    <row r="159">
      <c r="V159" s="19"/>
      <c r="W159" s="19"/>
      <c r="X159" s="19"/>
      <c r="Y159" s="19"/>
      <c r="Z159" s="19"/>
      <c r="AA159" s="19"/>
      <c r="AB159" s="19"/>
      <c r="AE159" s="19"/>
      <c r="AF159" s="19"/>
      <c r="AG159" s="19"/>
      <c r="AH159" s="19"/>
      <c r="AI159" s="19"/>
      <c r="AJ159" s="19"/>
      <c r="AK159" s="20"/>
      <c r="AL159" s="19"/>
      <c r="AM159" s="19"/>
      <c r="AN159" s="19"/>
      <c r="AO159" s="19"/>
      <c r="AP159" s="19"/>
      <c r="AQ159" s="19"/>
      <c r="AR159" s="19"/>
      <c r="AS159" s="21"/>
      <c r="AT159" s="21"/>
      <c r="AU159" s="21"/>
      <c r="AV159" s="21"/>
      <c r="AW159" s="21"/>
      <c r="AX159" s="21"/>
      <c r="AY159" s="21"/>
    </row>
    <row r="160">
      <c r="V160" s="19"/>
      <c r="W160" s="19"/>
      <c r="X160" s="19"/>
      <c r="Y160" s="19"/>
      <c r="Z160" s="19"/>
      <c r="AA160" s="19"/>
      <c r="AB160" s="19"/>
      <c r="AE160" s="19"/>
      <c r="AF160" s="19"/>
      <c r="AG160" s="19"/>
      <c r="AH160" s="19"/>
      <c r="AI160" s="19"/>
      <c r="AJ160" s="19"/>
      <c r="AK160" s="20"/>
      <c r="AL160" s="19"/>
      <c r="AM160" s="19"/>
      <c r="AN160" s="19"/>
      <c r="AO160" s="19"/>
      <c r="AP160" s="19"/>
      <c r="AQ160" s="19"/>
      <c r="AR160" s="19"/>
      <c r="AS160" s="21"/>
      <c r="AT160" s="21"/>
      <c r="AU160" s="21"/>
      <c r="AV160" s="21"/>
      <c r="AW160" s="21"/>
      <c r="AX160" s="21"/>
      <c r="AY160" s="21"/>
    </row>
    <row r="161">
      <c r="V161" s="19"/>
      <c r="W161" s="19"/>
      <c r="X161" s="19"/>
      <c r="Y161" s="19"/>
      <c r="Z161" s="19"/>
      <c r="AA161" s="19"/>
      <c r="AB161" s="19"/>
      <c r="AE161" s="19"/>
      <c r="AF161" s="19"/>
      <c r="AG161" s="19"/>
      <c r="AH161" s="19"/>
      <c r="AI161" s="19"/>
      <c r="AJ161" s="19"/>
      <c r="AK161" s="20"/>
      <c r="AL161" s="19"/>
      <c r="AM161" s="19"/>
      <c r="AN161" s="19"/>
      <c r="AO161" s="19"/>
      <c r="AP161" s="19"/>
      <c r="AQ161" s="19"/>
      <c r="AR161" s="19"/>
      <c r="AS161" s="21"/>
      <c r="AT161" s="21"/>
      <c r="AU161" s="21"/>
      <c r="AV161" s="21"/>
      <c r="AW161" s="21"/>
      <c r="AX161" s="21"/>
      <c r="AY161" s="21"/>
    </row>
    <row r="162">
      <c r="V162" s="19"/>
      <c r="W162" s="19"/>
      <c r="X162" s="19"/>
      <c r="Y162" s="19"/>
      <c r="Z162" s="19"/>
      <c r="AA162" s="19"/>
      <c r="AB162" s="19"/>
      <c r="AE162" s="19"/>
      <c r="AF162" s="19"/>
      <c r="AG162" s="19"/>
      <c r="AH162" s="19"/>
      <c r="AI162" s="19"/>
      <c r="AJ162" s="19"/>
      <c r="AK162" s="20"/>
      <c r="AL162" s="19"/>
      <c r="AM162" s="19"/>
      <c r="AN162" s="19"/>
      <c r="AO162" s="19"/>
      <c r="AP162" s="19"/>
      <c r="AQ162" s="19"/>
      <c r="AR162" s="19"/>
      <c r="AS162" s="21"/>
      <c r="AT162" s="21"/>
      <c r="AU162" s="21"/>
      <c r="AV162" s="21"/>
      <c r="AW162" s="21"/>
      <c r="AX162" s="21"/>
      <c r="AY162" s="21"/>
    </row>
    <row r="163">
      <c r="V163" s="19"/>
      <c r="W163" s="19"/>
      <c r="X163" s="19"/>
      <c r="Y163" s="19"/>
      <c r="Z163" s="19"/>
      <c r="AA163" s="19"/>
      <c r="AB163" s="19"/>
      <c r="AE163" s="19"/>
      <c r="AF163" s="19"/>
      <c r="AG163" s="19"/>
      <c r="AH163" s="19"/>
      <c r="AI163" s="19"/>
      <c r="AJ163" s="19"/>
      <c r="AK163" s="20"/>
      <c r="AL163" s="19"/>
      <c r="AM163" s="19"/>
      <c r="AN163" s="19"/>
      <c r="AO163" s="19"/>
      <c r="AP163" s="19"/>
      <c r="AQ163" s="19"/>
      <c r="AR163" s="19"/>
      <c r="AS163" s="21"/>
      <c r="AT163" s="21"/>
      <c r="AU163" s="21"/>
      <c r="AV163" s="21"/>
      <c r="AW163" s="21"/>
      <c r="AX163" s="21"/>
      <c r="AY163" s="21"/>
    </row>
    <row r="164">
      <c r="V164" s="19"/>
      <c r="W164" s="19"/>
      <c r="X164" s="19"/>
      <c r="Y164" s="19"/>
      <c r="Z164" s="19"/>
      <c r="AA164" s="19"/>
      <c r="AB164" s="19"/>
      <c r="AE164" s="19"/>
      <c r="AF164" s="19"/>
      <c r="AG164" s="19"/>
      <c r="AH164" s="19"/>
      <c r="AI164" s="19"/>
      <c r="AJ164" s="19"/>
      <c r="AK164" s="20"/>
      <c r="AL164" s="19"/>
      <c r="AM164" s="19"/>
      <c r="AN164" s="19"/>
      <c r="AO164" s="19"/>
      <c r="AP164" s="19"/>
      <c r="AQ164" s="19"/>
      <c r="AR164" s="19"/>
      <c r="AS164" s="21"/>
      <c r="AT164" s="21"/>
      <c r="AU164" s="21"/>
      <c r="AV164" s="21"/>
      <c r="AW164" s="21"/>
      <c r="AX164" s="21"/>
      <c r="AY164" s="21"/>
    </row>
    <row r="165">
      <c r="V165" s="19"/>
      <c r="W165" s="19"/>
      <c r="X165" s="19"/>
      <c r="Y165" s="19"/>
      <c r="Z165" s="19"/>
      <c r="AA165" s="19"/>
      <c r="AB165" s="19"/>
      <c r="AE165" s="19"/>
      <c r="AF165" s="19"/>
      <c r="AG165" s="19"/>
      <c r="AH165" s="19"/>
      <c r="AI165" s="19"/>
      <c r="AJ165" s="19"/>
      <c r="AK165" s="20"/>
      <c r="AL165" s="19"/>
      <c r="AM165" s="19"/>
      <c r="AN165" s="19"/>
      <c r="AO165" s="19"/>
      <c r="AP165" s="19"/>
      <c r="AQ165" s="19"/>
      <c r="AR165" s="19"/>
      <c r="AS165" s="21"/>
      <c r="AT165" s="21"/>
      <c r="AU165" s="21"/>
      <c r="AV165" s="21"/>
      <c r="AW165" s="21"/>
      <c r="AX165" s="21"/>
      <c r="AY165" s="21"/>
    </row>
    <row r="166">
      <c r="V166" s="19"/>
      <c r="W166" s="19"/>
      <c r="X166" s="19"/>
      <c r="Y166" s="19"/>
      <c r="Z166" s="19"/>
      <c r="AA166" s="19"/>
      <c r="AB166" s="19"/>
      <c r="AE166" s="19"/>
      <c r="AF166" s="19"/>
      <c r="AG166" s="19"/>
      <c r="AH166" s="19"/>
      <c r="AI166" s="19"/>
      <c r="AJ166" s="19"/>
      <c r="AK166" s="20"/>
      <c r="AL166" s="19"/>
      <c r="AM166" s="19"/>
      <c r="AN166" s="19"/>
      <c r="AO166" s="19"/>
      <c r="AP166" s="19"/>
      <c r="AQ166" s="19"/>
      <c r="AR166" s="19"/>
      <c r="AS166" s="21"/>
      <c r="AT166" s="21"/>
      <c r="AU166" s="21"/>
      <c r="AV166" s="21"/>
      <c r="AW166" s="21"/>
      <c r="AX166" s="21"/>
      <c r="AY166" s="21"/>
    </row>
    <row r="167">
      <c r="V167" s="19"/>
      <c r="W167" s="19"/>
      <c r="X167" s="19"/>
      <c r="Y167" s="19"/>
      <c r="Z167" s="19"/>
      <c r="AA167" s="19"/>
      <c r="AB167" s="19"/>
      <c r="AE167" s="19"/>
      <c r="AF167" s="19"/>
      <c r="AG167" s="19"/>
      <c r="AH167" s="19"/>
      <c r="AI167" s="19"/>
      <c r="AJ167" s="19"/>
      <c r="AK167" s="20"/>
      <c r="AL167" s="19"/>
      <c r="AM167" s="19"/>
      <c r="AN167" s="19"/>
      <c r="AO167" s="19"/>
      <c r="AP167" s="19"/>
      <c r="AQ167" s="19"/>
      <c r="AR167" s="19"/>
      <c r="AS167" s="21"/>
      <c r="AT167" s="21"/>
      <c r="AU167" s="21"/>
      <c r="AV167" s="21"/>
      <c r="AW167" s="21"/>
      <c r="AX167" s="21"/>
      <c r="AY167" s="21"/>
    </row>
    <row r="168">
      <c r="V168" s="19"/>
      <c r="W168" s="19"/>
      <c r="X168" s="19"/>
      <c r="Y168" s="19"/>
      <c r="Z168" s="19"/>
      <c r="AA168" s="19"/>
      <c r="AB168" s="19"/>
      <c r="AE168" s="19"/>
      <c r="AF168" s="19"/>
      <c r="AG168" s="19"/>
      <c r="AH168" s="19"/>
      <c r="AI168" s="19"/>
      <c r="AJ168" s="19"/>
      <c r="AK168" s="20"/>
      <c r="AL168" s="19"/>
      <c r="AM168" s="19"/>
      <c r="AN168" s="19"/>
      <c r="AO168" s="19"/>
      <c r="AP168" s="19"/>
      <c r="AQ168" s="19"/>
      <c r="AR168" s="19"/>
      <c r="AS168" s="21"/>
      <c r="AT168" s="21"/>
      <c r="AU168" s="21"/>
      <c r="AV168" s="21"/>
      <c r="AW168" s="21"/>
      <c r="AX168" s="21"/>
      <c r="AY168" s="21"/>
    </row>
    <row r="169">
      <c r="V169" s="19"/>
      <c r="W169" s="19"/>
      <c r="X169" s="19"/>
      <c r="Y169" s="19"/>
      <c r="Z169" s="19"/>
      <c r="AA169" s="19"/>
      <c r="AB169" s="19"/>
      <c r="AE169" s="19"/>
      <c r="AF169" s="19"/>
      <c r="AG169" s="19"/>
      <c r="AH169" s="19"/>
      <c r="AI169" s="19"/>
      <c r="AJ169" s="19"/>
      <c r="AK169" s="20"/>
      <c r="AL169" s="19"/>
      <c r="AM169" s="19"/>
      <c r="AN169" s="19"/>
      <c r="AO169" s="19"/>
      <c r="AP169" s="19"/>
      <c r="AQ169" s="19"/>
      <c r="AR169" s="19"/>
      <c r="AS169" s="21"/>
      <c r="AT169" s="21"/>
      <c r="AU169" s="21"/>
      <c r="AV169" s="21"/>
      <c r="AW169" s="21"/>
      <c r="AX169" s="21"/>
      <c r="AY169" s="21"/>
    </row>
    <row r="170">
      <c r="V170" s="19"/>
      <c r="W170" s="19"/>
      <c r="X170" s="19"/>
      <c r="Y170" s="19"/>
      <c r="Z170" s="19"/>
      <c r="AA170" s="19"/>
      <c r="AB170" s="19"/>
      <c r="AE170" s="19"/>
      <c r="AF170" s="19"/>
      <c r="AG170" s="19"/>
      <c r="AH170" s="19"/>
      <c r="AI170" s="19"/>
      <c r="AJ170" s="19"/>
      <c r="AK170" s="20"/>
      <c r="AL170" s="19"/>
      <c r="AM170" s="19"/>
      <c r="AN170" s="19"/>
      <c r="AO170" s="19"/>
      <c r="AP170" s="19"/>
      <c r="AQ170" s="19"/>
      <c r="AR170" s="19"/>
      <c r="AS170" s="21"/>
      <c r="AT170" s="21"/>
      <c r="AU170" s="21"/>
      <c r="AV170" s="21"/>
      <c r="AW170" s="21"/>
      <c r="AX170" s="21"/>
      <c r="AY170" s="21"/>
    </row>
    <row r="171">
      <c r="V171" s="19"/>
      <c r="W171" s="19"/>
      <c r="X171" s="19"/>
      <c r="Y171" s="19"/>
      <c r="Z171" s="19"/>
      <c r="AA171" s="19"/>
      <c r="AB171" s="19"/>
      <c r="AE171" s="19"/>
      <c r="AF171" s="19"/>
      <c r="AG171" s="19"/>
      <c r="AH171" s="19"/>
      <c r="AI171" s="19"/>
      <c r="AJ171" s="19"/>
      <c r="AK171" s="20"/>
      <c r="AL171" s="19"/>
      <c r="AM171" s="19"/>
      <c r="AN171" s="19"/>
      <c r="AO171" s="19"/>
      <c r="AP171" s="19"/>
      <c r="AQ171" s="19"/>
      <c r="AR171" s="19"/>
      <c r="AS171" s="21"/>
      <c r="AT171" s="21"/>
      <c r="AU171" s="21"/>
      <c r="AV171" s="21"/>
      <c r="AW171" s="21"/>
      <c r="AX171" s="21"/>
      <c r="AY171" s="21"/>
    </row>
    <row r="172">
      <c r="V172" s="19"/>
      <c r="W172" s="19"/>
      <c r="X172" s="19"/>
      <c r="Y172" s="19"/>
      <c r="Z172" s="19"/>
      <c r="AA172" s="19"/>
      <c r="AB172" s="19"/>
      <c r="AE172" s="19"/>
      <c r="AF172" s="19"/>
      <c r="AG172" s="19"/>
      <c r="AH172" s="19"/>
      <c r="AI172" s="19"/>
      <c r="AJ172" s="19"/>
      <c r="AK172" s="20"/>
      <c r="AL172" s="19"/>
      <c r="AM172" s="19"/>
      <c r="AN172" s="19"/>
      <c r="AO172" s="19"/>
      <c r="AP172" s="19"/>
      <c r="AQ172" s="19"/>
      <c r="AR172" s="19"/>
      <c r="AS172" s="21"/>
      <c r="AT172" s="21"/>
      <c r="AU172" s="21"/>
      <c r="AV172" s="21"/>
      <c r="AW172" s="21"/>
      <c r="AX172" s="21"/>
      <c r="AY172" s="21"/>
    </row>
    <row r="173">
      <c r="V173" s="19"/>
      <c r="W173" s="19"/>
      <c r="X173" s="19"/>
      <c r="Y173" s="19"/>
      <c r="Z173" s="19"/>
      <c r="AA173" s="19"/>
      <c r="AB173" s="19"/>
      <c r="AE173" s="19"/>
      <c r="AF173" s="19"/>
      <c r="AG173" s="19"/>
      <c r="AH173" s="19"/>
      <c r="AI173" s="19"/>
      <c r="AJ173" s="19"/>
      <c r="AK173" s="20"/>
      <c r="AL173" s="19"/>
      <c r="AM173" s="19"/>
      <c r="AN173" s="19"/>
      <c r="AO173" s="19"/>
      <c r="AP173" s="19"/>
      <c r="AQ173" s="19"/>
      <c r="AR173" s="19"/>
      <c r="AS173" s="21"/>
      <c r="AT173" s="21"/>
      <c r="AU173" s="21"/>
      <c r="AV173" s="21"/>
      <c r="AW173" s="21"/>
      <c r="AX173" s="21"/>
      <c r="AY173" s="21"/>
    </row>
    <row r="174">
      <c r="V174" s="19"/>
      <c r="W174" s="19"/>
      <c r="X174" s="19"/>
      <c r="Y174" s="19"/>
      <c r="Z174" s="19"/>
      <c r="AA174" s="19"/>
      <c r="AB174" s="19"/>
      <c r="AE174" s="19"/>
      <c r="AF174" s="19"/>
      <c r="AG174" s="19"/>
      <c r="AH174" s="19"/>
      <c r="AI174" s="19"/>
      <c r="AJ174" s="19"/>
      <c r="AK174" s="20"/>
      <c r="AL174" s="19"/>
      <c r="AM174" s="19"/>
      <c r="AN174" s="19"/>
      <c r="AO174" s="19"/>
      <c r="AP174" s="19"/>
      <c r="AQ174" s="19"/>
      <c r="AR174" s="19"/>
      <c r="AS174" s="21"/>
      <c r="AT174" s="21"/>
      <c r="AU174" s="21"/>
      <c r="AV174" s="21"/>
      <c r="AW174" s="21"/>
      <c r="AX174" s="21"/>
      <c r="AY174" s="21"/>
    </row>
    <row r="175">
      <c r="V175" s="19"/>
      <c r="W175" s="19"/>
      <c r="X175" s="19"/>
      <c r="Y175" s="19"/>
      <c r="Z175" s="19"/>
      <c r="AA175" s="19"/>
      <c r="AB175" s="19"/>
      <c r="AE175" s="19"/>
      <c r="AF175" s="19"/>
      <c r="AG175" s="19"/>
      <c r="AH175" s="19"/>
      <c r="AI175" s="19"/>
      <c r="AJ175" s="19"/>
      <c r="AK175" s="20"/>
      <c r="AL175" s="19"/>
      <c r="AM175" s="19"/>
      <c r="AN175" s="19"/>
      <c r="AO175" s="19"/>
      <c r="AP175" s="19"/>
      <c r="AQ175" s="19"/>
      <c r="AR175" s="19"/>
      <c r="AS175" s="21"/>
      <c r="AT175" s="21"/>
      <c r="AU175" s="21"/>
      <c r="AV175" s="21"/>
      <c r="AW175" s="21"/>
      <c r="AX175" s="21"/>
      <c r="AY175" s="21"/>
    </row>
    <row r="176">
      <c r="V176" s="19"/>
      <c r="W176" s="19"/>
      <c r="X176" s="19"/>
      <c r="Y176" s="19"/>
      <c r="Z176" s="19"/>
      <c r="AA176" s="19"/>
      <c r="AB176" s="19"/>
      <c r="AE176" s="19"/>
      <c r="AF176" s="19"/>
      <c r="AG176" s="19"/>
      <c r="AH176" s="19"/>
      <c r="AI176" s="19"/>
      <c r="AJ176" s="19"/>
      <c r="AK176" s="20"/>
      <c r="AL176" s="19"/>
      <c r="AM176" s="19"/>
      <c r="AN176" s="19"/>
      <c r="AO176" s="19"/>
      <c r="AP176" s="19"/>
      <c r="AQ176" s="19"/>
      <c r="AR176" s="19"/>
      <c r="AS176" s="21"/>
      <c r="AT176" s="21"/>
      <c r="AU176" s="21"/>
      <c r="AV176" s="21"/>
      <c r="AW176" s="21"/>
      <c r="AX176" s="21"/>
      <c r="AY176" s="21"/>
    </row>
    <row r="177">
      <c r="V177" s="19"/>
      <c r="W177" s="19"/>
      <c r="X177" s="19"/>
      <c r="Y177" s="19"/>
      <c r="Z177" s="19"/>
      <c r="AA177" s="19"/>
      <c r="AB177" s="19"/>
      <c r="AE177" s="19"/>
      <c r="AF177" s="19"/>
      <c r="AG177" s="19"/>
      <c r="AH177" s="19"/>
      <c r="AI177" s="19"/>
      <c r="AJ177" s="19"/>
      <c r="AK177" s="20"/>
      <c r="AL177" s="19"/>
      <c r="AM177" s="19"/>
      <c r="AN177" s="19"/>
      <c r="AO177" s="19"/>
      <c r="AP177" s="19"/>
      <c r="AQ177" s="19"/>
      <c r="AR177" s="19"/>
      <c r="AS177" s="21"/>
      <c r="AT177" s="21"/>
      <c r="AU177" s="21"/>
      <c r="AV177" s="21"/>
      <c r="AW177" s="21"/>
      <c r="AX177" s="21"/>
      <c r="AY177" s="21"/>
    </row>
    <row r="178">
      <c r="V178" s="19"/>
      <c r="W178" s="19"/>
      <c r="X178" s="19"/>
      <c r="Y178" s="19"/>
      <c r="Z178" s="19"/>
      <c r="AA178" s="19"/>
      <c r="AB178" s="19"/>
      <c r="AE178" s="19"/>
      <c r="AF178" s="19"/>
      <c r="AG178" s="19"/>
      <c r="AH178" s="19"/>
      <c r="AI178" s="19"/>
      <c r="AJ178" s="19"/>
      <c r="AK178" s="20"/>
      <c r="AL178" s="19"/>
      <c r="AM178" s="19"/>
      <c r="AN178" s="19"/>
      <c r="AO178" s="19"/>
      <c r="AP178" s="19"/>
      <c r="AQ178" s="19"/>
      <c r="AR178" s="19"/>
      <c r="AS178" s="21"/>
      <c r="AT178" s="21"/>
      <c r="AU178" s="21"/>
      <c r="AV178" s="21"/>
      <c r="AW178" s="21"/>
      <c r="AX178" s="21"/>
      <c r="AY178" s="21"/>
    </row>
    <row r="179">
      <c r="V179" s="19"/>
      <c r="W179" s="19"/>
      <c r="X179" s="19"/>
      <c r="Y179" s="19"/>
      <c r="Z179" s="19"/>
      <c r="AA179" s="19"/>
      <c r="AB179" s="19"/>
      <c r="AE179" s="19"/>
      <c r="AF179" s="19"/>
      <c r="AG179" s="19"/>
      <c r="AH179" s="19"/>
      <c r="AI179" s="19"/>
      <c r="AJ179" s="19"/>
      <c r="AK179" s="20"/>
      <c r="AL179" s="19"/>
      <c r="AM179" s="19"/>
      <c r="AN179" s="19"/>
      <c r="AO179" s="19"/>
      <c r="AP179" s="19"/>
      <c r="AQ179" s="19"/>
      <c r="AR179" s="19"/>
      <c r="AS179" s="21"/>
      <c r="AT179" s="21"/>
      <c r="AU179" s="21"/>
      <c r="AV179" s="21"/>
      <c r="AW179" s="21"/>
      <c r="AX179" s="21"/>
      <c r="AY179" s="21"/>
    </row>
    <row r="180">
      <c r="V180" s="19"/>
      <c r="W180" s="19"/>
      <c r="X180" s="19"/>
      <c r="Y180" s="19"/>
      <c r="Z180" s="19"/>
      <c r="AA180" s="19"/>
      <c r="AB180" s="19"/>
      <c r="AE180" s="19"/>
      <c r="AF180" s="19"/>
      <c r="AG180" s="19"/>
      <c r="AH180" s="19"/>
      <c r="AI180" s="19"/>
      <c r="AJ180" s="19"/>
      <c r="AK180" s="20"/>
      <c r="AL180" s="19"/>
      <c r="AM180" s="19"/>
      <c r="AN180" s="19"/>
      <c r="AO180" s="19"/>
      <c r="AP180" s="19"/>
      <c r="AQ180" s="19"/>
      <c r="AR180" s="19"/>
      <c r="AS180" s="21"/>
      <c r="AT180" s="21"/>
      <c r="AU180" s="21"/>
      <c r="AV180" s="21"/>
      <c r="AW180" s="21"/>
      <c r="AX180" s="21"/>
      <c r="AY180" s="21"/>
    </row>
    <row r="181">
      <c r="V181" s="19"/>
      <c r="W181" s="19"/>
      <c r="X181" s="19"/>
      <c r="Y181" s="19"/>
      <c r="Z181" s="19"/>
      <c r="AA181" s="19"/>
      <c r="AB181" s="19"/>
      <c r="AE181" s="19"/>
      <c r="AF181" s="19"/>
      <c r="AG181" s="19"/>
      <c r="AH181" s="19"/>
      <c r="AI181" s="19"/>
      <c r="AJ181" s="19"/>
      <c r="AK181" s="20"/>
      <c r="AL181" s="19"/>
      <c r="AM181" s="19"/>
      <c r="AN181" s="19"/>
      <c r="AO181" s="19"/>
      <c r="AP181" s="19"/>
      <c r="AQ181" s="19"/>
      <c r="AR181" s="19"/>
      <c r="AS181" s="21"/>
      <c r="AT181" s="21"/>
      <c r="AU181" s="21"/>
      <c r="AV181" s="21"/>
      <c r="AW181" s="21"/>
      <c r="AX181" s="21"/>
      <c r="AY181" s="21"/>
    </row>
    <row r="182">
      <c r="V182" s="19"/>
      <c r="W182" s="19"/>
      <c r="X182" s="19"/>
      <c r="Y182" s="19"/>
      <c r="Z182" s="19"/>
      <c r="AA182" s="19"/>
      <c r="AB182" s="19"/>
      <c r="AE182" s="19"/>
      <c r="AF182" s="19"/>
      <c r="AG182" s="19"/>
      <c r="AH182" s="19"/>
      <c r="AI182" s="19"/>
      <c r="AJ182" s="19"/>
      <c r="AK182" s="20"/>
      <c r="AL182" s="19"/>
      <c r="AM182" s="19"/>
      <c r="AN182" s="19"/>
      <c r="AO182" s="19"/>
      <c r="AP182" s="19"/>
      <c r="AQ182" s="19"/>
      <c r="AR182" s="19"/>
      <c r="AS182" s="21"/>
      <c r="AT182" s="21"/>
      <c r="AU182" s="21"/>
      <c r="AV182" s="21"/>
      <c r="AW182" s="21"/>
      <c r="AX182" s="21"/>
      <c r="AY182" s="21"/>
    </row>
    <row r="183">
      <c r="V183" s="19"/>
      <c r="W183" s="19"/>
      <c r="X183" s="19"/>
      <c r="Y183" s="19"/>
      <c r="Z183" s="19"/>
      <c r="AA183" s="19"/>
      <c r="AB183" s="19"/>
      <c r="AE183" s="19"/>
      <c r="AF183" s="19"/>
      <c r="AG183" s="19"/>
      <c r="AH183" s="19"/>
      <c r="AI183" s="19"/>
      <c r="AJ183" s="19"/>
      <c r="AK183" s="20"/>
      <c r="AL183" s="19"/>
      <c r="AM183" s="19"/>
      <c r="AN183" s="19"/>
      <c r="AO183" s="19"/>
      <c r="AP183" s="19"/>
      <c r="AQ183" s="19"/>
      <c r="AR183" s="19"/>
      <c r="AS183" s="21"/>
      <c r="AT183" s="21"/>
      <c r="AU183" s="21"/>
      <c r="AV183" s="21"/>
      <c r="AW183" s="21"/>
      <c r="AX183" s="21"/>
      <c r="AY183" s="21"/>
    </row>
    <row r="184">
      <c r="V184" s="19"/>
      <c r="W184" s="19"/>
      <c r="X184" s="19"/>
      <c r="Y184" s="19"/>
      <c r="Z184" s="19"/>
      <c r="AA184" s="19"/>
      <c r="AB184" s="19"/>
      <c r="AE184" s="19"/>
      <c r="AF184" s="19"/>
      <c r="AG184" s="19"/>
      <c r="AH184" s="19"/>
      <c r="AI184" s="19"/>
      <c r="AJ184" s="19"/>
      <c r="AK184" s="20"/>
      <c r="AL184" s="19"/>
      <c r="AM184" s="19"/>
      <c r="AN184" s="19"/>
      <c r="AO184" s="19"/>
      <c r="AP184" s="19"/>
      <c r="AQ184" s="19"/>
      <c r="AR184" s="19"/>
      <c r="AS184" s="21"/>
      <c r="AT184" s="21"/>
      <c r="AU184" s="21"/>
      <c r="AV184" s="21"/>
      <c r="AW184" s="21"/>
      <c r="AX184" s="21"/>
      <c r="AY184" s="21"/>
    </row>
    <row r="185">
      <c r="V185" s="19"/>
      <c r="W185" s="19"/>
      <c r="X185" s="19"/>
      <c r="Y185" s="19"/>
      <c r="Z185" s="19"/>
      <c r="AA185" s="19"/>
      <c r="AB185" s="19"/>
      <c r="AE185" s="19"/>
      <c r="AF185" s="19"/>
      <c r="AG185" s="19"/>
      <c r="AH185" s="19"/>
      <c r="AI185" s="19"/>
      <c r="AJ185" s="19"/>
      <c r="AK185" s="20"/>
      <c r="AL185" s="19"/>
      <c r="AM185" s="19"/>
      <c r="AN185" s="19"/>
      <c r="AO185" s="19"/>
      <c r="AP185" s="19"/>
      <c r="AQ185" s="19"/>
      <c r="AR185" s="19"/>
      <c r="AS185" s="21"/>
      <c r="AT185" s="21"/>
      <c r="AU185" s="21"/>
      <c r="AV185" s="21"/>
      <c r="AW185" s="21"/>
      <c r="AX185" s="21"/>
      <c r="AY185" s="21"/>
    </row>
    <row r="186">
      <c r="V186" s="19"/>
      <c r="W186" s="19"/>
      <c r="X186" s="19"/>
      <c r="Y186" s="19"/>
      <c r="Z186" s="19"/>
      <c r="AA186" s="19"/>
      <c r="AB186" s="19"/>
      <c r="AE186" s="19"/>
      <c r="AF186" s="19"/>
      <c r="AG186" s="19"/>
      <c r="AH186" s="19"/>
      <c r="AI186" s="19"/>
      <c r="AJ186" s="19"/>
      <c r="AK186" s="20"/>
      <c r="AL186" s="19"/>
      <c r="AM186" s="19"/>
      <c r="AN186" s="19"/>
      <c r="AO186" s="19"/>
      <c r="AP186" s="19"/>
      <c r="AQ186" s="19"/>
      <c r="AR186" s="19"/>
      <c r="AS186" s="21"/>
      <c r="AT186" s="21"/>
      <c r="AU186" s="21"/>
      <c r="AV186" s="21"/>
      <c r="AW186" s="21"/>
      <c r="AX186" s="21"/>
      <c r="AY186" s="21"/>
    </row>
    <row r="187">
      <c r="V187" s="19"/>
      <c r="W187" s="19"/>
      <c r="X187" s="19"/>
      <c r="Y187" s="19"/>
      <c r="Z187" s="19"/>
      <c r="AA187" s="19"/>
      <c r="AB187" s="19"/>
      <c r="AE187" s="19"/>
      <c r="AF187" s="19"/>
      <c r="AG187" s="19"/>
      <c r="AH187" s="19"/>
      <c r="AI187" s="19"/>
      <c r="AJ187" s="19"/>
      <c r="AK187" s="20"/>
      <c r="AL187" s="19"/>
      <c r="AM187" s="19"/>
      <c r="AN187" s="19"/>
      <c r="AO187" s="19"/>
      <c r="AP187" s="19"/>
      <c r="AQ187" s="19"/>
      <c r="AR187" s="19"/>
      <c r="AS187" s="21"/>
      <c r="AT187" s="21"/>
      <c r="AU187" s="21"/>
      <c r="AV187" s="21"/>
      <c r="AW187" s="21"/>
      <c r="AX187" s="21"/>
      <c r="AY187" s="21"/>
    </row>
    <row r="188">
      <c r="V188" s="19"/>
      <c r="W188" s="19"/>
      <c r="X188" s="19"/>
      <c r="Y188" s="19"/>
      <c r="Z188" s="19"/>
      <c r="AA188" s="19"/>
      <c r="AB188" s="19"/>
      <c r="AE188" s="19"/>
      <c r="AF188" s="19"/>
      <c r="AG188" s="19"/>
      <c r="AH188" s="19"/>
      <c r="AI188" s="19"/>
      <c r="AJ188" s="19"/>
      <c r="AK188" s="20"/>
      <c r="AL188" s="19"/>
      <c r="AM188" s="19"/>
      <c r="AN188" s="19"/>
      <c r="AO188" s="19"/>
      <c r="AP188" s="19"/>
      <c r="AQ188" s="19"/>
      <c r="AR188" s="19"/>
      <c r="AS188" s="21"/>
      <c r="AT188" s="21"/>
      <c r="AU188" s="21"/>
      <c r="AV188" s="21"/>
      <c r="AW188" s="21"/>
      <c r="AX188" s="21"/>
      <c r="AY188" s="21"/>
    </row>
    <row r="189">
      <c r="V189" s="19"/>
      <c r="W189" s="19"/>
      <c r="X189" s="19"/>
      <c r="Y189" s="19"/>
      <c r="Z189" s="19"/>
      <c r="AA189" s="19"/>
      <c r="AB189" s="19"/>
      <c r="AE189" s="19"/>
      <c r="AF189" s="19"/>
      <c r="AG189" s="19"/>
      <c r="AH189" s="19"/>
      <c r="AI189" s="19"/>
      <c r="AJ189" s="19"/>
      <c r="AK189" s="20"/>
      <c r="AL189" s="19"/>
      <c r="AM189" s="19"/>
      <c r="AN189" s="19"/>
      <c r="AO189" s="19"/>
      <c r="AP189" s="19"/>
      <c r="AQ189" s="19"/>
      <c r="AR189" s="19"/>
      <c r="AS189" s="21"/>
      <c r="AT189" s="21"/>
      <c r="AU189" s="21"/>
      <c r="AV189" s="21"/>
      <c r="AW189" s="21"/>
      <c r="AX189" s="21"/>
      <c r="AY189" s="21"/>
    </row>
    <row r="190">
      <c r="V190" s="19"/>
      <c r="W190" s="19"/>
      <c r="X190" s="19"/>
      <c r="Y190" s="19"/>
      <c r="Z190" s="19"/>
      <c r="AA190" s="19"/>
      <c r="AB190" s="19"/>
      <c r="AE190" s="19"/>
      <c r="AF190" s="19"/>
      <c r="AG190" s="19"/>
      <c r="AH190" s="19"/>
      <c r="AI190" s="19"/>
      <c r="AJ190" s="19"/>
      <c r="AK190" s="20"/>
      <c r="AL190" s="19"/>
      <c r="AM190" s="19"/>
      <c r="AN190" s="19"/>
      <c r="AO190" s="19"/>
      <c r="AP190" s="19"/>
      <c r="AQ190" s="19"/>
      <c r="AR190" s="19"/>
      <c r="AS190" s="21"/>
      <c r="AT190" s="21"/>
      <c r="AU190" s="21"/>
      <c r="AV190" s="21"/>
      <c r="AW190" s="21"/>
      <c r="AX190" s="21"/>
      <c r="AY190" s="21"/>
    </row>
    <row r="191">
      <c r="V191" s="19"/>
      <c r="W191" s="19"/>
      <c r="X191" s="19"/>
      <c r="Y191" s="19"/>
      <c r="Z191" s="19"/>
      <c r="AA191" s="19"/>
      <c r="AB191" s="19"/>
      <c r="AE191" s="19"/>
      <c r="AF191" s="19"/>
      <c r="AG191" s="19"/>
      <c r="AH191" s="19"/>
      <c r="AI191" s="19"/>
      <c r="AJ191" s="19"/>
      <c r="AK191" s="20"/>
      <c r="AL191" s="19"/>
      <c r="AM191" s="19"/>
      <c r="AN191" s="19"/>
      <c r="AO191" s="19"/>
      <c r="AP191" s="19"/>
      <c r="AQ191" s="19"/>
      <c r="AR191" s="19"/>
      <c r="AS191" s="21"/>
      <c r="AT191" s="21"/>
      <c r="AU191" s="21"/>
      <c r="AV191" s="21"/>
      <c r="AW191" s="21"/>
      <c r="AX191" s="21"/>
      <c r="AY191" s="21"/>
    </row>
    <row r="192">
      <c r="V192" s="19"/>
      <c r="W192" s="19"/>
      <c r="X192" s="19"/>
      <c r="Y192" s="19"/>
      <c r="Z192" s="19"/>
      <c r="AA192" s="19"/>
      <c r="AB192" s="19"/>
      <c r="AE192" s="19"/>
      <c r="AF192" s="19"/>
      <c r="AG192" s="19"/>
      <c r="AH192" s="19"/>
      <c r="AI192" s="19"/>
      <c r="AJ192" s="19"/>
      <c r="AK192" s="20"/>
      <c r="AL192" s="19"/>
      <c r="AM192" s="19"/>
      <c r="AN192" s="19"/>
      <c r="AO192" s="19"/>
      <c r="AP192" s="19"/>
      <c r="AQ192" s="19"/>
      <c r="AR192" s="19"/>
      <c r="AS192" s="21"/>
      <c r="AT192" s="21"/>
      <c r="AU192" s="21"/>
      <c r="AV192" s="21"/>
      <c r="AW192" s="21"/>
      <c r="AX192" s="21"/>
      <c r="AY192" s="21"/>
    </row>
    <row r="193">
      <c r="V193" s="19"/>
      <c r="W193" s="19"/>
      <c r="X193" s="19"/>
      <c r="Y193" s="19"/>
      <c r="Z193" s="19"/>
      <c r="AA193" s="19"/>
      <c r="AB193" s="19"/>
      <c r="AE193" s="19"/>
      <c r="AF193" s="19"/>
      <c r="AG193" s="19"/>
      <c r="AH193" s="19"/>
      <c r="AI193" s="19"/>
      <c r="AJ193" s="19"/>
      <c r="AK193" s="20"/>
      <c r="AL193" s="19"/>
      <c r="AM193" s="19"/>
      <c r="AN193" s="19"/>
      <c r="AO193" s="19"/>
      <c r="AP193" s="19"/>
      <c r="AQ193" s="19"/>
      <c r="AR193" s="19"/>
      <c r="AS193" s="21"/>
      <c r="AT193" s="21"/>
      <c r="AU193" s="21"/>
      <c r="AV193" s="21"/>
      <c r="AW193" s="21"/>
      <c r="AX193" s="21"/>
      <c r="AY193" s="21"/>
    </row>
    <row r="194">
      <c r="V194" s="19"/>
      <c r="W194" s="19"/>
      <c r="X194" s="19"/>
      <c r="Y194" s="19"/>
      <c r="Z194" s="19"/>
      <c r="AA194" s="19"/>
      <c r="AB194" s="19"/>
      <c r="AE194" s="19"/>
      <c r="AF194" s="19"/>
      <c r="AG194" s="19"/>
      <c r="AH194" s="19"/>
      <c r="AI194" s="19"/>
      <c r="AJ194" s="19"/>
      <c r="AK194" s="20"/>
      <c r="AL194" s="19"/>
      <c r="AM194" s="19"/>
      <c r="AN194" s="19"/>
      <c r="AO194" s="19"/>
      <c r="AP194" s="19"/>
      <c r="AQ194" s="19"/>
      <c r="AR194" s="19"/>
      <c r="AS194" s="21"/>
      <c r="AT194" s="21"/>
      <c r="AU194" s="21"/>
      <c r="AV194" s="21"/>
      <c r="AW194" s="21"/>
      <c r="AX194" s="21"/>
      <c r="AY194" s="21"/>
    </row>
    <row r="195">
      <c r="V195" s="19"/>
      <c r="W195" s="19"/>
      <c r="X195" s="19"/>
      <c r="Y195" s="19"/>
      <c r="Z195" s="19"/>
      <c r="AA195" s="19"/>
      <c r="AB195" s="19"/>
      <c r="AE195" s="19"/>
      <c r="AF195" s="19"/>
      <c r="AG195" s="19"/>
      <c r="AH195" s="19"/>
      <c r="AI195" s="19"/>
      <c r="AJ195" s="19"/>
      <c r="AK195" s="20"/>
      <c r="AL195" s="19"/>
      <c r="AM195" s="19"/>
      <c r="AN195" s="19"/>
      <c r="AO195" s="19"/>
      <c r="AP195" s="19"/>
      <c r="AQ195" s="19"/>
      <c r="AR195" s="19"/>
      <c r="AS195" s="21"/>
      <c r="AT195" s="21"/>
      <c r="AU195" s="21"/>
      <c r="AV195" s="21"/>
      <c r="AW195" s="21"/>
      <c r="AX195" s="21"/>
      <c r="AY195" s="21"/>
    </row>
    <row r="196">
      <c r="V196" s="19"/>
      <c r="W196" s="19"/>
      <c r="X196" s="19"/>
      <c r="Y196" s="19"/>
      <c r="Z196" s="19"/>
      <c r="AA196" s="19"/>
      <c r="AB196" s="19"/>
      <c r="AE196" s="19"/>
      <c r="AF196" s="19"/>
      <c r="AG196" s="19"/>
      <c r="AH196" s="19"/>
      <c r="AI196" s="19"/>
      <c r="AJ196" s="19"/>
      <c r="AK196" s="20"/>
      <c r="AL196" s="19"/>
      <c r="AM196" s="19"/>
      <c r="AN196" s="19"/>
      <c r="AO196" s="19"/>
      <c r="AP196" s="19"/>
      <c r="AQ196" s="19"/>
      <c r="AR196" s="19"/>
      <c r="AS196" s="21"/>
      <c r="AT196" s="21"/>
      <c r="AU196" s="21"/>
      <c r="AV196" s="21"/>
      <c r="AW196" s="21"/>
      <c r="AX196" s="21"/>
      <c r="AY196" s="21"/>
    </row>
    <row r="197">
      <c r="V197" s="19"/>
      <c r="W197" s="19"/>
      <c r="X197" s="19"/>
      <c r="Y197" s="19"/>
      <c r="Z197" s="19"/>
      <c r="AA197" s="19"/>
      <c r="AB197" s="19"/>
      <c r="AE197" s="19"/>
      <c r="AF197" s="19"/>
      <c r="AG197" s="19"/>
      <c r="AH197" s="19"/>
      <c r="AI197" s="19"/>
      <c r="AJ197" s="19"/>
      <c r="AK197" s="20"/>
      <c r="AL197" s="19"/>
      <c r="AM197" s="19"/>
      <c r="AN197" s="19"/>
      <c r="AO197" s="19"/>
      <c r="AP197" s="19"/>
      <c r="AQ197" s="19"/>
      <c r="AR197" s="19"/>
      <c r="AS197" s="21"/>
      <c r="AT197" s="21"/>
      <c r="AU197" s="21"/>
      <c r="AV197" s="21"/>
      <c r="AW197" s="21"/>
      <c r="AX197" s="21"/>
      <c r="AY197" s="21"/>
    </row>
    <row r="198">
      <c r="V198" s="19"/>
      <c r="W198" s="19"/>
      <c r="X198" s="19"/>
      <c r="Y198" s="19"/>
      <c r="Z198" s="19"/>
      <c r="AA198" s="19"/>
      <c r="AB198" s="19"/>
      <c r="AE198" s="19"/>
      <c r="AF198" s="19"/>
      <c r="AG198" s="19"/>
      <c r="AH198" s="19"/>
      <c r="AI198" s="19"/>
      <c r="AJ198" s="19"/>
      <c r="AK198" s="20"/>
      <c r="AL198" s="19"/>
      <c r="AM198" s="19"/>
      <c r="AN198" s="19"/>
      <c r="AO198" s="19"/>
      <c r="AP198" s="19"/>
      <c r="AQ198" s="19"/>
      <c r="AR198" s="19"/>
      <c r="AS198" s="21"/>
      <c r="AT198" s="21"/>
      <c r="AU198" s="21"/>
      <c r="AV198" s="21"/>
      <c r="AW198" s="21"/>
      <c r="AX198" s="21"/>
      <c r="AY198" s="21"/>
    </row>
    <row r="199">
      <c r="V199" s="19"/>
      <c r="W199" s="19"/>
      <c r="X199" s="19"/>
      <c r="Y199" s="19"/>
      <c r="Z199" s="19"/>
      <c r="AA199" s="19"/>
      <c r="AB199" s="19"/>
      <c r="AE199" s="19"/>
      <c r="AF199" s="19"/>
      <c r="AG199" s="19"/>
      <c r="AH199" s="19"/>
      <c r="AI199" s="19"/>
      <c r="AJ199" s="19"/>
      <c r="AK199" s="20"/>
      <c r="AL199" s="19"/>
      <c r="AM199" s="19"/>
      <c r="AN199" s="19"/>
      <c r="AO199" s="19"/>
      <c r="AP199" s="19"/>
      <c r="AQ199" s="19"/>
      <c r="AR199" s="19"/>
      <c r="AS199" s="21"/>
      <c r="AT199" s="21"/>
      <c r="AU199" s="21"/>
      <c r="AV199" s="21"/>
      <c r="AW199" s="21"/>
      <c r="AX199" s="21"/>
      <c r="AY199" s="21"/>
    </row>
    <row r="200">
      <c r="V200" s="19"/>
      <c r="W200" s="19"/>
      <c r="X200" s="19"/>
      <c r="Y200" s="19"/>
      <c r="Z200" s="19"/>
      <c r="AA200" s="19"/>
      <c r="AB200" s="19"/>
      <c r="AE200" s="19"/>
      <c r="AF200" s="19"/>
      <c r="AG200" s="19"/>
      <c r="AH200" s="19"/>
      <c r="AI200" s="19"/>
      <c r="AJ200" s="19"/>
      <c r="AK200" s="20"/>
      <c r="AL200" s="19"/>
      <c r="AM200" s="19"/>
      <c r="AN200" s="19"/>
      <c r="AO200" s="19"/>
      <c r="AP200" s="19"/>
      <c r="AQ200" s="19"/>
      <c r="AR200" s="19"/>
      <c r="AS200" s="21"/>
      <c r="AT200" s="21"/>
      <c r="AU200" s="21"/>
      <c r="AV200" s="21"/>
      <c r="AW200" s="21"/>
      <c r="AX200" s="21"/>
      <c r="AY200" s="21"/>
    </row>
    <row r="201">
      <c r="V201" s="19"/>
      <c r="W201" s="19"/>
      <c r="X201" s="19"/>
      <c r="Y201" s="19"/>
      <c r="Z201" s="19"/>
      <c r="AA201" s="19"/>
      <c r="AB201" s="19"/>
      <c r="AE201" s="19"/>
      <c r="AF201" s="19"/>
      <c r="AG201" s="19"/>
      <c r="AH201" s="19"/>
      <c r="AI201" s="19"/>
      <c r="AJ201" s="19"/>
      <c r="AK201" s="20"/>
      <c r="AL201" s="19"/>
      <c r="AM201" s="19"/>
      <c r="AN201" s="19"/>
      <c r="AO201" s="19"/>
      <c r="AP201" s="19"/>
      <c r="AQ201" s="19"/>
      <c r="AR201" s="19"/>
      <c r="AS201" s="21"/>
      <c r="AT201" s="21"/>
      <c r="AU201" s="21"/>
      <c r="AV201" s="21"/>
      <c r="AW201" s="21"/>
      <c r="AX201" s="21"/>
      <c r="AY201" s="21"/>
    </row>
    <row r="202">
      <c r="V202" s="19"/>
      <c r="W202" s="19"/>
      <c r="X202" s="19"/>
      <c r="Y202" s="19"/>
      <c r="Z202" s="19"/>
      <c r="AA202" s="19"/>
      <c r="AB202" s="19"/>
      <c r="AE202" s="19"/>
      <c r="AF202" s="19"/>
      <c r="AG202" s="19"/>
      <c r="AH202" s="19"/>
      <c r="AI202" s="19"/>
      <c r="AJ202" s="19"/>
      <c r="AK202" s="20"/>
      <c r="AL202" s="19"/>
      <c r="AM202" s="19"/>
      <c r="AN202" s="19"/>
      <c r="AO202" s="19"/>
      <c r="AP202" s="19"/>
      <c r="AQ202" s="19"/>
      <c r="AR202" s="19"/>
      <c r="AS202" s="21"/>
      <c r="AT202" s="21"/>
      <c r="AU202" s="21"/>
      <c r="AV202" s="21"/>
      <c r="AW202" s="21"/>
      <c r="AX202" s="21"/>
      <c r="AY202" s="21"/>
    </row>
    <row r="203">
      <c r="V203" s="19"/>
      <c r="W203" s="19"/>
      <c r="X203" s="19"/>
      <c r="Y203" s="19"/>
      <c r="Z203" s="19"/>
      <c r="AA203" s="19"/>
      <c r="AB203" s="19"/>
      <c r="AE203" s="19"/>
      <c r="AF203" s="19"/>
      <c r="AG203" s="19"/>
      <c r="AH203" s="19"/>
      <c r="AI203" s="19"/>
      <c r="AJ203" s="19"/>
      <c r="AK203" s="20"/>
      <c r="AL203" s="19"/>
      <c r="AM203" s="19"/>
      <c r="AN203" s="19"/>
      <c r="AO203" s="19"/>
      <c r="AP203" s="19"/>
      <c r="AQ203" s="19"/>
      <c r="AR203" s="19"/>
      <c r="AS203" s="21"/>
      <c r="AT203" s="21"/>
      <c r="AU203" s="21"/>
      <c r="AV203" s="21"/>
      <c r="AW203" s="21"/>
      <c r="AX203" s="21"/>
      <c r="AY203" s="21"/>
    </row>
    <row r="204">
      <c r="V204" s="19"/>
      <c r="W204" s="19"/>
      <c r="X204" s="19"/>
      <c r="Y204" s="19"/>
      <c r="Z204" s="19"/>
      <c r="AA204" s="19"/>
      <c r="AB204" s="19"/>
      <c r="AE204" s="19"/>
      <c r="AF204" s="19"/>
      <c r="AG204" s="19"/>
      <c r="AH204" s="19"/>
      <c r="AI204" s="19"/>
      <c r="AJ204" s="19"/>
      <c r="AK204" s="20"/>
      <c r="AL204" s="19"/>
      <c r="AM204" s="19"/>
      <c r="AN204" s="19"/>
      <c r="AO204" s="19"/>
      <c r="AP204" s="19"/>
      <c r="AQ204" s="19"/>
      <c r="AR204" s="19"/>
      <c r="AS204" s="21"/>
      <c r="AT204" s="21"/>
      <c r="AU204" s="21"/>
      <c r="AV204" s="21"/>
      <c r="AW204" s="21"/>
      <c r="AX204" s="21"/>
      <c r="AY204" s="21"/>
    </row>
    <row r="205">
      <c r="V205" s="19"/>
      <c r="W205" s="19"/>
      <c r="X205" s="19"/>
      <c r="Y205" s="19"/>
      <c r="Z205" s="19"/>
      <c r="AA205" s="19"/>
      <c r="AB205" s="19"/>
      <c r="AE205" s="19"/>
      <c r="AF205" s="19"/>
      <c r="AG205" s="19"/>
      <c r="AH205" s="19"/>
      <c r="AI205" s="19"/>
      <c r="AJ205" s="19"/>
      <c r="AK205" s="20"/>
      <c r="AL205" s="19"/>
      <c r="AM205" s="19"/>
      <c r="AN205" s="19"/>
      <c r="AO205" s="19"/>
      <c r="AP205" s="19"/>
      <c r="AQ205" s="19"/>
      <c r="AR205" s="19"/>
      <c r="AS205" s="21"/>
      <c r="AT205" s="21"/>
      <c r="AU205" s="21"/>
      <c r="AV205" s="21"/>
      <c r="AW205" s="21"/>
      <c r="AX205" s="21"/>
      <c r="AY205" s="21"/>
    </row>
    <row r="206">
      <c r="V206" s="19"/>
      <c r="W206" s="19"/>
      <c r="X206" s="19"/>
      <c r="Y206" s="19"/>
      <c r="Z206" s="19"/>
      <c r="AA206" s="19"/>
      <c r="AB206" s="19"/>
      <c r="AE206" s="19"/>
      <c r="AF206" s="19"/>
      <c r="AG206" s="19"/>
      <c r="AH206" s="19"/>
      <c r="AI206" s="19"/>
      <c r="AJ206" s="19"/>
      <c r="AK206" s="20"/>
      <c r="AL206" s="19"/>
      <c r="AM206" s="19"/>
      <c r="AN206" s="19"/>
      <c r="AO206" s="19"/>
      <c r="AP206" s="19"/>
      <c r="AQ206" s="19"/>
      <c r="AR206" s="19"/>
      <c r="AS206" s="21"/>
      <c r="AT206" s="21"/>
      <c r="AU206" s="21"/>
      <c r="AV206" s="21"/>
      <c r="AW206" s="21"/>
      <c r="AX206" s="21"/>
      <c r="AY206" s="21"/>
    </row>
    <row r="207">
      <c r="V207" s="19"/>
      <c r="W207" s="19"/>
      <c r="X207" s="19"/>
      <c r="Y207" s="19"/>
      <c r="Z207" s="19"/>
      <c r="AA207" s="19"/>
      <c r="AB207" s="19"/>
      <c r="AE207" s="19"/>
      <c r="AF207" s="19"/>
      <c r="AG207" s="19"/>
      <c r="AH207" s="19"/>
      <c r="AI207" s="19"/>
      <c r="AJ207" s="19"/>
      <c r="AK207" s="20"/>
      <c r="AL207" s="19"/>
      <c r="AM207" s="19"/>
      <c r="AN207" s="19"/>
      <c r="AO207" s="19"/>
      <c r="AP207" s="19"/>
      <c r="AQ207" s="19"/>
      <c r="AR207" s="19"/>
      <c r="AS207" s="21"/>
      <c r="AT207" s="21"/>
      <c r="AU207" s="21"/>
      <c r="AV207" s="21"/>
      <c r="AW207" s="21"/>
      <c r="AX207" s="21"/>
      <c r="AY207" s="21"/>
    </row>
    <row r="208">
      <c r="V208" s="19"/>
      <c r="W208" s="19"/>
      <c r="X208" s="19"/>
      <c r="Y208" s="19"/>
      <c r="Z208" s="19"/>
      <c r="AA208" s="19"/>
      <c r="AB208" s="19"/>
      <c r="AE208" s="19"/>
      <c r="AF208" s="19"/>
      <c r="AG208" s="19"/>
      <c r="AH208" s="19"/>
      <c r="AI208" s="19"/>
      <c r="AJ208" s="19"/>
      <c r="AK208" s="20"/>
      <c r="AL208" s="19"/>
      <c r="AM208" s="19"/>
      <c r="AN208" s="19"/>
      <c r="AO208" s="19"/>
      <c r="AP208" s="19"/>
      <c r="AQ208" s="19"/>
      <c r="AR208" s="19"/>
      <c r="AS208" s="21"/>
      <c r="AT208" s="21"/>
      <c r="AU208" s="21"/>
      <c r="AV208" s="21"/>
      <c r="AW208" s="21"/>
      <c r="AX208" s="21"/>
      <c r="AY208" s="21"/>
    </row>
    <row r="209">
      <c r="V209" s="19"/>
      <c r="W209" s="19"/>
      <c r="X209" s="19"/>
      <c r="Y209" s="19"/>
      <c r="Z209" s="19"/>
      <c r="AA209" s="19"/>
      <c r="AB209" s="19"/>
      <c r="AE209" s="19"/>
      <c r="AF209" s="19"/>
      <c r="AG209" s="19"/>
      <c r="AH209" s="19"/>
      <c r="AI209" s="19"/>
      <c r="AJ209" s="19"/>
      <c r="AK209" s="20"/>
      <c r="AL209" s="19"/>
      <c r="AM209" s="19"/>
      <c r="AN209" s="19"/>
      <c r="AO209" s="19"/>
      <c r="AP209" s="19"/>
      <c r="AQ209" s="19"/>
      <c r="AR209" s="19"/>
      <c r="AS209" s="21"/>
      <c r="AT209" s="21"/>
      <c r="AU209" s="21"/>
      <c r="AV209" s="21"/>
      <c r="AW209" s="21"/>
      <c r="AX209" s="21"/>
      <c r="AY209" s="21"/>
    </row>
    <row r="210">
      <c r="V210" s="19"/>
      <c r="W210" s="19"/>
      <c r="X210" s="19"/>
      <c r="Y210" s="19"/>
      <c r="Z210" s="19"/>
      <c r="AA210" s="19"/>
      <c r="AB210" s="19"/>
      <c r="AE210" s="19"/>
      <c r="AF210" s="19"/>
      <c r="AG210" s="19"/>
      <c r="AH210" s="19"/>
      <c r="AI210" s="19"/>
      <c r="AJ210" s="19"/>
      <c r="AK210" s="20"/>
      <c r="AL210" s="19"/>
      <c r="AM210" s="19"/>
      <c r="AN210" s="19"/>
      <c r="AO210" s="19"/>
      <c r="AP210" s="19"/>
      <c r="AQ210" s="19"/>
      <c r="AR210" s="19"/>
      <c r="AS210" s="21"/>
      <c r="AT210" s="21"/>
      <c r="AU210" s="21"/>
      <c r="AV210" s="21"/>
      <c r="AW210" s="21"/>
      <c r="AX210" s="21"/>
      <c r="AY210" s="21"/>
    </row>
    <row r="211">
      <c r="V211" s="19"/>
      <c r="W211" s="19"/>
      <c r="X211" s="19"/>
      <c r="Y211" s="19"/>
      <c r="Z211" s="19"/>
      <c r="AA211" s="19"/>
      <c r="AB211" s="19"/>
      <c r="AE211" s="19"/>
      <c r="AF211" s="19"/>
      <c r="AG211" s="19"/>
      <c r="AH211" s="19"/>
      <c r="AI211" s="19"/>
      <c r="AJ211" s="19"/>
      <c r="AK211" s="20"/>
      <c r="AL211" s="19"/>
      <c r="AM211" s="19"/>
      <c r="AN211" s="19"/>
      <c r="AO211" s="19"/>
      <c r="AP211" s="19"/>
      <c r="AQ211" s="19"/>
      <c r="AR211" s="19"/>
      <c r="AS211" s="21"/>
      <c r="AT211" s="21"/>
      <c r="AU211" s="21"/>
      <c r="AV211" s="21"/>
      <c r="AW211" s="21"/>
      <c r="AX211" s="21"/>
      <c r="AY211" s="21"/>
    </row>
    <row r="212">
      <c r="V212" s="19"/>
      <c r="W212" s="19"/>
      <c r="X212" s="19"/>
      <c r="Y212" s="19"/>
      <c r="Z212" s="19"/>
      <c r="AA212" s="19"/>
      <c r="AB212" s="19"/>
      <c r="AE212" s="19"/>
      <c r="AF212" s="19"/>
      <c r="AG212" s="19"/>
      <c r="AH212" s="19"/>
      <c r="AI212" s="19"/>
      <c r="AJ212" s="19"/>
      <c r="AK212" s="20"/>
      <c r="AL212" s="19"/>
      <c r="AM212" s="19"/>
      <c r="AN212" s="19"/>
      <c r="AO212" s="19"/>
      <c r="AP212" s="19"/>
      <c r="AQ212" s="19"/>
      <c r="AR212" s="19"/>
      <c r="AS212" s="21"/>
      <c r="AT212" s="21"/>
      <c r="AU212" s="21"/>
      <c r="AV212" s="21"/>
      <c r="AW212" s="21"/>
      <c r="AX212" s="21"/>
      <c r="AY212" s="21"/>
    </row>
    <row r="213">
      <c r="V213" s="19"/>
      <c r="W213" s="19"/>
      <c r="X213" s="19"/>
      <c r="Y213" s="19"/>
      <c r="Z213" s="19"/>
      <c r="AA213" s="19"/>
      <c r="AB213" s="19"/>
      <c r="AE213" s="19"/>
      <c r="AF213" s="19"/>
      <c r="AG213" s="19"/>
      <c r="AH213" s="19"/>
      <c r="AI213" s="19"/>
      <c r="AJ213" s="19"/>
      <c r="AK213" s="20"/>
      <c r="AL213" s="19"/>
      <c r="AM213" s="19"/>
      <c r="AN213" s="19"/>
      <c r="AO213" s="19"/>
      <c r="AP213" s="19"/>
      <c r="AQ213" s="19"/>
      <c r="AR213" s="19"/>
      <c r="AS213" s="21"/>
      <c r="AT213" s="21"/>
      <c r="AU213" s="21"/>
      <c r="AV213" s="21"/>
      <c r="AW213" s="21"/>
      <c r="AX213" s="21"/>
      <c r="AY213" s="21"/>
    </row>
    <row r="214">
      <c r="V214" s="19"/>
      <c r="W214" s="19"/>
      <c r="X214" s="19"/>
      <c r="Y214" s="19"/>
      <c r="Z214" s="19"/>
      <c r="AA214" s="19"/>
      <c r="AB214" s="19"/>
      <c r="AE214" s="19"/>
      <c r="AF214" s="19"/>
      <c r="AG214" s="19"/>
      <c r="AH214" s="19"/>
      <c r="AI214" s="19"/>
      <c r="AJ214" s="19"/>
      <c r="AK214" s="20"/>
      <c r="AL214" s="19"/>
      <c r="AM214" s="19"/>
      <c r="AN214" s="19"/>
      <c r="AO214" s="19"/>
      <c r="AP214" s="19"/>
      <c r="AQ214" s="19"/>
      <c r="AR214" s="19"/>
      <c r="AS214" s="21"/>
      <c r="AT214" s="21"/>
      <c r="AU214" s="21"/>
      <c r="AV214" s="21"/>
      <c r="AW214" s="21"/>
      <c r="AX214" s="21"/>
      <c r="AY214" s="21"/>
    </row>
    <row r="215">
      <c r="V215" s="19"/>
      <c r="W215" s="19"/>
      <c r="X215" s="19"/>
      <c r="Y215" s="19"/>
      <c r="Z215" s="19"/>
      <c r="AA215" s="19"/>
      <c r="AB215" s="19"/>
      <c r="AE215" s="19"/>
      <c r="AF215" s="19"/>
      <c r="AG215" s="19"/>
      <c r="AH215" s="19"/>
      <c r="AI215" s="19"/>
      <c r="AJ215" s="19"/>
      <c r="AK215" s="20"/>
      <c r="AL215" s="19"/>
      <c r="AM215" s="19"/>
      <c r="AN215" s="19"/>
      <c r="AO215" s="19"/>
      <c r="AP215" s="19"/>
      <c r="AQ215" s="19"/>
      <c r="AR215" s="19"/>
      <c r="AS215" s="21"/>
      <c r="AT215" s="21"/>
      <c r="AU215" s="21"/>
      <c r="AV215" s="21"/>
      <c r="AW215" s="21"/>
      <c r="AX215" s="21"/>
      <c r="AY215" s="21"/>
    </row>
    <row r="216">
      <c r="V216" s="19"/>
      <c r="W216" s="19"/>
      <c r="X216" s="19"/>
      <c r="Y216" s="19"/>
      <c r="Z216" s="19"/>
      <c r="AA216" s="19"/>
      <c r="AB216" s="19"/>
      <c r="AE216" s="19"/>
      <c r="AF216" s="19"/>
      <c r="AG216" s="19"/>
      <c r="AH216" s="19"/>
      <c r="AI216" s="19"/>
      <c r="AJ216" s="19"/>
      <c r="AK216" s="20"/>
      <c r="AL216" s="19"/>
      <c r="AM216" s="19"/>
      <c r="AN216" s="19"/>
      <c r="AO216" s="19"/>
      <c r="AP216" s="19"/>
      <c r="AQ216" s="19"/>
      <c r="AR216" s="19"/>
      <c r="AS216" s="21"/>
      <c r="AT216" s="21"/>
      <c r="AU216" s="21"/>
      <c r="AV216" s="21"/>
      <c r="AW216" s="21"/>
      <c r="AX216" s="21"/>
      <c r="AY216" s="21"/>
    </row>
    <row r="217">
      <c r="V217" s="19"/>
      <c r="W217" s="19"/>
      <c r="X217" s="19"/>
      <c r="Y217" s="19"/>
      <c r="Z217" s="19"/>
      <c r="AA217" s="19"/>
      <c r="AB217" s="19"/>
      <c r="AE217" s="19"/>
      <c r="AF217" s="19"/>
      <c r="AG217" s="19"/>
      <c r="AH217" s="19"/>
      <c r="AI217" s="19"/>
      <c r="AJ217" s="19"/>
      <c r="AK217" s="20"/>
      <c r="AL217" s="19"/>
      <c r="AM217" s="19"/>
      <c r="AN217" s="19"/>
      <c r="AO217" s="19"/>
      <c r="AP217" s="19"/>
      <c r="AQ217" s="19"/>
      <c r="AR217" s="19"/>
      <c r="AS217" s="21"/>
      <c r="AT217" s="21"/>
      <c r="AU217" s="21"/>
      <c r="AV217" s="21"/>
      <c r="AW217" s="21"/>
      <c r="AX217" s="21"/>
      <c r="AY217" s="21"/>
    </row>
    <row r="218">
      <c r="V218" s="19"/>
      <c r="W218" s="19"/>
      <c r="X218" s="19"/>
      <c r="Y218" s="19"/>
      <c r="Z218" s="19"/>
      <c r="AA218" s="19"/>
      <c r="AB218" s="19"/>
      <c r="AE218" s="19"/>
      <c r="AF218" s="19"/>
      <c r="AG218" s="19"/>
      <c r="AH218" s="19"/>
      <c r="AI218" s="19"/>
      <c r="AJ218" s="19"/>
      <c r="AK218" s="20"/>
      <c r="AL218" s="19"/>
      <c r="AM218" s="19"/>
      <c r="AN218" s="19"/>
      <c r="AO218" s="19"/>
      <c r="AP218" s="19"/>
      <c r="AQ218" s="19"/>
      <c r="AR218" s="19"/>
      <c r="AS218" s="21"/>
      <c r="AT218" s="21"/>
      <c r="AU218" s="21"/>
      <c r="AV218" s="21"/>
      <c r="AW218" s="21"/>
      <c r="AX218" s="21"/>
      <c r="AY218" s="21"/>
    </row>
    <row r="219">
      <c r="V219" s="19"/>
      <c r="W219" s="19"/>
      <c r="X219" s="19"/>
      <c r="Y219" s="19"/>
      <c r="Z219" s="19"/>
      <c r="AA219" s="19"/>
      <c r="AB219" s="19"/>
      <c r="AE219" s="19"/>
      <c r="AF219" s="19"/>
      <c r="AG219" s="19"/>
      <c r="AH219" s="19"/>
      <c r="AI219" s="19"/>
      <c r="AJ219" s="19"/>
      <c r="AK219" s="20"/>
      <c r="AL219" s="19"/>
      <c r="AM219" s="19"/>
      <c r="AN219" s="19"/>
      <c r="AO219" s="19"/>
      <c r="AP219" s="19"/>
      <c r="AQ219" s="19"/>
      <c r="AR219" s="19"/>
      <c r="AS219" s="21"/>
      <c r="AT219" s="21"/>
      <c r="AU219" s="21"/>
      <c r="AV219" s="21"/>
      <c r="AW219" s="21"/>
      <c r="AX219" s="21"/>
      <c r="AY219" s="21"/>
    </row>
    <row r="220">
      <c r="V220" s="19"/>
      <c r="W220" s="19"/>
      <c r="X220" s="19"/>
      <c r="Y220" s="19"/>
      <c r="Z220" s="19"/>
      <c r="AA220" s="19"/>
      <c r="AB220" s="19"/>
      <c r="AE220" s="19"/>
      <c r="AF220" s="19"/>
      <c r="AG220" s="19"/>
      <c r="AH220" s="19"/>
      <c r="AI220" s="19"/>
      <c r="AJ220" s="19"/>
      <c r="AK220" s="20"/>
      <c r="AL220" s="19"/>
      <c r="AM220" s="19"/>
      <c r="AN220" s="19"/>
      <c r="AO220" s="19"/>
      <c r="AP220" s="19"/>
      <c r="AQ220" s="19"/>
      <c r="AR220" s="19"/>
      <c r="AS220" s="21"/>
      <c r="AT220" s="21"/>
      <c r="AU220" s="21"/>
      <c r="AV220" s="21"/>
      <c r="AW220" s="21"/>
      <c r="AX220" s="21"/>
      <c r="AY220" s="21"/>
    </row>
    <row r="221">
      <c r="V221" s="19"/>
      <c r="W221" s="19"/>
      <c r="X221" s="19"/>
      <c r="Y221" s="19"/>
      <c r="Z221" s="19"/>
      <c r="AA221" s="19"/>
      <c r="AB221" s="19"/>
      <c r="AE221" s="19"/>
      <c r="AF221" s="19"/>
      <c r="AG221" s="19"/>
      <c r="AH221" s="19"/>
      <c r="AI221" s="19"/>
      <c r="AJ221" s="19"/>
      <c r="AK221" s="20"/>
      <c r="AL221" s="19"/>
      <c r="AM221" s="19"/>
      <c r="AN221" s="19"/>
      <c r="AO221" s="19"/>
      <c r="AP221" s="19"/>
      <c r="AQ221" s="19"/>
      <c r="AR221" s="19"/>
      <c r="AS221" s="21"/>
      <c r="AT221" s="21"/>
      <c r="AU221" s="21"/>
      <c r="AV221" s="21"/>
      <c r="AW221" s="21"/>
      <c r="AX221" s="21"/>
      <c r="AY221" s="21"/>
    </row>
    <row r="222">
      <c r="V222" s="19"/>
      <c r="W222" s="19"/>
      <c r="X222" s="19"/>
      <c r="Y222" s="19"/>
      <c r="Z222" s="19"/>
      <c r="AA222" s="19"/>
      <c r="AB222" s="19"/>
      <c r="AE222" s="19"/>
      <c r="AF222" s="19"/>
      <c r="AG222" s="19"/>
      <c r="AH222" s="19"/>
      <c r="AI222" s="19"/>
      <c r="AJ222" s="19"/>
      <c r="AK222" s="20"/>
      <c r="AL222" s="19"/>
      <c r="AM222" s="19"/>
      <c r="AN222" s="19"/>
      <c r="AO222" s="19"/>
      <c r="AP222" s="19"/>
      <c r="AQ222" s="19"/>
      <c r="AR222" s="19"/>
      <c r="AS222" s="21"/>
      <c r="AT222" s="21"/>
      <c r="AU222" s="21"/>
      <c r="AV222" s="21"/>
      <c r="AW222" s="21"/>
      <c r="AX222" s="21"/>
      <c r="AY222" s="21"/>
    </row>
    <row r="223">
      <c r="V223" s="19"/>
      <c r="W223" s="19"/>
      <c r="X223" s="19"/>
      <c r="Y223" s="19"/>
      <c r="Z223" s="19"/>
      <c r="AA223" s="19"/>
      <c r="AB223" s="19"/>
      <c r="AE223" s="19"/>
      <c r="AF223" s="19"/>
      <c r="AG223" s="19"/>
      <c r="AH223" s="19"/>
      <c r="AI223" s="19"/>
      <c r="AJ223" s="19"/>
      <c r="AK223" s="20"/>
      <c r="AL223" s="19"/>
      <c r="AM223" s="19"/>
      <c r="AN223" s="19"/>
      <c r="AO223" s="19"/>
      <c r="AP223" s="19"/>
      <c r="AQ223" s="19"/>
      <c r="AR223" s="19"/>
      <c r="AS223" s="21"/>
      <c r="AT223" s="21"/>
      <c r="AU223" s="21"/>
      <c r="AV223" s="21"/>
      <c r="AW223" s="21"/>
      <c r="AX223" s="21"/>
      <c r="AY223" s="21"/>
    </row>
    <row r="224">
      <c r="V224" s="19"/>
      <c r="W224" s="19"/>
      <c r="X224" s="19"/>
      <c r="Y224" s="19"/>
      <c r="Z224" s="19"/>
      <c r="AA224" s="19"/>
      <c r="AB224" s="19"/>
      <c r="AE224" s="19"/>
      <c r="AF224" s="19"/>
      <c r="AG224" s="19"/>
      <c r="AH224" s="19"/>
      <c r="AI224" s="19"/>
      <c r="AJ224" s="19"/>
      <c r="AK224" s="20"/>
      <c r="AL224" s="19"/>
      <c r="AM224" s="19"/>
      <c r="AN224" s="19"/>
      <c r="AO224" s="19"/>
      <c r="AP224" s="19"/>
      <c r="AQ224" s="19"/>
      <c r="AR224" s="19"/>
      <c r="AS224" s="21"/>
      <c r="AT224" s="21"/>
      <c r="AU224" s="21"/>
      <c r="AV224" s="21"/>
      <c r="AW224" s="21"/>
      <c r="AX224" s="21"/>
      <c r="AY224" s="21"/>
    </row>
    <row r="225">
      <c r="V225" s="19"/>
      <c r="W225" s="19"/>
      <c r="X225" s="19"/>
      <c r="Y225" s="19"/>
      <c r="Z225" s="19"/>
      <c r="AA225" s="19"/>
      <c r="AB225" s="19"/>
      <c r="AE225" s="19"/>
      <c r="AF225" s="19"/>
      <c r="AG225" s="19"/>
      <c r="AH225" s="19"/>
      <c r="AI225" s="19"/>
      <c r="AJ225" s="19"/>
      <c r="AK225" s="20"/>
      <c r="AL225" s="19"/>
      <c r="AM225" s="19"/>
      <c r="AN225" s="19"/>
      <c r="AO225" s="19"/>
      <c r="AP225" s="19"/>
      <c r="AQ225" s="19"/>
      <c r="AR225" s="19"/>
      <c r="AS225" s="21"/>
      <c r="AT225" s="21"/>
      <c r="AU225" s="21"/>
      <c r="AV225" s="21"/>
      <c r="AW225" s="21"/>
      <c r="AX225" s="21"/>
      <c r="AY225" s="21"/>
    </row>
    <row r="226">
      <c r="V226" s="19"/>
      <c r="W226" s="19"/>
      <c r="X226" s="19"/>
      <c r="Y226" s="19"/>
      <c r="Z226" s="19"/>
      <c r="AA226" s="19"/>
      <c r="AB226" s="19"/>
      <c r="AE226" s="19"/>
      <c r="AF226" s="19"/>
      <c r="AG226" s="19"/>
      <c r="AH226" s="19"/>
      <c r="AI226" s="19"/>
      <c r="AJ226" s="19"/>
      <c r="AK226" s="20"/>
      <c r="AL226" s="19"/>
      <c r="AM226" s="19"/>
      <c r="AN226" s="19"/>
      <c r="AO226" s="19"/>
      <c r="AP226" s="19"/>
      <c r="AQ226" s="19"/>
      <c r="AR226" s="19"/>
      <c r="AS226" s="21"/>
      <c r="AT226" s="21"/>
      <c r="AU226" s="21"/>
      <c r="AV226" s="21"/>
      <c r="AW226" s="21"/>
      <c r="AX226" s="21"/>
      <c r="AY226" s="21"/>
    </row>
    <row r="227">
      <c r="V227" s="19"/>
      <c r="W227" s="19"/>
      <c r="X227" s="19"/>
      <c r="Y227" s="19"/>
      <c r="Z227" s="19"/>
      <c r="AA227" s="19"/>
      <c r="AB227" s="19"/>
      <c r="AE227" s="19"/>
      <c r="AF227" s="19"/>
      <c r="AG227" s="19"/>
      <c r="AH227" s="19"/>
      <c r="AI227" s="19"/>
      <c r="AJ227" s="19"/>
      <c r="AK227" s="20"/>
      <c r="AL227" s="19"/>
      <c r="AM227" s="19"/>
      <c r="AN227" s="19"/>
      <c r="AO227" s="19"/>
      <c r="AP227" s="19"/>
      <c r="AQ227" s="19"/>
      <c r="AR227" s="19"/>
      <c r="AS227" s="21"/>
      <c r="AT227" s="21"/>
      <c r="AU227" s="21"/>
      <c r="AV227" s="21"/>
      <c r="AW227" s="21"/>
      <c r="AX227" s="21"/>
      <c r="AY227" s="21"/>
    </row>
    <row r="228">
      <c r="V228" s="19"/>
      <c r="W228" s="19"/>
      <c r="X228" s="19"/>
      <c r="Y228" s="19"/>
      <c r="Z228" s="19"/>
      <c r="AA228" s="19"/>
      <c r="AB228" s="19"/>
      <c r="AE228" s="19"/>
      <c r="AF228" s="19"/>
      <c r="AG228" s="19"/>
      <c r="AH228" s="19"/>
      <c r="AI228" s="19"/>
      <c r="AJ228" s="19"/>
      <c r="AK228" s="20"/>
      <c r="AL228" s="19"/>
      <c r="AM228" s="19"/>
      <c r="AN228" s="19"/>
      <c r="AO228" s="19"/>
      <c r="AP228" s="19"/>
      <c r="AQ228" s="19"/>
      <c r="AR228" s="19"/>
      <c r="AS228" s="21"/>
      <c r="AT228" s="21"/>
      <c r="AU228" s="21"/>
      <c r="AV228" s="21"/>
      <c r="AW228" s="21"/>
      <c r="AX228" s="21"/>
      <c r="AY228" s="21"/>
    </row>
    <row r="229">
      <c r="V229" s="19"/>
      <c r="W229" s="19"/>
      <c r="X229" s="19"/>
      <c r="Y229" s="19"/>
      <c r="Z229" s="19"/>
      <c r="AA229" s="19"/>
      <c r="AB229" s="19"/>
      <c r="AE229" s="19"/>
      <c r="AF229" s="19"/>
      <c r="AG229" s="19"/>
      <c r="AH229" s="19"/>
      <c r="AI229" s="19"/>
      <c r="AJ229" s="19"/>
      <c r="AK229" s="20"/>
      <c r="AL229" s="19"/>
      <c r="AM229" s="19"/>
      <c r="AN229" s="19"/>
      <c r="AO229" s="19"/>
      <c r="AP229" s="19"/>
      <c r="AQ229" s="19"/>
      <c r="AR229" s="19"/>
      <c r="AS229" s="21"/>
      <c r="AT229" s="21"/>
      <c r="AU229" s="21"/>
      <c r="AV229" s="21"/>
      <c r="AW229" s="21"/>
      <c r="AX229" s="21"/>
      <c r="AY229" s="21"/>
    </row>
    <row r="230">
      <c r="V230" s="19"/>
      <c r="W230" s="19"/>
      <c r="X230" s="19"/>
      <c r="Y230" s="19"/>
      <c r="Z230" s="19"/>
      <c r="AA230" s="19"/>
      <c r="AB230" s="19"/>
      <c r="AE230" s="19"/>
      <c r="AF230" s="19"/>
      <c r="AG230" s="19"/>
      <c r="AH230" s="19"/>
      <c r="AI230" s="19"/>
      <c r="AJ230" s="19"/>
      <c r="AK230" s="20"/>
      <c r="AL230" s="19"/>
      <c r="AM230" s="19"/>
      <c r="AN230" s="19"/>
      <c r="AO230" s="19"/>
      <c r="AP230" s="19"/>
      <c r="AQ230" s="19"/>
      <c r="AR230" s="19"/>
      <c r="AS230" s="21"/>
      <c r="AT230" s="21"/>
      <c r="AU230" s="21"/>
      <c r="AV230" s="21"/>
      <c r="AW230" s="21"/>
      <c r="AX230" s="21"/>
      <c r="AY230" s="21"/>
    </row>
    <row r="231">
      <c r="V231" s="19"/>
      <c r="W231" s="19"/>
      <c r="X231" s="19"/>
      <c r="Y231" s="19"/>
      <c r="Z231" s="19"/>
      <c r="AA231" s="19"/>
      <c r="AB231" s="19"/>
      <c r="AE231" s="19"/>
      <c r="AF231" s="19"/>
      <c r="AG231" s="19"/>
      <c r="AH231" s="19"/>
      <c r="AI231" s="19"/>
      <c r="AJ231" s="19"/>
      <c r="AK231" s="20"/>
      <c r="AL231" s="19"/>
      <c r="AM231" s="19"/>
      <c r="AN231" s="19"/>
      <c r="AO231" s="19"/>
      <c r="AP231" s="19"/>
      <c r="AQ231" s="19"/>
      <c r="AR231" s="19"/>
      <c r="AS231" s="21"/>
      <c r="AT231" s="21"/>
      <c r="AU231" s="21"/>
      <c r="AV231" s="21"/>
      <c r="AW231" s="21"/>
      <c r="AX231" s="21"/>
      <c r="AY231" s="21"/>
    </row>
    <row r="232">
      <c r="V232" s="19"/>
      <c r="W232" s="19"/>
      <c r="X232" s="19"/>
      <c r="Y232" s="19"/>
      <c r="Z232" s="19"/>
      <c r="AA232" s="19"/>
      <c r="AB232" s="19"/>
      <c r="AE232" s="19"/>
      <c r="AF232" s="19"/>
      <c r="AG232" s="19"/>
      <c r="AH232" s="19"/>
      <c r="AI232" s="19"/>
      <c r="AJ232" s="19"/>
      <c r="AK232" s="20"/>
      <c r="AL232" s="19"/>
      <c r="AM232" s="19"/>
      <c r="AN232" s="19"/>
      <c r="AO232" s="19"/>
      <c r="AP232" s="19"/>
      <c r="AQ232" s="19"/>
      <c r="AR232" s="19"/>
      <c r="AS232" s="21"/>
      <c r="AT232" s="21"/>
      <c r="AU232" s="21"/>
      <c r="AV232" s="21"/>
      <c r="AW232" s="21"/>
      <c r="AX232" s="21"/>
      <c r="AY232" s="21"/>
    </row>
    <row r="233">
      <c r="V233" s="19"/>
      <c r="W233" s="19"/>
      <c r="X233" s="19"/>
      <c r="Y233" s="19"/>
      <c r="Z233" s="19"/>
      <c r="AA233" s="19"/>
      <c r="AB233" s="19"/>
      <c r="AE233" s="19"/>
      <c r="AF233" s="19"/>
      <c r="AG233" s="19"/>
      <c r="AH233" s="19"/>
      <c r="AI233" s="19"/>
      <c r="AJ233" s="19"/>
      <c r="AK233" s="20"/>
      <c r="AL233" s="19"/>
      <c r="AM233" s="19"/>
      <c r="AN233" s="19"/>
      <c r="AO233" s="19"/>
      <c r="AP233" s="19"/>
      <c r="AQ233" s="19"/>
      <c r="AR233" s="19"/>
      <c r="AS233" s="21"/>
      <c r="AT233" s="21"/>
      <c r="AU233" s="21"/>
      <c r="AV233" s="21"/>
      <c r="AW233" s="21"/>
      <c r="AX233" s="21"/>
      <c r="AY233" s="21"/>
    </row>
    <row r="234">
      <c r="V234" s="19"/>
      <c r="W234" s="19"/>
      <c r="X234" s="19"/>
      <c r="Y234" s="19"/>
      <c r="Z234" s="19"/>
      <c r="AA234" s="19"/>
      <c r="AB234" s="19"/>
      <c r="AE234" s="19"/>
      <c r="AF234" s="19"/>
      <c r="AG234" s="19"/>
      <c r="AH234" s="19"/>
      <c r="AI234" s="19"/>
      <c r="AJ234" s="19"/>
      <c r="AK234" s="20"/>
      <c r="AL234" s="19"/>
      <c r="AM234" s="19"/>
      <c r="AN234" s="19"/>
      <c r="AO234" s="19"/>
      <c r="AP234" s="19"/>
      <c r="AQ234" s="19"/>
      <c r="AR234" s="19"/>
      <c r="AS234" s="21"/>
      <c r="AT234" s="21"/>
      <c r="AU234" s="21"/>
      <c r="AV234" s="21"/>
      <c r="AW234" s="21"/>
      <c r="AX234" s="21"/>
      <c r="AY234" s="21"/>
    </row>
    <row r="235">
      <c r="V235" s="19"/>
      <c r="W235" s="19"/>
      <c r="X235" s="19"/>
      <c r="Y235" s="19"/>
      <c r="Z235" s="19"/>
      <c r="AA235" s="19"/>
      <c r="AB235" s="19"/>
      <c r="AE235" s="19"/>
      <c r="AF235" s="19"/>
      <c r="AG235" s="19"/>
      <c r="AH235" s="19"/>
      <c r="AI235" s="19"/>
      <c r="AJ235" s="19"/>
      <c r="AK235" s="20"/>
      <c r="AL235" s="19"/>
      <c r="AM235" s="19"/>
      <c r="AN235" s="19"/>
      <c r="AO235" s="19"/>
      <c r="AP235" s="19"/>
      <c r="AQ235" s="19"/>
      <c r="AR235" s="19"/>
      <c r="AS235" s="21"/>
      <c r="AT235" s="21"/>
      <c r="AU235" s="21"/>
      <c r="AV235" s="21"/>
      <c r="AW235" s="21"/>
      <c r="AX235" s="21"/>
      <c r="AY235" s="21"/>
    </row>
    <row r="236">
      <c r="V236" s="19"/>
      <c r="W236" s="19"/>
      <c r="X236" s="19"/>
      <c r="Y236" s="19"/>
      <c r="Z236" s="19"/>
      <c r="AA236" s="19"/>
      <c r="AB236" s="19"/>
      <c r="AE236" s="19"/>
      <c r="AF236" s="19"/>
      <c r="AG236" s="19"/>
      <c r="AH236" s="19"/>
      <c r="AI236" s="19"/>
      <c r="AJ236" s="19"/>
      <c r="AK236" s="20"/>
      <c r="AL236" s="19"/>
      <c r="AM236" s="19"/>
      <c r="AN236" s="19"/>
      <c r="AO236" s="19"/>
      <c r="AP236" s="19"/>
      <c r="AQ236" s="19"/>
      <c r="AR236" s="19"/>
      <c r="AS236" s="21"/>
      <c r="AT236" s="21"/>
      <c r="AU236" s="21"/>
      <c r="AV236" s="21"/>
      <c r="AW236" s="21"/>
      <c r="AX236" s="21"/>
      <c r="AY236" s="21"/>
    </row>
    <row r="237">
      <c r="V237" s="19"/>
      <c r="W237" s="19"/>
      <c r="X237" s="19"/>
      <c r="Y237" s="19"/>
      <c r="Z237" s="19"/>
      <c r="AA237" s="19"/>
      <c r="AB237" s="19"/>
      <c r="AE237" s="19"/>
      <c r="AF237" s="19"/>
      <c r="AG237" s="19"/>
      <c r="AH237" s="19"/>
      <c r="AI237" s="19"/>
      <c r="AJ237" s="19"/>
      <c r="AK237" s="20"/>
      <c r="AL237" s="19"/>
      <c r="AM237" s="19"/>
      <c r="AN237" s="19"/>
      <c r="AO237" s="19"/>
      <c r="AP237" s="19"/>
      <c r="AQ237" s="19"/>
      <c r="AR237" s="19"/>
      <c r="AS237" s="21"/>
      <c r="AT237" s="21"/>
      <c r="AU237" s="21"/>
      <c r="AV237" s="21"/>
      <c r="AW237" s="21"/>
      <c r="AX237" s="21"/>
      <c r="AY237" s="21"/>
    </row>
    <row r="238">
      <c r="V238" s="19"/>
      <c r="W238" s="19"/>
      <c r="X238" s="19"/>
      <c r="Y238" s="19"/>
      <c r="Z238" s="19"/>
      <c r="AA238" s="19"/>
      <c r="AB238" s="19"/>
      <c r="AE238" s="19"/>
      <c r="AF238" s="19"/>
      <c r="AG238" s="19"/>
      <c r="AH238" s="19"/>
      <c r="AI238" s="19"/>
      <c r="AJ238" s="19"/>
      <c r="AK238" s="20"/>
      <c r="AL238" s="19"/>
      <c r="AM238" s="19"/>
      <c r="AN238" s="19"/>
      <c r="AO238" s="19"/>
      <c r="AP238" s="19"/>
      <c r="AQ238" s="19"/>
      <c r="AR238" s="19"/>
      <c r="AS238" s="21"/>
      <c r="AT238" s="21"/>
      <c r="AU238" s="21"/>
      <c r="AV238" s="21"/>
      <c r="AW238" s="21"/>
      <c r="AX238" s="21"/>
      <c r="AY238" s="21"/>
    </row>
    <row r="239">
      <c r="V239" s="19"/>
      <c r="W239" s="19"/>
      <c r="X239" s="19"/>
      <c r="Y239" s="19"/>
      <c r="Z239" s="19"/>
      <c r="AA239" s="19"/>
      <c r="AB239" s="19"/>
      <c r="AE239" s="19"/>
      <c r="AF239" s="19"/>
      <c r="AG239" s="19"/>
      <c r="AH239" s="19"/>
      <c r="AI239" s="19"/>
      <c r="AJ239" s="19"/>
      <c r="AK239" s="20"/>
      <c r="AL239" s="19"/>
      <c r="AM239" s="19"/>
      <c r="AN239" s="19"/>
      <c r="AO239" s="19"/>
      <c r="AP239" s="19"/>
      <c r="AQ239" s="19"/>
      <c r="AR239" s="19"/>
      <c r="AS239" s="21"/>
      <c r="AT239" s="21"/>
      <c r="AU239" s="21"/>
      <c r="AV239" s="21"/>
      <c r="AW239" s="21"/>
      <c r="AX239" s="21"/>
      <c r="AY239" s="21"/>
    </row>
    <row r="240">
      <c r="V240" s="19"/>
      <c r="W240" s="19"/>
      <c r="X240" s="19"/>
      <c r="Y240" s="19"/>
      <c r="Z240" s="19"/>
      <c r="AA240" s="19"/>
      <c r="AB240" s="19"/>
      <c r="AE240" s="19"/>
      <c r="AF240" s="19"/>
      <c r="AG240" s="19"/>
      <c r="AH240" s="19"/>
      <c r="AI240" s="19"/>
      <c r="AJ240" s="19"/>
      <c r="AK240" s="20"/>
      <c r="AL240" s="19"/>
      <c r="AM240" s="19"/>
      <c r="AN240" s="19"/>
      <c r="AO240" s="19"/>
      <c r="AP240" s="19"/>
      <c r="AQ240" s="19"/>
      <c r="AR240" s="19"/>
      <c r="AS240" s="21"/>
      <c r="AT240" s="21"/>
      <c r="AU240" s="21"/>
      <c r="AV240" s="21"/>
      <c r="AW240" s="21"/>
      <c r="AX240" s="21"/>
      <c r="AY240" s="21"/>
    </row>
    <row r="241">
      <c r="V241" s="19"/>
      <c r="W241" s="19"/>
      <c r="X241" s="19"/>
      <c r="Y241" s="19"/>
      <c r="Z241" s="19"/>
      <c r="AA241" s="19"/>
      <c r="AB241" s="19"/>
      <c r="AE241" s="19"/>
      <c r="AF241" s="19"/>
      <c r="AG241" s="19"/>
      <c r="AH241" s="19"/>
      <c r="AI241" s="19"/>
      <c r="AJ241" s="19"/>
      <c r="AK241" s="20"/>
      <c r="AL241" s="19"/>
      <c r="AM241" s="19"/>
      <c r="AN241" s="19"/>
      <c r="AO241" s="19"/>
      <c r="AP241" s="19"/>
      <c r="AQ241" s="19"/>
      <c r="AR241" s="19"/>
      <c r="AS241" s="21"/>
      <c r="AT241" s="21"/>
      <c r="AU241" s="21"/>
      <c r="AV241" s="21"/>
      <c r="AW241" s="21"/>
      <c r="AX241" s="21"/>
      <c r="AY241" s="21"/>
    </row>
    <row r="242">
      <c r="V242" s="19"/>
      <c r="W242" s="19"/>
      <c r="X242" s="19"/>
      <c r="Y242" s="19"/>
      <c r="Z242" s="19"/>
      <c r="AA242" s="19"/>
      <c r="AB242" s="19"/>
      <c r="AE242" s="19"/>
      <c r="AF242" s="19"/>
      <c r="AG242" s="19"/>
      <c r="AH242" s="19"/>
      <c r="AI242" s="19"/>
      <c r="AJ242" s="19"/>
      <c r="AK242" s="20"/>
      <c r="AL242" s="19"/>
      <c r="AM242" s="19"/>
      <c r="AN242" s="19"/>
      <c r="AO242" s="19"/>
      <c r="AP242" s="19"/>
      <c r="AQ242" s="19"/>
      <c r="AR242" s="19"/>
      <c r="AS242" s="21"/>
      <c r="AT242" s="21"/>
      <c r="AU242" s="21"/>
      <c r="AV242" s="21"/>
      <c r="AW242" s="21"/>
      <c r="AX242" s="21"/>
      <c r="AY242" s="21"/>
    </row>
    <row r="243">
      <c r="V243" s="19"/>
      <c r="W243" s="19"/>
      <c r="X243" s="19"/>
      <c r="Y243" s="19"/>
      <c r="Z243" s="19"/>
      <c r="AA243" s="19"/>
      <c r="AB243" s="19"/>
      <c r="AE243" s="19"/>
      <c r="AF243" s="19"/>
      <c r="AG243" s="19"/>
      <c r="AH243" s="19"/>
      <c r="AI243" s="19"/>
      <c r="AJ243" s="19"/>
      <c r="AK243" s="20"/>
      <c r="AL243" s="19"/>
      <c r="AM243" s="19"/>
      <c r="AN243" s="19"/>
      <c r="AO243" s="19"/>
      <c r="AP243" s="19"/>
      <c r="AQ243" s="19"/>
      <c r="AR243" s="19"/>
      <c r="AS243" s="21"/>
      <c r="AT243" s="21"/>
      <c r="AU243" s="21"/>
      <c r="AV243" s="21"/>
      <c r="AW243" s="21"/>
      <c r="AX243" s="21"/>
      <c r="AY243" s="21"/>
    </row>
    <row r="244">
      <c r="V244" s="19"/>
      <c r="W244" s="19"/>
      <c r="X244" s="19"/>
      <c r="Y244" s="19"/>
      <c r="Z244" s="19"/>
      <c r="AA244" s="19"/>
      <c r="AB244" s="19"/>
      <c r="AE244" s="19"/>
      <c r="AF244" s="19"/>
      <c r="AG244" s="19"/>
      <c r="AH244" s="19"/>
      <c r="AI244" s="19"/>
      <c r="AJ244" s="19"/>
      <c r="AK244" s="20"/>
      <c r="AL244" s="19"/>
      <c r="AM244" s="19"/>
      <c r="AN244" s="19"/>
      <c r="AO244" s="19"/>
      <c r="AP244" s="19"/>
      <c r="AQ244" s="19"/>
      <c r="AR244" s="19"/>
      <c r="AS244" s="21"/>
      <c r="AT244" s="21"/>
      <c r="AU244" s="21"/>
      <c r="AV244" s="21"/>
      <c r="AW244" s="21"/>
      <c r="AX244" s="21"/>
      <c r="AY244" s="21"/>
    </row>
    <row r="245">
      <c r="V245" s="19"/>
      <c r="W245" s="19"/>
      <c r="X245" s="19"/>
      <c r="Y245" s="19"/>
      <c r="Z245" s="19"/>
      <c r="AA245" s="19"/>
      <c r="AB245" s="19"/>
      <c r="AE245" s="19"/>
      <c r="AF245" s="19"/>
      <c r="AG245" s="19"/>
      <c r="AH245" s="19"/>
      <c r="AI245" s="19"/>
      <c r="AJ245" s="19"/>
      <c r="AK245" s="20"/>
      <c r="AL245" s="19"/>
      <c r="AM245" s="19"/>
      <c r="AN245" s="19"/>
      <c r="AO245" s="19"/>
      <c r="AP245" s="19"/>
      <c r="AQ245" s="19"/>
      <c r="AR245" s="19"/>
      <c r="AS245" s="21"/>
      <c r="AT245" s="21"/>
      <c r="AU245" s="21"/>
      <c r="AV245" s="21"/>
      <c r="AW245" s="21"/>
      <c r="AX245" s="21"/>
      <c r="AY245" s="21"/>
    </row>
    <row r="246">
      <c r="V246" s="19"/>
      <c r="W246" s="19"/>
      <c r="X246" s="19"/>
      <c r="Y246" s="19"/>
      <c r="Z246" s="19"/>
      <c r="AA246" s="19"/>
      <c r="AB246" s="19"/>
      <c r="AE246" s="19"/>
      <c r="AF246" s="19"/>
      <c r="AG246" s="19"/>
      <c r="AH246" s="19"/>
      <c r="AI246" s="19"/>
      <c r="AJ246" s="19"/>
      <c r="AK246" s="20"/>
      <c r="AL246" s="19"/>
      <c r="AM246" s="19"/>
      <c r="AN246" s="19"/>
      <c r="AO246" s="19"/>
      <c r="AP246" s="19"/>
      <c r="AQ246" s="19"/>
      <c r="AR246" s="19"/>
      <c r="AS246" s="21"/>
      <c r="AT246" s="21"/>
      <c r="AU246" s="21"/>
      <c r="AV246" s="21"/>
      <c r="AW246" s="21"/>
      <c r="AX246" s="21"/>
      <c r="AY246" s="21"/>
    </row>
    <row r="247">
      <c r="V247" s="19"/>
      <c r="W247" s="19"/>
      <c r="X247" s="19"/>
      <c r="Y247" s="19"/>
      <c r="Z247" s="19"/>
      <c r="AA247" s="19"/>
      <c r="AB247" s="19"/>
      <c r="AE247" s="19"/>
      <c r="AF247" s="19"/>
      <c r="AG247" s="19"/>
      <c r="AH247" s="19"/>
      <c r="AI247" s="19"/>
      <c r="AJ247" s="19"/>
      <c r="AK247" s="20"/>
      <c r="AL247" s="19"/>
      <c r="AM247" s="19"/>
      <c r="AN247" s="19"/>
      <c r="AO247" s="19"/>
      <c r="AP247" s="19"/>
      <c r="AQ247" s="19"/>
      <c r="AR247" s="19"/>
      <c r="AS247" s="21"/>
      <c r="AT247" s="21"/>
      <c r="AU247" s="21"/>
      <c r="AV247" s="21"/>
      <c r="AW247" s="21"/>
      <c r="AX247" s="21"/>
      <c r="AY247" s="21"/>
    </row>
    <row r="248">
      <c r="V248" s="19"/>
      <c r="W248" s="19"/>
      <c r="X248" s="19"/>
      <c r="Y248" s="19"/>
      <c r="Z248" s="19"/>
      <c r="AA248" s="19"/>
      <c r="AB248" s="19"/>
      <c r="AE248" s="19"/>
      <c r="AF248" s="19"/>
      <c r="AG248" s="19"/>
      <c r="AH248" s="19"/>
      <c r="AI248" s="19"/>
      <c r="AJ248" s="19"/>
      <c r="AK248" s="20"/>
      <c r="AL248" s="19"/>
      <c r="AM248" s="19"/>
      <c r="AN248" s="19"/>
      <c r="AO248" s="19"/>
      <c r="AP248" s="19"/>
      <c r="AQ248" s="19"/>
      <c r="AR248" s="19"/>
      <c r="AS248" s="21"/>
      <c r="AT248" s="21"/>
      <c r="AU248" s="21"/>
      <c r="AV248" s="21"/>
      <c r="AW248" s="21"/>
      <c r="AX248" s="21"/>
      <c r="AY248" s="21"/>
    </row>
    <row r="249">
      <c r="V249" s="19"/>
      <c r="W249" s="19"/>
      <c r="X249" s="19"/>
      <c r="Y249" s="19"/>
      <c r="Z249" s="19"/>
      <c r="AA249" s="19"/>
      <c r="AB249" s="19"/>
      <c r="AE249" s="19"/>
      <c r="AF249" s="19"/>
      <c r="AG249" s="19"/>
      <c r="AH249" s="19"/>
      <c r="AI249" s="19"/>
      <c r="AJ249" s="19"/>
      <c r="AK249" s="20"/>
      <c r="AL249" s="19"/>
      <c r="AM249" s="19"/>
      <c r="AN249" s="19"/>
      <c r="AO249" s="19"/>
      <c r="AP249" s="19"/>
      <c r="AQ249" s="19"/>
      <c r="AR249" s="19"/>
      <c r="AS249" s="21"/>
      <c r="AT249" s="21"/>
      <c r="AU249" s="21"/>
      <c r="AV249" s="21"/>
      <c r="AW249" s="21"/>
      <c r="AX249" s="21"/>
      <c r="AY249" s="21"/>
    </row>
    <row r="250">
      <c r="V250" s="19"/>
      <c r="W250" s="19"/>
      <c r="X250" s="19"/>
      <c r="Y250" s="19"/>
      <c r="Z250" s="19"/>
      <c r="AA250" s="19"/>
      <c r="AB250" s="19"/>
      <c r="AE250" s="19"/>
      <c r="AF250" s="19"/>
      <c r="AG250" s="19"/>
      <c r="AH250" s="19"/>
      <c r="AI250" s="19"/>
      <c r="AJ250" s="19"/>
      <c r="AK250" s="20"/>
      <c r="AL250" s="19"/>
      <c r="AM250" s="19"/>
      <c r="AN250" s="19"/>
      <c r="AO250" s="19"/>
      <c r="AP250" s="19"/>
      <c r="AQ250" s="19"/>
      <c r="AR250" s="19"/>
      <c r="AS250" s="21"/>
      <c r="AT250" s="21"/>
      <c r="AU250" s="21"/>
      <c r="AV250" s="21"/>
      <c r="AW250" s="21"/>
      <c r="AX250" s="21"/>
      <c r="AY250" s="21"/>
    </row>
    <row r="251">
      <c r="V251" s="19"/>
      <c r="W251" s="19"/>
      <c r="X251" s="19"/>
      <c r="Y251" s="19"/>
      <c r="Z251" s="19"/>
      <c r="AA251" s="19"/>
      <c r="AB251" s="19"/>
      <c r="AE251" s="19"/>
      <c r="AF251" s="19"/>
      <c r="AG251" s="19"/>
      <c r="AH251" s="19"/>
      <c r="AI251" s="19"/>
      <c r="AJ251" s="19"/>
      <c r="AK251" s="20"/>
      <c r="AL251" s="19"/>
      <c r="AM251" s="19"/>
      <c r="AN251" s="19"/>
      <c r="AO251" s="19"/>
      <c r="AP251" s="19"/>
      <c r="AQ251" s="19"/>
      <c r="AR251" s="19"/>
      <c r="AS251" s="21"/>
      <c r="AT251" s="21"/>
      <c r="AU251" s="21"/>
      <c r="AV251" s="21"/>
      <c r="AW251" s="21"/>
      <c r="AX251" s="21"/>
      <c r="AY251" s="21"/>
    </row>
    <row r="252">
      <c r="V252" s="19"/>
      <c r="W252" s="19"/>
      <c r="X252" s="19"/>
      <c r="Y252" s="19"/>
      <c r="Z252" s="19"/>
      <c r="AA252" s="19"/>
      <c r="AB252" s="19"/>
      <c r="AE252" s="19"/>
      <c r="AF252" s="19"/>
      <c r="AG252" s="19"/>
      <c r="AH252" s="19"/>
      <c r="AI252" s="19"/>
      <c r="AJ252" s="19"/>
      <c r="AK252" s="20"/>
      <c r="AL252" s="19"/>
      <c r="AM252" s="19"/>
      <c r="AN252" s="19"/>
      <c r="AO252" s="19"/>
      <c r="AP252" s="19"/>
      <c r="AQ252" s="19"/>
      <c r="AR252" s="19"/>
      <c r="AS252" s="21"/>
      <c r="AT252" s="21"/>
      <c r="AU252" s="21"/>
      <c r="AV252" s="21"/>
      <c r="AW252" s="21"/>
      <c r="AX252" s="21"/>
      <c r="AY252" s="21"/>
    </row>
    <row r="253">
      <c r="V253" s="19"/>
      <c r="W253" s="19"/>
      <c r="X253" s="19"/>
      <c r="Y253" s="19"/>
      <c r="Z253" s="19"/>
      <c r="AA253" s="19"/>
      <c r="AB253" s="19"/>
      <c r="AE253" s="19"/>
      <c r="AF253" s="19"/>
      <c r="AG253" s="19"/>
      <c r="AH253" s="19"/>
      <c r="AI253" s="19"/>
      <c r="AJ253" s="19"/>
      <c r="AK253" s="20"/>
      <c r="AL253" s="19"/>
      <c r="AM253" s="19"/>
      <c r="AN253" s="19"/>
      <c r="AO253" s="19"/>
      <c r="AP253" s="19"/>
      <c r="AQ253" s="19"/>
      <c r="AR253" s="19"/>
      <c r="AS253" s="21"/>
      <c r="AT253" s="21"/>
      <c r="AU253" s="21"/>
      <c r="AV253" s="21"/>
      <c r="AW253" s="21"/>
      <c r="AX253" s="21"/>
      <c r="AY253" s="21"/>
    </row>
    <row r="254">
      <c r="V254" s="19"/>
      <c r="W254" s="19"/>
      <c r="X254" s="19"/>
      <c r="Y254" s="19"/>
      <c r="Z254" s="19"/>
      <c r="AA254" s="19"/>
      <c r="AB254" s="19"/>
      <c r="AE254" s="19"/>
      <c r="AF254" s="19"/>
      <c r="AG254" s="19"/>
      <c r="AH254" s="19"/>
      <c r="AI254" s="19"/>
      <c r="AJ254" s="19"/>
      <c r="AK254" s="20"/>
      <c r="AL254" s="19"/>
      <c r="AM254" s="19"/>
      <c r="AN254" s="19"/>
      <c r="AO254" s="19"/>
      <c r="AP254" s="19"/>
      <c r="AQ254" s="19"/>
      <c r="AR254" s="19"/>
      <c r="AS254" s="21"/>
      <c r="AT254" s="21"/>
      <c r="AU254" s="21"/>
      <c r="AV254" s="21"/>
      <c r="AW254" s="21"/>
      <c r="AX254" s="21"/>
      <c r="AY254" s="21"/>
    </row>
    <row r="255">
      <c r="V255" s="19"/>
      <c r="W255" s="19"/>
      <c r="X255" s="19"/>
      <c r="Y255" s="19"/>
      <c r="Z255" s="19"/>
      <c r="AA255" s="19"/>
      <c r="AB255" s="19"/>
      <c r="AE255" s="19"/>
      <c r="AF255" s="19"/>
      <c r="AG255" s="19"/>
      <c r="AH255" s="19"/>
      <c r="AI255" s="19"/>
      <c r="AJ255" s="19"/>
      <c r="AK255" s="20"/>
      <c r="AL255" s="19"/>
      <c r="AM255" s="19"/>
      <c r="AN255" s="19"/>
      <c r="AO255" s="19"/>
      <c r="AP255" s="19"/>
      <c r="AQ255" s="19"/>
      <c r="AR255" s="19"/>
      <c r="AS255" s="21"/>
      <c r="AT255" s="21"/>
      <c r="AU255" s="21"/>
      <c r="AV255" s="21"/>
      <c r="AW255" s="21"/>
      <c r="AX255" s="21"/>
      <c r="AY255" s="21"/>
    </row>
    <row r="256">
      <c r="V256" s="19"/>
      <c r="W256" s="19"/>
      <c r="X256" s="19"/>
      <c r="Y256" s="19"/>
      <c r="Z256" s="19"/>
      <c r="AA256" s="19"/>
      <c r="AB256" s="19"/>
      <c r="AE256" s="19"/>
      <c r="AF256" s="19"/>
      <c r="AG256" s="19"/>
      <c r="AH256" s="19"/>
      <c r="AI256" s="19"/>
      <c r="AJ256" s="19"/>
      <c r="AK256" s="20"/>
      <c r="AL256" s="19"/>
      <c r="AM256" s="19"/>
      <c r="AN256" s="19"/>
      <c r="AO256" s="19"/>
      <c r="AP256" s="19"/>
      <c r="AQ256" s="19"/>
      <c r="AR256" s="19"/>
      <c r="AS256" s="21"/>
      <c r="AT256" s="21"/>
      <c r="AU256" s="21"/>
      <c r="AV256" s="21"/>
      <c r="AW256" s="21"/>
      <c r="AX256" s="21"/>
      <c r="AY256" s="21"/>
    </row>
    <row r="257">
      <c r="V257" s="19"/>
      <c r="W257" s="19"/>
      <c r="X257" s="19"/>
      <c r="Y257" s="19"/>
      <c r="Z257" s="19"/>
      <c r="AA257" s="19"/>
      <c r="AB257" s="19"/>
      <c r="AE257" s="19"/>
      <c r="AF257" s="19"/>
      <c r="AG257" s="19"/>
      <c r="AH257" s="19"/>
      <c r="AI257" s="19"/>
      <c r="AJ257" s="19"/>
      <c r="AK257" s="20"/>
      <c r="AL257" s="19"/>
      <c r="AM257" s="19"/>
      <c r="AN257" s="19"/>
      <c r="AO257" s="19"/>
      <c r="AP257" s="19"/>
      <c r="AQ257" s="19"/>
      <c r="AR257" s="19"/>
      <c r="AS257" s="21"/>
      <c r="AT257" s="21"/>
      <c r="AU257" s="21"/>
      <c r="AV257" s="21"/>
      <c r="AW257" s="21"/>
      <c r="AX257" s="21"/>
      <c r="AY257" s="21"/>
    </row>
    <row r="258">
      <c r="V258" s="19"/>
      <c r="W258" s="19"/>
      <c r="X258" s="19"/>
      <c r="Y258" s="19"/>
      <c r="Z258" s="19"/>
      <c r="AA258" s="19"/>
      <c r="AB258" s="19"/>
      <c r="AE258" s="19"/>
      <c r="AF258" s="19"/>
      <c r="AG258" s="19"/>
      <c r="AH258" s="19"/>
      <c r="AI258" s="19"/>
      <c r="AJ258" s="19"/>
      <c r="AK258" s="20"/>
      <c r="AL258" s="19"/>
      <c r="AM258" s="19"/>
      <c r="AN258" s="19"/>
      <c r="AO258" s="19"/>
      <c r="AP258" s="19"/>
      <c r="AQ258" s="19"/>
      <c r="AR258" s="19"/>
      <c r="AS258" s="21"/>
      <c r="AT258" s="21"/>
      <c r="AU258" s="21"/>
      <c r="AV258" s="21"/>
      <c r="AW258" s="21"/>
      <c r="AX258" s="21"/>
      <c r="AY258" s="21"/>
    </row>
    <row r="259">
      <c r="V259" s="19"/>
      <c r="W259" s="19"/>
      <c r="X259" s="19"/>
      <c r="Y259" s="19"/>
      <c r="Z259" s="19"/>
      <c r="AA259" s="19"/>
      <c r="AB259" s="19"/>
      <c r="AE259" s="19"/>
      <c r="AF259" s="19"/>
      <c r="AG259" s="19"/>
      <c r="AH259" s="19"/>
      <c r="AI259" s="19"/>
      <c r="AJ259" s="19"/>
      <c r="AK259" s="20"/>
      <c r="AL259" s="19"/>
      <c r="AM259" s="19"/>
      <c r="AN259" s="19"/>
      <c r="AO259" s="19"/>
      <c r="AP259" s="19"/>
      <c r="AQ259" s="19"/>
      <c r="AR259" s="19"/>
      <c r="AS259" s="21"/>
      <c r="AT259" s="21"/>
      <c r="AU259" s="21"/>
      <c r="AV259" s="21"/>
      <c r="AW259" s="21"/>
      <c r="AX259" s="21"/>
      <c r="AY259" s="21"/>
    </row>
    <row r="260">
      <c r="V260" s="19"/>
      <c r="W260" s="19"/>
      <c r="X260" s="19"/>
      <c r="Y260" s="19"/>
      <c r="Z260" s="19"/>
      <c r="AA260" s="19"/>
      <c r="AB260" s="19"/>
      <c r="AE260" s="19"/>
      <c r="AF260" s="19"/>
      <c r="AG260" s="19"/>
      <c r="AH260" s="19"/>
      <c r="AI260" s="19"/>
      <c r="AJ260" s="19"/>
      <c r="AK260" s="20"/>
      <c r="AL260" s="19"/>
      <c r="AM260" s="19"/>
      <c r="AN260" s="19"/>
      <c r="AO260" s="19"/>
      <c r="AP260" s="19"/>
      <c r="AQ260" s="19"/>
      <c r="AR260" s="19"/>
      <c r="AS260" s="21"/>
      <c r="AT260" s="21"/>
      <c r="AU260" s="21"/>
      <c r="AV260" s="21"/>
      <c r="AW260" s="21"/>
      <c r="AX260" s="21"/>
      <c r="AY260" s="21"/>
    </row>
    <row r="261">
      <c r="V261" s="19"/>
      <c r="W261" s="19"/>
      <c r="X261" s="19"/>
      <c r="Y261" s="19"/>
      <c r="Z261" s="19"/>
      <c r="AA261" s="19"/>
      <c r="AB261" s="19"/>
      <c r="AE261" s="19"/>
      <c r="AF261" s="19"/>
      <c r="AG261" s="19"/>
      <c r="AH261" s="19"/>
      <c r="AI261" s="19"/>
      <c r="AJ261" s="19"/>
      <c r="AK261" s="20"/>
      <c r="AL261" s="19"/>
      <c r="AM261" s="19"/>
      <c r="AN261" s="19"/>
      <c r="AO261" s="19"/>
      <c r="AP261" s="19"/>
      <c r="AQ261" s="19"/>
      <c r="AR261" s="19"/>
      <c r="AS261" s="21"/>
      <c r="AT261" s="21"/>
      <c r="AU261" s="21"/>
      <c r="AV261" s="21"/>
      <c r="AW261" s="21"/>
      <c r="AX261" s="21"/>
      <c r="AY261" s="21"/>
    </row>
    <row r="262">
      <c r="V262" s="19"/>
      <c r="W262" s="19"/>
      <c r="X262" s="19"/>
      <c r="Y262" s="19"/>
      <c r="Z262" s="19"/>
      <c r="AA262" s="19"/>
      <c r="AB262" s="19"/>
      <c r="AE262" s="19"/>
      <c r="AF262" s="19"/>
      <c r="AG262" s="19"/>
      <c r="AH262" s="19"/>
      <c r="AI262" s="19"/>
      <c r="AJ262" s="19"/>
      <c r="AK262" s="20"/>
      <c r="AL262" s="19"/>
      <c r="AM262" s="19"/>
      <c r="AN262" s="19"/>
      <c r="AO262" s="19"/>
      <c r="AP262" s="19"/>
      <c r="AQ262" s="19"/>
      <c r="AR262" s="19"/>
      <c r="AS262" s="21"/>
      <c r="AT262" s="21"/>
      <c r="AU262" s="21"/>
      <c r="AV262" s="21"/>
      <c r="AW262" s="21"/>
      <c r="AX262" s="21"/>
      <c r="AY262" s="21"/>
    </row>
    <row r="263">
      <c r="V263" s="19"/>
      <c r="W263" s="19"/>
      <c r="X263" s="19"/>
      <c r="Y263" s="19"/>
      <c r="Z263" s="19"/>
      <c r="AA263" s="19"/>
      <c r="AB263" s="19"/>
      <c r="AE263" s="19"/>
      <c r="AF263" s="19"/>
      <c r="AG263" s="19"/>
      <c r="AH263" s="19"/>
      <c r="AI263" s="19"/>
      <c r="AJ263" s="19"/>
      <c r="AK263" s="20"/>
      <c r="AL263" s="19"/>
      <c r="AM263" s="19"/>
      <c r="AN263" s="19"/>
      <c r="AO263" s="19"/>
      <c r="AP263" s="19"/>
      <c r="AQ263" s="19"/>
      <c r="AR263" s="19"/>
      <c r="AS263" s="21"/>
      <c r="AT263" s="21"/>
      <c r="AU263" s="21"/>
      <c r="AV263" s="21"/>
      <c r="AW263" s="21"/>
      <c r="AX263" s="21"/>
      <c r="AY263" s="21"/>
    </row>
    <row r="264">
      <c r="V264" s="19"/>
      <c r="W264" s="19"/>
      <c r="X264" s="19"/>
      <c r="Y264" s="19"/>
      <c r="Z264" s="19"/>
      <c r="AA264" s="19"/>
      <c r="AB264" s="19"/>
      <c r="AE264" s="19"/>
      <c r="AF264" s="19"/>
      <c r="AG264" s="19"/>
      <c r="AH264" s="19"/>
      <c r="AI264" s="19"/>
      <c r="AJ264" s="19"/>
      <c r="AK264" s="20"/>
      <c r="AL264" s="19"/>
      <c r="AM264" s="19"/>
      <c r="AN264" s="19"/>
      <c r="AO264" s="19"/>
      <c r="AP264" s="19"/>
      <c r="AQ264" s="19"/>
      <c r="AR264" s="19"/>
      <c r="AS264" s="21"/>
      <c r="AT264" s="21"/>
      <c r="AU264" s="21"/>
      <c r="AV264" s="21"/>
      <c r="AW264" s="21"/>
      <c r="AX264" s="21"/>
      <c r="AY264" s="21"/>
    </row>
    <row r="265">
      <c r="V265" s="19"/>
      <c r="W265" s="19"/>
      <c r="X265" s="19"/>
      <c r="Y265" s="19"/>
      <c r="Z265" s="19"/>
      <c r="AA265" s="19"/>
      <c r="AB265" s="19"/>
      <c r="AE265" s="19"/>
      <c r="AF265" s="19"/>
      <c r="AG265" s="19"/>
      <c r="AH265" s="19"/>
      <c r="AI265" s="19"/>
      <c r="AJ265" s="19"/>
      <c r="AK265" s="20"/>
      <c r="AL265" s="19"/>
      <c r="AM265" s="19"/>
      <c r="AN265" s="19"/>
      <c r="AO265" s="19"/>
      <c r="AP265" s="19"/>
      <c r="AQ265" s="19"/>
      <c r="AR265" s="19"/>
      <c r="AS265" s="21"/>
      <c r="AT265" s="21"/>
      <c r="AU265" s="21"/>
      <c r="AV265" s="21"/>
      <c r="AW265" s="21"/>
      <c r="AX265" s="21"/>
      <c r="AY265" s="21"/>
    </row>
    <row r="266">
      <c r="V266" s="19"/>
      <c r="W266" s="19"/>
      <c r="X266" s="19"/>
      <c r="Y266" s="19"/>
      <c r="Z266" s="19"/>
      <c r="AA266" s="19"/>
      <c r="AB266" s="19"/>
      <c r="AE266" s="19"/>
      <c r="AF266" s="19"/>
      <c r="AG266" s="19"/>
      <c r="AH266" s="19"/>
      <c r="AI266" s="19"/>
      <c r="AJ266" s="19"/>
      <c r="AK266" s="20"/>
      <c r="AL266" s="19"/>
      <c r="AM266" s="19"/>
      <c r="AN266" s="19"/>
      <c r="AO266" s="19"/>
      <c r="AP266" s="19"/>
      <c r="AQ266" s="19"/>
      <c r="AR266" s="19"/>
      <c r="AS266" s="21"/>
      <c r="AT266" s="21"/>
      <c r="AU266" s="21"/>
      <c r="AV266" s="21"/>
      <c r="AW266" s="21"/>
      <c r="AX266" s="21"/>
      <c r="AY266" s="21"/>
    </row>
    <row r="267">
      <c r="V267" s="19"/>
      <c r="W267" s="19"/>
      <c r="X267" s="19"/>
      <c r="Y267" s="19"/>
      <c r="Z267" s="19"/>
      <c r="AA267" s="19"/>
      <c r="AB267" s="19"/>
      <c r="AE267" s="19"/>
      <c r="AF267" s="19"/>
      <c r="AG267" s="19"/>
      <c r="AH267" s="19"/>
      <c r="AI267" s="19"/>
      <c r="AJ267" s="19"/>
      <c r="AK267" s="20"/>
      <c r="AL267" s="19"/>
      <c r="AM267" s="19"/>
      <c r="AN267" s="19"/>
      <c r="AO267" s="19"/>
      <c r="AP267" s="19"/>
      <c r="AQ267" s="19"/>
      <c r="AR267" s="19"/>
      <c r="AS267" s="21"/>
      <c r="AT267" s="21"/>
      <c r="AU267" s="21"/>
      <c r="AV267" s="21"/>
      <c r="AW267" s="21"/>
      <c r="AX267" s="21"/>
      <c r="AY267" s="21"/>
    </row>
    <row r="268">
      <c r="V268" s="19"/>
      <c r="W268" s="19"/>
      <c r="X268" s="19"/>
      <c r="Y268" s="19"/>
      <c r="Z268" s="19"/>
      <c r="AA268" s="19"/>
      <c r="AB268" s="19"/>
      <c r="AE268" s="19"/>
      <c r="AF268" s="19"/>
      <c r="AG268" s="19"/>
      <c r="AH268" s="19"/>
      <c r="AI268" s="19"/>
      <c r="AJ268" s="19"/>
      <c r="AK268" s="20"/>
      <c r="AL268" s="19"/>
      <c r="AM268" s="19"/>
      <c r="AN268" s="19"/>
      <c r="AO268" s="19"/>
      <c r="AP268" s="19"/>
      <c r="AQ268" s="19"/>
      <c r="AR268" s="19"/>
      <c r="AS268" s="21"/>
      <c r="AT268" s="21"/>
      <c r="AU268" s="21"/>
      <c r="AV268" s="21"/>
      <c r="AW268" s="21"/>
      <c r="AX268" s="21"/>
      <c r="AY268" s="21"/>
    </row>
    <row r="269">
      <c r="V269" s="19"/>
      <c r="W269" s="19"/>
      <c r="X269" s="19"/>
      <c r="Y269" s="19"/>
      <c r="Z269" s="19"/>
      <c r="AA269" s="19"/>
      <c r="AB269" s="19"/>
      <c r="AE269" s="19"/>
      <c r="AF269" s="19"/>
      <c r="AG269" s="19"/>
      <c r="AH269" s="19"/>
      <c r="AI269" s="19"/>
      <c r="AJ269" s="19"/>
      <c r="AK269" s="20"/>
      <c r="AL269" s="19"/>
      <c r="AM269" s="19"/>
      <c r="AN269" s="19"/>
      <c r="AO269" s="19"/>
      <c r="AP269" s="19"/>
      <c r="AQ269" s="19"/>
      <c r="AR269" s="19"/>
      <c r="AS269" s="21"/>
      <c r="AT269" s="21"/>
      <c r="AU269" s="21"/>
      <c r="AV269" s="21"/>
      <c r="AW269" s="21"/>
      <c r="AX269" s="21"/>
      <c r="AY269" s="21"/>
    </row>
    <row r="270">
      <c r="V270" s="19"/>
      <c r="W270" s="19"/>
      <c r="X270" s="19"/>
      <c r="Y270" s="19"/>
      <c r="Z270" s="19"/>
      <c r="AA270" s="19"/>
      <c r="AB270" s="19"/>
      <c r="AE270" s="19"/>
      <c r="AF270" s="19"/>
      <c r="AG270" s="19"/>
      <c r="AH270" s="19"/>
      <c r="AI270" s="19"/>
      <c r="AJ270" s="19"/>
      <c r="AK270" s="20"/>
      <c r="AL270" s="19"/>
      <c r="AM270" s="19"/>
      <c r="AN270" s="19"/>
      <c r="AO270" s="19"/>
      <c r="AP270" s="19"/>
      <c r="AQ270" s="19"/>
      <c r="AR270" s="19"/>
      <c r="AS270" s="21"/>
      <c r="AT270" s="21"/>
      <c r="AU270" s="21"/>
      <c r="AV270" s="21"/>
      <c r="AW270" s="21"/>
      <c r="AX270" s="21"/>
      <c r="AY270" s="21"/>
    </row>
    <row r="271">
      <c r="V271" s="19"/>
      <c r="W271" s="19"/>
      <c r="X271" s="19"/>
      <c r="Y271" s="19"/>
      <c r="Z271" s="19"/>
      <c r="AA271" s="19"/>
      <c r="AB271" s="19"/>
      <c r="AE271" s="19"/>
      <c r="AF271" s="19"/>
      <c r="AG271" s="19"/>
      <c r="AH271" s="19"/>
      <c r="AI271" s="19"/>
      <c r="AJ271" s="19"/>
      <c r="AK271" s="20"/>
      <c r="AL271" s="19"/>
      <c r="AM271" s="19"/>
      <c r="AN271" s="19"/>
      <c r="AO271" s="19"/>
      <c r="AP271" s="19"/>
      <c r="AQ271" s="19"/>
      <c r="AR271" s="19"/>
      <c r="AS271" s="21"/>
      <c r="AT271" s="21"/>
      <c r="AU271" s="21"/>
      <c r="AV271" s="21"/>
      <c r="AW271" s="21"/>
      <c r="AX271" s="21"/>
      <c r="AY271" s="21"/>
    </row>
    <row r="272">
      <c r="V272" s="19"/>
      <c r="W272" s="19"/>
      <c r="X272" s="19"/>
      <c r="Y272" s="19"/>
      <c r="Z272" s="19"/>
      <c r="AA272" s="19"/>
      <c r="AB272" s="19"/>
      <c r="AE272" s="19"/>
      <c r="AF272" s="19"/>
      <c r="AG272" s="19"/>
      <c r="AH272" s="19"/>
      <c r="AI272" s="19"/>
      <c r="AJ272" s="19"/>
      <c r="AK272" s="20"/>
      <c r="AL272" s="19"/>
      <c r="AM272" s="19"/>
      <c r="AN272" s="19"/>
      <c r="AO272" s="19"/>
      <c r="AP272" s="19"/>
      <c r="AQ272" s="19"/>
      <c r="AR272" s="19"/>
      <c r="AS272" s="21"/>
      <c r="AT272" s="21"/>
      <c r="AU272" s="21"/>
      <c r="AV272" s="21"/>
      <c r="AW272" s="21"/>
      <c r="AX272" s="21"/>
      <c r="AY272" s="21"/>
    </row>
    <row r="273">
      <c r="V273" s="19"/>
      <c r="W273" s="19"/>
      <c r="X273" s="19"/>
      <c r="Y273" s="19"/>
      <c r="Z273" s="19"/>
      <c r="AA273" s="19"/>
      <c r="AB273" s="19"/>
      <c r="AE273" s="19"/>
      <c r="AF273" s="19"/>
      <c r="AG273" s="19"/>
      <c r="AH273" s="19"/>
      <c r="AI273" s="19"/>
      <c r="AJ273" s="19"/>
      <c r="AK273" s="20"/>
      <c r="AL273" s="19"/>
      <c r="AM273" s="19"/>
      <c r="AN273" s="19"/>
      <c r="AO273" s="19"/>
      <c r="AP273" s="19"/>
      <c r="AQ273" s="19"/>
      <c r="AR273" s="19"/>
      <c r="AS273" s="21"/>
      <c r="AT273" s="21"/>
      <c r="AU273" s="21"/>
      <c r="AV273" s="21"/>
      <c r="AW273" s="21"/>
      <c r="AX273" s="21"/>
      <c r="AY273" s="21"/>
    </row>
    <row r="274">
      <c r="V274" s="19"/>
      <c r="W274" s="19"/>
      <c r="X274" s="19"/>
      <c r="Y274" s="19"/>
      <c r="Z274" s="19"/>
      <c r="AA274" s="19"/>
      <c r="AB274" s="19"/>
      <c r="AE274" s="19"/>
      <c r="AF274" s="19"/>
      <c r="AG274" s="19"/>
      <c r="AH274" s="19"/>
      <c r="AI274" s="19"/>
      <c r="AJ274" s="19"/>
      <c r="AK274" s="20"/>
      <c r="AL274" s="19"/>
      <c r="AM274" s="19"/>
      <c r="AN274" s="19"/>
      <c r="AO274" s="19"/>
      <c r="AP274" s="19"/>
      <c r="AQ274" s="19"/>
      <c r="AR274" s="19"/>
      <c r="AS274" s="21"/>
      <c r="AT274" s="21"/>
      <c r="AU274" s="21"/>
      <c r="AV274" s="21"/>
      <c r="AW274" s="21"/>
      <c r="AX274" s="21"/>
      <c r="AY274" s="21"/>
    </row>
    <row r="275">
      <c r="V275" s="19"/>
      <c r="W275" s="19"/>
      <c r="X275" s="19"/>
      <c r="Y275" s="19"/>
      <c r="Z275" s="19"/>
      <c r="AA275" s="19"/>
      <c r="AB275" s="19"/>
      <c r="AE275" s="19"/>
      <c r="AF275" s="19"/>
      <c r="AG275" s="19"/>
      <c r="AH275" s="19"/>
      <c r="AI275" s="19"/>
      <c r="AJ275" s="19"/>
      <c r="AK275" s="20"/>
      <c r="AL275" s="19"/>
      <c r="AM275" s="19"/>
      <c r="AN275" s="19"/>
      <c r="AO275" s="19"/>
      <c r="AP275" s="19"/>
      <c r="AQ275" s="19"/>
      <c r="AR275" s="19"/>
      <c r="AS275" s="21"/>
      <c r="AT275" s="21"/>
      <c r="AU275" s="21"/>
      <c r="AV275" s="21"/>
      <c r="AW275" s="21"/>
      <c r="AX275" s="21"/>
      <c r="AY275" s="21"/>
    </row>
    <row r="276">
      <c r="V276" s="19"/>
      <c r="W276" s="19"/>
      <c r="X276" s="19"/>
      <c r="Y276" s="19"/>
      <c r="Z276" s="19"/>
      <c r="AA276" s="19"/>
      <c r="AB276" s="19"/>
      <c r="AE276" s="19"/>
      <c r="AF276" s="19"/>
      <c r="AG276" s="19"/>
      <c r="AH276" s="19"/>
      <c r="AI276" s="19"/>
      <c r="AJ276" s="19"/>
      <c r="AK276" s="20"/>
      <c r="AL276" s="19"/>
      <c r="AM276" s="19"/>
      <c r="AN276" s="19"/>
      <c r="AO276" s="19"/>
      <c r="AP276" s="19"/>
      <c r="AQ276" s="19"/>
      <c r="AR276" s="19"/>
      <c r="AS276" s="21"/>
      <c r="AT276" s="21"/>
      <c r="AU276" s="21"/>
      <c r="AV276" s="21"/>
      <c r="AW276" s="21"/>
      <c r="AX276" s="21"/>
      <c r="AY276" s="21"/>
    </row>
    <row r="277">
      <c r="V277" s="19"/>
      <c r="W277" s="19"/>
      <c r="X277" s="19"/>
      <c r="Y277" s="19"/>
      <c r="Z277" s="19"/>
      <c r="AA277" s="19"/>
      <c r="AB277" s="19"/>
      <c r="AE277" s="19"/>
      <c r="AF277" s="19"/>
      <c r="AG277" s="19"/>
      <c r="AH277" s="19"/>
      <c r="AI277" s="19"/>
      <c r="AJ277" s="19"/>
      <c r="AK277" s="20"/>
      <c r="AL277" s="19"/>
      <c r="AM277" s="19"/>
      <c r="AN277" s="19"/>
      <c r="AO277" s="19"/>
      <c r="AP277" s="19"/>
      <c r="AQ277" s="19"/>
      <c r="AR277" s="19"/>
      <c r="AS277" s="21"/>
      <c r="AT277" s="21"/>
      <c r="AU277" s="21"/>
      <c r="AV277" s="21"/>
      <c r="AW277" s="21"/>
      <c r="AX277" s="21"/>
      <c r="AY277" s="21"/>
    </row>
    <row r="278">
      <c r="V278" s="19"/>
      <c r="W278" s="19"/>
      <c r="X278" s="19"/>
      <c r="Y278" s="19"/>
      <c r="Z278" s="19"/>
      <c r="AA278" s="19"/>
      <c r="AB278" s="19"/>
      <c r="AE278" s="19"/>
      <c r="AF278" s="19"/>
      <c r="AG278" s="19"/>
      <c r="AH278" s="19"/>
      <c r="AI278" s="19"/>
      <c r="AJ278" s="19"/>
      <c r="AK278" s="20"/>
      <c r="AL278" s="19"/>
      <c r="AM278" s="19"/>
      <c r="AN278" s="19"/>
      <c r="AO278" s="19"/>
      <c r="AP278" s="19"/>
      <c r="AQ278" s="19"/>
      <c r="AR278" s="19"/>
      <c r="AS278" s="21"/>
      <c r="AT278" s="21"/>
      <c r="AU278" s="21"/>
      <c r="AV278" s="21"/>
      <c r="AW278" s="21"/>
      <c r="AX278" s="21"/>
      <c r="AY278" s="21"/>
    </row>
    <row r="279">
      <c r="V279" s="19"/>
      <c r="W279" s="19"/>
      <c r="X279" s="19"/>
      <c r="Y279" s="19"/>
      <c r="Z279" s="19"/>
      <c r="AA279" s="19"/>
      <c r="AB279" s="19"/>
      <c r="AE279" s="19"/>
      <c r="AF279" s="19"/>
      <c r="AG279" s="19"/>
      <c r="AH279" s="19"/>
      <c r="AI279" s="19"/>
      <c r="AJ279" s="19"/>
      <c r="AK279" s="20"/>
      <c r="AL279" s="19"/>
      <c r="AM279" s="19"/>
      <c r="AN279" s="19"/>
      <c r="AO279" s="19"/>
      <c r="AP279" s="19"/>
      <c r="AQ279" s="19"/>
      <c r="AR279" s="19"/>
      <c r="AS279" s="21"/>
      <c r="AT279" s="21"/>
      <c r="AU279" s="21"/>
      <c r="AV279" s="21"/>
      <c r="AW279" s="21"/>
      <c r="AX279" s="21"/>
      <c r="AY279" s="21"/>
    </row>
    <row r="280">
      <c r="V280" s="19"/>
      <c r="W280" s="19"/>
      <c r="X280" s="19"/>
      <c r="Y280" s="19"/>
      <c r="Z280" s="19"/>
      <c r="AA280" s="19"/>
      <c r="AB280" s="19"/>
      <c r="AE280" s="19"/>
      <c r="AF280" s="19"/>
      <c r="AG280" s="19"/>
      <c r="AH280" s="19"/>
      <c r="AI280" s="19"/>
      <c r="AJ280" s="19"/>
      <c r="AK280" s="20"/>
      <c r="AL280" s="19"/>
      <c r="AM280" s="19"/>
      <c r="AN280" s="19"/>
      <c r="AO280" s="19"/>
      <c r="AP280" s="19"/>
      <c r="AQ280" s="19"/>
      <c r="AR280" s="19"/>
      <c r="AS280" s="21"/>
      <c r="AT280" s="21"/>
      <c r="AU280" s="21"/>
      <c r="AV280" s="21"/>
      <c r="AW280" s="21"/>
      <c r="AX280" s="21"/>
      <c r="AY280" s="21"/>
    </row>
    <row r="281">
      <c r="V281" s="19"/>
      <c r="W281" s="19"/>
      <c r="X281" s="19"/>
      <c r="Y281" s="19"/>
      <c r="Z281" s="19"/>
      <c r="AA281" s="19"/>
      <c r="AB281" s="19"/>
      <c r="AE281" s="19"/>
      <c r="AF281" s="19"/>
      <c r="AG281" s="19"/>
      <c r="AH281" s="19"/>
      <c r="AI281" s="19"/>
      <c r="AJ281" s="19"/>
      <c r="AK281" s="20"/>
      <c r="AL281" s="19"/>
      <c r="AM281" s="19"/>
      <c r="AN281" s="19"/>
      <c r="AO281" s="19"/>
      <c r="AP281" s="19"/>
      <c r="AQ281" s="19"/>
      <c r="AR281" s="19"/>
      <c r="AS281" s="21"/>
      <c r="AT281" s="21"/>
      <c r="AU281" s="21"/>
      <c r="AV281" s="21"/>
      <c r="AW281" s="21"/>
      <c r="AX281" s="21"/>
      <c r="AY281" s="21"/>
    </row>
    <row r="282">
      <c r="V282" s="19"/>
      <c r="W282" s="19"/>
      <c r="X282" s="19"/>
      <c r="Y282" s="19"/>
      <c r="Z282" s="19"/>
      <c r="AA282" s="19"/>
      <c r="AB282" s="19"/>
      <c r="AE282" s="19"/>
      <c r="AF282" s="19"/>
      <c r="AG282" s="19"/>
      <c r="AH282" s="19"/>
      <c r="AI282" s="19"/>
      <c r="AJ282" s="19"/>
      <c r="AK282" s="20"/>
      <c r="AL282" s="19"/>
      <c r="AM282" s="19"/>
      <c r="AN282" s="19"/>
      <c r="AO282" s="19"/>
      <c r="AP282" s="19"/>
      <c r="AQ282" s="19"/>
      <c r="AR282" s="19"/>
      <c r="AS282" s="21"/>
      <c r="AT282" s="21"/>
      <c r="AU282" s="21"/>
      <c r="AV282" s="21"/>
      <c r="AW282" s="21"/>
      <c r="AX282" s="21"/>
      <c r="AY282" s="21"/>
    </row>
    <row r="283">
      <c r="V283" s="19"/>
      <c r="W283" s="19"/>
      <c r="X283" s="19"/>
      <c r="Y283" s="19"/>
      <c r="Z283" s="19"/>
      <c r="AA283" s="19"/>
      <c r="AB283" s="19"/>
      <c r="AE283" s="19"/>
      <c r="AF283" s="19"/>
      <c r="AG283" s="19"/>
      <c r="AH283" s="19"/>
      <c r="AI283" s="19"/>
      <c r="AJ283" s="19"/>
      <c r="AK283" s="20"/>
      <c r="AL283" s="19"/>
      <c r="AM283" s="19"/>
      <c r="AN283" s="19"/>
      <c r="AO283" s="19"/>
      <c r="AP283" s="19"/>
      <c r="AQ283" s="19"/>
      <c r="AR283" s="19"/>
      <c r="AS283" s="21"/>
      <c r="AT283" s="21"/>
      <c r="AU283" s="21"/>
      <c r="AV283" s="21"/>
      <c r="AW283" s="21"/>
      <c r="AX283" s="21"/>
      <c r="AY283" s="21"/>
    </row>
    <row r="284">
      <c r="V284" s="19"/>
      <c r="W284" s="19"/>
      <c r="X284" s="19"/>
      <c r="Y284" s="19"/>
      <c r="Z284" s="19"/>
      <c r="AA284" s="19"/>
      <c r="AB284" s="19"/>
      <c r="AE284" s="19"/>
      <c r="AF284" s="19"/>
      <c r="AG284" s="19"/>
      <c r="AH284" s="19"/>
      <c r="AI284" s="19"/>
      <c r="AJ284" s="19"/>
      <c r="AK284" s="20"/>
      <c r="AL284" s="19"/>
      <c r="AM284" s="19"/>
      <c r="AN284" s="19"/>
      <c r="AO284" s="19"/>
      <c r="AP284" s="19"/>
      <c r="AQ284" s="19"/>
      <c r="AR284" s="19"/>
      <c r="AS284" s="21"/>
      <c r="AT284" s="21"/>
      <c r="AU284" s="21"/>
      <c r="AV284" s="21"/>
      <c r="AW284" s="21"/>
      <c r="AX284" s="21"/>
      <c r="AY284" s="21"/>
    </row>
    <row r="285">
      <c r="V285" s="19"/>
      <c r="W285" s="19"/>
      <c r="X285" s="19"/>
      <c r="Y285" s="19"/>
      <c r="Z285" s="19"/>
      <c r="AA285" s="19"/>
      <c r="AB285" s="19"/>
      <c r="AE285" s="19"/>
      <c r="AF285" s="19"/>
      <c r="AG285" s="19"/>
      <c r="AH285" s="19"/>
      <c r="AI285" s="19"/>
      <c r="AJ285" s="19"/>
      <c r="AK285" s="20"/>
      <c r="AL285" s="19"/>
      <c r="AM285" s="19"/>
      <c r="AN285" s="19"/>
      <c r="AO285" s="19"/>
      <c r="AP285" s="19"/>
      <c r="AQ285" s="19"/>
      <c r="AR285" s="19"/>
      <c r="AS285" s="21"/>
      <c r="AT285" s="21"/>
      <c r="AU285" s="21"/>
      <c r="AV285" s="21"/>
      <c r="AW285" s="21"/>
      <c r="AX285" s="21"/>
      <c r="AY285" s="21"/>
    </row>
    <row r="286">
      <c r="V286" s="19"/>
      <c r="W286" s="19"/>
      <c r="X286" s="19"/>
      <c r="Y286" s="19"/>
      <c r="Z286" s="19"/>
      <c r="AA286" s="19"/>
      <c r="AB286" s="19"/>
      <c r="AE286" s="19"/>
      <c r="AF286" s="19"/>
      <c r="AG286" s="19"/>
      <c r="AH286" s="19"/>
      <c r="AI286" s="19"/>
      <c r="AJ286" s="19"/>
      <c r="AK286" s="20"/>
      <c r="AL286" s="19"/>
      <c r="AM286" s="19"/>
      <c r="AN286" s="19"/>
      <c r="AO286" s="19"/>
      <c r="AP286" s="19"/>
      <c r="AQ286" s="19"/>
      <c r="AR286" s="19"/>
      <c r="AS286" s="21"/>
      <c r="AT286" s="21"/>
      <c r="AU286" s="21"/>
      <c r="AV286" s="21"/>
      <c r="AW286" s="21"/>
      <c r="AX286" s="21"/>
      <c r="AY286" s="21"/>
    </row>
    <row r="287">
      <c r="V287" s="19"/>
      <c r="W287" s="19"/>
      <c r="X287" s="19"/>
      <c r="Y287" s="19"/>
      <c r="Z287" s="19"/>
      <c r="AA287" s="19"/>
      <c r="AB287" s="19"/>
      <c r="AE287" s="19"/>
      <c r="AF287" s="19"/>
      <c r="AG287" s="19"/>
      <c r="AH287" s="19"/>
      <c r="AI287" s="19"/>
      <c r="AJ287" s="19"/>
      <c r="AK287" s="20"/>
      <c r="AL287" s="19"/>
      <c r="AM287" s="19"/>
      <c r="AN287" s="19"/>
      <c r="AO287" s="19"/>
      <c r="AP287" s="19"/>
      <c r="AQ287" s="19"/>
      <c r="AR287" s="19"/>
      <c r="AS287" s="21"/>
      <c r="AT287" s="21"/>
      <c r="AU287" s="21"/>
      <c r="AV287" s="21"/>
      <c r="AW287" s="21"/>
      <c r="AX287" s="21"/>
      <c r="AY287" s="21"/>
    </row>
    <row r="288">
      <c r="V288" s="19"/>
      <c r="W288" s="19"/>
      <c r="X288" s="19"/>
      <c r="Y288" s="19"/>
      <c r="Z288" s="19"/>
      <c r="AA288" s="19"/>
      <c r="AB288" s="19"/>
      <c r="AE288" s="19"/>
      <c r="AF288" s="19"/>
      <c r="AG288" s="19"/>
      <c r="AH288" s="19"/>
      <c r="AI288" s="19"/>
      <c r="AJ288" s="19"/>
      <c r="AK288" s="20"/>
      <c r="AL288" s="19"/>
      <c r="AM288" s="19"/>
      <c r="AN288" s="19"/>
      <c r="AO288" s="19"/>
      <c r="AP288" s="19"/>
      <c r="AQ288" s="19"/>
      <c r="AR288" s="19"/>
      <c r="AS288" s="21"/>
      <c r="AT288" s="21"/>
      <c r="AU288" s="21"/>
      <c r="AV288" s="21"/>
      <c r="AW288" s="21"/>
      <c r="AX288" s="21"/>
      <c r="AY288" s="21"/>
    </row>
    <row r="289">
      <c r="V289" s="19"/>
      <c r="W289" s="19"/>
      <c r="X289" s="19"/>
      <c r="Y289" s="19"/>
      <c r="Z289" s="19"/>
      <c r="AA289" s="19"/>
      <c r="AB289" s="19"/>
      <c r="AE289" s="19"/>
      <c r="AF289" s="19"/>
      <c r="AG289" s="19"/>
      <c r="AH289" s="19"/>
      <c r="AI289" s="19"/>
      <c r="AJ289" s="19"/>
      <c r="AK289" s="20"/>
      <c r="AL289" s="19"/>
      <c r="AM289" s="19"/>
      <c r="AN289" s="19"/>
      <c r="AO289" s="19"/>
      <c r="AP289" s="19"/>
      <c r="AQ289" s="19"/>
      <c r="AR289" s="19"/>
      <c r="AS289" s="21"/>
      <c r="AT289" s="21"/>
      <c r="AU289" s="21"/>
      <c r="AV289" s="21"/>
      <c r="AW289" s="21"/>
      <c r="AX289" s="21"/>
      <c r="AY289" s="21"/>
    </row>
    <row r="290">
      <c r="V290" s="19"/>
      <c r="W290" s="19"/>
      <c r="X290" s="19"/>
      <c r="Y290" s="19"/>
      <c r="Z290" s="19"/>
      <c r="AA290" s="19"/>
      <c r="AB290" s="19"/>
      <c r="AE290" s="19"/>
      <c r="AF290" s="19"/>
      <c r="AG290" s="19"/>
      <c r="AH290" s="19"/>
      <c r="AI290" s="19"/>
      <c r="AJ290" s="19"/>
      <c r="AK290" s="20"/>
      <c r="AL290" s="19"/>
      <c r="AM290" s="19"/>
      <c r="AN290" s="19"/>
      <c r="AO290" s="19"/>
      <c r="AP290" s="19"/>
      <c r="AQ290" s="19"/>
      <c r="AR290" s="19"/>
      <c r="AS290" s="21"/>
      <c r="AT290" s="21"/>
      <c r="AU290" s="21"/>
      <c r="AV290" s="21"/>
      <c r="AW290" s="21"/>
      <c r="AX290" s="21"/>
      <c r="AY290" s="21"/>
    </row>
    <row r="291">
      <c r="V291" s="19"/>
      <c r="W291" s="19"/>
      <c r="X291" s="19"/>
      <c r="Y291" s="19"/>
      <c r="Z291" s="19"/>
      <c r="AA291" s="19"/>
      <c r="AB291" s="19"/>
      <c r="AE291" s="19"/>
      <c r="AF291" s="19"/>
      <c r="AG291" s="19"/>
      <c r="AH291" s="19"/>
      <c r="AI291" s="19"/>
      <c r="AJ291" s="19"/>
      <c r="AK291" s="20"/>
      <c r="AL291" s="19"/>
      <c r="AM291" s="19"/>
      <c r="AN291" s="19"/>
      <c r="AO291" s="19"/>
      <c r="AP291" s="19"/>
      <c r="AQ291" s="19"/>
      <c r="AR291" s="19"/>
      <c r="AS291" s="21"/>
      <c r="AT291" s="21"/>
      <c r="AU291" s="21"/>
      <c r="AV291" s="21"/>
      <c r="AW291" s="21"/>
      <c r="AX291" s="21"/>
      <c r="AY291" s="21"/>
    </row>
    <row r="292">
      <c r="V292" s="19"/>
      <c r="W292" s="19"/>
      <c r="X292" s="19"/>
      <c r="Y292" s="19"/>
      <c r="Z292" s="19"/>
      <c r="AA292" s="19"/>
      <c r="AB292" s="19"/>
      <c r="AE292" s="19"/>
      <c r="AF292" s="19"/>
      <c r="AG292" s="19"/>
      <c r="AH292" s="19"/>
      <c r="AI292" s="19"/>
      <c r="AJ292" s="19"/>
      <c r="AK292" s="20"/>
      <c r="AL292" s="19"/>
      <c r="AM292" s="19"/>
      <c r="AN292" s="19"/>
      <c r="AO292" s="19"/>
      <c r="AP292" s="19"/>
      <c r="AQ292" s="19"/>
      <c r="AR292" s="19"/>
      <c r="AS292" s="21"/>
      <c r="AT292" s="21"/>
      <c r="AU292" s="21"/>
      <c r="AV292" s="21"/>
      <c r="AW292" s="21"/>
      <c r="AX292" s="21"/>
      <c r="AY292" s="21"/>
    </row>
    <row r="293">
      <c r="T293" s="28"/>
      <c r="U293" s="28"/>
      <c r="V293" s="29"/>
      <c r="W293" s="29"/>
      <c r="X293" s="29"/>
      <c r="Y293" s="29"/>
      <c r="Z293" s="29"/>
      <c r="AA293" s="29"/>
      <c r="AB293" s="29"/>
      <c r="AC293" s="28"/>
      <c r="AD293" s="28"/>
      <c r="AE293" s="29"/>
      <c r="AF293" s="29"/>
      <c r="AG293" s="29"/>
      <c r="AH293" s="29"/>
      <c r="AI293" s="29"/>
      <c r="AJ293" s="29"/>
      <c r="AK293" s="30"/>
      <c r="AL293" s="19"/>
      <c r="AM293" s="19"/>
      <c r="AN293" s="19"/>
      <c r="AO293" s="19"/>
      <c r="AP293" s="19"/>
      <c r="AQ293" s="19"/>
      <c r="AR293" s="19"/>
      <c r="AS293" s="21"/>
      <c r="AT293" s="21"/>
      <c r="AU293" s="21"/>
      <c r="AV293" s="21"/>
      <c r="AW293" s="21"/>
      <c r="AX293" s="21"/>
      <c r="AY293" s="21"/>
    </row>
    <row r="294">
      <c r="V294" s="19"/>
      <c r="W294" s="19"/>
      <c r="X294" s="19"/>
      <c r="Y294" s="19"/>
      <c r="Z294" s="19"/>
      <c r="AA294" s="19"/>
      <c r="AB294" s="19"/>
      <c r="AE294" s="19"/>
      <c r="AF294" s="19"/>
      <c r="AG294" s="19"/>
      <c r="AH294" s="19"/>
      <c r="AI294" s="19"/>
      <c r="AJ294" s="19"/>
      <c r="AK294" s="20"/>
      <c r="AL294" s="19"/>
      <c r="AM294" s="19"/>
      <c r="AN294" s="19"/>
      <c r="AO294" s="19"/>
      <c r="AP294" s="19"/>
      <c r="AQ294" s="19"/>
      <c r="AR294" s="19"/>
      <c r="AS294" s="21"/>
      <c r="AT294" s="21"/>
      <c r="AU294" s="21"/>
      <c r="AV294" s="21"/>
      <c r="AW294" s="21"/>
      <c r="AX294" s="21"/>
      <c r="AY294" s="21"/>
    </row>
    <row r="295">
      <c r="V295" s="19"/>
      <c r="W295" s="19"/>
      <c r="X295" s="19"/>
      <c r="Y295" s="19"/>
      <c r="Z295" s="19"/>
      <c r="AA295" s="19"/>
      <c r="AB295" s="19"/>
      <c r="AE295" s="19"/>
      <c r="AF295" s="19"/>
      <c r="AG295" s="19"/>
      <c r="AH295" s="19"/>
      <c r="AI295" s="19"/>
      <c r="AJ295" s="19"/>
      <c r="AK295" s="20"/>
      <c r="AL295" s="19"/>
      <c r="AM295" s="19"/>
      <c r="AN295" s="19"/>
      <c r="AO295" s="19"/>
      <c r="AP295" s="19"/>
      <c r="AQ295" s="19"/>
      <c r="AR295" s="19"/>
      <c r="AS295" s="21"/>
      <c r="AT295" s="21"/>
      <c r="AU295" s="21"/>
      <c r="AV295" s="21"/>
      <c r="AW295" s="21"/>
      <c r="AX295" s="21"/>
      <c r="AY295" s="21"/>
    </row>
    <row r="296">
      <c r="V296" s="19"/>
      <c r="W296" s="19"/>
      <c r="X296" s="19"/>
      <c r="Y296" s="19"/>
      <c r="Z296" s="19"/>
      <c r="AA296" s="19"/>
      <c r="AB296" s="19"/>
      <c r="AE296" s="19"/>
      <c r="AF296" s="19"/>
      <c r="AG296" s="19"/>
      <c r="AH296" s="19"/>
      <c r="AI296" s="19"/>
      <c r="AJ296" s="19"/>
      <c r="AK296" s="20"/>
      <c r="AL296" s="19"/>
      <c r="AM296" s="19"/>
      <c r="AN296" s="19"/>
      <c r="AO296" s="19"/>
      <c r="AP296" s="19"/>
      <c r="AQ296" s="19"/>
      <c r="AR296" s="19"/>
      <c r="AS296" s="21"/>
      <c r="AT296" s="21"/>
      <c r="AU296" s="21"/>
      <c r="AV296" s="21"/>
      <c r="AW296" s="21"/>
      <c r="AX296" s="21"/>
      <c r="AY296" s="21"/>
    </row>
    <row r="297">
      <c r="V297" s="19"/>
      <c r="W297" s="19"/>
      <c r="X297" s="19"/>
      <c r="Y297" s="19"/>
      <c r="Z297" s="19"/>
      <c r="AA297" s="19"/>
      <c r="AB297" s="19"/>
      <c r="AE297" s="19"/>
      <c r="AF297" s="19"/>
      <c r="AG297" s="19"/>
      <c r="AH297" s="19"/>
      <c r="AI297" s="19"/>
      <c r="AJ297" s="19"/>
      <c r="AK297" s="20"/>
      <c r="AL297" s="19"/>
      <c r="AM297" s="19"/>
      <c r="AN297" s="19"/>
      <c r="AO297" s="19"/>
      <c r="AP297" s="19"/>
      <c r="AQ297" s="19"/>
      <c r="AR297" s="19"/>
      <c r="AS297" s="21"/>
      <c r="AT297" s="21"/>
      <c r="AU297" s="21"/>
      <c r="AV297" s="21"/>
      <c r="AW297" s="21"/>
      <c r="AX297" s="21"/>
      <c r="AY297" s="21"/>
    </row>
    <row r="298">
      <c r="V298" s="19"/>
      <c r="W298" s="19"/>
      <c r="X298" s="19"/>
      <c r="Y298" s="19"/>
      <c r="Z298" s="19"/>
      <c r="AA298" s="19"/>
      <c r="AB298" s="19"/>
      <c r="AE298" s="19"/>
      <c r="AF298" s="19"/>
      <c r="AG298" s="19"/>
      <c r="AH298" s="19"/>
      <c r="AI298" s="19"/>
      <c r="AJ298" s="19"/>
      <c r="AK298" s="20"/>
      <c r="AL298" s="19"/>
      <c r="AM298" s="19"/>
      <c r="AN298" s="19"/>
      <c r="AO298" s="19"/>
      <c r="AP298" s="19"/>
      <c r="AQ298" s="19"/>
      <c r="AR298" s="19"/>
      <c r="AS298" s="21"/>
      <c r="AT298" s="21"/>
      <c r="AU298" s="21"/>
      <c r="AV298" s="21"/>
      <c r="AW298" s="21"/>
      <c r="AX298" s="21"/>
      <c r="AY298" s="21"/>
    </row>
    <row r="299">
      <c r="V299" s="19"/>
      <c r="W299" s="19"/>
      <c r="X299" s="19"/>
      <c r="Y299" s="19"/>
      <c r="Z299" s="19"/>
      <c r="AA299" s="19"/>
      <c r="AB299" s="19"/>
      <c r="AE299" s="19"/>
      <c r="AF299" s="19"/>
      <c r="AG299" s="19"/>
      <c r="AH299" s="19"/>
      <c r="AI299" s="19"/>
      <c r="AJ299" s="19"/>
      <c r="AK299" s="20"/>
      <c r="AL299" s="19"/>
      <c r="AM299" s="19"/>
      <c r="AN299" s="19"/>
      <c r="AO299" s="19"/>
      <c r="AP299" s="19"/>
      <c r="AQ299" s="19"/>
      <c r="AR299" s="19"/>
      <c r="AS299" s="21"/>
      <c r="AT299" s="21"/>
      <c r="AU299" s="21"/>
      <c r="AV299" s="21"/>
      <c r="AW299" s="21"/>
      <c r="AX299" s="21"/>
      <c r="AY299" s="21"/>
    </row>
    <row r="300">
      <c r="V300" s="19"/>
      <c r="W300" s="19"/>
      <c r="X300" s="19"/>
      <c r="Y300" s="19"/>
      <c r="Z300" s="19"/>
      <c r="AA300" s="19"/>
      <c r="AB300" s="19"/>
      <c r="AE300" s="19"/>
      <c r="AF300" s="19"/>
      <c r="AG300" s="19"/>
      <c r="AH300" s="19"/>
      <c r="AI300" s="19"/>
      <c r="AJ300" s="19"/>
      <c r="AK300" s="20"/>
      <c r="AL300" s="19"/>
      <c r="AM300" s="19"/>
      <c r="AN300" s="19"/>
      <c r="AO300" s="19"/>
      <c r="AP300" s="19"/>
      <c r="AQ300" s="19"/>
      <c r="AR300" s="19"/>
      <c r="AS300" s="21"/>
      <c r="AT300" s="21"/>
      <c r="AU300" s="21"/>
      <c r="AV300" s="21"/>
      <c r="AW300" s="21"/>
      <c r="AX300" s="21"/>
      <c r="AY300" s="21"/>
    </row>
    <row r="301">
      <c r="V301" s="19"/>
      <c r="W301" s="19"/>
      <c r="X301" s="19"/>
      <c r="Y301" s="19"/>
      <c r="Z301" s="19"/>
      <c r="AA301" s="19"/>
      <c r="AB301" s="19"/>
      <c r="AE301" s="19"/>
      <c r="AF301" s="19"/>
      <c r="AG301" s="19"/>
      <c r="AH301" s="19"/>
      <c r="AI301" s="19"/>
      <c r="AJ301" s="19"/>
      <c r="AK301" s="20"/>
      <c r="AL301" s="19"/>
      <c r="AM301" s="19"/>
      <c r="AN301" s="19"/>
      <c r="AO301" s="19"/>
      <c r="AP301" s="19"/>
      <c r="AQ301" s="19"/>
      <c r="AR301" s="19"/>
      <c r="AS301" s="21"/>
      <c r="AT301" s="21"/>
      <c r="AU301" s="21"/>
      <c r="AV301" s="21"/>
      <c r="AW301" s="21"/>
      <c r="AX301" s="21"/>
      <c r="AY301" s="21"/>
    </row>
    <row r="302">
      <c r="V302" s="19"/>
      <c r="W302" s="19"/>
      <c r="X302" s="19"/>
      <c r="Y302" s="19"/>
      <c r="Z302" s="19"/>
      <c r="AA302" s="19"/>
      <c r="AB302" s="19"/>
      <c r="AE302" s="19"/>
      <c r="AF302" s="19"/>
      <c r="AG302" s="19"/>
      <c r="AH302" s="19"/>
      <c r="AI302" s="19"/>
      <c r="AJ302" s="19"/>
      <c r="AK302" s="20"/>
      <c r="AL302" s="19"/>
      <c r="AM302" s="19"/>
      <c r="AN302" s="19"/>
      <c r="AO302" s="19"/>
      <c r="AP302" s="19"/>
      <c r="AQ302" s="19"/>
      <c r="AR302" s="19"/>
      <c r="AS302" s="21"/>
      <c r="AT302" s="21"/>
      <c r="AU302" s="21"/>
      <c r="AV302" s="21"/>
      <c r="AW302" s="21"/>
      <c r="AX302" s="21"/>
      <c r="AY302" s="21"/>
    </row>
    <row r="303">
      <c r="V303" s="19"/>
      <c r="W303" s="19"/>
      <c r="X303" s="19"/>
      <c r="Y303" s="19"/>
      <c r="Z303" s="19"/>
      <c r="AA303" s="19"/>
      <c r="AB303" s="19"/>
      <c r="AE303" s="19"/>
      <c r="AF303" s="19"/>
      <c r="AG303" s="19"/>
      <c r="AH303" s="19"/>
      <c r="AI303" s="19"/>
      <c r="AJ303" s="19"/>
      <c r="AK303" s="20"/>
      <c r="AL303" s="19"/>
      <c r="AM303" s="19"/>
      <c r="AN303" s="19"/>
      <c r="AO303" s="19"/>
      <c r="AP303" s="19"/>
      <c r="AQ303" s="19"/>
      <c r="AR303" s="19"/>
      <c r="AS303" s="21"/>
      <c r="AT303" s="21"/>
      <c r="AU303" s="21"/>
      <c r="AV303" s="21"/>
      <c r="AW303" s="21"/>
      <c r="AX303" s="21"/>
      <c r="AY303" s="21"/>
    </row>
    <row r="304">
      <c r="V304" s="19"/>
      <c r="W304" s="19"/>
      <c r="X304" s="19"/>
      <c r="Y304" s="19"/>
      <c r="Z304" s="19"/>
      <c r="AA304" s="19"/>
      <c r="AB304" s="19"/>
      <c r="AE304" s="19"/>
      <c r="AF304" s="19"/>
      <c r="AG304" s="19"/>
      <c r="AH304" s="19"/>
      <c r="AI304" s="19"/>
      <c r="AJ304" s="19"/>
      <c r="AK304" s="20"/>
      <c r="AL304" s="19"/>
      <c r="AM304" s="19"/>
      <c r="AN304" s="19"/>
      <c r="AO304" s="19"/>
      <c r="AP304" s="19"/>
      <c r="AQ304" s="19"/>
      <c r="AR304" s="19"/>
      <c r="AS304" s="21"/>
      <c r="AT304" s="21"/>
      <c r="AU304" s="21"/>
      <c r="AV304" s="21"/>
      <c r="AW304" s="21"/>
      <c r="AX304" s="21"/>
      <c r="AY304" s="21"/>
    </row>
    <row r="305">
      <c r="V305" s="19"/>
      <c r="W305" s="19"/>
      <c r="X305" s="19"/>
      <c r="Y305" s="19"/>
      <c r="Z305" s="19"/>
      <c r="AA305" s="19"/>
      <c r="AB305" s="19"/>
      <c r="AE305" s="19"/>
      <c r="AF305" s="19"/>
      <c r="AG305" s="19"/>
      <c r="AH305" s="19"/>
      <c r="AI305" s="19"/>
      <c r="AJ305" s="19"/>
      <c r="AK305" s="20"/>
      <c r="AL305" s="19"/>
      <c r="AM305" s="19"/>
      <c r="AN305" s="19"/>
      <c r="AO305" s="19"/>
      <c r="AP305" s="19"/>
      <c r="AQ305" s="19"/>
      <c r="AR305" s="19"/>
      <c r="AS305" s="21"/>
      <c r="AT305" s="21"/>
      <c r="AU305" s="21"/>
      <c r="AV305" s="21"/>
      <c r="AW305" s="21"/>
      <c r="AX305" s="21"/>
      <c r="AY305" s="21"/>
    </row>
    <row r="306">
      <c r="V306" s="19"/>
      <c r="W306" s="19"/>
      <c r="X306" s="19"/>
      <c r="Y306" s="19"/>
      <c r="Z306" s="19"/>
      <c r="AA306" s="19"/>
      <c r="AB306" s="19"/>
      <c r="AE306" s="19"/>
      <c r="AF306" s="19"/>
      <c r="AG306" s="19"/>
      <c r="AH306" s="19"/>
      <c r="AI306" s="19"/>
      <c r="AJ306" s="19"/>
      <c r="AK306" s="20"/>
      <c r="AL306" s="19"/>
      <c r="AM306" s="19"/>
      <c r="AN306" s="19"/>
      <c r="AO306" s="19"/>
      <c r="AP306" s="19"/>
      <c r="AQ306" s="19"/>
      <c r="AR306" s="19"/>
      <c r="AS306" s="21"/>
      <c r="AT306" s="21"/>
      <c r="AU306" s="21"/>
      <c r="AV306" s="21"/>
      <c r="AW306" s="21"/>
      <c r="AX306" s="21"/>
      <c r="AY306" s="21"/>
    </row>
    <row r="307">
      <c r="V307" s="19"/>
      <c r="W307" s="19"/>
      <c r="X307" s="19"/>
      <c r="Y307" s="19"/>
      <c r="Z307" s="19"/>
      <c r="AA307" s="19"/>
      <c r="AB307" s="19"/>
      <c r="AE307" s="19"/>
      <c r="AF307" s="19"/>
      <c r="AG307" s="19"/>
      <c r="AH307" s="19"/>
      <c r="AI307" s="19"/>
      <c r="AJ307" s="19"/>
      <c r="AK307" s="20"/>
      <c r="AL307" s="19"/>
      <c r="AM307" s="19"/>
      <c r="AN307" s="19"/>
      <c r="AO307" s="19"/>
      <c r="AP307" s="19"/>
      <c r="AQ307" s="19"/>
      <c r="AR307" s="19"/>
      <c r="AS307" s="21"/>
      <c r="AT307" s="21"/>
      <c r="AU307" s="21"/>
      <c r="AV307" s="21"/>
      <c r="AW307" s="21"/>
      <c r="AX307" s="21"/>
      <c r="AY307" s="21"/>
    </row>
    <row r="308">
      <c r="V308" s="19"/>
      <c r="W308" s="19"/>
      <c r="X308" s="19"/>
      <c r="Y308" s="19"/>
      <c r="Z308" s="19"/>
      <c r="AA308" s="19"/>
      <c r="AB308" s="19"/>
      <c r="AE308" s="19"/>
      <c r="AF308" s="19"/>
      <c r="AG308" s="19"/>
      <c r="AH308" s="19"/>
      <c r="AI308" s="19"/>
      <c r="AJ308" s="19"/>
      <c r="AK308" s="20"/>
      <c r="AL308" s="19"/>
      <c r="AM308" s="19"/>
      <c r="AN308" s="19"/>
      <c r="AO308" s="19"/>
      <c r="AP308" s="19"/>
      <c r="AQ308" s="19"/>
      <c r="AR308" s="19"/>
      <c r="AS308" s="21"/>
      <c r="AT308" s="21"/>
      <c r="AU308" s="21"/>
      <c r="AV308" s="21"/>
      <c r="AW308" s="21"/>
      <c r="AX308" s="21"/>
      <c r="AY308" s="21"/>
    </row>
    <row r="309">
      <c r="V309" s="19"/>
      <c r="W309" s="19"/>
      <c r="X309" s="19"/>
      <c r="Y309" s="19"/>
      <c r="Z309" s="19"/>
      <c r="AA309" s="19"/>
      <c r="AB309" s="19"/>
      <c r="AE309" s="19"/>
      <c r="AF309" s="19"/>
      <c r="AG309" s="19"/>
      <c r="AH309" s="19"/>
      <c r="AI309" s="19"/>
      <c r="AJ309" s="19"/>
      <c r="AK309" s="20"/>
      <c r="AL309" s="19"/>
      <c r="AM309" s="19"/>
      <c r="AN309" s="19"/>
      <c r="AO309" s="19"/>
      <c r="AP309" s="19"/>
      <c r="AQ309" s="19"/>
      <c r="AR309" s="19"/>
      <c r="AS309" s="21"/>
      <c r="AT309" s="21"/>
      <c r="AU309" s="21"/>
      <c r="AV309" s="21"/>
      <c r="AW309" s="21"/>
      <c r="AX309" s="21"/>
      <c r="AY309" s="21"/>
    </row>
    <row r="310">
      <c r="V310" s="19"/>
      <c r="W310" s="19"/>
      <c r="X310" s="19"/>
      <c r="Y310" s="19"/>
      <c r="Z310" s="19"/>
      <c r="AA310" s="19"/>
      <c r="AB310" s="19"/>
      <c r="AE310" s="19"/>
      <c r="AF310" s="19"/>
      <c r="AG310" s="19"/>
      <c r="AH310" s="19"/>
      <c r="AI310" s="19"/>
      <c r="AJ310" s="19"/>
      <c r="AK310" s="20"/>
      <c r="AL310" s="19"/>
      <c r="AM310" s="19"/>
      <c r="AN310" s="19"/>
      <c r="AO310" s="19"/>
      <c r="AP310" s="19"/>
      <c r="AQ310" s="19"/>
      <c r="AR310" s="19"/>
      <c r="AS310" s="21"/>
      <c r="AT310" s="21"/>
      <c r="AU310" s="21"/>
      <c r="AV310" s="21"/>
      <c r="AW310" s="21"/>
      <c r="AX310" s="21"/>
      <c r="AY310" s="21"/>
    </row>
    <row r="311">
      <c r="V311" s="19"/>
      <c r="W311" s="19"/>
      <c r="X311" s="19"/>
      <c r="Y311" s="19"/>
      <c r="Z311" s="19"/>
      <c r="AA311" s="19"/>
      <c r="AB311" s="19"/>
      <c r="AE311" s="19"/>
      <c r="AF311" s="19"/>
      <c r="AG311" s="19"/>
      <c r="AH311" s="19"/>
      <c r="AI311" s="19"/>
      <c r="AJ311" s="19"/>
      <c r="AK311" s="20"/>
      <c r="AL311" s="19"/>
      <c r="AM311" s="19"/>
      <c r="AN311" s="19"/>
      <c r="AO311" s="19"/>
      <c r="AP311" s="19"/>
      <c r="AQ311" s="19"/>
      <c r="AR311" s="19"/>
      <c r="AS311" s="21"/>
      <c r="AT311" s="21"/>
      <c r="AU311" s="21"/>
      <c r="AV311" s="21"/>
      <c r="AW311" s="21"/>
      <c r="AX311" s="21"/>
      <c r="AY311" s="21"/>
    </row>
    <row r="312">
      <c r="V312" s="19"/>
      <c r="W312" s="19"/>
      <c r="X312" s="19"/>
      <c r="Y312" s="19"/>
      <c r="Z312" s="19"/>
      <c r="AA312" s="19"/>
      <c r="AB312" s="19"/>
      <c r="AE312" s="19"/>
      <c r="AF312" s="19"/>
      <c r="AG312" s="19"/>
      <c r="AH312" s="19"/>
      <c r="AI312" s="19"/>
      <c r="AJ312" s="19"/>
      <c r="AK312" s="20"/>
      <c r="AL312" s="19"/>
      <c r="AM312" s="19"/>
      <c r="AN312" s="19"/>
      <c r="AO312" s="19"/>
      <c r="AP312" s="19"/>
      <c r="AQ312" s="19"/>
      <c r="AR312" s="19"/>
      <c r="AS312" s="21"/>
      <c r="AT312" s="21"/>
      <c r="AU312" s="21"/>
      <c r="AV312" s="21"/>
      <c r="AW312" s="21"/>
      <c r="AX312" s="21"/>
      <c r="AY312" s="21"/>
    </row>
    <row r="313">
      <c r="V313" s="19"/>
      <c r="W313" s="19"/>
      <c r="X313" s="19"/>
      <c r="Y313" s="19"/>
      <c r="Z313" s="19"/>
      <c r="AA313" s="19"/>
      <c r="AB313" s="19"/>
      <c r="AE313" s="19"/>
      <c r="AF313" s="19"/>
      <c r="AG313" s="19"/>
      <c r="AH313" s="19"/>
      <c r="AI313" s="19"/>
      <c r="AJ313" s="19"/>
      <c r="AK313" s="20"/>
      <c r="AL313" s="19"/>
      <c r="AM313" s="19"/>
      <c r="AN313" s="19"/>
      <c r="AO313" s="19"/>
      <c r="AP313" s="19"/>
      <c r="AQ313" s="19"/>
      <c r="AR313" s="19"/>
      <c r="AS313" s="21"/>
      <c r="AT313" s="21"/>
      <c r="AU313" s="21"/>
      <c r="AV313" s="21"/>
      <c r="AW313" s="21"/>
      <c r="AX313" s="21"/>
      <c r="AY313" s="21"/>
    </row>
    <row r="314">
      <c r="V314" s="19"/>
      <c r="W314" s="19"/>
      <c r="X314" s="19"/>
      <c r="Y314" s="19"/>
      <c r="Z314" s="19"/>
      <c r="AA314" s="19"/>
      <c r="AB314" s="19"/>
      <c r="AE314" s="19"/>
      <c r="AF314" s="19"/>
      <c r="AG314" s="19"/>
      <c r="AH314" s="19"/>
      <c r="AI314" s="19"/>
      <c r="AJ314" s="19"/>
      <c r="AK314" s="20"/>
      <c r="AL314" s="19"/>
      <c r="AM314" s="19"/>
      <c r="AN314" s="19"/>
      <c r="AO314" s="19"/>
      <c r="AP314" s="19"/>
      <c r="AQ314" s="19"/>
      <c r="AR314" s="19"/>
      <c r="AS314" s="21"/>
      <c r="AT314" s="21"/>
      <c r="AU314" s="21"/>
      <c r="AV314" s="21"/>
      <c r="AW314" s="21"/>
      <c r="AX314" s="21"/>
      <c r="AY314" s="21"/>
    </row>
    <row r="315">
      <c r="V315" s="19"/>
      <c r="W315" s="19"/>
      <c r="X315" s="19"/>
      <c r="Y315" s="19"/>
      <c r="Z315" s="19"/>
      <c r="AA315" s="19"/>
      <c r="AB315" s="19"/>
      <c r="AE315" s="19"/>
      <c r="AF315" s="19"/>
      <c r="AG315" s="19"/>
      <c r="AH315" s="19"/>
      <c r="AI315" s="19"/>
      <c r="AJ315" s="19"/>
      <c r="AK315" s="20"/>
      <c r="AL315" s="19"/>
      <c r="AM315" s="19"/>
      <c r="AN315" s="19"/>
      <c r="AO315" s="19"/>
      <c r="AP315" s="19"/>
      <c r="AQ315" s="19"/>
      <c r="AR315" s="19"/>
      <c r="AS315" s="21"/>
      <c r="AT315" s="21"/>
      <c r="AU315" s="21"/>
      <c r="AV315" s="21"/>
      <c r="AW315" s="21"/>
      <c r="AX315" s="21"/>
      <c r="AY315" s="21"/>
    </row>
    <row r="316">
      <c r="V316" s="19"/>
      <c r="W316" s="19"/>
      <c r="X316" s="19"/>
      <c r="Y316" s="19"/>
      <c r="Z316" s="19"/>
      <c r="AA316" s="19"/>
      <c r="AB316" s="19"/>
      <c r="AE316" s="19"/>
      <c r="AF316" s="19"/>
      <c r="AG316" s="19"/>
      <c r="AH316" s="19"/>
      <c r="AI316" s="19"/>
      <c r="AJ316" s="19"/>
      <c r="AK316" s="20"/>
      <c r="AL316" s="19"/>
      <c r="AM316" s="19"/>
      <c r="AN316" s="19"/>
      <c r="AO316" s="19"/>
      <c r="AP316" s="19"/>
      <c r="AQ316" s="19"/>
      <c r="AR316" s="19"/>
      <c r="AS316" s="21"/>
      <c r="AT316" s="21"/>
      <c r="AU316" s="21"/>
      <c r="AV316" s="21"/>
      <c r="AW316" s="21"/>
      <c r="AX316" s="21"/>
      <c r="AY316" s="21"/>
    </row>
    <row r="317">
      <c r="V317" s="19"/>
      <c r="W317" s="19"/>
      <c r="X317" s="19"/>
      <c r="Y317" s="19"/>
      <c r="Z317" s="19"/>
      <c r="AA317" s="19"/>
      <c r="AB317" s="19"/>
      <c r="AE317" s="19"/>
      <c r="AF317" s="19"/>
      <c r="AG317" s="19"/>
      <c r="AH317" s="19"/>
      <c r="AI317" s="19"/>
      <c r="AJ317" s="19"/>
      <c r="AK317" s="20"/>
      <c r="AL317" s="19"/>
      <c r="AM317" s="19"/>
      <c r="AN317" s="19"/>
      <c r="AO317" s="19"/>
      <c r="AP317" s="19"/>
      <c r="AQ317" s="19"/>
      <c r="AR317" s="19"/>
      <c r="AS317" s="21"/>
      <c r="AT317" s="21"/>
      <c r="AU317" s="21"/>
      <c r="AV317" s="21"/>
      <c r="AW317" s="21"/>
      <c r="AX317" s="21"/>
      <c r="AY317" s="21"/>
    </row>
    <row r="318">
      <c r="V318" s="19"/>
      <c r="W318" s="19"/>
      <c r="X318" s="19"/>
      <c r="Y318" s="19"/>
      <c r="Z318" s="19"/>
      <c r="AA318" s="19"/>
      <c r="AB318" s="19"/>
      <c r="AE318" s="19"/>
      <c r="AF318" s="19"/>
      <c r="AG318" s="19"/>
      <c r="AH318" s="19"/>
      <c r="AI318" s="19"/>
      <c r="AJ318" s="19"/>
      <c r="AK318" s="20"/>
      <c r="AL318" s="19"/>
      <c r="AM318" s="19"/>
      <c r="AN318" s="19"/>
      <c r="AO318" s="19"/>
      <c r="AP318" s="19"/>
      <c r="AQ318" s="19"/>
      <c r="AR318" s="19"/>
      <c r="AS318" s="21"/>
      <c r="AT318" s="21"/>
      <c r="AU318" s="21"/>
      <c r="AV318" s="21"/>
      <c r="AW318" s="21"/>
      <c r="AX318" s="21"/>
      <c r="AY318" s="21"/>
    </row>
    <row r="319">
      <c r="V319" s="19"/>
      <c r="W319" s="19"/>
      <c r="X319" s="19"/>
      <c r="Y319" s="19"/>
      <c r="Z319" s="19"/>
      <c r="AA319" s="19"/>
      <c r="AB319" s="19"/>
      <c r="AE319" s="19"/>
      <c r="AF319" s="19"/>
      <c r="AG319" s="19"/>
      <c r="AH319" s="19"/>
      <c r="AI319" s="19"/>
      <c r="AJ319" s="19"/>
      <c r="AK319" s="20"/>
      <c r="AL319" s="19"/>
      <c r="AM319" s="19"/>
      <c r="AN319" s="19"/>
      <c r="AO319" s="19"/>
      <c r="AP319" s="19"/>
      <c r="AQ319" s="19"/>
      <c r="AR319" s="19"/>
      <c r="AS319" s="21"/>
      <c r="AT319" s="21"/>
      <c r="AU319" s="21"/>
      <c r="AV319" s="21"/>
      <c r="AW319" s="21"/>
      <c r="AX319" s="21"/>
      <c r="AY319" s="21"/>
    </row>
    <row r="320">
      <c r="V320" s="19"/>
      <c r="W320" s="19"/>
      <c r="X320" s="19"/>
      <c r="Y320" s="19"/>
      <c r="Z320" s="19"/>
      <c r="AA320" s="19"/>
      <c r="AB320" s="19"/>
      <c r="AE320" s="19"/>
      <c r="AF320" s="19"/>
      <c r="AG320" s="19"/>
      <c r="AH320" s="19"/>
      <c r="AI320" s="19"/>
      <c r="AJ320" s="19"/>
      <c r="AK320" s="20"/>
      <c r="AL320" s="19"/>
      <c r="AM320" s="19"/>
      <c r="AN320" s="19"/>
      <c r="AO320" s="19"/>
      <c r="AP320" s="19"/>
      <c r="AQ320" s="19"/>
      <c r="AR320" s="19"/>
      <c r="AS320" s="21"/>
      <c r="AT320" s="21"/>
      <c r="AU320" s="21"/>
      <c r="AV320" s="21"/>
      <c r="AW320" s="21"/>
      <c r="AX320" s="21"/>
      <c r="AY320" s="21"/>
    </row>
    <row r="321">
      <c r="V321" s="19"/>
      <c r="W321" s="19"/>
      <c r="X321" s="19"/>
      <c r="Y321" s="19"/>
      <c r="Z321" s="19"/>
      <c r="AA321" s="19"/>
      <c r="AB321" s="19"/>
      <c r="AE321" s="19"/>
      <c r="AF321" s="19"/>
      <c r="AG321" s="19"/>
      <c r="AH321" s="19"/>
      <c r="AI321" s="19"/>
      <c r="AJ321" s="19"/>
      <c r="AK321" s="20"/>
      <c r="AL321" s="19"/>
      <c r="AM321" s="19"/>
      <c r="AN321" s="19"/>
      <c r="AO321" s="19"/>
      <c r="AP321" s="19"/>
      <c r="AQ321" s="19"/>
      <c r="AR321" s="19"/>
      <c r="AS321" s="21"/>
      <c r="AT321" s="21"/>
      <c r="AU321" s="21"/>
      <c r="AV321" s="21"/>
      <c r="AW321" s="21"/>
      <c r="AX321" s="21"/>
      <c r="AY321" s="21"/>
    </row>
    <row r="322">
      <c r="V322" s="19"/>
      <c r="W322" s="19"/>
      <c r="X322" s="19"/>
      <c r="Y322" s="19"/>
      <c r="Z322" s="19"/>
      <c r="AA322" s="19"/>
      <c r="AB322" s="19"/>
      <c r="AE322" s="19"/>
      <c r="AF322" s="19"/>
      <c r="AG322" s="19"/>
      <c r="AH322" s="19"/>
      <c r="AI322" s="19"/>
      <c r="AJ322" s="19"/>
      <c r="AK322" s="20"/>
      <c r="AL322" s="19"/>
      <c r="AM322" s="19"/>
      <c r="AN322" s="19"/>
      <c r="AO322" s="19"/>
      <c r="AP322" s="19"/>
      <c r="AQ322" s="19"/>
      <c r="AR322" s="19"/>
      <c r="AS322" s="21"/>
      <c r="AT322" s="21"/>
      <c r="AU322" s="21"/>
      <c r="AV322" s="21"/>
      <c r="AW322" s="21"/>
      <c r="AX322" s="21"/>
      <c r="AY322" s="21"/>
    </row>
    <row r="323">
      <c r="V323" s="19"/>
      <c r="W323" s="19"/>
      <c r="X323" s="19"/>
      <c r="Y323" s="19"/>
      <c r="Z323" s="19"/>
      <c r="AA323" s="19"/>
      <c r="AB323" s="19"/>
      <c r="AE323" s="19"/>
      <c r="AF323" s="19"/>
      <c r="AG323" s="19"/>
      <c r="AH323" s="19"/>
      <c r="AI323" s="19"/>
      <c r="AJ323" s="19"/>
      <c r="AK323" s="20"/>
      <c r="AL323" s="19"/>
      <c r="AM323" s="19"/>
      <c r="AN323" s="19"/>
      <c r="AO323" s="19"/>
      <c r="AP323" s="19"/>
      <c r="AQ323" s="19"/>
      <c r="AR323" s="19"/>
      <c r="AS323" s="21"/>
      <c r="AT323" s="21"/>
      <c r="AU323" s="21"/>
      <c r="AV323" s="21"/>
      <c r="AW323" s="21"/>
      <c r="AX323" s="21"/>
      <c r="AY323" s="21"/>
    </row>
    <row r="324">
      <c r="V324" s="19"/>
      <c r="W324" s="19"/>
      <c r="X324" s="19"/>
      <c r="Y324" s="19"/>
      <c r="Z324" s="19"/>
      <c r="AA324" s="19"/>
      <c r="AB324" s="19"/>
      <c r="AE324" s="19"/>
      <c r="AF324" s="19"/>
      <c r="AG324" s="19"/>
      <c r="AH324" s="19"/>
      <c r="AI324" s="19"/>
      <c r="AJ324" s="19"/>
      <c r="AK324" s="20"/>
      <c r="AL324" s="19"/>
      <c r="AM324" s="19"/>
      <c r="AN324" s="19"/>
      <c r="AO324" s="19"/>
      <c r="AP324" s="19"/>
      <c r="AQ324" s="19"/>
      <c r="AR324" s="19"/>
      <c r="AS324" s="21"/>
      <c r="AT324" s="21"/>
      <c r="AU324" s="21"/>
      <c r="AV324" s="21"/>
      <c r="AW324" s="21"/>
      <c r="AX324" s="21"/>
      <c r="AY324" s="21"/>
    </row>
    <row r="325">
      <c r="V325" s="19"/>
      <c r="W325" s="19"/>
      <c r="X325" s="19"/>
      <c r="Y325" s="19"/>
      <c r="Z325" s="19"/>
      <c r="AA325" s="19"/>
      <c r="AB325" s="19"/>
      <c r="AE325" s="19"/>
      <c r="AF325" s="19"/>
      <c r="AG325" s="19"/>
      <c r="AH325" s="19"/>
      <c r="AI325" s="19"/>
      <c r="AJ325" s="19"/>
      <c r="AK325" s="20"/>
      <c r="AL325" s="19"/>
      <c r="AM325" s="19"/>
      <c r="AN325" s="19"/>
      <c r="AO325" s="19"/>
      <c r="AP325" s="19"/>
      <c r="AQ325" s="19"/>
      <c r="AR325" s="19"/>
      <c r="AS325" s="21"/>
      <c r="AT325" s="21"/>
      <c r="AU325" s="21"/>
      <c r="AV325" s="21"/>
      <c r="AW325" s="21"/>
      <c r="AX325" s="21"/>
      <c r="AY325" s="21"/>
    </row>
    <row r="326">
      <c r="V326" s="19"/>
      <c r="W326" s="19"/>
      <c r="X326" s="19"/>
      <c r="Y326" s="19"/>
      <c r="Z326" s="19"/>
      <c r="AA326" s="19"/>
      <c r="AB326" s="19"/>
      <c r="AE326" s="19"/>
      <c r="AF326" s="19"/>
      <c r="AG326" s="19"/>
      <c r="AH326" s="19"/>
      <c r="AI326" s="19"/>
      <c r="AJ326" s="19"/>
      <c r="AK326" s="20"/>
      <c r="AL326" s="19"/>
      <c r="AM326" s="19"/>
      <c r="AN326" s="19"/>
      <c r="AO326" s="19"/>
      <c r="AP326" s="19"/>
      <c r="AQ326" s="19"/>
      <c r="AR326" s="19"/>
      <c r="AS326" s="21"/>
      <c r="AT326" s="21"/>
      <c r="AU326" s="21"/>
      <c r="AV326" s="21"/>
      <c r="AW326" s="21"/>
      <c r="AX326" s="21"/>
      <c r="AY326" s="21"/>
    </row>
    <row r="327">
      <c r="V327" s="19"/>
      <c r="W327" s="19"/>
      <c r="X327" s="19"/>
      <c r="Y327" s="19"/>
      <c r="Z327" s="19"/>
      <c r="AA327" s="19"/>
      <c r="AB327" s="19"/>
      <c r="AE327" s="19"/>
      <c r="AF327" s="19"/>
      <c r="AG327" s="19"/>
      <c r="AH327" s="19"/>
      <c r="AI327" s="19"/>
      <c r="AJ327" s="19"/>
      <c r="AK327" s="20"/>
      <c r="AL327" s="19"/>
      <c r="AM327" s="19"/>
      <c r="AN327" s="19"/>
      <c r="AO327" s="19"/>
      <c r="AP327" s="19"/>
      <c r="AQ327" s="19"/>
      <c r="AR327" s="19"/>
      <c r="AS327" s="21"/>
      <c r="AT327" s="21"/>
      <c r="AU327" s="21"/>
      <c r="AV327" s="21"/>
      <c r="AW327" s="21"/>
      <c r="AX327" s="21"/>
      <c r="AY327" s="21"/>
    </row>
    <row r="328">
      <c r="V328" s="19"/>
      <c r="W328" s="19"/>
      <c r="X328" s="19"/>
      <c r="Y328" s="19"/>
      <c r="Z328" s="19"/>
      <c r="AA328" s="19"/>
      <c r="AB328" s="19"/>
      <c r="AE328" s="19"/>
      <c r="AF328" s="19"/>
      <c r="AG328" s="19"/>
      <c r="AH328" s="19"/>
      <c r="AI328" s="19"/>
      <c r="AJ328" s="19"/>
      <c r="AK328" s="20"/>
      <c r="AL328" s="19"/>
      <c r="AM328" s="19"/>
      <c r="AN328" s="19"/>
      <c r="AO328" s="19"/>
      <c r="AP328" s="19"/>
      <c r="AQ328" s="19"/>
      <c r="AR328" s="19"/>
      <c r="AS328" s="21"/>
      <c r="AT328" s="21"/>
      <c r="AU328" s="21"/>
      <c r="AV328" s="21"/>
      <c r="AW328" s="21"/>
      <c r="AX328" s="21"/>
      <c r="AY328" s="21"/>
    </row>
    <row r="329">
      <c r="V329" s="19"/>
      <c r="W329" s="19"/>
      <c r="X329" s="19"/>
      <c r="Y329" s="19"/>
      <c r="Z329" s="19"/>
      <c r="AA329" s="19"/>
      <c r="AB329" s="19"/>
      <c r="AE329" s="19"/>
      <c r="AF329" s="19"/>
      <c r="AG329" s="19"/>
      <c r="AH329" s="19"/>
      <c r="AI329" s="19"/>
      <c r="AJ329" s="19"/>
      <c r="AK329" s="20"/>
      <c r="AL329" s="19"/>
      <c r="AM329" s="19"/>
      <c r="AN329" s="19"/>
      <c r="AO329" s="19"/>
      <c r="AP329" s="19"/>
      <c r="AQ329" s="19"/>
      <c r="AR329" s="19"/>
      <c r="AS329" s="21"/>
      <c r="AT329" s="21"/>
      <c r="AU329" s="21"/>
      <c r="AV329" s="21"/>
      <c r="AW329" s="21"/>
      <c r="AX329" s="21"/>
      <c r="AY329" s="21"/>
    </row>
    <row r="330">
      <c r="V330" s="19"/>
      <c r="W330" s="19"/>
      <c r="X330" s="19"/>
      <c r="Y330" s="19"/>
      <c r="Z330" s="19"/>
      <c r="AA330" s="19"/>
      <c r="AB330" s="19"/>
      <c r="AE330" s="19"/>
      <c r="AF330" s="19"/>
      <c r="AG330" s="19"/>
      <c r="AH330" s="19"/>
      <c r="AI330" s="19"/>
      <c r="AJ330" s="19"/>
      <c r="AK330" s="20"/>
      <c r="AL330" s="19"/>
      <c r="AM330" s="19"/>
      <c r="AN330" s="19"/>
      <c r="AO330" s="19"/>
      <c r="AP330" s="19"/>
      <c r="AQ330" s="19"/>
      <c r="AR330" s="19"/>
      <c r="AS330" s="21"/>
      <c r="AT330" s="21"/>
      <c r="AU330" s="21"/>
      <c r="AV330" s="21"/>
      <c r="AW330" s="21"/>
      <c r="AX330" s="21"/>
      <c r="AY330" s="21"/>
    </row>
    <row r="331">
      <c r="V331" s="19"/>
      <c r="W331" s="19"/>
      <c r="X331" s="19"/>
      <c r="Y331" s="19"/>
      <c r="Z331" s="19"/>
      <c r="AA331" s="19"/>
      <c r="AB331" s="19"/>
      <c r="AE331" s="19"/>
      <c r="AF331" s="19"/>
      <c r="AG331" s="19"/>
      <c r="AH331" s="19"/>
      <c r="AI331" s="19"/>
      <c r="AJ331" s="19"/>
      <c r="AK331" s="20"/>
      <c r="AL331" s="19"/>
      <c r="AM331" s="19"/>
      <c r="AN331" s="19"/>
      <c r="AO331" s="19"/>
      <c r="AP331" s="19"/>
      <c r="AQ331" s="19"/>
      <c r="AR331" s="19"/>
      <c r="AS331" s="21"/>
      <c r="AT331" s="21"/>
      <c r="AU331" s="21"/>
      <c r="AV331" s="21"/>
      <c r="AW331" s="21"/>
      <c r="AX331" s="21"/>
      <c r="AY331" s="21"/>
    </row>
    <row r="332">
      <c r="V332" s="19"/>
      <c r="W332" s="19"/>
      <c r="X332" s="19"/>
      <c r="Y332" s="19"/>
      <c r="Z332" s="19"/>
      <c r="AA332" s="19"/>
      <c r="AB332" s="19"/>
      <c r="AE332" s="19"/>
      <c r="AF332" s="19"/>
      <c r="AG332" s="19"/>
      <c r="AH332" s="19"/>
      <c r="AI332" s="19"/>
      <c r="AJ332" s="19"/>
      <c r="AK332" s="20"/>
      <c r="AL332" s="19"/>
      <c r="AM332" s="19"/>
      <c r="AN332" s="19"/>
      <c r="AO332" s="19"/>
      <c r="AP332" s="19"/>
      <c r="AQ332" s="19"/>
      <c r="AR332" s="19"/>
      <c r="AS332" s="21"/>
      <c r="AT332" s="21"/>
      <c r="AU332" s="21"/>
      <c r="AV332" s="21"/>
      <c r="AW332" s="21"/>
      <c r="AX332" s="21"/>
      <c r="AY332" s="21"/>
    </row>
    <row r="333">
      <c r="V333" s="19"/>
      <c r="W333" s="19"/>
      <c r="X333" s="19"/>
      <c r="Y333" s="19"/>
      <c r="Z333" s="19"/>
      <c r="AA333" s="19"/>
      <c r="AB333" s="19"/>
      <c r="AE333" s="19"/>
      <c r="AF333" s="19"/>
      <c r="AG333" s="19"/>
      <c r="AH333" s="19"/>
      <c r="AI333" s="19"/>
      <c r="AJ333" s="19"/>
      <c r="AK333" s="20"/>
      <c r="AL333" s="19"/>
      <c r="AM333" s="19"/>
      <c r="AN333" s="19"/>
      <c r="AO333" s="19"/>
      <c r="AP333" s="19"/>
      <c r="AQ333" s="19"/>
      <c r="AR333" s="19"/>
      <c r="AS333" s="21"/>
      <c r="AT333" s="21"/>
      <c r="AU333" s="21"/>
      <c r="AV333" s="21"/>
      <c r="AW333" s="21"/>
      <c r="AX333" s="21"/>
      <c r="AY333" s="21"/>
    </row>
    <row r="334">
      <c r="V334" s="19"/>
      <c r="W334" s="19"/>
      <c r="X334" s="19"/>
      <c r="Y334" s="19"/>
      <c r="Z334" s="19"/>
      <c r="AA334" s="19"/>
      <c r="AB334" s="19"/>
      <c r="AE334" s="19"/>
      <c r="AF334" s="19"/>
      <c r="AG334" s="19"/>
      <c r="AH334" s="19"/>
      <c r="AI334" s="19"/>
      <c r="AJ334" s="19"/>
      <c r="AK334" s="20"/>
      <c r="AL334" s="19"/>
      <c r="AM334" s="19"/>
      <c r="AN334" s="19"/>
      <c r="AO334" s="19"/>
      <c r="AP334" s="19"/>
      <c r="AQ334" s="19"/>
      <c r="AR334" s="19"/>
      <c r="AS334" s="21"/>
      <c r="AT334" s="21"/>
      <c r="AU334" s="21"/>
      <c r="AV334" s="21"/>
      <c r="AW334" s="21"/>
      <c r="AX334" s="21"/>
      <c r="AY334" s="21"/>
    </row>
    <row r="335">
      <c r="V335" s="19"/>
      <c r="W335" s="19"/>
      <c r="X335" s="19"/>
      <c r="Y335" s="19"/>
      <c r="Z335" s="19"/>
      <c r="AA335" s="19"/>
      <c r="AB335" s="19"/>
      <c r="AE335" s="19"/>
      <c r="AF335" s="19"/>
      <c r="AG335" s="19"/>
      <c r="AH335" s="19"/>
      <c r="AI335" s="19"/>
      <c r="AJ335" s="19"/>
      <c r="AK335" s="20"/>
      <c r="AL335" s="19"/>
      <c r="AM335" s="19"/>
      <c r="AN335" s="19"/>
      <c r="AO335" s="19"/>
      <c r="AP335" s="19"/>
      <c r="AQ335" s="19"/>
      <c r="AR335" s="19"/>
      <c r="AS335" s="21"/>
      <c r="AT335" s="21"/>
      <c r="AU335" s="21"/>
      <c r="AV335" s="21"/>
      <c r="AW335" s="21"/>
      <c r="AX335" s="21"/>
      <c r="AY335" s="21"/>
    </row>
    <row r="336">
      <c r="V336" s="19"/>
      <c r="W336" s="19"/>
      <c r="X336" s="19"/>
      <c r="Y336" s="19"/>
      <c r="Z336" s="19"/>
      <c r="AA336" s="19"/>
      <c r="AB336" s="19"/>
      <c r="AE336" s="19"/>
      <c r="AF336" s="19"/>
      <c r="AG336" s="19"/>
      <c r="AH336" s="19"/>
      <c r="AI336" s="19"/>
      <c r="AJ336" s="19"/>
      <c r="AK336" s="20"/>
      <c r="AL336" s="19"/>
      <c r="AM336" s="19"/>
      <c r="AN336" s="19"/>
      <c r="AO336" s="19"/>
      <c r="AP336" s="19"/>
      <c r="AQ336" s="19"/>
      <c r="AR336" s="19"/>
      <c r="AS336" s="21"/>
      <c r="AT336" s="21"/>
      <c r="AU336" s="21"/>
      <c r="AV336" s="21"/>
      <c r="AW336" s="21"/>
      <c r="AX336" s="21"/>
      <c r="AY336" s="21"/>
    </row>
    <row r="337">
      <c r="V337" s="19"/>
      <c r="W337" s="19"/>
      <c r="X337" s="19"/>
      <c r="Y337" s="19"/>
      <c r="Z337" s="19"/>
      <c r="AA337" s="19"/>
      <c r="AB337" s="19"/>
      <c r="AE337" s="19"/>
      <c r="AF337" s="19"/>
      <c r="AG337" s="19"/>
      <c r="AH337" s="19"/>
      <c r="AI337" s="19"/>
      <c r="AJ337" s="19"/>
      <c r="AK337" s="20"/>
      <c r="AL337" s="19"/>
      <c r="AM337" s="19"/>
      <c r="AN337" s="19"/>
      <c r="AO337" s="19"/>
      <c r="AP337" s="19"/>
      <c r="AQ337" s="19"/>
      <c r="AR337" s="19"/>
      <c r="AS337" s="21"/>
      <c r="AT337" s="21"/>
      <c r="AU337" s="21"/>
      <c r="AV337" s="21"/>
      <c r="AW337" s="21"/>
      <c r="AX337" s="21"/>
      <c r="AY337" s="21"/>
    </row>
    <row r="338">
      <c r="V338" s="19"/>
      <c r="W338" s="19"/>
      <c r="X338" s="19"/>
      <c r="Y338" s="19"/>
      <c r="Z338" s="19"/>
      <c r="AA338" s="19"/>
      <c r="AB338" s="19"/>
      <c r="AE338" s="19"/>
      <c r="AF338" s="19"/>
      <c r="AG338" s="19"/>
      <c r="AH338" s="19"/>
      <c r="AI338" s="19"/>
      <c r="AJ338" s="19"/>
      <c r="AK338" s="20"/>
      <c r="AL338" s="19"/>
      <c r="AM338" s="19"/>
      <c r="AN338" s="19"/>
      <c r="AO338" s="19"/>
      <c r="AP338" s="19"/>
      <c r="AQ338" s="19"/>
      <c r="AR338" s="19"/>
      <c r="AS338" s="21"/>
      <c r="AT338" s="21"/>
      <c r="AU338" s="21"/>
      <c r="AV338" s="21"/>
      <c r="AW338" s="21"/>
      <c r="AX338" s="21"/>
      <c r="AY338" s="21"/>
    </row>
    <row r="339">
      <c r="V339" s="19"/>
      <c r="W339" s="19"/>
      <c r="X339" s="19"/>
      <c r="Y339" s="19"/>
      <c r="Z339" s="19"/>
      <c r="AA339" s="19"/>
      <c r="AB339" s="19"/>
      <c r="AE339" s="19"/>
      <c r="AF339" s="19"/>
      <c r="AG339" s="19"/>
      <c r="AH339" s="19"/>
      <c r="AI339" s="19"/>
      <c r="AJ339" s="19"/>
      <c r="AK339" s="20"/>
      <c r="AL339" s="19"/>
      <c r="AM339" s="19"/>
      <c r="AN339" s="19"/>
      <c r="AO339" s="19"/>
      <c r="AP339" s="19"/>
      <c r="AQ339" s="19"/>
      <c r="AR339" s="19"/>
      <c r="AS339" s="21"/>
      <c r="AT339" s="21"/>
      <c r="AU339" s="21"/>
      <c r="AV339" s="21"/>
      <c r="AW339" s="21"/>
      <c r="AX339" s="21"/>
      <c r="AY339" s="21"/>
    </row>
    <row r="340">
      <c r="V340" s="19"/>
      <c r="W340" s="19"/>
      <c r="X340" s="19"/>
      <c r="Y340" s="19"/>
      <c r="Z340" s="19"/>
      <c r="AA340" s="19"/>
      <c r="AB340" s="19"/>
      <c r="AE340" s="19"/>
      <c r="AF340" s="19"/>
      <c r="AG340" s="19"/>
      <c r="AH340" s="19"/>
      <c r="AI340" s="19"/>
      <c r="AJ340" s="19"/>
      <c r="AK340" s="20"/>
      <c r="AL340" s="19"/>
      <c r="AM340" s="19"/>
      <c r="AN340" s="19"/>
      <c r="AO340" s="19"/>
      <c r="AP340" s="19"/>
      <c r="AQ340" s="19"/>
      <c r="AR340" s="19"/>
      <c r="AS340" s="21"/>
      <c r="AT340" s="21"/>
      <c r="AU340" s="21"/>
      <c r="AV340" s="21"/>
      <c r="AW340" s="21"/>
      <c r="AX340" s="21"/>
      <c r="AY340" s="21"/>
    </row>
    <row r="341">
      <c r="V341" s="19"/>
      <c r="W341" s="19"/>
      <c r="X341" s="19"/>
      <c r="Y341" s="19"/>
      <c r="Z341" s="19"/>
      <c r="AA341" s="19"/>
      <c r="AB341" s="19"/>
      <c r="AE341" s="19"/>
      <c r="AF341" s="19"/>
      <c r="AG341" s="19"/>
      <c r="AH341" s="19"/>
      <c r="AI341" s="19"/>
      <c r="AJ341" s="19"/>
      <c r="AK341" s="20"/>
      <c r="AL341" s="19"/>
      <c r="AM341" s="19"/>
      <c r="AN341" s="19"/>
      <c r="AO341" s="19"/>
      <c r="AP341" s="19"/>
      <c r="AQ341" s="19"/>
      <c r="AR341" s="19"/>
      <c r="AS341" s="21"/>
      <c r="AT341" s="21"/>
      <c r="AU341" s="21"/>
      <c r="AV341" s="21"/>
      <c r="AW341" s="21"/>
      <c r="AX341" s="21"/>
      <c r="AY341" s="21"/>
    </row>
    <row r="342">
      <c r="V342" s="19"/>
      <c r="W342" s="19"/>
      <c r="X342" s="19"/>
      <c r="Y342" s="19"/>
      <c r="Z342" s="19"/>
      <c r="AA342" s="19"/>
      <c r="AB342" s="19"/>
      <c r="AE342" s="19"/>
      <c r="AF342" s="19"/>
      <c r="AG342" s="19"/>
      <c r="AH342" s="19"/>
      <c r="AI342" s="19"/>
      <c r="AJ342" s="19"/>
      <c r="AK342" s="20"/>
      <c r="AL342" s="19"/>
      <c r="AM342" s="19"/>
      <c r="AN342" s="19"/>
      <c r="AO342" s="19"/>
      <c r="AP342" s="19"/>
      <c r="AQ342" s="19"/>
      <c r="AR342" s="19"/>
      <c r="AS342" s="21"/>
      <c r="AT342" s="21"/>
      <c r="AU342" s="21"/>
      <c r="AV342" s="21"/>
      <c r="AW342" s="21"/>
      <c r="AX342" s="21"/>
      <c r="AY342" s="21"/>
    </row>
    <row r="343">
      <c r="V343" s="19"/>
      <c r="W343" s="19"/>
      <c r="X343" s="19"/>
      <c r="Y343" s="19"/>
      <c r="Z343" s="19"/>
      <c r="AA343" s="19"/>
      <c r="AB343" s="19"/>
      <c r="AE343" s="19"/>
      <c r="AF343" s="19"/>
      <c r="AG343" s="19"/>
      <c r="AH343" s="19"/>
      <c r="AI343" s="19"/>
      <c r="AJ343" s="19"/>
      <c r="AK343" s="20"/>
      <c r="AL343" s="19"/>
      <c r="AM343" s="19"/>
      <c r="AN343" s="19"/>
      <c r="AO343" s="19"/>
      <c r="AP343" s="19"/>
      <c r="AQ343" s="19"/>
      <c r="AR343" s="19"/>
      <c r="AS343" s="21"/>
      <c r="AT343" s="21"/>
      <c r="AU343" s="21"/>
      <c r="AV343" s="21"/>
      <c r="AW343" s="21"/>
      <c r="AX343" s="21"/>
      <c r="AY343" s="21"/>
    </row>
    <row r="344">
      <c r="V344" s="19"/>
      <c r="W344" s="19"/>
      <c r="X344" s="19"/>
      <c r="Y344" s="19"/>
      <c r="Z344" s="19"/>
      <c r="AA344" s="19"/>
      <c r="AB344" s="19"/>
      <c r="AE344" s="19"/>
      <c r="AF344" s="19"/>
      <c r="AG344" s="19"/>
      <c r="AH344" s="19"/>
      <c r="AI344" s="19"/>
      <c r="AJ344" s="19"/>
      <c r="AK344" s="20"/>
      <c r="AL344" s="19"/>
      <c r="AM344" s="19"/>
      <c r="AN344" s="19"/>
      <c r="AO344" s="19"/>
      <c r="AP344" s="19"/>
      <c r="AQ344" s="19"/>
      <c r="AR344" s="19"/>
      <c r="AS344" s="21"/>
      <c r="AT344" s="21"/>
      <c r="AU344" s="21"/>
      <c r="AV344" s="21"/>
      <c r="AW344" s="21"/>
      <c r="AX344" s="21"/>
      <c r="AY344" s="21"/>
    </row>
    <row r="345">
      <c r="V345" s="19"/>
      <c r="W345" s="19"/>
      <c r="X345" s="19"/>
      <c r="Y345" s="19"/>
      <c r="Z345" s="19"/>
      <c r="AA345" s="19"/>
      <c r="AB345" s="19"/>
      <c r="AE345" s="19"/>
      <c r="AF345" s="19"/>
      <c r="AG345" s="19"/>
      <c r="AH345" s="19"/>
      <c r="AI345" s="19"/>
      <c r="AJ345" s="19"/>
      <c r="AK345" s="20"/>
      <c r="AL345" s="19"/>
      <c r="AM345" s="19"/>
      <c r="AN345" s="19"/>
      <c r="AO345" s="19"/>
      <c r="AP345" s="19"/>
      <c r="AQ345" s="19"/>
      <c r="AR345" s="19"/>
      <c r="AS345" s="21"/>
      <c r="AT345" s="21"/>
      <c r="AU345" s="21"/>
      <c r="AV345" s="21"/>
      <c r="AW345" s="21"/>
      <c r="AX345" s="21"/>
      <c r="AY345" s="21"/>
    </row>
    <row r="346">
      <c r="V346" s="19"/>
      <c r="W346" s="19"/>
      <c r="X346" s="19"/>
      <c r="Y346" s="19"/>
      <c r="Z346" s="19"/>
      <c r="AA346" s="19"/>
      <c r="AB346" s="19"/>
      <c r="AE346" s="19"/>
      <c r="AF346" s="19"/>
      <c r="AG346" s="19"/>
      <c r="AH346" s="19"/>
      <c r="AI346" s="19"/>
      <c r="AJ346" s="19"/>
      <c r="AK346" s="20"/>
      <c r="AL346" s="19"/>
      <c r="AM346" s="19"/>
      <c r="AN346" s="19"/>
      <c r="AO346" s="19"/>
      <c r="AP346" s="19"/>
      <c r="AQ346" s="19"/>
      <c r="AR346" s="19"/>
      <c r="AS346" s="21"/>
      <c r="AT346" s="21"/>
      <c r="AU346" s="21"/>
      <c r="AV346" s="21"/>
      <c r="AW346" s="21"/>
      <c r="AX346" s="21"/>
      <c r="AY346" s="21"/>
    </row>
    <row r="347">
      <c r="V347" s="19"/>
      <c r="W347" s="19"/>
      <c r="X347" s="19"/>
      <c r="Y347" s="19"/>
      <c r="Z347" s="19"/>
      <c r="AA347" s="19"/>
      <c r="AB347" s="19"/>
      <c r="AE347" s="19"/>
      <c r="AF347" s="19"/>
      <c r="AG347" s="19"/>
      <c r="AH347" s="19"/>
      <c r="AI347" s="19"/>
      <c r="AJ347" s="19"/>
      <c r="AK347" s="20"/>
      <c r="AL347" s="19"/>
      <c r="AM347" s="19"/>
      <c r="AN347" s="19"/>
      <c r="AO347" s="19"/>
      <c r="AP347" s="19"/>
      <c r="AQ347" s="19"/>
      <c r="AR347" s="19"/>
      <c r="AS347" s="21"/>
      <c r="AT347" s="21"/>
      <c r="AU347" s="21"/>
      <c r="AV347" s="21"/>
      <c r="AW347" s="21"/>
      <c r="AX347" s="21"/>
      <c r="AY347" s="21"/>
    </row>
    <row r="348">
      <c r="V348" s="19"/>
      <c r="W348" s="19"/>
      <c r="X348" s="19"/>
      <c r="Y348" s="19"/>
      <c r="Z348" s="19"/>
      <c r="AA348" s="19"/>
      <c r="AB348" s="19"/>
      <c r="AE348" s="19"/>
      <c r="AF348" s="19"/>
      <c r="AG348" s="19"/>
      <c r="AH348" s="19"/>
      <c r="AI348" s="19"/>
      <c r="AJ348" s="19"/>
      <c r="AK348" s="20"/>
      <c r="AL348" s="19"/>
      <c r="AM348" s="19"/>
      <c r="AN348" s="19"/>
      <c r="AO348" s="19"/>
      <c r="AP348" s="19"/>
      <c r="AQ348" s="19"/>
      <c r="AR348" s="19"/>
      <c r="AS348" s="21"/>
      <c r="AT348" s="21"/>
      <c r="AU348" s="21"/>
      <c r="AV348" s="21"/>
      <c r="AW348" s="21"/>
      <c r="AX348" s="21"/>
      <c r="AY348" s="21"/>
    </row>
    <row r="349">
      <c r="V349" s="19"/>
      <c r="W349" s="19"/>
      <c r="X349" s="19"/>
      <c r="Y349" s="19"/>
      <c r="Z349" s="19"/>
      <c r="AA349" s="19"/>
      <c r="AB349" s="19"/>
      <c r="AE349" s="19"/>
      <c r="AF349" s="19"/>
      <c r="AG349" s="19"/>
      <c r="AH349" s="19"/>
      <c r="AI349" s="19"/>
      <c r="AJ349" s="19"/>
      <c r="AK349" s="20"/>
      <c r="AL349" s="19"/>
      <c r="AM349" s="19"/>
      <c r="AN349" s="19"/>
      <c r="AO349" s="19"/>
      <c r="AP349" s="19"/>
      <c r="AQ349" s="19"/>
      <c r="AR349" s="19"/>
      <c r="AS349" s="21"/>
      <c r="AT349" s="21"/>
      <c r="AU349" s="21"/>
      <c r="AV349" s="21"/>
      <c r="AW349" s="21"/>
      <c r="AX349" s="21"/>
      <c r="AY349" s="21"/>
    </row>
    <row r="350">
      <c r="V350" s="19"/>
      <c r="W350" s="19"/>
      <c r="X350" s="19"/>
      <c r="Y350" s="19"/>
      <c r="Z350" s="19"/>
      <c r="AA350" s="19"/>
      <c r="AB350" s="19"/>
      <c r="AE350" s="19"/>
      <c r="AF350" s="19"/>
      <c r="AG350" s="19"/>
      <c r="AH350" s="19"/>
      <c r="AI350" s="19"/>
      <c r="AJ350" s="19"/>
      <c r="AK350" s="20"/>
      <c r="AL350" s="19"/>
      <c r="AM350" s="19"/>
      <c r="AN350" s="19"/>
      <c r="AO350" s="19"/>
      <c r="AP350" s="19"/>
      <c r="AQ350" s="19"/>
      <c r="AR350" s="19"/>
      <c r="AS350" s="21"/>
      <c r="AT350" s="21"/>
      <c r="AU350" s="21"/>
      <c r="AV350" s="21"/>
      <c r="AW350" s="21"/>
      <c r="AX350" s="21"/>
      <c r="AY350" s="21"/>
    </row>
    <row r="351">
      <c r="V351" s="19"/>
      <c r="W351" s="19"/>
      <c r="X351" s="19"/>
      <c r="Y351" s="19"/>
      <c r="Z351" s="19"/>
      <c r="AA351" s="19"/>
      <c r="AB351" s="19"/>
      <c r="AE351" s="19"/>
      <c r="AF351" s="19"/>
      <c r="AG351" s="19"/>
      <c r="AH351" s="19"/>
      <c r="AI351" s="19"/>
      <c r="AJ351" s="19"/>
      <c r="AK351" s="20"/>
      <c r="AL351" s="19"/>
      <c r="AM351" s="19"/>
      <c r="AN351" s="19"/>
      <c r="AO351" s="19"/>
      <c r="AP351" s="19"/>
      <c r="AQ351" s="19"/>
      <c r="AR351" s="19"/>
      <c r="AS351" s="21"/>
      <c r="AT351" s="21"/>
      <c r="AU351" s="21"/>
      <c r="AV351" s="21"/>
      <c r="AW351" s="21"/>
      <c r="AX351" s="21"/>
      <c r="AY351" s="21"/>
    </row>
    <row r="352">
      <c r="V352" s="19"/>
      <c r="W352" s="19"/>
      <c r="X352" s="19"/>
      <c r="Y352" s="19"/>
      <c r="Z352" s="19"/>
      <c r="AA352" s="19"/>
      <c r="AB352" s="19"/>
      <c r="AE352" s="19"/>
      <c r="AF352" s="19"/>
      <c r="AG352" s="19"/>
      <c r="AH352" s="19"/>
      <c r="AI352" s="19"/>
      <c r="AJ352" s="19"/>
      <c r="AK352" s="20"/>
      <c r="AL352" s="19"/>
      <c r="AM352" s="19"/>
      <c r="AN352" s="19"/>
      <c r="AO352" s="19"/>
      <c r="AP352" s="19"/>
      <c r="AQ352" s="19"/>
      <c r="AR352" s="19"/>
      <c r="AS352" s="21"/>
      <c r="AT352" s="21"/>
      <c r="AU352" s="21"/>
      <c r="AV352" s="21"/>
      <c r="AW352" s="21"/>
      <c r="AX352" s="21"/>
      <c r="AY352" s="21"/>
    </row>
    <row r="353">
      <c r="V353" s="19"/>
      <c r="W353" s="19"/>
      <c r="X353" s="19"/>
      <c r="Y353" s="19"/>
      <c r="Z353" s="19"/>
      <c r="AA353" s="19"/>
      <c r="AB353" s="19"/>
      <c r="AE353" s="19"/>
      <c r="AF353" s="19"/>
      <c r="AG353" s="19"/>
      <c r="AH353" s="19"/>
      <c r="AI353" s="19"/>
      <c r="AJ353" s="19"/>
      <c r="AK353" s="20"/>
      <c r="AL353" s="19"/>
      <c r="AM353" s="19"/>
      <c r="AN353" s="19"/>
      <c r="AO353" s="19"/>
      <c r="AP353" s="19"/>
      <c r="AQ353" s="19"/>
      <c r="AR353" s="19"/>
      <c r="AS353" s="21"/>
      <c r="AT353" s="21"/>
      <c r="AU353" s="21"/>
      <c r="AV353" s="21"/>
      <c r="AW353" s="21"/>
      <c r="AX353" s="21"/>
      <c r="AY353" s="21"/>
    </row>
    <row r="354">
      <c r="V354" s="19"/>
      <c r="W354" s="19"/>
      <c r="X354" s="19"/>
      <c r="Y354" s="19"/>
      <c r="Z354" s="19"/>
      <c r="AA354" s="19"/>
      <c r="AB354" s="19"/>
      <c r="AE354" s="19"/>
      <c r="AF354" s="19"/>
      <c r="AG354" s="19"/>
      <c r="AH354" s="19"/>
      <c r="AI354" s="19"/>
      <c r="AJ354" s="19"/>
      <c r="AK354" s="20"/>
      <c r="AL354" s="19"/>
      <c r="AM354" s="19"/>
      <c r="AN354" s="19"/>
      <c r="AO354" s="19"/>
      <c r="AP354" s="19"/>
      <c r="AQ354" s="19"/>
      <c r="AR354" s="19"/>
      <c r="AS354" s="21"/>
      <c r="AT354" s="21"/>
      <c r="AU354" s="21"/>
      <c r="AV354" s="21"/>
      <c r="AW354" s="21"/>
      <c r="AX354" s="21"/>
      <c r="AY354" s="21"/>
    </row>
    <row r="355">
      <c r="V355" s="19"/>
      <c r="W355" s="19"/>
      <c r="X355" s="19"/>
      <c r="Y355" s="19"/>
      <c r="Z355" s="19"/>
      <c r="AA355" s="19"/>
      <c r="AB355" s="19"/>
      <c r="AE355" s="19"/>
      <c r="AF355" s="19"/>
      <c r="AG355" s="19"/>
      <c r="AH355" s="19"/>
      <c r="AI355" s="19"/>
      <c r="AJ355" s="19"/>
      <c r="AK355" s="20"/>
      <c r="AL355" s="19"/>
      <c r="AM355" s="19"/>
      <c r="AN355" s="19"/>
      <c r="AO355" s="19"/>
      <c r="AP355" s="19"/>
      <c r="AQ355" s="19"/>
      <c r="AR355" s="19"/>
      <c r="AS355" s="21"/>
      <c r="AT355" s="21"/>
      <c r="AU355" s="21"/>
      <c r="AV355" s="21"/>
      <c r="AW355" s="21"/>
      <c r="AX355" s="21"/>
      <c r="AY355" s="21"/>
    </row>
    <row r="356">
      <c r="V356" s="19"/>
      <c r="W356" s="19"/>
      <c r="X356" s="19"/>
      <c r="Y356" s="19"/>
      <c r="Z356" s="19"/>
      <c r="AA356" s="19"/>
      <c r="AB356" s="19"/>
      <c r="AE356" s="19"/>
      <c r="AF356" s="19"/>
      <c r="AG356" s="19"/>
      <c r="AH356" s="19"/>
      <c r="AI356" s="19"/>
      <c r="AJ356" s="19"/>
      <c r="AK356" s="20"/>
      <c r="AL356" s="19"/>
      <c r="AM356" s="19"/>
      <c r="AN356" s="19"/>
      <c r="AO356" s="19"/>
      <c r="AP356" s="19"/>
      <c r="AQ356" s="19"/>
      <c r="AR356" s="19"/>
      <c r="AS356" s="21"/>
      <c r="AT356" s="21"/>
      <c r="AU356" s="21"/>
      <c r="AV356" s="21"/>
      <c r="AW356" s="21"/>
      <c r="AX356" s="21"/>
      <c r="AY356" s="21"/>
    </row>
    <row r="357">
      <c r="V357" s="19"/>
      <c r="W357" s="19"/>
      <c r="X357" s="19"/>
      <c r="Y357" s="19"/>
      <c r="Z357" s="19"/>
      <c r="AA357" s="19"/>
      <c r="AB357" s="19"/>
      <c r="AE357" s="19"/>
      <c r="AF357" s="19"/>
      <c r="AG357" s="19"/>
      <c r="AH357" s="19"/>
      <c r="AI357" s="19"/>
      <c r="AJ357" s="19"/>
      <c r="AK357" s="20"/>
      <c r="AL357" s="19"/>
      <c r="AM357" s="19"/>
      <c r="AN357" s="19"/>
      <c r="AO357" s="19"/>
      <c r="AP357" s="19"/>
      <c r="AQ357" s="19"/>
      <c r="AR357" s="19"/>
      <c r="AS357" s="21"/>
      <c r="AT357" s="21"/>
      <c r="AU357" s="21"/>
      <c r="AV357" s="21"/>
      <c r="AW357" s="21"/>
      <c r="AX357" s="21"/>
      <c r="AY357" s="21"/>
    </row>
    <row r="358">
      <c r="V358" s="19"/>
      <c r="W358" s="19"/>
      <c r="X358" s="19"/>
      <c r="Y358" s="19"/>
      <c r="Z358" s="19"/>
      <c r="AA358" s="19"/>
      <c r="AB358" s="19"/>
      <c r="AE358" s="19"/>
      <c r="AF358" s="19"/>
      <c r="AG358" s="19"/>
      <c r="AH358" s="19"/>
      <c r="AI358" s="19"/>
      <c r="AJ358" s="19"/>
      <c r="AK358" s="20"/>
      <c r="AL358" s="19"/>
      <c r="AM358" s="19"/>
      <c r="AN358" s="19"/>
      <c r="AO358" s="19"/>
      <c r="AP358" s="19"/>
      <c r="AQ358" s="19"/>
      <c r="AR358" s="19"/>
      <c r="AS358" s="21"/>
      <c r="AT358" s="21"/>
      <c r="AU358" s="21"/>
      <c r="AV358" s="21"/>
      <c r="AW358" s="21"/>
      <c r="AX358" s="21"/>
      <c r="AY358" s="21"/>
    </row>
    <row r="359">
      <c r="V359" s="19"/>
      <c r="W359" s="19"/>
      <c r="X359" s="19"/>
      <c r="Y359" s="19"/>
      <c r="Z359" s="19"/>
      <c r="AA359" s="19"/>
      <c r="AB359" s="19"/>
      <c r="AE359" s="19"/>
      <c r="AF359" s="19"/>
      <c r="AG359" s="19"/>
      <c r="AH359" s="19"/>
      <c r="AI359" s="19"/>
      <c r="AJ359" s="19"/>
      <c r="AK359" s="20"/>
      <c r="AL359" s="19"/>
      <c r="AM359" s="19"/>
      <c r="AN359" s="19"/>
      <c r="AO359" s="19"/>
      <c r="AP359" s="19"/>
      <c r="AQ359" s="19"/>
      <c r="AR359" s="19"/>
      <c r="AS359" s="21"/>
      <c r="AT359" s="21"/>
      <c r="AU359" s="21"/>
      <c r="AV359" s="21"/>
      <c r="AW359" s="21"/>
      <c r="AX359" s="21"/>
      <c r="AY359" s="21"/>
    </row>
    <row r="360">
      <c r="V360" s="19"/>
      <c r="W360" s="19"/>
      <c r="X360" s="19"/>
      <c r="Y360" s="19"/>
      <c r="Z360" s="19"/>
      <c r="AA360" s="19"/>
      <c r="AB360" s="19"/>
      <c r="AE360" s="19"/>
      <c r="AF360" s="19"/>
      <c r="AG360" s="19"/>
      <c r="AH360" s="19"/>
      <c r="AI360" s="19"/>
      <c r="AJ360" s="19"/>
      <c r="AK360" s="20"/>
      <c r="AL360" s="19"/>
      <c r="AM360" s="19"/>
      <c r="AN360" s="19"/>
      <c r="AO360" s="19"/>
      <c r="AP360" s="19"/>
      <c r="AQ360" s="19"/>
      <c r="AR360" s="19"/>
      <c r="AS360" s="21"/>
      <c r="AT360" s="21"/>
      <c r="AU360" s="21"/>
      <c r="AV360" s="21"/>
      <c r="AW360" s="21"/>
      <c r="AX360" s="21"/>
      <c r="AY360" s="21"/>
    </row>
    <row r="361">
      <c r="V361" s="19"/>
      <c r="W361" s="19"/>
      <c r="X361" s="19"/>
      <c r="Y361" s="19"/>
      <c r="Z361" s="19"/>
      <c r="AA361" s="19"/>
      <c r="AB361" s="19"/>
      <c r="AE361" s="19"/>
      <c r="AF361" s="19"/>
      <c r="AG361" s="19"/>
      <c r="AH361" s="19"/>
      <c r="AI361" s="19"/>
      <c r="AJ361" s="19"/>
      <c r="AK361" s="20"/>
      <c r="AL361" s="19"/>
      <c r="AM361" s="19"/>
      <c r="AN361" s="19"/>
      <c r="AO361" s="19"/>
      <c r="AP361" s="19"/>
      <c r="AQ361" s="19"/>
      <c r="AR361" s="19"/>
      <c r="AS361" s="21"/>
      <c r="AT361" s="21"/>
      <c r="AU361" s="21"/>
      <c r="AV361" s="21"/>
      <c r="AW361" s="21"/>
      <c r="AX361" s="21"/>
      <c r="AY361" s="21"/>
    </row>
    <row r="362">
      <c r="V362" s="19"/>
      <c r="W362" s="19"/>
      <c r="X362" s="19"/>
      <c r="Y362" s="19"/>
      <c r="Z362" s="19"/>
      <c r="AA362" s="19"/>
      <c r="AB362" s="19"/>
      <c r="AE362" s="19"/>
      <c r="AF362" s="19"/>
      <c r="AG362" s="19"/>
      <c r="AH362" s="19"/>
      <c r="AI362" s="19"/>
      <c r="AJ362" s="19"/>
      <c r="AK362" s="20"/>
      <c r="AL362" s="19"/>
      <c r="AM362" s="19"/>
      <c r="AN362" s="19"/>
      <c r="AO362" s="19"/>
      <c r="AP362" s="19"/>
      <c r="AQ362" s="19"/>
      <c r="AR362" s="19"/>
      <c r="AS362" s="21"/>
      <c r="AT362" s="21"/>
      <c r="AU362" s="21"/>
      <c r="AV362" s="21"/>
      <c r="AW362" s="21"/>
      <c r="AX362" s="21"/>
      <c r="AY362" s="21"/>
    </row>
    <row r="363">
      <c r="V363" s="19"/>
      <c r="W363" s="19"/>
      <c r="X363" s="19"/>
      <c r="Y363" s="19"/>
      <c r="Z363" s="19"/>
      <c r="AA363" s="19"/>
      <c r="AB363" s="19"/>
      <c r="AE363" s="19"/>
      <c r="AF363" s="19"/>
      <c r="AG363" s="19"/>
      <c r="AH363" s="19"/>
      <c r="AI363" s="19"/>
      <c r="AJ363" s="19"/>
      <c r="AK363" s="20"/>
      <c r="AL363" s="19"/>
      <c r="AM363" s="19"/>
      <c r="AN363" s="19"/>
      <c r="AO363" s="19"/>
      <c r="AP363" s="19"/>
      <c r="AQ363" s="19"/>
      <c r="AR363" s="19"/>
      <c r="AS363" s="21"/>
      <c r="AT363" s="21"/>
      <c r="AU363" s="21"/>
      <c r="AV363" s="21"/>
      <c r="AW363" s="21"/>
      <c r="AX363" s="21"/>
      <c r="AY363" s="21"/>
    </row>
    <row r="364">
      <c r="V364" s="19"/>
      <c r="W364" s="19"/>
      <c r="X364" s="19"/>
      <c r="Y364" s="19"/>
      <c r="Z364" s="19"/>
      <c r="AA364" s="19"/>
      <c r="AB364" s="19"/>
      <c r="AE364" s="19"/>
      <c r="AF364" s="19"/>
      <c r="AG364" s="19"/>
      <c r="AH364" s="19"/>
      <c r="AI364" s="19"/>
      <c r="AJ364" s="19"/>
      <c r="AK364" s="20"/>
      <c r="AL364" s="19"/>
      <c r="AM364" s="19"/>
      <c r="AN364" s="19"/>
      <c r="AO364" s="19"/>
      <c r="AP364" s="19"/>
      <c r="AQ364" s="19"/>
      <c r="AR364" s="19"/>
      <c r="AS364" s="21"/>
      <c r="AT364" s="21"/>
      <c r="AU364" s="21"/>
      <c r="AV364" s="21"/>
      <c r="AW364" s="21"/>
      <c r="AX364" s="21"/>
      <c r="AY364" s="21"/>
    </row>
    <row r="365">
      <c r="V365" s="19"/>
      <c r="W365" s="19"/>
      <c r="X365" s="19"/>
      <c r="Y365" s="19"/>
      <c r="Z365" s="19"/>
      <c r="AA365" s="19"/>
      <c r="AB365" s="19"/>
      <c r="AE365" s="19"/>
      <c r="AF365" s="19"/>
      <c r="AG365" s="19"/>
      <c r="AH365" s="19"/>
      <c r="AI365" s="19"/>
      <c r="AJ365" s="19"/>
      <c r="AK365" s="20"/>
      <c r="AL365" s="19"/>
      <c r="AM365" s="19"/>
      <c r="AN365" s="19"/>
      <c r="AO365" s="19"/>
      <c r="AP365" s="19"/>
      <c r="AQ365" s="19"/>
      <c r="AR365" s="19"/>
      <c r="AS365" s="21"/>
      <c r="AT365" s="21"/>
      <c r="AU365" s="21"/>
      <c r="AV365" s="21"/>
      <c r="AW365" s="21"/>
      <c r="AX365" s="21"/>
      <c r="AY365" s="21"/>
    </row>
    <row r="366">
      <c r="V366" s="19"/>
      <c r="W366" s="19"/>
      <c r="X366" s="19"/>
      <c r="Y366" s="19"/>
      <c r="Z366" s="19"/>
      <c r="AA366" s="19"/>
      <c r="AB366" s="19"/>
      <c r="AE366" s="19"/>
      <c r="AF366" s="19"/>
      <c r="AG366" s="19"/>
      <c r="AH366" s="19"/>
      <c r="AI366" s="19"/>
      <c r="AJ366" s="19"/>
      <c r="AK366" s="20"/>
      <c r="AL366" s="19"/>
      <c r="AM366" s="19"/>
      <c r="AN366" s="19"/>
      <c r="AO366" s="19"/>
      <c r="AP366" s="19"/>
      <c r="AQ366" s="19"/>
      <c r="AR366" s="19"/>
      <c r="AS366" s="21"/>
      <c r="AT366" s="21"/>
      <c r="AU366" s="21"/>
      <c r="AV366" s="21"/>
      <c r="AW366" s="21"/>
      <c r="AX366" s="21"/>
      <c r="AY366" s="21"/>
    </row>
    <row r="367">
      <c r="V367" s="19"/>
      <c r="W367" s="19"/>
      <c r="X367" s="19"/>
      <c r="Y367" s="19"/>
      <c r="Z367" s="19"/>
      <c r="AA367" s="19"/>
      <c r="AB367" s="19"/>
      <c r="AE367" s="19"/>
      <c r="AF367" s="19"/>
      <c r="AG367" s="19"/>
      <c r="AH367" s="19"/>
      <c r="AI367" s="19"/>
      <c r="AJ367" s="19"/>
      <c r="AK367" s="20"/>
      <c r="AL367" s="19"/>
      <c r="AM367" s="19"/>
      <c r="AN367" s="19"/>
      <c r="AO367" s="19"/>
      <c r="AP367" s="19"/>
      <c r="AQ367" s="19"/>
      <c r="AR367" s="19"/>
      <c r="AS367" s="21"/>
      <c r="AT367" s="21"/>
      <c r="AU367" s="21"/>
      <c r="AV367" s="21"/>
      <c r="AW367" s="21"/>
      <c r="AX367" s="21"/>
      <c r="AY367" s="21"/>
    </row>
    <row r="368">
      <c r="V368" s="19"/>
      <c r="W368" s="19"/>
      <c r="X368" s="19"/>
      <c r="Y368" s="19"/>
      <c r="Z368" s="19"/>
      <c r="AA368" s="19"/>
      <c r="AB368" s="19"/>
      <c r="AE368" s="19"/>
      <c r="AF368" s="19"/>
      <c r="AG368" s="19"/>
      <c r="AH368" s="19"/>
      <c r="AI368" s="19"/>
      <c r="AJ368" s="19"/>
      <c r="AK368" s="20"/>
      <c r="AL368" s="19"/>
      <c r="AM368" s="19"/>
      <c r="AN368" s="19"/>
      <c r="AO368" s="19"/>
      <c r="AP368" s="19"/>
      <c r="AQ368" s="19"/>
      <c r="AR368" s="19"/>
      <c r="AS368" s="21"/>
      <c r="AT368" s="21"/>
      <c r="AU368" s="21"/>
      <c r="AV368" s="21"/>
      <c r="AW368" s="21"/>
      <c r="AX368" s="21"/>
      <c r="AY368" s="21"/>
    </row>
    <row r="369">
      <c r="V369" s="19"/>
      <c r="W369" s="19"/>
      <c r="X369" s="19"/>
      <c r="Y369" s="19"/>
      <c r="Z369" s="19"/>
      <c r="AA369" s="19"/>
      <c r="AB369" s="19"/>
      <c r="AE369" s="19"/>
      <c r="AF369" s="19"/>
      <c r="AG369" s="19"/>
      <c r="AH369" s="19"/>
      <c r="AI369" s="19"/>
      <c r="AJ369" s="19"/>
      <c r="AK369" s="20"/>
      <c r="AL369" s="19"/>
      <c r="AM369" s="19"/>
      <c r="AN369" s="19"/>
      <c r="AO369" s="19"/>
      <c r="AP369" s="19"/>
      <c r="AQ369" s="19"/>
      <c r="AR369" s="19"/>
      <c r="AS369" s="21"/>
      <c r="AT369" s="21"/>
      <c r="AU369" s="21"/>
      <c r="AV369" s="21"/>
      <c r="AW369" s="21"/>
      <c r="AX369" s="21"/>
      <c r="AY369" s="21"/>
    </row>
    <row r="370">
      <c r="V370" s="19"/>
      <c r="W370" s="19"/>
      <c r="X370" s="19"/>
      <c r="Y370" s="19"/>
      <c r="Z370" s="19"/>
      <c r="AA370" s="19"/>
      <c r="AB370" s="19"/>
      <c r="AE370" s="19"/>
      <c r="AF370" s="19"/>
      <c r="AG370" s="19"/>
      <c r="AH370" s="19"/>
      <c r="AI370" s="19"/>
      <c r="AJ370" s="19"/>
      <c r="AK370" s="20"/>
      <c r="AL370" s="19"/>
      <c r="AM370" s="19"/>
      <c r="AN370" s="19"/>
      <c r="AO370" s="19"/>
      <c r="AP370" s="19"/>
      <c r="AQ370" s="19"/>
      <c r="AR370" s="19"/>
      <c r="AS370" s="21"/>
      <c r="AT370" s="21"/>
      <c r="AU370" s="21"/>
      <c r="AV370" s="21"/>
      <c r="AW370" s="21"/>
      <c r="AX370" s="21"/>
      <c r="AY370" s="21"/>
    </row>
    <row r="371">
      <c r="V371" s="19"/>
      <c r="W371" s="19"/>
      <c r="X371" s="19"/>
      <c r="Y371" s="19"/>
      <c r="Z371" s="19"/>
      <c r="AA371" s="19"/>
      <c r="AB371" s="19"/>
      <c r="AE371" s="19"/>
      <c r="AF371" s="19"/>
      <c r="AG371" s="19"/>
      <c r="AH371" s="19"/>
      <c r="AI371" s="19"/>
      <c r="AJ371" s="19"/>
      <c r="AK371" s="20"/>
      <c r="AL371" s="19"/>
      <c r="AM371" s="19"/>
      <c r="AN371" s="19"/>
      <c r="AO371" s="19"/>
      <c r="AP371" s="19"/>
      <c r="AQ371" s="19"/>
      <c r="AR371" s="19"/>
      <c r="AS371" s="21"/>
      <c r="AT371" s="21"/>
      <c r="AU371" s="21"/>
      <c r="AV371" s="21"/>
      <c r="AW371" s="21"/>
      <c r="AX371" s="21"/>
      <c r="AY371" s="21"/>
    </row>
    <row r="372">
      <c r="V372" s="19"/>
      <c r="W372" s="19"/>
      <c r="X372" s="19"/>
      <c r="Y372" s="19"/>
      <c r="Z372" s="19"/>
      <c r="AA372" s="19"/>
      <c r="AB372" s="19"/>
      <c r="AE372" s="19"/>
      <c r="AF372" s="19"/>
      <c r="AG372" s="19"/>
      <c r="AH372" s="19"/>
      <c r="AI372" s="19"/>
      <c r="AJ372" s="19"/>
      <c r="AK372" s="20"/>
      <c r="AL372" s="19"/>
      <c r="AM372" s="19"/>
      <c r="AN372" s="19"/>
      <c r="AO372" s="19"/>
      <c r="AP372" s="19"/>
      <c r="AQ372" s="19"/>
      <c r="AR372" s="19"/>
      <c r="AS372" s="21"/>
      <c r="AT372" s="21"/>
      <c r="AU372" s="21"/>
      <c r="AV372" s="21"/>
      <c r="AW372" s="21"/>
      <c r="AX372" s="21"/>
      <c r="AY372" s="21"/>
    </row>
    <row r="373">
      <c r="V373" s="19"/>
      <c r="W373" s="19"/>
      <c r="X373" s="19"/>
      <c r="Y373" s="19"/>
      <c r="Z373" s="19"/>
      <c r="AA373" s="19"/>
      <c r="AB373" s="19"/>
      <c r="AE373" s="19"/>
      <c r="AF373" s="19"/>
      <c r="AG373" s="19"/>
      <c r="AH373" s="19"/>
      <c r="AI373" s="19"/>
      <c r="AJ373" s="19"/>
      <c r="AK373" s="20"/>
      <c r="AL373" s="19"/>
      <c r="AM373" s="19"/>
      <c r="AN373" s="19"/>
      <c r="AO373" s="19"/>
      <c r="AP373" s="19"/>
      <c r="AQ373" s="19"/>
      <c r="AR373" s="19"/>
      <c r="AS373" s="21"/>
      <c r="AT373" s="21"/>
      <c r="AU373" s="21"/>
      <c r="AV373" s="21"/>
      <c r="AW373" s="21"/>
      <c r="AX373" s="21"/>
      <c r="AY373" s="21"/>
    </row>
    <row r="374">
      <c r="V374" s="19"/>
      <c r="W374" s="19"/>
      <c r="X374" s="19"/>
      <c r="Y374" s="19"/>
      <c r="Z374" s="19"/>
      <c r="AA374" s="19"/>
      <c r="AB374" s="19"/>
      <c r="AE374" s="19"/>
      <c r="AF374" s="19"/>
      <c r="AG374" s="19"/>
      <c r="AH374" s="19"/>
      <c r="AI374" s="19"/>
      <c r="AJ374" s="19"/>
      <c r="AK374" s="20"/>
      <c r="AL374" s="19"/>
      <c r="AM374" s="19"/>
      <c r="AN374" s="19"/>
      <c r="AO374" s="19"/>
      <c r="AP374" s="19"/>
      <c r="AQ374" s="19"/>
      <c r="AR374" s="19"/>
      <c r="AS374" s="21"/>
      <c r="AT374" s="21"/>
      <c r="AU374" s="21"/>
      <c r="AV374" s="21"/>
      <c r="AW374" s="21"/>
      <c r="AX374" s="21"/>
      <c r="AY374" s="21"/>
    </row>
    <row r="375">
      <c r="V375" s="19"/>
      <c r="W375" s="19"/>
      <c r="X375" s="19"/>
      <c r="Y375" s="19"/>
      <c r="Z375" s="19"/>
      <c r="AA375" s="19"/>
      <c r="AB375" s="19"/>
      <c r="AE375" s="19"/>
      <c r="AF375" s="19"/>
      <c r="AG375" s="19"/>
      <c r="AH375" s="19"/>
      <c r="AI375" s="19"/>
      <c r="AJ375" s="19"/>
      <c r="AK375" s="20"/>
      <c r="AL375" s="19"/>
      <c r="AM375" s="19"/>
      <c r="AN375" s="19"/>
      <c r="AO375" s="19"/>
      <c r="AP375" s="19"/>
      <c r="AQ375" s="19"/>
      <c r="AR375" s="19"/>
      <c r="AS375" s="21"/>
      <c r="AT375" s="21"/>
      <c r="AU375" s="21"/>
      <c r="AV375" s="21"/>
      <c r="AW375" s="21"/>
      <c r="AX375" s="21"/>
      <c r="AY375" s="21"/>
    </row>
    <row r="376">
      <c r="V376" s="19"/>
      <c r="W376" s="19"/>
      <c r="X376" s="19"/>
      <c r="Y376" s="19"/>
      <c r="Z376" s="19"/>
      <c r="AA376" s="19"/>
      <c r="AB376" s="19"/>
      <c r="AE376" s="19"/>
      <c r="AF376" s="19"/>
      <c r="AG376" s="19"/>
      <c r="AH376" s="19"/>
      <c r="AI376" s="19"/>
      <c r="AJ376" s="19"/>
      <c r="AK376" s="20"/>
      <c r="AL376" s="19"/>
      <c r="AM376" s="19"/>
      <c r="AN376" s="19"/>
      <c r="AO376" s="19"/>
      <c r="AP376" s="19"/>
      <c r="AQ376" s="19"/>
      <c r="AR376" s="19"/>
      <c r="AS376" s="21"/>
      <c r="AT376" s="21"/>
      <c r="AU376" s="21"/>
      <c r="AV376" s="21"/>
      <c r="AW376" s="21"/>
      <c r="AX376" s="21"/>
      <c r="AY376" s="21"/>
    </row>
    <row r="377">
      <c r="V377" s="19"/>
      <c r="W377" s="19"/>
      <c r="X377" s="19"/>
      <c r="Y377" s="19"/>
      <c r="Z377" s="19"/>
      <c r="AA377" s="19"/>
      <c r="AB377" s="19"/>
      <c r="AE377" s="19"/>
      <c r="AF377" s="19"/>
      <c r="AG377" s="19"/>
      <c r="AH377" s="19"/>
      <c r="AI377" s="19"/>
      <c r="AJ377" s="19"/>
      <c r="AK377" s="20"/>
      <c r="AL377" s="19"/>
      <c r="AM377" s="19"/>
      <c r="AN377" s="19"/>
      <c r="AO377" s="19"/>
      <c r="AP377" s="19"/>
      <c r="AQ377" s="19"/>
      <c r="AR377" s="19"/>
      <c r="AS377" s="21"/>
      <c r="AT377" s="21"/>
      <c r="AU377" s="21"/>
      <c r="AV377" s="21"/>
      <c r="AW377" s="21"/>
      <c r="AX377" s="21"/>
      <c r="AY377" s="21"/>
    </row>
    <row r="378">
      <c r="V378" s="19"/>
      <c r="W378" s="19"/>
      <c r="X378" s="19"/>
      <c r="Y378" s="19"/>
      <c r="Z378" s="19"/>
      <c r="AA378" s="19"/>
      <c r="AB378" s="19"/>
      <c r="AE378" s="19"/>
      <c r="AF378" s="19"/>
      <c r="AG378" s="19"/>
      <c r="AH378" s="19"/>
      <c r="AI378" s="19"/>
      <c r="AJ378" s="19"/>
      <c r="AK378" s="20"/>
      <c r="AL378" s="19"/>
      <c r="AM378" s="19"/>
      <c r="AN378" s="19"/>
      <c r="AO378" s="19"/>
      <c r="AP378" s="19"/>
      <c r="AQ378" s="19"/>
      <c r="AR378" s="19"/>
      <c r="AS378" s="21"/>
      <c r="AT378" s="21"/>
      <c r="AU378" s="21"/>
      <c r="AV378" s="21"/>
      <c r="AW378" s="21"/>
      <c r="AX378" s="21"/>
      <c r="AY378" s="21"/>
    </row>
    <row r="379">
      <c r="V379" s="19"/>
      <c r="W379" s="19"/>
      <c r="X379" s="19"/>
      <c r="Y379" s="19"/>
      <c r="Z379" s="19"/>
      <c r="AA379" s="19"/>
      <c r="AB379" s="19"/>
      <c r="AE379" s="19"/>
      <c r="AF379" s="19"/>
      <c r="AG379" s="19"/>
      <c r="AH379" s="19"/>
      <c r="AI379" s="19"/>
      <c r="AJ379" s="19"/>
      <c r="AK379" s="20"/>
      <c r="AL379" s="19"/>
      <c r="AM379" s="19"/>
      <c r="AN379" s="19"/>
      <c r="AO379" s="19"/>
      <c r="AP379" s="19"/>
      <c r="AQ379" s="19"/>
      <c r="AR379" s="19"/>
      <c r="AS379" s="21"/>
      <c r="AT379" s="21"/>
      <c r="AU379" s="21"/>
      <c r="AV379" s="21"/>
      <c r="AW379" s="21"/>
      <c r="AX379" s="21"/>
      <c r="AY379" s="21"/>
    </row>
    <row r="380">
      <c r="V380" s="19"/>
      <c r="W380" s="19"/>
      <c r="X380" s="19"/>
      <c r="Y380" s="19"/>
      <c r="Z380" s="19"/>
      <c r="AA380" s="19"/>
      <c r="AB380" s="19"/>
      <c r="AE380" s="19"/>
      <c r="AF380" s="19"/>
      <c r="AG380" s="19"/>
      <c r="AH380" s="19"/>
      <c r="AI380" s="19"/>
      <c r="AJ380" s="19"/>
      <c r="AK380" s="20"/>
      <c r="AL380" s="19"/>
      <c r="AM380" s="19"/>
      <c r="AN380" s="19"/>
      <c r="AO380" s="19"/>
      <c r="AP380" s="19"/>
      <c r="AQ380" s="19"/>
      <c r="AR380" s="19"/>
      <c r="AS380" s="21"/>
      <c r="AT380" s="21"/>
      <c r="AU380" s="21"/>
      <c r="AV380" s="21"/>
      <c r="AW380" s="21"/>
      <c r="AX380" s="21"/>
      <c r="AY380" s="21"/>
    </row>
    <row r="381">
      <c r="V381" s="19"/>
      <c r="W381" s="19"/>
      <c r="X381" s="19"/>
      <c r="Y381" s="19"/>
      <c r="Z381" s="19"/>
      <c r="AA381" s="19"/>
      <c r="AB381" s="19"/>
      <c r="AE381" s="19"/>
      <c r="AF381" s="19"/>
      <c r="AG381" s="19"/>
      <c r="AH381" s="19"/>
      <c r="AI381" s="19"/>
      <c r="AJ381" s="19"/>
      <c r="AK381" s="20"/>
      <c r="AL381" s="19"/>
      <c r="AM381" s="19"/>
      <c r="AN381" s="19"/>
      <c r="AO381" s="19"/>
      <c r="AP381" s="19"/>
      <c r="AQ381" s="19"/>
      <c r="AR381" s="19"/>
      <c r="AS381" s="21"/>
      <c r="AT381" s="21"/>
      <c r="AU381" s="21"/>
      <c r="AV381" s="21"/>
      <c r="AW381" s="21"/>
      <c r="AX381" s="21"/>
      <c r="AY381" s="21"/>
    </row>
    <row r="382">
      <c r="V382" s="19"/>
      <c r="W382" s="19"/>
      <c r="X382" s="19"/>
      <c r="Y382" s="19"/>
      <c r="Z382" s="19"/>
      <c r="AA382" s="19"/>
      <c r="AB382" s="19"/>
      <c r="AE382" s="19"/>
      <c r="AF382" s="19"/>
      <c r="AG382" s="19"/>
      <c r="AH382" s="19"/>
      <c r="AI382" s="19"/>
      <c r="AJ382" s="19"/>
      <c r="AK382" s="20"/>
      <c r="AL382" s="19"/>
      <c r="AM382" s="19"/>
      <c r="AN382" s="19"/>
      <c r="AO382" s="19"/>
      <c r="AP382" s="19"/>
      <c r="AQ382" s="19"/>
      <c r="AR382" s="19"/>
      <c r="AS382" s="21"/>
      <c r="AT382" s="21"/>
      <c r="AU382" s="21"/>
      <c r="AV382" s="21"/>
      <c r="AW382" s="21"/>
      <c r="AX382" s="21"/>
      <c r="AY382" s="21"/>
    </row>
    <row r="383">
      <c r="V383" s="19"/>
      <c r="W383" s="19"/>
      <c r="X383" s="19"/>
      <c r="Y383" s="19"/>
      <c r="Z383" s="19"/>
      <c r="AA383" s="19"/>
      <c r="AB383" s="19"/>
      <c r="AE383" s="19"/>
      <c r="AF383" s="19"/>
      <c r="AG383" s="19"/>
      <c r="AH383" s="19"/>
      <c r="AI383" s="19"/>
      <c r="AJ383" s="19"/>
      <c r="AK383" s="20"/>
      <c r="AL383" s="19"/>
      <c r="AM383" s="19"/>
      <c r="AN383" s="19"/>
      <c r="AO383" s="19"/>
      <c r="AP383" s="19"/>
      <c r="AQ383" s="19"/>
      <c r="AR383" s="19"/>
      <c r="AS383" s="21"/>
      <c r="AT383" s="21"/>
      <c r="AU383" s="21"/>
      <c r="AV383" s="21"/>
      <c r="AW383" s="21"/>
      <c r="AX383" s="21"/>
      <c r="AY383" s="21"/>
    </row>
    <row r="384">
      <c r="V384" s="19"/>
      <c r="W384" s="19"/>
      <c r="X384" s="19"/>
      <c r="Y384" s="19"/>
      <c r="Z384" s="19"/>
      <c r="AA384" s="19"/>
      <c r="AB384" s="19"/>
      <c r="AE384" s="19"/>
      <c r="AF384" s="19"/>
      <c r="AG384" s="19"/>
      <c r="AH384" s="19"/>
      <c r="AI384" s="19"/>
      <c r="AJ384" s="19"/>
      <c r="AK384" s="20"/>
      <c r="AL384" s="19"/>
      <c r="AM384" s="19"/>
      <c r="AN384" s="19"/>
      <c r="AO384" s="19"/>
      <c r="AP384" s="19"/>
      <c r="AQ384" s="19"/>
      <c r="AR384" s="19"/>
      <c r="AS384" s="21"/>
      <c r="AT384" s="21"/>
      <c r="AU384" s="21"/>
      <c r="AV384" s="21"/>
      <c r="AW384" s="21"/>
      <c r="AX384" s="21"/>
      <c r="AY384" s="21"/>
    </row>
    <row r="385">
      <c r="V385" s="19"/>
      <c r="W385" s="19"/>
      <c r="X385" s="19"/>
      <c r="Y385" s="19"/>
      <c r="Z385" s="19"/>
      <c r="AA385" s="19"/>
      <c r="AB385" s="19"/>
      <c r="AE385" s="19"/>
      <c r="AF385" s="19"/>
      <c r="AG385" s="19"/>
      <c r="AH385" s="19"/>
      <c r="AI385" s="19"/>
      <c r="AJ385" s="19"/>
      <c r="AK385" s="20"/>
      <c r="AL385" s="19"/>
      <c r="AM385" s="19"/>
      <c r="AN385" s="19"/>
      <c r="AO385" s="19"/>
      <c r="AP385" s="19"/>
      <c r="AQ385" s="19"/>
      <c r="AR385" s="19"/>
      <c r="AS385" s="21"/>
      <c r="AT385" s="21"/>
      <c r="AU385" s="21"/>
      <c r="AV385" s="21"/>
      <c r="AW385" s="21"/>
      <c r="AX385" s="21"/>
      <c r="AY385" s="21"/>
    </row>
    <row r="386">
      <c r="V386" s="19"/>
      <c r="W386" s="19"/>
      <c r="X386" s="19"/>
      <c r="Y386" s="19"/>
      <c r="Z386" s="19"/>
      <c r="AA386" s="19"/>
      <c r="AB386" s="19"/>
      <c r="AE386" s="19"/>
      <c r="AF386" s="19"/>
      <c r="AG386" s="19"/>
      <c r="AH386" s="19"/>
      <c r="AI386" s="19"/>
      <c r="AJ386" s="19"/>
      <c r="AK386" s="20"/>
      <c r="AL386" s="19"/>
      <c r="AM386" s="19"/>
      <c r="AN386" s="19"/>
      <c r="AO386" s="19"/>
      <c r="AP386" s="19"/>
      <c r="AQ386" s="19"/>
      <c r="AR386" s="19"/>
      <c r="AS386" s="21"/>
      <c r="AT386" s="21"/>
      <c r="AU386" s="21"/>
      <c r="AV386" s="21"/>
      <c r="AW386" s="21"/>
      <c r="AX386" s="21"/>
      <c r="AY386" s="21"/>
    </row>
    <row r="387">
      <c r="V387" s="19"/>
      <c r="W387" s="19"/>
      <c r="X387" s="19"/>
      <c r="Y387" s="19"/>
      <c r="Z387" s="19"/>
      <c r="AA387" s="19"/>
      <c r="AB387" s="19"/>
      <c r="AE387" s="19"/>
      <c r="AF387" s="19"/>
      <c r="AG387" s="19"/>
      <c r="AH387" s="19"/>
      <c r="AI387" s="19"/>
      <c r="AJ387" s="19"/>
      <c r="AK387" s="20"/>
      <c r="AL387" s="19"/>
      <c r="AM387" s="19"/>
      <c r="AN387" s="19"/>
      <c r="AO387" s="19"/>
      <c r="AP387" s="19"/>
      <c r="AQ387" s="19"/>
      <c r="AR387" s="19"/>
      <c r="AS387" s="21"/>
      <c r="AT387" s="21"/>
      <c r="AU387" s="21"/>
      <c r="AV387" s="21"/>
      <c r="AW387" s="21"/>
      <c r="AX387" s="21"/>
      <c r="AY387" s="21"/>
    </row>
    <row r="388">
      <c r="V388" s="19"/>
      <c r="W388" s="19"/>
      <c r="X388" s="19"/>
      <c r="Y388" s="19"/>
      <c r="Z388" s="19"/>
      <c r="AA388" s="19"/>
      <c r="AB388" s="19"/>
      <c r="AE388" s="19"/>
      <c r="AF388" s="19"/>
      <c r="AG388" s="19"/>
      <c r="AH388" s="19"/>
      <c r="AI388" s="19"/>
      <c r="AJ388" s="19"/>
      <c r="AK388" s="20"/>
      <c r="AL388" s="19"/>
      <c r="AM388" s="19"/>
      <c r="AN388" s="19"/>
      <c r="AO388" s="19"/>
      <c r="AP388" s="19"/>
      <c r="AQ388" s="19"/>
      <c r="AR388" s="19"/>
      <c r="AS388" s="21"/>
      <c r="AT388" s="21"/>
      <c r="AU388" s="21"/>
      <c r="AV388" s="21"/>
      <c r="AW388" s="21"/>
      <c r="AX388" s="21"/>
      <c r="AY388" s="21"/>
    </row>
    <row r="389">
      <c r="V389" s="19"/>
      <c r="W389" s="19"/>
      <c r="X389" s="19"/>
      <c r="Y389" s="19"/>
      <c r="Z389" s="19"/>
      <c r="AA389" s="19"/>
      <c r="AB389" s="19"/>
      <c r="AE389" s="19"/>
      <c r="AF389" s="19"/>
      <c r="AG389" s="19"/>
      <c r="AH389" s="19"/>
      <c r="AI389" s="19"/>
      <c r="AJ389" s="19"/>
      <c r="AK389" s="20"/>
      <c r="AL389" s="19"/>
      <c r="AM389" s="19"/>
      <c r="AN389" s="19"/>
      <c r="AO389" s="19"/>
      <c r="AP389" s="19"/>
      <c r="AQ389" s="19"/>
      <c r="AR389" s="19"/>
      <c r="AS389" s="21"/>
      <c r="AT389" s="21"/>
      <c r="AU389" s="21"/>
      <c r="AV389" s="21"/>
      <c r="AW389" s="21"/>
      <c r="AX389" s="21"/>
      <c r="AY389" s="21"/>
    </row>
    <row r="390">
      <c r="V390" s="19"/>
      <c r="W390" s="19"/>
      <c r="X390" s="19"/>
      <c r="Y390" s="19"/>
      <c r="Z390" s="19"/>
      <c r="AA390" s="19"/>
      <c r="AB390" s="19"/>
      <c r="AE390" s="19"/>
      <c r="AF390" s="19"/>
      <c r="AG390" s="19"/>
      <c r="AH390" s="19"/>
      <c r="AI390" s="19"/>
      <c r="AJ390" s="19"/>
      <c r="AK390" s="20"/>
      <c r="AL390" s="19"/>
      <c r="AM390" s="19"/>
      <c r="AN390" s="19"/>
      <c r="AO390" s="19"/>
      <c r="AP390" s="19"/>
      <c r="AQ390" s="19"/>
      <c r="AR390" s="19"/>
      <c r="AS390" s="21"/>
      <c r="AT390" s="21"/>
      <c r="AU390" s="21"/>
      <c r="AV390" s="21"/>
      <c r="AW390" s="21"/>
      <c r="AX390" s="21"/>
      <c r="AY390" s="21"/>
    </row>
    <row r="391">
      <c r="V391" s="19"/>
      <c r="W391" s="19"/>
      <c r="X391" s="19"/>
      <c r="Y391" s="19"/>
      <c r="Z391" s="19"/>
      <c r="AA391" s="19"/>
      <c r="AB391" s="19"/>
      <c r="AE391" s="19"/>
      <c r="AF391" s="19"/>
      <c r="AG391" s="19"/>
      <c r="AH391" s="19"/>
      <c r="AI391" s="19"/>
      <c r="AJ391" s="19"/>
      <c r="AK391" s="20"/>
      <c r="AL391" s="19"/>
      <c r="AM391" s="19"/>
      <c r="AN391" s="19"/>
      <c r="AO391" s="19"/>
      <c r="AP391" s="19"/>
      <c r="AQ391" s="19"/>
      <c r="AR391" s="19"/>
      <c r="AS391" s="21"/>
      <c r="AT391" s="21"/>
      <c r="AU391" s="21"/>
      <c r="AV391" s="21"/>
      <c r="AW391" s="21"/>
      <c r="AX391" s="21"/>
      <c r="AY391" s="21"/>
    </row>
    <row r="392">
      <c r="V392" s="19"/>
      <c r="W392" s="19"/>
      <c r="X392" s="19"/>
      <c r="Y392" s="19"/>
      <c r="Z392" s="19"/>
      <c r="AA392" s="19"/>
      <c r="AB392" s="19"/>
      <c r="AE392" s="19"/>
      <c r="AF392" s="19"/>
      <c r="AG392" s="19"/>
      <c r="AH392" s="19"/>
      <c r="AI392" s="19"/>
      <c r="AJ392" s="19"/>
      <c r="AK392" s="20"/>
      <c r="AL392" s="19"/>
      <c r="AM392" s="19"/>
      <c r="AN392" s="19"/>
      <c r="AO392" s="19"/>
      <c r="AP392" s="19"/>
      <c r="AQ392" s="19"/>
      <c r="AR392" s="19"/>
      <c r="AS392" s="21"/>
      <c r="AT392" s="21"/>
      <c r="AU392" s="21"/>
      <c r="AV392" s="21"/>
      <c r="AW392" s="21"/>
      <c r="AX392" s="21"/>
      <c r="AY392" s="21"/>
    </row>
    <row r="393">
      <c r="V393" s="19"/>
      <c r="W393" s="19"/>
      <c r="X393" s="19"/>
      <c r="Y393" s="19"/>
      <c r="Z393" s="19"/>
      <c r="AA393" s="19"/>
      <c r="AB393" s="19"/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5A95E-56BF-1448-9A8D-A9CA947AAD72}">
  <dimension ref="A1:J12"/>
  <sheetViews>
    <sheetView workbookViewId="0">
      <selection activeCell="C3" sqref="C3:J12"/>
    </sheetView>
  </sheetViews>
  <sheetFormatPr baseColWidth="10" defaultRowHeight="15"/>
  <cols>
    <col min="1" max="1" width="7" customWidth="true"/>
    <col min="2" max="2" width="27.1640625" bestFit="true" customWidth="true"/>
    <col min="3" max="10" width="4.6640625" customWidth="true"/>
    <col min="13" max="16" width="16.6640625" customWidth="true"/>
    <col min="17" max="20" width="2.6640625" customWidth="true"/>
  </cols>
  <sheetData>
    <row r="1">
      <c r="A1" t="str" cm="1">
        <f t="array" aca="true" ref="A1" ca="true">RIGHT(CELL("filename",A1),LEN(CELL("filename",A1))-FIND("]", CELL("filename",A1)))</f>
        <v>MF</v>
      </c>
      <c r="B1" s="1" t="s">
        <v>491</v>
      </c>
      <c r="C1" s="2" t="s">
        <v>15</v>
      </c>
      <c r="D1" s="2"/>
      <c r="E1" s="2"/>
      <c r="F1" s="2"/>
      <c r="G1" s="2"/>
      <c r="H1" s="2"/>
      <c r="I1" s="2"/>
    </row>
    <row r="2">
      <c r="A2" t="s">
        <v>0</v>
      </c>
      <c r="B2" s="2" t="s">
        <v>83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</row>
    <row r="3">
      <c r="A3">
        <v>1</v>
      </c>
      <c r="B3" s="2" t="s">
        <v>84</v>
      </c>
      <c r="C3" s="5">
        <f>MaterialFootprint!C3/1000000000</f>
        <v>0.19723607208461108</v>
      </c>
      <c r="D3" s="5">
        <f>MaterialFootprint!D3/1000000000</f>
        <v>0.18812394843611033</v>
      </c>
      <c r="E3" s="5">
        <f>MaterialFootprint!E3/1000000000</f>
        <v>0.18148861983463441</v>
      </c>
      <c r="F3" s="5">
        <f>MaterialFootprint!F3/1000000000</f>
        <v>0.17561754038665128</v>
      </c>
      <c r="G3" s="5">
        <f>MaterialFootprint!G3/1000000000</f>
        <v>0.16755998182046991</v>
      </c>
      <c r="H3" s="5">
        <f>MaterialFootprint!H3/1000000000</f>
        <v>0.16007293173563067</v>
      </c>
      <c r="I3" s="5">
        <f>MaterialFootprint!I3/1000000000</f>
        <v>0.15562316057672718</v>
      </c>
      <c r="J3" s="5">
        <f>MaterialFootprint!J3/1000000000</f>
        <v>0.14882766172175238</v>
      </c>
    </row>
    <row r="4">
      <c r="A4">
        <v>2</v>
      </c>
      <c r="B4" s="2" t="s">
        <v>85</v>
      </c>
      <c r="C4" s="5">
        <f>MaterialFootprint!C4/1000000000</f>
        <v>0.14255924984601881</v>
      </c>
      <c r="D4" s="5">
        <f>MaterialFootprint!D4/1000000000</f>
        <v>0.11257970661764274</v>
      </c>
      <c r="E4" s="5">
        <f>MaterialFootprint!E4/1000000000</f>
        <v>7.6836739535032811E-2</v>
      </c>
      <c r="F4" s="5">
        <f>MaterialFootprint!F4/1000000000</f>
        <v>5.3396941076950477E-2</v>
      </c>
      <c r="G4" s="5">
        <f>MaterialFootprint!G4/1000000000</f>
        <v>3.8742695820933329E-2</v>
      </c>
      <c r="H4" s="5">
        <f>MaterialFootprint!H4/1000000000</f>
        <v>2.8388976561559923E-2</v>
      </c>
      <c r="I4" s="5">
        <f>MaterialFootprint!I4/1000000000</f>
        <v>2.4246243622479142E-2</v>
      </c>
      <c r="J4" s="5">
        <f>MaterialFootprint!J4/1000000000</f>
        <v>2.061709001864032E-2</v>
      </c>
    </row>
    <row r="5">
      <c r="A5">
        <v>3</v>
      </c>
      <c r="B5" s="2" t="s">
        <v>86</v>
      </c>
      <c r="C5" s="5">
        <f>MaterialFootprint!C5/1000000000</f>
        <v>1.9321352517786114E-3</v>
      </c>
      <c r="D5" s="5">
        <f>MaterialFootprint!D5/1000000000</f>
        <v>1.7841917274907689E-3</v>
      </c>
      <c r="E5" s="5">
        <f>MaterialFootprint!E5/1000000000</f>
        <v>1.7267397734233865E-3</v>
      </c>
      <c r="F5" s="5">
        <f>MaterialFootprint!F5/1000000000</f>
        <v>1.6828003402295664E-3</v>
      </c>
      <c r="G5" s="5">
        <f>MaterialFootprint!G5/1000000000</f>
        <v>1.5731456701121675E-3</v>
      </c>
      <c r="H5" s="5">
        <f>MaterialFootprint!H5/1000000000</f>
        <v>1.4839118730263286E-3</v>
      </c>
      <c r="I5" s="5">
        <f>MaterialFootprint!I5/1000000000</f>
        <v>1.425669877421434E-3</v>
      </c>
      <c r="J5" s="5">
        <f>MaterialFootprint!J5/1000000000</f>
        <v>1.3358666289416323E-3</v>
      </c>
    </row>
    <row r="6">
      <c r="A6">
        <v>4</v>
      </c>
      <c r="B6" s="2" t="s">
        <v>87</v>
      </c>
      <c r="C6" s="5">
        <f>MaterialFootprint!C6/1000000000</f>
        <v>0.18736196781791348</v>
      </c>
      <c r="D6" s="5">
        <f>MaterialFootprint!D6/1000000000</f>
        <v>0.17054406604754543</v>
      </c>
      <c r="E6" s="5">
        <f>MaterialFootprint!E6/1000000000</f>
        <v>0.15748981310630811</v>
      </c>
      <c r="F6" s="5">
        <f>MaterialFootprint!F6/1000000000</f>
        <v>0.14466630382924436</v>
      </c>
      <c r="G6" s="5">
        <f>MaterialFootprint!G6/1000000000</f>
        <v>0.13001220409292225</v>
      </c>
      <c r="H6" s="5">
        <f>MaterialFootprint!H6/1000000000</f>
        <v>0.11570810998073879</v>
      </c>
      <c r="I6" s="5">
        <f>MaterialFootprint!I6/1000000000</f>
        <v>0.10658100777420222</v>
      </c>
      <c r="J6" s="5">
        <f>MaterialFootprint!J6/1000000000</f>
        <v>9.7858680822531338E-2</v>
      </c>
    </row>
    <row r="7">
      <c r="A7">
        <v>5</v>
      </c>
      <c r="B7" s="2" t="s">
        <v>88</v>
      </c>
      <c r="C7" s="5">
        <f>MaterialFootprint!C7/1000000000</f>
        <v>9.2989301713772163E-2</v>
      </c>
      <c r="D7" s="5">
        <f>MaterialFootprint!D7/1000000000</f>
        <v>7.3565729631418164E-2</v>
      </c>
      <c r="E7" s="5">
        <f>MaterialFootprint!E7/1000000000</f>
        <v>5.9507361318507528E-2</v>
      </c>
      <c r="F7" s="5">
        <f>MaterialFootprint!F7/1000000000</f>
        <v>4.6084661856371167E-2</v>
      </c>
      <c r="G7" s="5">
        <f>MaterialFootprint!G7/1000000000</f>
        <v>3.2477833419994349E-2</v>
      </c>
      <c r="H7" s="5">
        <f>MaterialFootprint!H7/1000000000</f>
        <v>2.3134785284654784E-2</v>
      </c>
      <c r="I7" s="5">
        <f>MaterialFootprint!I7/1000000000</f>
        <v>1.8366832201057733E-2</v>
      </c>
      <c r="J7" s="5">
        <f>MaterialFootprint!J7/1000000000</f>
        <v>1.4200191749170669E-2</v>
      </c>
    </row>
    <row r="8">
      <c r="A8">
        <v>6</v>
      </c>
      <c r="B8" s="2" t="s">
        <v>89</v>
      </c>
      <c r="C8" s="5">
        <f>MaterialFootprint!C8/1000000000</f>
        <v>1.7111363754820808E-2</v>
      </c>
      <c r="D8" s="5">
        <f>MaterialFootprint!D8/1000000000</f>
        <v>1.5752907291251058E-2</v>
      </c>
      <c r="E8" s="5">
        <f>MaterialFootprint!E8/1000000000</f>
        <v>1.4401083656171505E-2</v>
      </c>
      <c r="F8" s="5">
        <f>MaterialFootprint!F8/1000000000</f>
        <v>1.2713741443897869E-2</v>
      </c>
      <c r="G8" s="5">
        <f>MaterialFootprint!G8/1000000000</f>
        <v>1.0871028095978577E-2</v>
      </c>
      <c r="H8" s="5">
        <f>MaterialFootprint!H8/1000000000</f>
        <v>9.1598160995290979E-3</v>
      </c>
      <c r="I8" s="5">
        <f>MaterialFootprint!I8/1000000000</f>
        <v>8.3974327131229442E-3</v>
      </c>
      <c r="J8" s="5">
        <f>MaterialFootprint!J8/1000000000</f>
        <v>7.4966499502361443E-3</v>
      </c>
    </row>
    <row r="9">
      <c r="A9">
        <v>7</v>
      </c>
      <c r="B9" s="2" t="s">
        <v>90</v>
      </c>
      <c r="C9" s="5">
        <f>MaterialFootprint!C9/1000000000</f>
        <v>2.347935897326188E-2</v>
      </c>
      <c r="D9" s="5">
        <f>MaterialFootprint!D9/1000000000</f>
        <v>2.2360243927981697E-2</v>
      </c>
      <c r="E9" s="5">
        <f>MaterialFootprint!E9/1000000000</f>
        <v>2.1824284190400878E-2</v>
      </c>
      <c r="F9" s="5">
        <f>MaterialFootprint!F9/1000000000</f>
        <v>2.124773872277046E-2</v>
      </c>
      <c r="G9" s="5">
        <f>MaterialFootprint!G9/1000000000</f>
        <v>1.9753749467138579E-2</v>
      </c>
      <c r="H9" s="5">
        <f>MaterialFootprint!H9/1000000000</f>
        <v>1.786948637939868E-2</v>
      </c>
      <c r="I9" s="5">
        <f>MaterialFootprint!I9/1000000000</f>
        <v>1.649771370005557E-2</v>
      </c>
      <c r="J9" s="5">
        <f>MaterialFootprint!J9/1000000000</f>
        <v>1.4623383092191447E-2</v>
      </c>
    </row>
    <row r="10">
      <c r="A10">
        <v>8</v>
      </c>
      <c r="B10" s="2" t="s">
        <v>91</v>
      </c>
      <c r="C10" s="5">
        <f>MaterialFootprint!C10/1000000000</f>
        <v>3.0977877861927745E-2</v>
      </c>
      <c r="D10" s="5">
        <f>MaterialFootprint!D10/1000000000</f>
        <v>2.7675488632724683E-2</v>
      </c>
      <c r="E10" s="5">
        <f>MaterialFootprint!E10/1000000000</f>
        <v>2.5682653404803482E-2</v>
      </c>
      <c r="F10" s="5">
        <f>MaterialFootprint!F10/1000000000</f>
        <v>2.384637685420464E-2</v>
      </c>
      <c r="G10" s="5">
        <f>MaterialFootprint!G10/1000000000</f>
        <v>2.0980515187744946E-2</v>
      </c>
      <c r="H10" s="5">
        <f>MaterialFootprint!H10/1000000000</f>
        <v>1.7887911787479917E-2</v>
      </c>
      <c r="I10" s="5">
        <f>MaterialFootprint!I10/1000000000</f>
        <v>1.5782893879028061E-2</v>
      </c>
      <c r="J10" s="5">
        <f>MaterialFootprint!J10/1000000000</f>
        <v>1.3382598111439548E-2</v>
      </c>
    </row>
    <row r="11">
      <c r="A11">
        <v>9</v>
      </c>
      <c r="B11" s="2" t="s">
        <v>92</v>
      </c>
      <c r="C11" s="5">
        <f>MaterialFootprint!C11/1000000000</f>
        <v>0.16964457083570345</v>
      </c>
      <c r="D11" s="5">
        <f>MaterialFootprint!D11/1000000000</f>
        <v>0.15342597969692437</v>
      </c>
      <c r="E11" s="5">
        <f>MaterialFootprint!E11/1000000000</f>
        <v>0.14166364919686777</v>
      </c>
      <c r="F11" s="5">
        <f>MaterialFootprint!F11/1000000000</f>
        <v>0.12825128663210214</v>
      </c>
      <c r="G11" s="5">
        <f>MaterialFootprint!G11/1000000000</f>
        <v>0.1132190075982098</v>
      </c>
      <c r="H11" s="5">
        <f>MaterialFootprint!H11/1000000000</f>
        <v>9.9507090058675834E-2</v>
      </c>
      <c r="I11" s="5">
        <f>MaterialFootprint!I11/1000000000</f>
        <v>9.2849253482430991E-2</v>
      </c>
      <c r="J11" s="5">
        <f>MaterialFootprint!J11/1000000000</f>
        <v>8.4400016483054882E-2</v>
      </c>
    </row>
    <row r="12">
      <c r="A12">
        <v>10</v>
      </c>
      <c r="B12" s="2" t="s">
        <v>93</v>
      </c>
      <c r="C12" s="5">
        <f>MaterialFootprint!C12/1000000000</f>
        <v>0.45182836187993969</v>
      </c>
      <c r="D12" s="5">
        <f>MaterialFootprint!D12/1000000000</f>
        <v>0.39293384713599472</v>
      </c>
      <c r="E12" s="5">
        <f>MaterialFootprint!E12/1000000000</f>
        <v>0.35638598626607754</v>
      </c>
      <c r="F12" s="5">
        <f>MaterialFootprint!F12/1000000000</f>
        <v>0.3290377021508355</v>
      </c>
      <c r="G12" s="5">
        <f>MaterialFootprint!G12/1000000000</f>
        <v>0.3111543736422962</v>
      </c>
      <c r="H12" s="5">
        <f>MaterialFootprint!H12/1000000000</f>
        <v>0.29212149783146502</v>
      </c>
      <c r="I12" s="5">
        <f>MaterialFootprint!I12/1000000000</f>
        <v>0.25278792031172043</v>
      </c>
      <c r="J12" s="5">
        <f>MaterialFootprint!J12/1000000000</f>
        <v>0.22441813007150374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160F9-F58E-AE40-8ABB-C8DE42E5C6EE}">
  <dimension ref="A1:AY393"/>
  <sheetViews>
    <sheetView zoomScale="120" zoomScaleNormal="120" workbookViewId="0">
      <selection activeCell="C3" sqref="C3:J12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10" width="5.6640625" style="6" customWidth="true"/>
    <col min="11" max="11" width="6.83203125" style="6" customWidth="true"/>
    <col min="12" max="12" width="21.5" style="6" customWidth="true"/>
    <col min="13" max="16" width="16.6640625" style="6" customWidth="true"/>
    <col min="17" max="19" width="5.6640625" style="6" customWidth="true"/>
    <col min="20" max="20" width="2.6640625" style="6" customWidth="true"/>
    <col min="21" max="21" width="21.5" style="6" customWidth="true"/>
    <col min="22" max="28" width="5.6640625" style="6" customWidth="true"/>
    <col min="29" max="29" width="6.83203125" style="6" customWidth="true"/>
    <col min="30" max="30" width="25.1640625" style="6" customWidth="true"/>
    <col min="31" max="37" width="5.6640625" style="6" customWidth="true"/>
    <col min="38" max="51" width="10.83203125" style="6" outlineLevel="1"/>
    <col min="52" max="16384" width="10.83203125" style="6"/>
  </cols>
  <sheetData>
    <row r="1">
      <c r="A1" s="6" t="str" cm="1">
        <f t="array" aca="true" ref="A1" ca="true">RIGHT(CELL("filename",A1),LEN(CELL("filename",A1))-FIND("]", CELL("filename",A1)))</f>
        <v>CF</v>
      </c>
      <c r="B1" s="13" t="s">
        <v>492</v>
      </c>
      <c r="C1" s="7" t="s">
        <v>15</v>
      </c>
      <c r="D1" s="7"/>
      <c r="E1" s="7"/>
      <c r="F1" s="7"/>
      <c r="G1" s="7"/>
      <c r="H1" s="7"/>
      <c r="I1" s="7"/>
      <c r="J1" s="7"/>
      <c r="L1" s="13"/>
      <c r="M1" s="7"/>
      <c r="N1" s="7"/>
      <c r="O1" s="7"/>
      <c r="P1" s="7"/>
      <c r="Q1" s="7"/>
      <c r="R1" s="7"/>
      <c r="S1" s="7"/>
      <c r="U1" s="13"/>
      <c r="V1" s="7"/>
      <c r="W1" s="7"/>
      <c r="X1" s="7"/>
      <c r="Y1" s="7"/>
      <c r="Z1" s="7"/>
      <c r="AA1" s="7"/>
      <c r="AB1" s="7"/>
      <c r="AD1" s="13"/>
      <c r="AE1" s="7"/>
      <c r="AF1" s="7"/>
      <c r="AG1" s="7"/>
      <c r="AH1" s="7"/>
      <c r="AI1" s="7"/>
      <c r="AJ1" s="7"/>
      <c r="AK1" s="14"/>
    </row>
    <row r="2">
      <c r="A2" s="6" t="s">
        <v>0</v>
      </c>
      <c r="B2" s="7" t="s">
        <v>83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  <c r="L2" s="7"/>
      <c r="M2" s="31"/>
      <c r="N2" s="32"/>
      <c r="O2" s="32"/>
      <c r="P2" s="32"/>
      <c r="Q2" s="32"/>
      <c r="R2" s="32"/>
      <c r="S2" s="32"/>
      <c r="U2" s="7"/>
      <c r="V2" s="31"/>
      <c r="W2" s="32"/>
      <c r="X2" s="32"/>
      <c r="Y2" s="32"/>
      <c r="Z2" s="32"/>
      <c r="AA2" s="32"/>
      <c r="AB2" s="32"/>
      <c r="AD2" s="7"/>
      <c r="AE2" s="31"/>
      <c r="AF2" s="32"/>
      <c r="AG2" s="32"/>
      <c r="AH2" s="32"/>
      <c r="AI2" s="32"/>
      <c r="AJ2" s="32"/>
      <c r="AK2" s="33"/>
      <c r="AL2" s="31"/>
      <c r="AM2" s="32"/>
      <c r="AN2" s="32"/>
      <c r="AO2" s="32"/>
      <c r="AP2" s="32"/>
      <c r="AQ2" s="32"/>
      <c r="AR2" s="32"/>
      <c r="AS2" s="31"/>
      <c r="AT2" s="32"/>
      <c r="AU2" s="32"/>
      <c r="AV2" s="32"/>
      <c r="AW2" s="32"/>
      <c r="AX2" s="32"/>
      <c r="AY2" s="32"/>
    </row>
    <row r="3">
      <c r="A3" s="6">
        <v>1</v>
      </c>
      <c r="B3" s="7" t="s">
        <v>84</v>
      </c>
      <c r="C3" s="19">
        <f>CarbonFootprint!C3/1000000000</f>
        <v>0.13858061129759197</v>
      </c>
      <c r="D3" s="19">
        <f>CarbonFootprint!D3/1000000000</f>
        <v>0.13018125298662836</v>
      </c>
      <c r="E3" s="19">
        <f>CarbonFootprint!E3/1000000000</f>
        <v>0.12573694620579823</v>
      </c>
      <c r="F3" s="19">
        <f>CarbonFootprint!F3/1000000000</f>
        <v>0.12087890502506572</v>
      </c>
      <c r="G3" s="19">
        <f>CarbonFootprint!G3/1000000000</f>
        <v>0.10965994340314378</v>
      </c>
      <c r="H3" s="19">
        <f>CarbonFootprint!H3/1000000000</f>
        <v>0.10094482322498337</v>
      </c>
      <c r="I3" s="19">
        <f>CarbonFootprint!I3/1000000000</f>
        <v>9.4474200356606725E-2</v>
      </c>
      <c r="J3" s="19">
        <f>CarbonFootprint!J3/1000000000</f>
        <v>8.6445616088392199E-2</v>
      </c>
      <c r="L3" s="7"/>
      <c r="M3" s="19"/>
      <c r="N3" s="19"/>
      <c r="O3" s="19"/>
      <c r="P3" s="19"/>
      <c r="Q3" s="19"/>
      <c r="R3" s="19"/>
      <c r="S3" s="19"/>
      <c r="U3" s="7"/>
      <c r="V3" s="19"/>
      <c r="W3" s="19"/>
      <c r="X3" s="19"/>
      <c r="Y3" s="19"/>
      <c r="Z3" s="19"/>
      <c r="AA3" s="19"/>
      <c r="AB3" s="19"/>
      <c r="AD3" s="7"/>
      <c r="AE3" s="19"/>
      <c r="AF3" s="19"/>
      <c r="AG3" s="19"/>
      <c r="AH3" s="19"/>
      <c r="AI3" s="19"/>
      <c r="AJ3" s="19"/>
      <c r="AK3" s="20"/>
      <c r="AL3" s="19"/>
      <c r="AM3" s="19"/>
      <c r="AN3" s="19"/>
      <c r="AO3" s="19"/>
      <c r="AP3" s="19"/>
      <c r="AQ3" s="19"/>
      <c r="AR3" s="19"/>
      <c r="AS3" s="21"/>
      <c r="AT3" s="21"/>
      <c r="AU3" s="21"/>
      <c r="AV3" s="21"/>
      <c r="AW3" s="21"/>
      <c r="AX3" s="21"/>
      <c r="AY3" s="21"/>
    </row>
    <row r="4">
      <c r="A4" s="6">
        <v>2</v>
      </c>
      <c r="B4" s="7" t="s">
        <v>85</v>
      </c>
      <c r="C4" s="19">
        <f>CarbonFootprint!C4/1000000000</f>
        <v>6.3995211755278641E-2</v>
      </c>
      <c r="D4" s="19">
        <f>CarbonFootprint!D4/1000000000</f>
        <v>4.8009452122574077E-2</v>
      </c>
      <c r="E4" s="19">
        <f>CarbonFootprint!E4/1000000000</f>
        <v>3.0584570101649049E-2</v>
      </c>
      <c r="F4" s="19">
        <f>CarbonFootprint!F4/1000000000</f>
        <v>1.8940717220099865E-2</v>
      </c>
      <c r="G4" s="19">
        <f>CarbonFootprint!G4/1000000000</f>
        <v>1.1121467132579785E-2</v>
      </c>
      <c r="H4" s="19">
        <f>CarbonFootprint!H4/1000000000</f>
        <v>6.0962448064426833E-3</v>
      </c>
      <c r="I4" s="19">
        <f>CarbonFootprint!I4/1000000000</f>
        <v>4.2146443530094455E-3</v>
      </c>
      <c r="J4" s="19">
        <f>CarbonFootprint!J4/1000000000</f>
        <v>2.7004870737424563E-3</v>
      </c>
      <c r="L4" s="7"/>
      <c r="M4" s="19"/>
      <c r="N4" s="19"/>
      <c r="O4" s="19"/>
      <c r="P4" s="19"/>
      <c r="Q4" s="19"/>
      <c r="R4" s="19"/>
      <c r="S4" s="19"/>
      <c r="U4" s="7"/>
      <c r="V4" s="19"/>
      <c r="W4" s="19"/>
      <c r="X4" s="19"/>
      <c r="Y4" s="19"/>
      <c r="Z4" s="19"/>
      <c r="AA4" s="19"/>
      <c r="AB4" s="19"/>
      <c r="AD4" s="7"/>
      <c r="AE4" s="19"/>
      <c r="AF4" s="19"/>
      <c r="AG4" s="19"/>
      <c r="AH4" s="19"/>
      <c r="AI4" s="19"/>
      <c r="AJ4" s="19"/>
      <c r="AK4" s="20"/>
      <c r="AL4" s="19"/>
      <c r="AM4" s="19"/>
      <c r="AN4" s="19"/>
      <c r="AO4" s="19"/>
      <c r="AP4" s="19"/>
      <c r="AQ4" s="19"/>
      <c r="AR4" s="19"/>
      <c r="AS4" s="21"/>
      <c r="AT4" s="21"/>
      <c r="AU4" s="21"/>
      <c r="AV4" s="21"/>
      <c r="AW4" s="21"/>
      <c r="AX4" s="21"/>
      <c r="AY4" s="21"/>
    </row>
    <row r="5">
      <c r="A5" s="6">
        <v>3</v>
      </c>
      <c r="B5" s="7" t="s">
        <v>86</v>
      </c>
      <c r="C5" s="19">
        <f>CarbonFootprint!C5/1000000000</f>
        <v>2.6555801770827016E-3</v>
      </c>
      <c r="D5" s="19">
        <f>CarbonFootprint!D5/1000000000</f>
        <v>2.4058566707709705E-3</v>
      </c>
      <c r="E5" s="19">
        <f>CarbonFootprint!E5/1000000000</f>
        <v>2.2957877453587436E-3</v>
      </c>
      <c r="F5" s="19">
        <f>CarbonFootprint!F5/1000000000</f>
        <v>2.1755796813217919E-3</v>
      </c>
      <c r="G5" s="19">
        <f>CarbonFootprint!G5/1000000000</f>
        <v>1.8682586308020022E-3</v>
      </c>
      <c r="H5" s="19">
        <f>CarbonFootprint!H5/1000000000</f>
        <v>1.6313364285519816E-3</v>
      </c>
      <c r="I5" s="19">
        <f>CarbonFootprint!I5/1000000000</f>
        <v>1.4466565568337045E-3</v>
      </c>
      <c r="J5" s="19">
        <f>CarbonFootprint!J5/1000000000</f>
        <v>1.2368821743908122E-3</v>
      </c>
      <c r="L5" s="7"/>
      <c r="M5" s="19"/>
      <c r="N5" s="19"/>
      <c r="O5" s="19"/>
      <c r="P5" s="19"/>
      <c r="Q5" s="19"/>
      <c r="R5" s="19"/>
      <c r="S5" s="19"/>
      <c r="U5" s="7"/>
      <c r="V5" s="19"/>
      <c r="W5" s="19"/>
      <c r="X5" s="19"/>
      <c r="Y5" s="19"/>
      <c r="Z5" s="19"/>
      <c r="AA5" s="19"/>
      <c r="AB5" s="19"/>
      <c r="AD5" s="7"/>
      <c r="AE5" s="19"/>
      <c r="AF5" s="19"/>
      <c r="AG5" s="19"/>
      <c r="AH5" s="19"/>
      <c r="AI5" s="19"/>
      <c r="AJ5" s="19"/>
      <c r="AK5" s="20"/>
      <c r="AL5" s="19"/>
      <c r="AM5" s="19"/>
      <c r="AN5" s="19"/>
      <c r="AO5" s="19"/>
      <c r="AP5" s="19"/>
      <c r="AQ5" s="19"/>
      <c r="AR5" s="19"/>
      <c r="AS5" s="21"/>
      <c r="AT5" s="21"/>
      <c r="AU5" s="21"/>
      <c r="AV5" s="21"/>
      <c r="AW5" s="21"/>
      <c r="AX5" s="21"/>
      <c r="AY5" s="21"/>
    </row>
    <row r="6">
      <c r="A6" s="6">
        <v>4</v>
      </c>
      <c r="B6" s="7" t="s">
        <v>87</v>
      </c>
      <c r="C6" s="19">
        <f>CarbonFootprint!C6/1000000000</f>
        <v>0.20873755917024833</v>
      </c>
      <c r="D6" s="19">
        <f>CarbonFootprint!D6/1000000000</f>
        <v>0.18845121694607217</v>
      </c>
      <c r="E6" s="19">
        <f>CarbonFootprint!E6/1000000000</f>
        <v>0.17078296054479741</v>
      </c>
      <c r="F6" s="19">
        <f>CarbonFootprint!F6/1000000000</f>
        <v>0.15125754141074466</v>
      </c>
      <c r="G6" s="19">
        <f>CarbonFootprint!G6/1000000000</f>
        <v>0.1250891864032109</v>
      </c>
      <c r="H6" s="19">
        <f>CarbonFootprint!H6/1000000000</f>
        <v>0.10071235367893874</v>
      </c>
      <c r="I6" s="19">
        <f>CarbonFootprint!I6/1000000000</f>
        <v>8.6165048137139877E-2</v>
      </c>
      <c r="J6" s="19">
        <f>CarbonFootprint!J6/1000000000</f>
        <v>7.2076921485660528E-2</v>
      </c>
      <c r="L6" s="7"/>
      <c r="M6" s="19"/>
      <c r="N6" s="19"/>
      <c r="O6" s="19"/>
      <c r="P6" s="19"/>
      <c r="Q6" s="19"/>
      <c r="R6" s="19"/>
      <c r="S6" s="19"/>
      <c r="U6" s="7"/>
      <c r="V6" s="19"/>
      <c r="W6" s="19"/>
      <c r="X6" s="19"/>
      <c r="Y6" s="19"/>
      <c r="Z6" s="19"/>
      <c r="AA6" s="19"/>
      <c r="AB6" s="19"/>
      <c r="AD6" s="7"/>
      <c r="AE6" s="19"/>
      <c r="AF6" s="19"/>
      <c r="AG6" s="19"/>
      <c r="AH6" s="19"/>
      <c r="AI6" s="19"/>
      <c r="AJ6" s="19"/>
      <c r="AK6" s="20"/>
      <c r="AL6" s="19"/>
      <c r="AM6" s="19"/>
      <c r="AN6" s="19"/>
      <c r="AO6" s="19"/>
      <c r="AP6" s="19"/>
      <c r="AQ6" s="19"/>
      <c r="AR6" s="19"/>
      <c r="AS6" s="21"/>
      <c r="AT6" s="21"/>
      <c r="AU6" s="21"/>
      <c r="AV6" s="21"/>
      <c r="AW6" s="21"/>
      <c r="AX6" s="21"/>
      <c r="AY6" s="21"/>
    </row>
    <row r="7">
      <c r="A7" s="6">
        <v>5</v>
      </c>
      <c r="B7" s="7" t="s">
        <v>88</v>
      </c>
      <c r="C7" s="19">
        <f>CarbonFootprint!C7/1000000000</f>
        <v>0.23164902040907046</v>
      </c>
      <c r="D7" s="19">
        <f>CarbonFootprint!D7/1000000000</f>
        <v>0.18831166433052948</v>
      </c>
      <c r="E7" s="19">
        <f>CarbonFootprint!E7/1000000000</f>
        <v>0.14902728830171763</v>
      </c>
      <c r="F7" s="19">
        <f>CarbonFootprint!F7/1000000000</f>
        <v>0.11288567624787342</v>
      </c>
      <c r="G7" s="19">
        <f>CarbonFootprint!G7/1000000000</f>
        <v>7.6414199360314503E-2</v>
      </c>
      <c r="H7" s="19">
        <f>CarbonFootprint!H7/1000000000</f>
        <v>5.3310898594750376E-2</v>
      </c>
      <c r="I7" s="19">
        <f>CarbonFootprint!I7/1000000000</f>
        <v>4.1803466013725511E-2</v>
      </c>
      <c r="J7" s="19">
        <f>CarbonFootprint!J7/1000000000</f>
        <v>3.2416128634474455E-2</v>
      </c>
      <c r="L7" s="7"/>
      <c r="M7" s="19"/>
      <c r="N7" s="19"/>
      <c r="O7" s="19"/>
      <c r="P7" s="19"/>
      <c r="Q7" s="19"/>
      <c r="R7" s="19"/>
      <c r="S7" s="19"/>
      <c r="U7" s="7"/>
      <c r="V7" s="19"/>
      <c r="W7" s="19"/>
      <c r="X7" s="19"/>
      <c r="Y7" s="19"/>
      <c r="Z7" s="19"/>
      <c r="AA7" s="19"/>
      <c r="AB7" s="19"/>
      <c r="AD7" s="7"/>
      <c r="AE7" s="19"/>
      <c r="AF7" s="19"/>
      <c r="AG7" s="19"/>
      <c r="AH7" s="19"/>
      <c r="AI7" s="19"/>
      <c r="AJ7" s="19"/>
      <c r="AK7" s="20"/>
      <c r="AL7" s="19"/>
      <c r="AM7" s="19"/>
      <c r="AN7" s="19"/>
      <c r="AO7" s="19"/>
      <c r="AP7" s="19"/>
      <c r="AQ7" s="19"/>
      <c r="AR7" s="19"/>
      <c r="AS7" s="21"/>
      <c r="AT7" s="21"/>
      <c r="AU7" s="21"/>
      <c r="AV7" s="21"/>
      <c r="AW7" s="21"/>
      <c r="AX7" s="21"/>
      <c r="AY7" s="21"/>
    </row>
    <row r="8">
      <c r="A8" s="6">
        <v>6</v>
      </c>
      <c r="B8" s="7" t="s">
        <v>89</v>
      </c>
      <c r="C8" s="19">
        <f>CarbonFootprint!C8/1000000000</f>
        <v>1.4652115368452436E-2</v>
      </c>
      <c r="D8" s="19">
        <f>CarbonFootprint!D8/1000000000</f>
        <v>1.3029955465587854E-2</v>
      </c>
      <c r="E8" s="19">
        <f>CarbonFootprint!E8/1000000000</f>
        <v>1.1528806618065386E-2</v>
      </c>
      <c r="F8" s="19">
        <f>CarbonFootprint!F8/1000000000</f>
        <v>9.4476608846563032E-3</v>
      </c>
      <c r="G8" s="19">
        <f>CarbonFootprint!G8/1000000000</f>
        <v>6.9112391333285032E-3</v>
      </c>
      <c r="H8" s="19">
        <f>CarbonFootprint!H8/1000000000</f>
        <v>4.9154472068640813E-3</v>
      </c>
      <c r="I8" s="19">
        <f>CarbonFootprint!I8/1000000000</f>
        <v>3.8452285795781984E-3</v>
      </c>
      <c r="J8" s="19">
        <f>CarbonFootprint!J8/1000000000</f>
        <v>2.8405242720034923E-3</v>
      </c>
      <c r="L8" s="7"/>
      <c r="M8" s="19"/>
      <c r="N8" s="19"/>
      <c r="O8" s="19"/>
      <c r="P8" s="19"/>
      <c r="Q8" s="19"/>
      <c r="R8" s="19"/>
      <c r="S8" s="19"/>
      <c r="U8" s="7"/>
      <c r="V8" s="19"/>
      <c r="W8" s="19"/>
      <c r="X8" s="19"/>
      <c r="Y8" s="19"/>
      <c r="Z8" s="19"/>
      <c r="AA8" s="19"/>
      <c r="AB8" s="19"/>
      <c r="AD8" s="7"/>
      <c r="AE8" s="19"/>
      <c r="AF8" s="19"/>
      <c r="AG8" s="19"/>
      <c r="AH8" s="19"/>
      <c r="AI8" s="19"/>
      <c r="AJ8" s="19"/>
      <c r="AK8" s="20"/>
      <c r="AL8" s="19"/>
      <c r="AM8" s="19"/>
      <c r="AN8" s="19"/>
      <c r="AO8" s="19"/>
      <c r="AP8" s="19"/>
      <c r="AQ8" s="19"/>
      <c r="AR8" s="19"/>
      <c r="AS8" s="21"/>
      <c r="AT8" s="21"/>
      <c r="AU8" s="21"/>
      <c r="AV8" s="21"/>
      <c r="AW8" s="21"/>
      <c r="AX8" s="21"/>
      <c r="AY8" s="21"/>
    </row>
    <row r="9">
      <c r="A9" s="6">
        <v>7</v>
      </c>
      <c r="B9" s="7" t="s">
        <v>90</v>
      </c>
      <c r="C9" s="19">
        <f>CarbonFootprint!C9/1000000000</f>
        <v>2.039119387295454E-2</v>
      </c>
      <c r="D9" s="19">
        <f>CarbonFootprint!D9/1000000000</f>
        <v>1.8901398789839891E-2</v>
      </c>
      <c r="E9" s="19">
        <f>CarbonFootprint!E9/1000000000</f>
        <v>1.8129357154603714E-2</v>
      </c>
      <c r="F9" s="19">
        <f>CarbonFootprint!F9/1000000000</f>
        <v>1.69992193580807E-2</v>
      </c>
      <c r="G9" s="19">
        <f>CarbonFootprint!G9/1000000000</f>
        <v>1.427938302358526E-2</v>
      </c>
      <c r="H9" s="19">
        <f>CarbonFootprint!H9/1000000000</f>
        <v>1.1728637346060191E-2</v>
      </c>
      <c r="I9" s="19">
        <f>CarbonFootprint!I9/1000000000</f>
        <v>9.8018646573429045E-3</v>
      </c>
      <c r="J9" s="19">
        <f>CarbonFootprint!J9/1000000000</f>
        <v>7.7133998439900134E-3</v>
      </c>
      <c r="L9" s="7"/>
      <c r="M9" s="19"/>
      <c r="N9" s="19"/>
      <c r="O9" s="19"/>
      <c r="P9" s="19"/>
      <c r="Q9" s="19"/>
      <c r="R9" s="19"/>
      <c r="S9" s="19"/>
      <c r="U9" s="7"/>
      <c r="V9" s="19"/>
      <c r="W9" s="19"/>
      <c r="X9" s="19"/>
      <c r="Y9" s="19"/>
      <c r="Z9" s="19"/>
      <c r="AA9" s="19"/>
      <c r="AB9" s="19"/>
      <c r="AD9" s="7"/>
      <c r="AE9" s="19"/>
      <c r="AF9" s="19"/>
      <c r="AG9" s="19"/>
      <c r="AH9" s="19"/>
      <c r="AI9" s="19"/>
      <c r="AJ9" s="19"/>
      <c r="AK9" s="20"/>
      <c r="AL9" s="19"/>
      <c r="AM9" s="19"/>
      <c r="AN9" s="19"/>
      <c r="AO9" s="19"/>
      <c r="AP9" s="19"/>
      <c r="AQ9" s="19"/>
      <c r="AR9" s="19"/>
      <c r="AS9" s="21"/>
      <c r="AT9" s="21"/>
      <c r="AU9" s="21"/>
      <c r="AV9" s="21"/>
      <c r="AW9" s="21"/>
      <c r="AX9" s="21"/>
      <c r="AY9" s="21"/>
    </row>
    <row r="10">
      <c r="A10" s="6">
        <v>8</v>
      </c>
      <c r="B10" s="7" t="s">
        <v>91</v>
      </c>
      <c r="C10" s="19">
        <f>CarbonFootprint!C10/1000000000</f>
        <v>3.5514679872813641E-2</v>
      </c>
      <c r="D10" s="19">
        <f>CarbonFootprint!D10/1000000000</f>
        <v>3.0612392664432483E-2</v>
      </c>
      <c r="E10" s="19">
        <f>CarbonFootprint!E10/1000000000</f>
        <v>2.7803053127728058E-2</v>
      </c>
      <c r="F10" s="19">
        <f>CarbonFootprint!F10/1000000000</f>
        <v>2.4882283005674046E-2</v>
      </c>
      <c r="G10" s="19">
        <f>CarbonFootprint!G10/1000000000</f>
        <v>1.9571748326008182E-2</v>
      </c>
      <c r="H10" s="19">
        <f>CarbonFootprint!H10/1000000000</f>
        <v>1.4837489798138396E-2</v>
      </c>
      <c r="I10" s="19">
        <f>CarbonFootprint!I10/1000000000</f>
        <v>1.1577662480623025E-2</v>
      </c>
      <c r="J10" s="19">
        <f>CarbonFootprint!J10/1000000000</f>
        <v>8.4106133724499241E-3</v>
      </c>
      <c r="L10" s="7"/>
      <c r="M10" s="19"/>
      <c r="N10" s="19"/>
      <c r="O10" s="19"/>
      <c r="P10" s="19"/>
      <c r="Q10" s="19"/>
      <c r="R10" s="19"/>
      <c r="S10" s="19"/>
      <c r="U10" s="7"/>
      <c r="V10" s="19"/>
      <c r="W10" s="19"/>
      <c r="X10" s="19"/>
      <c r="Y10" s="19"/>
      <c r="Z10" s="19"/>
      <c r="AA10" s="19"/>
      <c r="AB10" s="19"/>
      <c r="AD10" s="7"/>
      <c r="AE10" s="19"/>
      <c r="AF10" s="19"/>
      <c r="AG10" s="19"/>
      <c r="AH10" s="19"/>
      <c r="AI10" s="19"/>
      <c r="AJ10" s="19"/>
      <c r="AK10" s="20"/>
      <c r="AL10" s="19"/>
      <c r="AM10" s="19"/>
      <c r="AN10" s="19"/>
      <c r="AO10" s="19"/>
      <c r="AP10" s="19"/>
      <c r="AQ10" s="19"/>
      <c r="AR10" s="19"/>
      <c r="AS10" s="21"/>
      <c r="AT10" s="21"/>
      <c r="AU10" s="21"/>
      <c r="AV10" s="21"/>
      <c r="AW10" s="21"/>
      <c r="AX10" s="21"/>
      <c r="AY10" s="21"/>
    </row>
    <row r="11">
      <c r="A11" s="6">
        <v>9</v>
      </c>
      <c r="B11" s="7" t="s">
        <v>92</v>
      </c>
      <c r="C11" s="19">
        <f>CarbonFootprint!C11/1000000000</f>
        <v>0.16445104684783432</v>
      </c>
      <c r="D11" s="19">
        <f>CarbonFootprint!D11/1000000000</f>
        <v>0.14250306055441045</v>
      </c>
      <c r="E11" s="19">
        <f>CarbonFootprint!E11/1000000000</f>
        <v>0.12386284585463908</v>
      </c>
      <c r="F11" s="19">
        <f>CarbonFootprint!F11/1000000000</f>
        <v>0.10019410167671404</v>
      </c>
      <c r="G11" s="19">
        <f>CarbonFootprint!G11/1000000000</f>
        <v>7.3501992330274199E-2</v>
      </c>
      <c r="H11" s="19">
        <f>CarbonFootprint!H11/1000000000</f>
        <v>5.3583905492783003E-2</v>
      </c>
      <c r="I11" s="19">
        <f>CarbonFootprint!I11/1000000000</f>
        <v>4.2799318612897777E-2</v>
      </c>
      <c r="J11" s="19">
        <f>CarbonFootprint!J11/1000000000</f>
        <v>3.2596153728252704E-2</v>
      </c>
      <c r="L11" s="7"/>
      <c r="M11" s="19"/>
      <c r="N11" s="19"/>
      <c r="O11" s="19"/>
      <c r="P11" s="19"/>
      <c r="Q11" s="19"/>
      <c r="R11" s="19"/>
      <c r="S11" s="19"/>
      <c r="U11" s="7"/>
      <c r="V11" s="19"/>
      <c r="W11" s="19"/>
      <c r="X11" s="19"/>
      <c r="Y11" s="19"/>
      <c r="Z11" s="19"/>
      <c r="AA11" s="19"/>
      <c r="AB11" s="19"/>
      <c r="AD11" s="7"/>
      <c r="AE11" s="19"/>
      <c r="AF11" s="19"/>
      <c r="AG11" s="19"/>
      <c r="AH11" s="19"/>
      <c r="AI11" s="19"/>
      <c r="AJ11" s="19"/>
      <c r="AK11" s="20"/>
      <c r="AL11" s="19"/>
      <c r="AM11" s="19"/>
      <c r="AN11" s="19"/>
      <c r="AO11" s="19"/>
      <c r="AP11" s="19"/>
      <c r="AQ11" s="19"/>
      <c r="AR11" s="19"/>
      <c r="AS11" s="21"/>
      <c r="AT11" s="21"/>
      <c r="AU11" s="21"/>
      <c r="AV11" s="21"/>
      <c r="AW11" s="21"/>
      <c r="AX11" s="21"/>
      <c r="AY11" s="21"/>
    </row>
    <row r="12">
      <c r="A12" s="6">
        <v>10</v>
      </c>
      <c r="B12" s="7" t="s">
        <v>93</v>
      </c>
      <c r="C12" s="19">
        <f>CarbonFootprint!C12/1000000000</f>
        <v>0.27468133005565964</v>
      </c>
      <c r="D12" s="19">
        <f>CarbonFootprint!D12/1000000000</f>
        <v>0.24088526262757706</v>
      </c>
      <c r="E12" s="19">
        <f>CarbonFootprint!E12/1000000000</f>
        <v>0.21799413422214001</v>
      </c>
      <c r="F12" s="19">
        <f>CarbonFootprint!F12/1000000000</f>
        <v>0.20494046940799227</v>
      </c>
      <c r="G12" s="19">
        <f>CarbonFootprint!G12/1000000000</f>
        <v>0.18643146154405457</v>
      </c>
      <c r="H12" s="19">
        <f>CarbonFootprint!H12/1000000000</f>
        <v>0.16323502696769693</v>
      </c>
      <c r="I12" s="19">
        <f>CarbonFootprint!I12/1000000000</f>
        <v>0.12229716163284737</v>
      </c>
      <c r="J12" s="19">
        <f>CarbonFootprint!J12/1000000000</f>
        <v>0.1035678914036416</v>
      </c>
      <c r="L12" s="7"/>
      <c r="M12" s="19"/>
      <c r="N12" s="19"/>
      <c r="O12" s="19"/>
      <c r="P12" s="19"/>
      <c r="Q12" s="19"/>
      <c r="R12" s="19"/>
      <c r="S12" s="19"/>
      <c r="U12" s="7"/>
      <c r="V12" s="19"/>
      <c r="W12" s="19"/>
      <c r="X12" s="19"/>
      <c r="Y12" s="19"/>
      <c r="Z12" s="19"/>
      <c r="AA12" s="19"/>
      <c r="AB12" s="19"/>
      <c r="AD12" s="7"/>
      <c r="AE12" s="19"/>
      <c r="AF12" s="19"/>
      <c r="AG12" s="19"/>
      <c r="AH12" s="19"/>
      <c r="AI12" s="19"/>
      <c r="AJ12" s="19"/>
      <c r="AK12" s="20"/>
      <c r="AL12" s="19"/>
      <c r="AM12" s="19"/>
      <c r="AN12" s="19"/>
      <c r="AO12" s="19"/>
      <c r="AP12" s="19"/>
      <c r="AQ12" s="19"/>
      <c r="AR12" s="19"/>
      <c r="AS12" s="21"/>
      <c r="AT12" s="21"/>
      <c r="AU12" s="21"/>
      <c r="AV12" s="21"/>
      <c r="AW12" s="21"/>
      <c r="AX12" s="21"/>
      <c r="AY12" s="21"/>
    </row>
    <row r="13">
      <c r="C13" s="19"/>
      <c r="D13" s="19"/>
      <c r="E13" s="19"/>
      <c r="F13" s="19"/>
      <c r="G13" s="19"/>
      <c r="H13" s="19"/>
      <c r="I13" s="19"/>
      <c r="J13" s="19"/>
      <c r="M13" s="19"/>
      <c r="N13" s="19"/>
      <c r="O13" s="19"/>
      <c r="P13" s="19"/>
      <c r="Q13" s="19"/>
      <c r="R13" s="19"/>
      <c r="S13" s="19"/>
      <c r="V13" s="19"/>
      <c r="W13" s="19"/>
      <c r="X13" s="19"/>
      <c r="Y13" s="19"/>
      <c r="Z13" s="19"/>
      <c r="AA13" s="19"/>
      <c r="AB13" s="19"/>
      <c r="AE13" s="19"/>
      <c r="AF13" s="19"/>
      <c r="AG13" s="19"/>
      <c r="AH13" s="19"/>
      <c r="AI13" s="19"/>
      <c r="AJ13" s="19"/>
      <c r="AK13" s="20"/>
      <c r="AL13" s="19"/>
      <c r="AM13" s="19"/>
      <c r="AN13" s="19"/>
      <c r="AO13" s="19"/>
      <c r="AP13" s="19"/>
      <c r="AQ13" s="19"/>
      <c r="AR13" s="19"/>
      <c r="AS13" s="21"/>
      <c r="AT13" s="21"/>
      <c r="AU13" s="21"/>
      <c r="AV13" s="21"/>
      <c r="AW13" s="21"/>
      <c r="AX13" s="21"/>
      <c r="AY13" s="21"/>
    </row>
    <row r="14">
      <c r="C14" s="19"/>
      <c r="D14" s="19"/>
      <c r="E14" s="19"/>
      <c r="F14" s="19"/>
      <c r="G14" s="19"/>
      <c r="H14" s="19"/>
      <c r="I14" s="19"/>
      <c r="J14" s="19"/>
      <c r="V14" s="19"/>
      <c r="W14" s="19"/>
      <c r="X14" s="19"/>
      <c r="Y14" s="19"/>
      <c r="Z14" s="19"/>
      <c r="AA14" s="19"/>
      <c r="AB14" s="19"/>
      <c r="AE14" s="19"/>
      <c r="AF14" s="19"/>
      <c r="AG14" s="19"/>
      <c r="AH14" s="19"/>
      <c r="AI14" s="19"/>
      <c r="AJ14" s="19"/>
      <c r="AK14" s="20"/>
      <c r="AL14" s="19"/>
      <c r="AM14" s="19"/>
      <c r="AN14" s="19"/>
      <c r="AO14" s="19"/>
      <c r="AP14" s="19"/>
      <c r="AQ14" s="19"/>
      <c r="AR14" s="19"/>
      <c r="AS14" s="21"/>
      <c r="AT14" s="21"/>
      <c r="AU14" s="21"/>
      <c r="AV14" s="21"/>
      <c r="AW14" s="21"/>
      <c r="AX14" s="21"/>
      <c r="AY14" s="21"/>
    </row>
    <row r="15">
      <c r="C15" s="19"/>
      <c r="D15" s="19"/>
      <c r="E15" s="19"/>
      <c r="F15" s="19"/>
      <c r="G15" s="19"/>
      <c r="H15" s="19"/>
      <c r="I15" s="19"/>
      <c r="J15" s="19"/>
      <c r="V15" s="19"/>
      <c r="W15" s="19"/>
      <c r="X15" s="19"/>
      <c r="Y15" s="19"/>
      <c r="Z15" s="19"/>
      <c r="AA15" s="19"/>
      <c r="AB15" s="19"/>
      <c r="AE15" s="19"/>
      <c r="AF15" s="19"/>
      <c r="AG15" s="19"/>
      <c r="AH15" s="19"/>
      <c r="AI15" s="19"/>
      <c r="AJ15" s="19"/>
      <c r="AK15" s="20"/>
      <c r="AL15" s="19"/>
      <c r="AM15" s="19"/>
      <c r="AN15" s="19"/>
      <c r="AO15" s="19"/>
      <c r="AP15" s="19"/>
      <c r="AQ15" s="19"/>
      <c r="AR15" s="19"/>
      <c r="AS15" s="21"/>
      <c r="AT15" s="21"/>
      <c r="AU15" s="21"/>
      <c r="AV15" s="21"/>
      <c r="AW15" s="21"/>
      <c r="AX15" s="21"/>
      <c r="AY15" s="21"/>
    </row>
    <row r="16">
      <c r="V16" s="19"/>
      <c r="W16" s="19"/>
      <c r="X16" s="19"/>
      <c r="Y16" s="19"/>
      <c r="Z16" s="19"/>
      <c r="AA16" s="19"/>
      <c r="AB16" s="19"/>
      <c r="AE16" s="19"/>
      <c r="AF16" s="19"/>
      <c r="AG16" s="19"/>
      <c r="AH16" s="19"/>
      <c r="AI16" s="19"/>
      <c r="AJ16" s="19"/>
      <c r="AK16" s="20"/>
      <c r="AL16" s="19"/>
      <c r="AM16" s="19"/>
      <c r="AN16" s="19"/>
      <c r="AO16" s="19"/>
      <c r="AP16" s="19"/>
      <c r="AQ16" s="19"/>
      <c r="AR16" s="19"/>
      <c r="AS16" s="21"/>
      <c r="AT16" s="21"/>
      <c r="AU16" s="21"/>
      <c r="AV16" s="21"/>
      <c r="AW16" s="21"/>
      <c r="AX16" s="21"/>
      <c r="AY16" s="21"/>
    </row>
    <row r="17">
      <c r="V17" s="19"/>
      <c r="W17" s="19"/>
      <c r="X17" s="19"/>
      <c r="Y17" s="19"/>
      <c r="Z17" s="19"/>
      <c r="AA17" s="19"/>
      <c r="AB17" s="19"/>
      <c r="AE17" s="19"/>
      <c r="AF17" s="19"/>
      <c r="AG17" s="19"/>
      <c r="AH17" s="19"/>
      <c r="AI17" s="19"/>
      <c r="AJ17" s="19"/>
      <c r="AK17" s="20"/>
      <c r="AL17" s="19"/>
      <c r="AM17" s="19"/>
      <c r="AN17" s="19"/>
      <c r="AO17" s="19"/>
      <c r="AP17" s="19"/>
      <c r="AQ17" s="19"/>
      <c r="AR17" s="19"/>
      <c r="AS17" s="21"/>
      <c r="AT17" s="21"/>
      <c r="AU17" s="21"/>
      <c r="AV17" s="21"/>
      <c r="AW17" s="21"/>
      <c r="AX17" s="21"/>
      <c r="AY17" s="21"/>
    </row>
    <row r="18">
      <c r="V18" s="19"/>
      <c r="W18" s="19"/>
      <c r="X18" s="19"/>
      <c r="Y18" s="19"/>
      <c r="Z18" s="19"/>
      <c r="AA18" s="19"/>
      <c r="AB18" s="19"/>
      <c r="AE18" s="19"/>
      <c r="AF18" s="19"/>
      <c r="AG18" s="19"/>
      <c r="AH18" s="19"/>
      <c r="AI18" s="19"/>
      <c r="AJ18" s="19"/>
      <c r="AK18" s="20"/>
      <c r="AL18" s="19"/>
      <c r="AM18" s="19"/>
      <c r="AN18" s="19"/>
      <c r="AO18" s="19"/>
      <c r="AP18" s="19"/>
      <c r="AQ18" s="19"/>
      <c r="AR18" s="19"/>
      <c r="AS18" s="21"/>
      <c r="AT18" s="21"/>
      <c r="AU18" s="21"/>
      <c r="AV18" s="21"/>
      <c r="AW18" s="21"/>
      <c r="AX18" s="21"/>
      <c r="AY18" s="21"/>
    </row>
    <row r="19">
      <c r="V19" s="19"/>
      <c r="W19" s="19"/>
      <c r="X19" s="19"/>
      <c r="Y19" s="19"/>
      <c r="Z19" s="19"/>
      <c r="AA19" s="19"/>
      <c r="AB19" s="19"/>
      <c r="AE19" s="19"/>
      <c r="AF19" s="19"/>
      <c r="AG19" s="19"/>
      <c r="AH19" s="19"/>
      <c r="AI19" s="19"/>
      <c r="AJ19" s="19"/>
      <c r="AK19" s="20"/>
      <c r="AL19" s="19"/>
      <c r="AM19" s="19"/>
      <c r="AN19" s="19"/>
      <c r="AO19" s="19"/>
      <c r="AP19" s="19"/>
      <c r="AQ19" s="19"/>
      <c r="AR19" s="19"/>
      <c r="AS19" s="21"/>
      <c r="AT19" s="21"/>
      <c r="AU19" s="21"/>
      <c r="AV19" s="21"/>
      <c r="AW19" s="21"/>
      <c r="AX19" s="21"/>
      <c r="AY19" s="21"/>
    </row>
    <row r="20">
      <c r="V20" s="19"/>
      <c r="W20" s="19"/>
      <c r="X20" s="19"/>
      <c r="Y20" s="19"/>
      <c r="Z20" s="19"/>
      <c r="AA20" s="19"/>
      <c r="AB20" s="19"/>
      <c r="AE20" s="19"/>
      <c r="AF20" s="19"/>
      <c r="AG20" s="19"/>
      <c r="AH20" s="19"/>
      <c r="AI20" s="19"/>
      <c r="AJ20" s="19"/>
      <c r="AK20" s="20"/>
      <c r="AL20" s="19"/>
      <c r="AM20" s="19"/>
      <c r="AN20" s="19"/>
      <c r="AO20" s="19"/>
      <c r="AP20" s="19"/>
      <c r="AQ20" s="19"/>
      <c r="AR20" s="19"/>
      <c r="AS20" s="21"/>
      <c r="AT20" s="21"/>
      <c r="AU20" s="21"/>
      <c r="AV20" s="21"/>
      <c r="AW20" s="21"/>
      <c r="AX20" s="21"/>
      <c r="AY20" s="21"/>
    </row>
    <row r="21">
      <c r="V21" s="19"/>
      <c r="W21" s="19"/>
      <c r="X21" s="19"/>
      <c r="Y21" s="19"/>
      <c r="Z21" s="19"/>
      <c r="AA21" s="19"/>
      <c r="AB21" s="19"/>
      <c r="AE21" s="19"/>
      <c r="AF21" s="19"/>
      <c r="AG21" s="19"/>
      <c r="AH21" s="19"/>
      <c r="AI21" s="19"/>
      <c r="AJ21" s="19"/>
      <c r="AK21" s="20"/>
      <c r="AL21" s="19"/>
      <c r="AM21" s="19"/>
      <c r="AN21" s="19"/>
      <c r="AO21" s="19"/>
      <c r="AP21" s="19"/>
      <c r="AQ21" s="19"/>
      <c r="AR21" s="19"/>
      <c r="AS21" s="21"/>
      <c r="AT21" s="21"/>
      <c r="AU21" s="21"/>
      <c r="AV21" s="21"/>
      <c r="AW21" s="21"/>
      <c r="AX21" s="21"/>
      <c r="AY21" s="21"/>
    </row>
    <row r="22">
      <c r="V22" s="19"/>
      <c r="W22" s="19"/>
      <c r="X22" s="19"/>
      <c r="Y22" s="19"/>
      <c r="Z22" s="19"/>
      <c r="AA22" s="19"/>
      <c r="AB22" s="19"/>
      <c r="AE22" s="19"/>
      <c r="AF22" s="19"/>
      <c r="AG22" s="19"/>
      <c r="AH22" s="19"/>
      <c r="AI22" s="19"/>
      <c r="AJ22" s="19"/>
      <c r="AK22" s="20"/>
      <c r="AL22" s="19"/>
      <c r="AM22" s="19"/>
      <c r="AN22" s="19"/>
      <c r="AO22" s="19"/>
      <c r="AP22" s="19"/>
      <c r="AQ22" s="19"/>
      <c r="AR22" s="19"/>
      <c r="AS22" s="21"/>
      <c r="AT22" s="21"/>
      <c r="AU22" s="21"/>
      <c r="AV22" s="21"/>
      <c r="AW22" s="21"/>
      <c r="AX22" s="21"/>
      <c r="AY22" s="21"/>
    </row>
    <row r="23">
      <c r="V23" s="19"/>
      <c r="W23" s="19"/>
      <c r="X23" s="19"/>
      <c r="Y23" s="19"/>
      <c r="Z23" s="19"/>
      <c r="AA23" s="19"/>
      <c r="AB23" s="19"/>
      <c r="AE23" s="19"/>
      <c r="AF23" s="19"/>
      <c r="AG23" s="19"/>
      <c r="AH23" s="19"/>
      <c r="AI23" s="19"/>
      <c r="AJ23" s="19"/>
      <c r="AK23" s="20"/>
      <c r="AL23" s="19"/>
      <c r="AM23" s="19"/>
      <c r="AN23" s="19"/>
      <c r="AO23" s="19"/>
      <c r="AP23" s="19"/>
      <c r="AQ23" s="19"/>
      <c r="AR23" s="19"/>
      <c r="AS23" s="21"/>
      <c r="AT23" s="21"/>
      <c r="AU23" s="21"/>
      <c r="AV23" s="21"/>
      <c r="AW23" s="21"/>
      <c r="AX23" s="21"/>
      <c r="AY23" s="21"/>
    </row>
    <row r="24">
      <c r="V24" s="19"/>
      <c r="W24" s="19"/>
      <c r="X24" s="19"/>
      <c r="Y24" s="19"/>
      <c r="Z24" s="19"/>
      <c r="AA24" s="19"/>
      <c r="AB24" s="19"/>
      <c r="AE24" s="19"/>
      <c r="AF24" s="19"/>
      <c r="AG24" s="19"/>
      <c r="AH24" s="19"/>
      <c r="AI24" s="19"/>
      <c r="AJ24" s="19"/>
      <c r="AK24" s="20"/>
      <c r="AL24" s="19"/>
      <c r="AM24" s="19"/>
      <c r="AN24" s="19"/>
      <c r="AO24" s="19"/>
      <c r="AP24" s="19"/>
      <c r="AQ24" s="19"/>
      <c r="AR24" s="19"/>
      <c r="AS24" s="21"/>
      <c r="AT24" s="21"/>
      <c r="AU24" s="21"/>
      <c r="AV24" s="21"/>
      <c r="AW24" s="21"/>
      <c r="AX24" s="21"/>
      <c r="AY24" s="21"/>
    </row>
    <row r="25">
      <c r="V25" s="19"/>
      <c r="W25" s="19"/>
      <c r="X25" s="19"/>
      <c r="Y25" s="19"/>
      <c r="Z25" s="19"/>
      <c r="AA25" s="19"/>
      <c r="AB25" s="19"/>
      <c r="AE25" s="19"/>
      <c r="AF25" s="19"/>
      <c r="AG25" s="19"/>
      <c r="AH25" s="19"/>
      <c r="AI25" s="19"/>
      <c r="AJ25" s="19"/>
      <c r="AK25" s="20"/>
      <c r="AL25" s="19"/>
      <c r="AM25" s="19"/>
      <c r="AN25" s="19"/>
      <c r="AO25" s="19"/>
      <c r="AP25" s="19"/>
      <c r="AQ25" s="19"/>
      <c r="AR25" s="19"/>
      <c r="AS25" s="21"/>
      <c r="AT25" s="21"/>
      <c r="AU25" s="21"/>
      <c r="AV25" s="21"/>
      <c r="AW25" s="21"/>
      <c r="AX25" s="21"/>
      <c r="AY25" s="21"/>
    </row>
    <row r="26">
      <c r="V26" s="19"/>
      <c r="W26" s="19"/>
      <c r="X26" s="19"/>
      <c r="Y26" s="19"/>
      <c r="Z26" s="19"/>
      <c r="AA26" s="19"/>
      <c r="AB26" s="19"/>
      <c r="AE26" s="19"/>
      <c r="AF26" s="19"/>
      <c r="AG26" s="19"/>
      <c r="AH26" s="19"/>
      <c r="AI26" s="19"/>
      <c r="AJ26" s="19"/>
      <c r="AK26" s="20"/>
      <c r="AL26" s="19"/>
      <c r="AM26" s="19"/>
      <c r="AN26" s="19"/>
      <c r="AO26" s="19"/>
      <c r="AP26" s="19"/>
      <c r="AQ26" s="19"/>
      <c r="AR26" s="19"/>
      <c r="AS26" s="21"/>
      <c r="AT26" s="21"/>
      <c r="AU26" s="21"/>
      <c r="AV26" s="21"/>
      <c r="AW26" s="21"/>
      <c r="AX26" s="21"/>
      <c r="AY26" s="21"/>
    </row>
    <row r="27">
      <c r="V27" s="19"/>
      <c r="W27" s="19"/>
      <c r="X27" s="19"/>
      <c r="Y27" s="19"/>
      <c r="Z27" s="19"/>
      <c r="AA27" s="19"/>
      <c r="AB27" s="19"/>
      <c r="AE27" s="19"/>
      <c r="AF27" s="19"/>
      <c r="AG27" s="19"/>
      <c r="AH27" s="19"/>
      <c r="AI27" s="19"/>
      <c r="AJ27" s="19"/>
      <c r="AK27" s="20"/>
      <c r="AL27" s="19"/>
      <c r="AM27" s="19"/>
      <c r="AN27" s="19"/>
      <c r="AO27" s="19"/>
      <c r="AP27" s="19"/>
      <c r="AQ27" s="19"/>
      <c r="AR27" s="19"/>
      <c r="AS27" s="21"/>
      <c r="AT27" s="21"/>
      <c r="AU27" s="21"/>
      <c r="AV27" s="21"/>
      <c r="AW27" s="21"/>
      <c r="AX27" s="21"/>
      <c r="AY27" s="21"/>
    </row>
    <row r="28">
      <c r="V28" s="19"/>
      <c r="W28" s="19"/>
      <c r="X28" s="19"/>
      <c r="Y28" s="19"/>
      <c r="Z28" s="19"/>
      <c r="AA28" s="19"/>
      <c r="AB28" s="19"/>
      <c r="AE28" s="19"/>
      <c r="AF28" s="19"/>
      <c r="AG28" s="19"/>
      <c r="AH28" s="19"/>
      <c r="AI28" s="19"/>
      <c r="AJ28" s="19"/>
      <c r="AK28" s="20"/>
      <c r="AL28" s="19"/>
      <c r="AM28" s="19"/>
      <c r="AN28" s="19"/>
      <c r="AO28" s="19"/>
      <c r="AP28" s="19"/>
      <c r="AQ28" s="19"/>
      <c r="AR28" s="19"/>
      <c r="AS28" s="21"/>
      <c r="AT28" s="21"/>
      <c r="AU28" s="21"/>
      <c r="AV28" s="21"/>
      <c r="AW28" s="21"/>
      <c r="AX28" s="21"/>
      <c r="AY28" s="21"/>
    </row>
    <row r="29">
      <c r="V29" s="19"/>
      <c r="W29" s="19"/>
      <c r="X29" s="19"/>
      <c r="Y29" s="19"/>
      <c r="Z29" s="19"/>
      <c r="AA29" s="19"/>
      <c r="AB29" s="19"/>
      <c r="AE29" s="19"/>
      <c r="AF29" s="19"/>
      <c r="AG29" s="19"/>
      <c r="AH29" s="19"/>
      <c r="AI29" s="19"/>
      <c r="AJ29" s="19"/>
      <c r="AK29" s="20"/>
      <c r="AL29" s="19"/>
      <c r="AM29" s="19"/>
      <c r="AN29" s="19"/>
      <c r="AO29" s="19"/>
      <c r="AP29" s="19"/>
      <c r="AQ29" s="19"/>
      <c r="AR29" s="19"/>
      <c r="AS29" s="21"/>
      <c r="AT29" s="21"/>
      <c r="AU29" s="21"/>
      <c r="AV29" s="21"/>
      <c r="AW29" s="21"/>
      <c r="AX29" s="21"/>
      <c r="AY29" s="21"/>
    </row>
    <row r="30">
      <c r="V30" s="19"/>
      <c r="W30" s="19"/>
      <c r="X30" s="19"/>
      <c r="Y30" s="19"/>
      <c r="Z30" s="19"/>
      <c r="AA30" s="19"/>
      <c r="AB30" s="19"/>
      <c r="AE30" s="19"/>
      <c r="AF30" s="19"/>
      <c r="AG30" s="19"/>
      <c r="AH30" s="19"/>
      <c r="AI30" s="19"/>
      <c r="AJ30" s="19"/>
      <c r="AK30" s="20"/>
      <c r="AL30" s="19"/>
      <c r="AM30" s="19"/>
      <c r="AN30" s="19"/>
      <c r="AO30" s="19"/>
      <c r="AP30" s="19"/>
      <c r="AQ30" s="19"/>
      <c r="AR30" s="19"/>
      <c r="AS30" s="21"/>
      <c r="AT30" s="21"/>
      <c r="AU30" s="21"/>
      <c r="AV30" s="21"/>
      <c r="AW30" s="21"/>
      <c r="AX30" s="21"/>
      <c r="AY30" s="21"/>
    </row>
    <row r="31">
      <c r="V31" s="19"/>
      <c r="W31" s="19"/>
      <c r="X31" s="19"/>
      <c r="Y31" s="19"/>
      <c r="Z31" s="19"/>
      <c r="AA31" s="19"/>
      <c r="AB31" s="19"/>
      <c r="AE31" s="19"/>
      <c r="AF31" s="19"/>
      <c r="AG31" s="19"/>
      <c r="AH31" s="19"/>
      <c r="AI31" s="19"/>
      <c r="AJ31" s="19"/>
      <c r="AK31" s="20"/>
      <c r="AL31" s="19"/>
      <c r="AM31" s="19"/>
      <c r="AN31" s="19"/>
      <c r="AO31" s="19"/>
      <c r="AP31" s="19"/>
      <c r="AQ31" s="19"/>
      <c r="AR31" s="19"/>
      <c r="AS31" s="21"/>
      <c r="AT31" s="21"/>
      <c r="AU31" s="21"/>
      <c r="AV31" s="21"/>
      <c r="AW31" s="21"/>
      <c r="AX31" s="21"/>
      <c r="AY31" s="21"/>
    </row>
    <row r="32">
      <c r="V32" s="19"/>
      <c r="W32" s="19"/>
      <c r="X32" s="19"/>
      <c r="Y32" s="19"/>
      <c r="Z32" s="19"/>
      <c r="AA32" s="19"/>
      <c r="AB32" s="19"/>
      <c r="AE32" s="19"/>
      <c r="AF32" s="19"/>
      <c r="AG32" s="19"/>
      <c r="AH32" s="19"/>
      <c r="AI32" s="19"/>
      <c r="AJ32" s="19"/>
      <c r="AK32" s="20"/>
      <c r="AL32" s="19"/>
      <c r="AM32" s="19"/>
      <c r="AN32" s="19"/>
      <c r="AO32" s="19"/>
      <c r="AP32" s="19"/>
      <c r="AQ32" s="19"/>
      <c r="AR32" s="19"/>
      <c r="AS32" s="21"/>
      <c r="AT32" s="21"/>
      <c r="AU32" s="21"/>
      <c r="AV32" s="21"/>
      <c r="AW32" s="21"/>
      <c r="AX32" s="21"/>
      <c r="AY32" s="21"/>
    </row>
    <row r="33">
      <c r="V33" s="19"/>
      <c r="W33" s="19"/>
      <c r="X33" s="19"/>
      <c r="Y33" s="19"/>
      <c r="Z33" s="19"/>
      <c r="AA33" s="19"/>
      <c r="AB33" s="19"/>
      <c r="AE33" s="19"/>
      <c r="AF33" s="19"/>
      <c r="AG33" s="19"/>
      <c r="AH33" s="19"/>
      <c r="AI33" s="19"/>
      <c r="AJ33" s="19"/>
      <c r="AK33" s="20"/>
      <c r="AL33" s="19"/>
      <c r="AM33" s="19"/>
      <c r="AN33" s="19"/>
      <c r="AO33" s="19"/>
      <c r="AP33" s="19"/>
      <c r="AQ33" s="19"/>
      <c r="AR33" s="19"/>
      <c r="AS33" s="21"/>
      <c r="AT33" s="21"/>
      <c r="AU33" s="21"/>
      <c r="AV33" s="21"/>
      <c r="AW33" s="21"/>
      <c r="AX33" s="21"/>
      <c r="AY33" s="21"/>
    </row>
    <row r="34">
      <c r="V34" s="19"/>
      <c r="W34" s="19"/>
      <c r="X34" s="19"/>
      <c r="Y34" s="19"/>
      <c r="Z34" s="19"/>
      <c r="AA34" s="19"/>
      <c r="AB34" s="19"/>
      <c r="AE34" s="19"/>
      <c r="AF34" s="19"/>
      <c r="AG34" s="19"/>
      <c r="AH34" s="19"/>
      <c r="AI34" s="19"/>
      <c r="AJ34" s="19"/>
      <c r="AK34" s="20"/>
      <c r="AL34" s="19"/>
      <c r="AM34" s="19"/>
      <c r="AN34" s="19"/>
      <c r="AO34" s="19"/>
      <c r="AP34" s="19"/>
      <c r="AQ34" s="19"/>
      <c r="AR34" s="19"/>
      <c r="AS34" s="21"/>
      <c r="AT34" s="21"/>
      <c r="AU34" s="21"/>
      <c r="AV34" s="21"/>
      <c r="AW34" s="21"/>
      <c r="AX34" s="21"/>
      <c r="AY34" s="21"/>
    </row>
    <row r="35">
      <c r="V35" s="19"/>
      <c r="W35" s="19"/>
      <c r="X35" s="19"/>
      <c r="Y35" s="19"/>
      <c r="Z35" s="19"/>
      <c r="AA35" s="19"/>
      <c r="AB35" s="19"/>
      <c r="AE35" s="19"/>
      <c r="AF35" s="19"/>
      <c r="AG35" s="19"/>
      <c r="AH35" s="19"/>
      <c r="AI35" s="19"/>
      <c r="AJ35" s="19"/>
      <c r="AK35" s="20"/>
      <c r="AL35" s="19"/>
      <c r="AM35" s="19"/>
      <c r="AN35" s="19"/>
      <c r="AO35" s="19"/>
      <c r="AP35" s="19"/>
      <c r="AQ35" s="19"/>
      <c r="AR35" s="19"/>
      <c r="AS35" s="21"/>
      <c r="AT35" s="21"/>
      <c r="AU35" s="21"/>
      <c r="AV35" s="21"/>
      <c r="AW35" s="21"/>
      <c r="AX35" s="21"/>
      <c r="AY35" s="21"/>
    </row>
    <row r="36">
      <c r="V36" s="19"/>
      <c r="W36" s="19"/>
      <c r="X36" s="19"/>
      <c r="Y36" s="19"/>
      <c r="Z36" s="19"/>
      <c r="AA36" s="19"/>
      <c r="AB36" s="19"/>
      <c r="AE36" s="19"/>
      <c r="AF36" s="19"/>
      <c r="AG36" s="19"/>
      <c r="AH36" s="19"/>
      <c r="AI36" s="19"/>
      <c r="AJ36" s="19"/>
      <c r="AK36" s="20"/>
      <c r="AL36" s="19"/>
      <c r="AM36" s="19"/>
      <c r="AN36" s="19"/>
      <c r="AO36" s="19"/>
      <c r="AP36" s="19"/>
      <c r="AQ36" s="19"/>
      <c r="AR36" s="19"/>
      <c r="AS36" s="21"/>
      <c r="AT36" s="21"/>
      <c r="AU36" s="21"/>
      <c r="AV36" s="21"/>
      <c r="AW36" s="21"/>
      <c r="AX36" s="21"/>
      <c r="AY36" s="21"/>
    </row>
    <row r="37">
      <c r="V37" s="19"/>
      <c r="W37" s="19"/>
      <c r="X37" s="19"/>
      <c r="Y37" s="19"/>
      <c r="Z37" s="19"/>
      <c r="AA37" s="19"/>
      <c r="AB37" s="19"/>
      <c r="AE37" s="19"/>
      <c r="AF37" s="19"/>
      <c r="AG37" s="19"/>
      <c r="AH37" s="19"/>
      <c r="AI37" s="19"/>
      <c r="AJ37" s="19"/>
      <c r="AK37" s="20"/>
      <c r="AL37" s="19"/>
      <c r="AM37" s="19"/>
      <c r="AN37" s="19"/>
      <c r="AO37" s="19"/>
      <c r="AP37" s="19"/>
      <c r="AQ37" s="19"/>
      <c r="AR37" s="19"/>
      <c r="AS37" s="21"/>
      <c r="AT37" s="21"/>
      <c r="AU37" s="21"/>
      <c r="AV37" s="21"/>
      <c r="AW37" s="21"/>
      <c r="AX37" s="21"/>
      <c r="AY37" s="21"/>
    </row>
    <row r="38">
      <c r="V38" s="19"/>
      <c r="W38" s="19"/>
      <c r="X38" s="19"/>
      <c r="Y38" s="19"/>
      <c r="Z38" s="19"/>
      <c r="AA38" s="19"/>
      <c r="AB38" s="19"/>
      <c r="AE38" s="19"/>
      <c r="AF38" s="19"/>
      <c r="AG38" s="19"/>
      <c r="AH38" s="19"/>
      <c r="AI38" s="19"/>
      <c r="AJ38" s="19"/>
      <c r="AK38" s="20"/>
      <c r="AL38" s="19"/>
      <c r="AM38" s="19"/>
      <c r="AN38" s="19"/>
      <c r="AO38" s="19"/>
      <c r="AP38" s="19"/>
      <c r="AQ38" s="19"/>
      <c r="AR38" s="19"/>
      <c r="AS38" s="21"/>
      <c r="AT38" s="21"/>
      <c r="AU38" s="21"/>
      <c r="AV38" s="21"/>
      <c r="AW38" s="21"/>
      <c r="AX38" s="21"/>
      <c r="AY38" s="21"/>
    </row>
    <row r="39">
      <c r="V39" s="19"/>
      <c r="W39" s="19"/>
      <c r="X39" s="19"/>
      <c r="Y39" s="19"/>
      <c r="Z39" s="19"/>
      <c r="AA39" s="19"/>
      <c r="AB39" s="19"/>
      <c r="AE39" s="19"/>
      <c r="AF39" s="19"/>
      <c r="AG39" s="19"/>
      <c r="AH39" s="19"/>
      <c r="AI39" s="19"/>
      <c r="AJ39" s="19"/>
      <c r="AK39" s="20"/>
      <c r="AL39" s="19"/>
      <c r="AM39" s="19"/>
      <c r="AN39" s="19"/>
      <c r="AO39" s="19"/>
      <c r="AP39" s="19"/>
      <c r="AQ39" s="19"/>
      <c r="AR39" s="19"/>
      <c r="AS39" s="21"/>
      <c r="AT39" s="21"/>
      <c r="AU39" s="21"/>
      <c r="AV39" s="21"/>
      <c r="AW39" s="21"/>
      <c r="AX39" s="21"/>
      <c r="AY39" s="21"/>
    </row>
    <row r="40">
      <c r="V40" s="19"/>
      <c r="W40" s="19"/>
      <c r="X40" s="19"/>
      <c r="Y40" s="19"/>
      <c r="Z40" s="19"/>
      <c r="AA40" s="19"/>
      <c r="AB40" s="19"/>
      <c r="AE40" s="19"/>
      <c r="AF40" s="19"/>
      <c r="AG40" s="19"/>
      <c r="AH40" s="19"/>
      <c r="AI40" s="19"/>
      <c r="AJ40" s="19"/>
      <c r="AK40" s="20"/>
      <c r="AL40" s="19"/>
      <c r="AM40" s="19"/>
      <c r="AN40" s="19"/>
      <c r="AO40" s="19"/>
      <c r="AP40" s="19"/>
      <c r="AQ40" s="19"/>
      <c r="AR40" s="19"/>
      <c r="AS40" s="21"/>
      <c r="AT40" s="21"/>
      <c r="AU40" s="21"/>
      <c r="AV40" s="21"/>
      <c r="AW40" s="21"/>
      <c r="AX40" s="21"/>
      <c r="AY40" s="21"/>
    </row>
    <row r="41">
      <c r="V41" s="19"/>
      <c r="W41" s="19"/>
      <c r="X41" s="19"/>
      <c r="Y41" s="19"/>
      <c r="Z41" s="19"/>
      <c r="AA41" s="19"/>
      <c r="AB41" s="19"/>
      <c r="AE41" s="19"/>
      <c r="AF41" s="19"/>
      <c r="AG41" s="19"/>
      <c r="AH41" s="19"/>
      <c r="AI41" s="19"/>
      <c r="AJ41" s="19"/>
      <c r="AK41" s="20"/>
      <c r="AL41" s="19"/>
      <c r="AM41" s="19"/>
      <c r="AN41" s="19"/>
      <c r="AO41" s="19"/>
      <c r="AP41" s="19"/>
      <c r="AQ41" s="19"/>
      <c r="AR41" s="19"/>
      <c r="AS41" s="21"/>
      <c r="AT41" s="21"/>
      <c r="AU41" s="21"/>
      <c r="AV41" s="21"/>
      <c r="AW41" s="21"/>
      <c r="AX41" s="21"/>
      <c r="AY41" s="21"/>
    </row>
    <row r="42">
      <c r="V42" s="19"/>
      <c r="W42" s="19"/>
      <c r="X42" s="19"/>
      <c r="Y42" s="19"/>
      <c r="Z42" s="19"/>
      <c r="AA42" s="19"/>
      <c r="AB42" s="19"/>
      <c r="AE42" s="19"/>
      <c r="AF42" s="19"/>
      <c r="AG42" s="19"/>
      <c r="AH42" s="19"/>
      <c r="AI42" s="19"/>
      <c r="AJ42" s="19"/>
      <c r="AK42" s="20"/>
      <c r="AL42" s="19"/>
      <c r="AM42" s="19"/>
      <c r="AN42" s="19"/>
      <c r="AO42" s="19"/>
      <c r="AP42" s="19"/>
      <c r="AQ42" s="19"/>
      <c r="AR42" s="19"/>
      <c r="AS42" s="21"/>
      <c r="AT42" s="21"/>
      <c r="AU42" s="21"/>
      <c r="AV42" s="21"/>
      <c r="AW42" s="21"/>
      <c r="AX42" s="21"/>
      <c r="AY42" s="21"/>
    </row>
    <row r="43">
      <c r="V43" s="19"/>
      <c r="W43" s="19"/>
      <c r="X43" s="19"/>
      <c r="Y43" s="19"/>
      <c r="Z43" s="19"/>
      <c r="AA43" s="19"/>
      <c r="AB43" s="19"/>
      <c r="AE43" s="19"/>
      <c r="AF43" s="19"/>
      <c r="AG43" s="19"/>
      <c r="AH43" s="19"/>
      <c r="AI43" s="19"/>
      <c r="AJ43" s="19"/>
      <c r="AK43" s="20"/>
      <c r="AL43" s="19"/>
      <c r="AM43" s="19"/>
      <c r="AN43" s="19"/>
      <c r="AO43" s="19"/>
      <c r="AP43" s="19"/>
      <c r="AQ43" s="19"/>
      <c r="AR43" s="19"/>
      <c r="AS43" s="21"/>
      <c r="AT43" s="21"/>
      <c r="AU43" s="21"/>
      <c r="AV43" s="21"/>
      <c r="AW43" s="21"/>
      <c r="AX43" s="21"/>
      <c r="AY43" s="21"/>
    </row>
    <row r="44">
      <c r="V44" s="19"/>
      <c r="W44" s="19"/>
      <c r="X44" s="19"/>
      <c r="Y44" s="19"/>
      <c r="Z44" s="19"/>
      <c r="AA44" s="19"/>
      <c r="AB44" s="19"/>
      <c r="AE44" s="19"/>
      <c r="AF44" s="19"/>
      <c r="AG44" s="19"/>
      <c r="AH44" s="19"/>
      <c r="AI44" s="19"/>
      <c r="AJ44" s="19"/>
      <c r="AK44" s="20"/>
      <c r="AL44" s="19"/>
      <c r="AM44" s="19"/>
      <c r="AN44" s="19"/>
      <c r="AO44" s="19"/>
      <c r="AP44" s="19"/>
      <c r="AQ44" s="19"/>
      <c r="AR44" s="19"/>
      <c r="AS44" s="21"/>
      <c r="AT44" s="21"/>
      <c r="AU44" s="21"/>
      <c r="AV44" s="21"/>
      <c r="AW44" s="21"/>
      <c r="AX44" s="21"/>
      <c r="AY44" s="21"/>
    </row>
    <row r="45">
      <c r="V45" s="19"/>
      <c r="W45" s="19"/>
      <c r="X45" s="19"/>
      <c r="Y45" s="19"/>
      <c r="Z45" s="19"/>
      <c r="AA45" s="19"/>
      <c r="AB45" s="19"/>
      <c r="AE45" s="19"/>
      <c r="AF45" s="19"/>
      <c r="AG45" s="19"/>
      <c r="AH45" s="19"/>
      <c r="AI45" s="19"/>
      <c r="AJ45" s="19"/>
      <c r="AK45" s="20"/>
      <c r="AL45" s="19"/>
      <c r="AM45" s="19"/>
      <c r="AN45" s="19"/>
      <c r="AO45" s="19"/>
      <c r="AP45" s="19"/>
      <c r="AQ45" s="19"/>
      <c r="AR45" s="19"/>
      <c r="AS45" s="21"/>
      <c r="AT45" s="21"/>
      <c r="AU45" s="21"/>
      <c r="AV45" s="21"/>
      <c r="AW45" s="21"/>
      <c r="AX45" s="21"/>
      <c r="AY45" s="21"/>
    </row>
    <row r="46">
      <c r="V46" s="19"/>
      <c r="W46" s="19"/>
      <c r="X46" s="19"/>
      <c r="Y46" s="19"/>
      <c r="Z46" s="19"/>
      <c r="AA46" s="19"/>
      <c r="AB46" s="19"/>
      <c r="AE46" s="19"/>
      <c r="AF46" s="19"/>
      <c r="AG46" s="19"/>
      <c r="AH46" s="19"/>
      <c r="AI46" s="19"/>
      <c r="AJ46" s="19"/>
      <c r="AK46" s="20"/>
      <c r="AL46" s="19"/>
      <c r="AM46" s="19"/>
      <c r="AN46" s="19"/>
      <c r="AO46" s="19"/>
      <c r="AP46" s="19"/>
      <c r="AQ46" s="19"/>
      <c r="AR46" s="19"/>
      <c r="AS46" s="21"/>
      <c r="AT46" s="21"/>
      <c r="AU46" s="21"/>
      <c r="AV46" s="21"/>
      <c r="AW46" s="21"/>
      <c r="AX46" s="21"/>
      <c r="AY46" s="21"/>
    </row>
    <row r="47">
      <c r="V47" s="19"/>
      <c r="W47" s="19"/>
      <c r="X47" s="19"/>
      <c r="Y47" s="19"/>
      <c r="Z47" s="19"/>
      <c r="AA47" s="19"/>
      <c r="AB47" s="19"/>
      <c r="AE47" s="19"/>
      <c r="AF47" s="19"/>
      <c r="AG47" s="19"/>
      <c r="AH47" s="19"/>
      <c r="AI47" s="19"/>
      <c r="AJ47" s="19"/>
      <c r="AK47" s="20"/>
      <c r="AL47" s="19"/>
      <c r="AM47" s="19"/>
      <c r="AN47" s="19"/>
      <c r="AO47" s="19"/>
      <c r="AP47" s="19"/>
      <c r="AQ47" s="19"/>
      <c r="AR47" s="19"/>
      <c r="AS47" s="21"/>
      <c r="AT47" s="21"/>
      <c r="AU47" s="21"/>
      <c r="AV47" s="21"/>
      <c r="AW47" s="21"/>
      <c r="AX47" s="21"/>
      <c r="AY47" s="21"/>
    </row>
    <row r="48">
      <c r="V48" s="19"/>
      <c r="W48" s="19"/>
      <c r="X48" s="19"/>
      <c r="Y48" s="19"/>
      <c r="Z48" s="19"/>
      <c r="AA48" s="19"/>
      <c r="AB48" s="19"/>
      <c r="AE48" s="19"/>
      <c r="AF48" s="19"/>
      <c r="AG48" s="19"/>
      <c r="AH48" s="19"/>
      <c r="AI48" s="19"/>
      <c r="AJ48" s="19"/>
      <c r="AK48" s="20"/>
      <c r="AL48" s="19"/>
      <c r="AM48" s="19"/>
      <c r="AN48" s="19"/>
      <c r="AO48" s="19"/>
      <c r="AP48" s="19"/>
      <c r="AQ48" s="19"/>
      <c r="AR48" s="19"/>
      <c r="AS48" s="21"/>
      <c r="AT48" s="21"/>
      <c r="AU48" s="21"/>
      <c r="AV48" s="21"/>
      <c r="AW48" s="21"/>
      <c r="AX48" s="21"/>
      <c r="AY48" s="21"/>
    </row>
    <row r="49">
      <c r="V49" s="19"/>
      <c r="W49" s="19"/>
      <c r="X49" s="19"/>
      <c r="Y49" s="19"/>
      <c r="Z49" s="19"/>
      <c r="AA49" s="19"/>
      <c r="AB49" s="19"/>
      <c r="AE49" s="19"/>
      <c r="AF49" s="19"/>
      <c r="AG49" s="19"/>
      <c r="AH49" s="19"/>
      <c r="AI49" s="19"/>
      <c r="AJ49" s="19"/>
      <c r="AK49" s="20"/>
      <c r="AL49" s="19"/>
      <c r="AM49" s="19"/>
      <c r="AN49" s="19"/>
      <c r="AO49" s="19"/>
      <c r="AP49" s="19"/>
      <c r="AQ49" s="19"/>
      <c r="AR49" s="19"/>
      <c r="AS49" s="21"/>
      <c r="AT49" s="21"/>
      <c r="AU49" s="21"/>
      <c r="AV49" s="21"/>
      <c r="AW49" s="21"/>
      <c r="AX49" s="21"/>
      <c r="AY49" s="21"/>
    </row>
    <row r="50">
      <c r="V50" s="19"/>
      <c r="W50" s="19"/>
      <c r="X50" s="19"/>
      <c r="Y50" s="19"/>
      <c r="Z50" s="19"/>
      <c r="AA50" s="19"/>
      <c r="AB50" s="19"/>
      <c r="AE50" s="19"/>
      <c r="AF50" s="19"/>
      <c r="AG50" s="19"/>
      <c r="AH50" s="19"/>
      <c r="AI50" s="19"/>
      <c r="AJ50" s="19"/>
      <c r="AK50" s="20"/>
      <c r="AL50" s="19"/>
      <c r="AM50" s="19"/>
      <c r="AN50" s="19"/>
      <c r="AO50" s="19"/>
      <c r="AP50" s="19"/>
      <c r="AQ50" s="19"/>
      <c r="AR50" s="19"/>
      <c r="AS50" s="21"/>
      <c r="AT50" s="21"/>
      <c r="AU50" s="21"/>
      <c r="AV50" s="21"/>
      <c r="AW50" s="21"/>
      <c r="AX50" s="21"/>
      <c r="AY50" s="21"/>
    </row>
    <row r="51">
      <c r="V51" s="19"/>
      <c r="W51" s="19"/>
      <c r="X51" s="19"/>
      <c r="Y51" s="19"/>
      <c r="Z51" s="19"/>
      <c r="AA51" s="19"/>
      <c r="AB51" s="19"/>
      <c r="AE51" s="19"/>
      <c r="AF51" s="19"/>
      <c r="AG51" s="19"/>
      <c r="AH51" s="19"/>
      <c r="AI51" s="19"/>
      <c r="AJ51" s="19"/>
      <c r="AK51" s="20"/>
      <c r="AL51" s="19"/>
      <c r="AM51" s="19"/>
      <c r="AN51" s="19"/>
      <c r="AO51" s="19"/>
      <c r="AP51" s="19"/>
      <c r="AQ51" s="19"/>
      <c r="AR51" s="19"/>
      <c r="AS51" s="21"/>
      <c r="AT51" s="21"/>
      <c r="AU51" s="21"/>
      <c r="AV51" s="21"/>
      <c r="AW51" s="21"/>
      <c r="AX51" s="21"/>
      <c r="AY51" s="21"/>
    </row>
    <row r="52">
      <c r="V52" s="19"/>
      <c r="W52" s="19"/>
      <c r="X52" s="19"/>
      <c r="Y52" s="19"/>
      <c r="Z52" s="19"/>
      <c r="AA52" s="19"/>
      <c r="AB52" s="19"/>
      <c r="AE52" s="19"/>
      <c r="AF52" s="19"/>
      <c r="AG52" s="19"/>
      <c r="AH52" s="19"/>
      <c r="AI52" s="19"/>
      <c r="AJ52" s="19"/>
      <c r="AK52" s="20"/>
      <c r="AL52" s="19"/>
      <c r="AM52" s="19"/>
      <c r="AN52" s="19"/>
      <c r="AO52" s="19"/>
      <c r="AP52" s="19"/>
      <c r="AQ52" s="19"/>
      <c r="AR52" s="19"/>
      <c r="AS52" s="21"/>
      <c r="AT52" s="21"/>
      <c r="AU52" s="21"/>
      <c r="AV52" s="21"/>
      <c r="AW52" s="21"/>
      <c r="AX52" s="21"/>
      <c r="AY52" s="21"/>
    </row>
    <row r="53">
      <c r="V53" s="19"/>
      <c r="W53" s="19"/>
      <c r="X53" s="19"/>
      <c r="Y53" s="19"/>
      <c r="Z53" s="19"/>
      <c r="AA53" s="19"/>
      <c r="AB53" s="19"/>
      <c r="AE53" s="19"/>
      <c r="AF53" s="19"/>
      <c r="AG53" s="19"/>
      <c r="AH53" s="19"/>
      <c r="AI53" s="19"/>
      <c r="AJ53" s="19"/>
      <c r="AK53" s="20"/>
      <c r="AL53" s="19"/>
      <c r="AM53" s="19"/>
      <c r="AN53" s="19"/>
      <c r="AO53" s="19"/>
      <c r="AP53" s="19"/>
      <c r="AQ53" s="19"/>
      <c r="AR53" s="19"/>
      <c r="AS53" s="21"/>
      <c r="AT53" s="21"/>
      <c r="AU53" s="21"/>
      <c r="AV53" s="21"/>
      <c r="AW53" s="21"/>
      <c r="AX53" s="21"/>
      <c r="AY53" s="21"/>
    </row>
    <row r="54">
      <c r="V54" s="19"/>
      <c r="W54" s="19"/>
      <c r="X54" s="19"/>
      <c r="Y54" s="19"/>
      <c r="Z54" s="19"/>
      <c r="AA54" s="19"/>
      <c r="AB54" s="19"/>
      <c r="AE54" s="19"/>
      <c r="AF54" s="19"/>
      <c r="AG54" s="19"/>
      <c r="AH54" s="19"/>
      <c r="AI54" s="19"/>
      <c r="AJ54" s="19"/>
      <c r="AK54" s="20"/>
      <c r="AL54" s="19"/>
      <c r="AM54" s="19"/>
      <c r="AN54" s="19"/>
      <c r="AO54" s="19"/>
      <c r="AP54" s="19"/>
      <c r="AQ54" s="19"/>
      <c r="AR54" s="19"/>
      <c r="AS54" s="21"/>
      <c r="AT54" s="21"/>
      <c r="AU54" s="21"/>
      <c r="AV54" s="21"/>
      <c r="AW54" s="21"/>
      <c r="AX54" s="21"/>
      <c r="AY54" s="21"/>
    </row>
    <row r="55">
      <c r="V55" s="19"/>
      <c r="W55" s="19"/>
      <c r="X55" s="19"/>
      <c r="Y55" s="19"/>
      <c r="Z55" s="19"/>
      <c r="AA55" s="19"/>
      <c r="AB55" s="19"/>
      <c r="AE55" s="19"/>
      <c r="AF55" s="19"/>
      <c r="AG55" s="19"/>
      <c r="AH55" s="19"/>
      <c r="AI55" s="19"/>
      <c r="AJ55" s="19"/>
      <c r="AK55" s="20"/>
      <c r="AL55" s="19"/>
      <c r="AM55" s="19"/>
      <c r="AN55" s="19"/>
      <c r="AO55" s="19"/>
      <c r="AP55" s="19"/>
      <c r="AQ55" s="19"/>
      <c r="AR55" s="19"/>
      <c r="AS55" s="21"/>
      <c r="AT55" s="21"/>
      <c r="AU55" s="21"/>
      <c r="AV55" s="21"/>
      <c r="AW55" s="21"/>
      <c r="AX55" s="21"/>
      <c r="AY55" s="21"/>
    </row>
    <row r="56">
      <c r="V56" s="19"/>
      <c r="W56" s="19"/>
      <c r="X56" s="19"/>
      <c r="Y56" s="19"/>
      <c r="Z56" s="19"/>
      <c r="AA56" s="19"/>
      <c r="AB56" s="19"/>
      <c r="AE56" s="19"/>
      <c r="AF56" s="19"/>
      <c r="AG56" s="19"/>
      <c r="AH56" s="19"/>
      <c r="AI56" s="19"/>
      <c r="AJ56" s="19"/>
      <c r="AK56" s="20"/>
      <c r="AL56" s="19"/>
      <c r="AM56" s="19"/>
      <c r="AN56" s="19"/>
      <c r="AO56" s="19"/>
      <c r="AP56" s="19"/>
      <c r="AQ56" s="19"/>
      <c r="AR56" s="19"/>
      <c r="AS56" s="21"/>
      <c r="AT56" s="21"/>
      <c r="AU56" s="21"/>
      <c r="AV56" s="21"/>
      <c r="AW56" s="21"/>
      <c r="AX56" s="21"/>
      <c r="AY56" s="21"/>
    </row>
    <row r="57">
      <c r="V57" s="19"/>
      <c r="W57" s="19"/>
      <c r="X57" s="19"/>
      <c r="Y57" s="19"/>
      <c r="Z57" s="19"/>
      <c r="AA57" s="19"/>
      <c r="AB57" s="19"/>
      <c r="AE57" s="19"/>
      <c r="AF57" s="19"/>
      <c r="AG57" s="19"/>
      <c r="AH57" s="19"/>
      <c r="AI57" s="19"/>
      <c r="AJ57" s="19"/>
      <c r="AK57" s="20"/>
      <c r="AL57" s="19"/>
      <c r="AM57" s="19"/>
      <c r="AN57" s="19"/>
      <c r="AO57" s="19"/>
      <c r="AP57" s="19"/>
      <c r="AQ57" s="19"/>
      <c r="AR57" s="19"/>
      <c r="AS57" s="21"/>
      <c r="AT57" s="21"/>
      <c r="AU57" s="21"/>
      <c r="AV57" s="21"/>
      <c r="AW57" s="21"/>
      <c r="AX57" s="21"/>
      <c r="AY57" s="21"/>
    </row>
    <row r="58">
      <c r="V58" s="19"/>
      <c r="W58" s="19"/>
      <c r="X58" s="19"/>
      <c r="Y58" s="19"/>
      <c r="Z58" s="19"/>
      <c r="AA58" s="19"/>
      <c r="AB58" s="19"/>
      <c r="AE58" s="19"/>
      <c r="AF58" s="19"/>
      <c r="AG58" s="19"/>
      <c r="AH58" s="19"/>
      <c r="AI58" s="19"/>
      <c r="AJ58" s="19"/>
      <c r="AK58" s="20"/>
      <c r="AL58" s="19"/>
      <c r="AM58" s="19"/>
      <c r="AN58" s="19"/>
      <c r="AO58" s="19"/>
      <c r="AP58" s="19"/>
      <c r="AQ58" s="19"/>
      <c r="AR58" s="19"/>
      <c r="AS58" s="21"/>
      <c r="AT58" s="21"/>
      <c r="AU58" s="21"/>
      <c r="AV58" s="21"/>
      <c r="AW58" s="21"/>
      <c r="AX58" s="21"/>
      <c r="AY58" s="21"/>
    </row>
    <row r="59">
      <c r="V59" s="19"/>
      <c r="W59" s="19"/>
      <c r="X59" s="19"/>
      <c r="Y59" s="19"/>
      <c r="Z59" s="19"/>
      <c r="AA59" s="19"/>
      <c r="AB59" s="19"/>
      <c r="AE59" s="19"/>
      <c r="AF59" s="19"/>
      <c r="AG59" s="19"/>
      <c r="AH59" s="19"/>
      <c r="AI59" s="19"/>
      <c r="AJ59" s="19"/>
      <c r="AK59" s="20"/>
      <c r="AL59" s="19"/>
      <c r="AM59" s="19"/>
      <c r="AN59" s="19"/>
      <c r="AO59" s="19"/>
      <c r="AP59" s="19"/>
      <c r="AQ59" s="19"/>
      <c r="AR59" s="19"/>
      <c r="AS59" s="21"/>
      <c r="AT59" s="21"/>
      <c r="AU59" s="21"/>
      <c r="AV59" s="21"/>
      <c r="AW59" s="21"/>
      <c r="AX59" s="21"/>
      <c r="AY59" s="21"/>
    </row>
    <row r="60">
      <c r="V60" s="19"/>
      <c r="W60" s="19"/>
      <c r="X60" s="19"/>
      <c r="Y60" s="19"/>
      <c r="Z60" s="19"/>
      <c r="AA60" s="19"/>
      <c r="AB60" s="19"/>
      <c r="AE60" s="19"/>
      <c r="AF60" s="19"/>
      <c r="AG60" s="19"/>
      <c r="AH60" s="19"/>
      <c r="AI60" s="19"/>
      <c r="AJ60" s="19"/>
      <c r="AK60" s="20"/>
      <c r="AL60" s="19"/>
      <c r="AM60" s="19"/>
      <c r="AN60" s="19"/>
      <c r="AO60" s="19"/>
      <c r="AP60" s="19"/>
      <c r="AQ60" s="19"/>
      <c r="AR60" s="19"/>
      <c r="AS60" s="21"/>
      <c r="AT60" s="21"/>
      <c r="AU60" s="21"/>
      <c r="AV60" s="21"/>
      <c r="AW60" s="21"/>
      <c r="AX60" s="21"/>
      <c r="AY60" s="21"/>
    </row>
    <row r="61">
      <c r="V61" s="19"/>
      <c r="W61" s="19"/>
      <c r="X61" s="19"/>
      <c r="Y61" s="19"/>
      <c r="Z61" s="19"/>
      <c r="AA61" s="19"/>
      <c r="AB61" s="19"/>
      <c r="AE61" s="19"/>
      <c r="AF61" s="19"/>
      <c r="AG61" s="19"/>
      <c r="AH61" s="19"/>
      <c r="AI61" s="19"/>
      <c r="AJ61" s="19"/>
      <c r="AK61" s="20"/>
      <c r="AL61" s="19"/>
      <c r="AM61" s="19"/>
      <c r="AN61" s="19"/>
      <c r="AO61" s="19"/>
      <c r="AP61" s="19"/>
      <c r="AQ61" s="19"/>
      <c r="AR61" s="19"/>
      <c r="AS61" s="21"/>
      <c r="AT61" s="21"/>
      <c r="AU61" s="21"/>
      <c r="AV61" s="21"/>
      <c r="AW61" s="21"/>
      <c r="AX61" s="21"/>
      <c r="AY61" s="21"/>
    </row>
    <row r="62">
      <c r="V62" s="19"/>
      <c r="W62" s="19"/>
      <c r="X62" s="19"/>
      <c r="Y62" s="19"/>
      <c r="Z62" s="19"/>
      <c r="AA62" s="19"/>
      <c r="AB62" s="19"/>
      <c r="AE62" s="19"/>
      <c r="AF62" s="19"/>
      <c r="AG62" s="19"/>
      <c r="AH62" s="19"/>
      <c r="AI62" s="19"/>
      <c r="AJ62" s="19"/>
      <c r="AK62" s="20"/>
      <c r="AL62" s="19"/>
      <c r="AM62" s="19"/>
      <c r="AN62" s="19"/>
      <c r="AO62" s="19"/>
      <c r="AP62" s="19"/>
      <c r="AQ62" s="19"/>
      <c r="AR62" s="19"/>
      <c r="AS62" s="21"/>
      <c r="AT62" s="21"/>
      <c r="AU62" s="21"/>
      <c r="AV62" s="21"/>
      <c r="AW62" s="21"/>
      <c r="AX62" s="21"/>
      <c r="AY62" s="21"/>
    </row>
    <row r="63">
      <c r="V63" s="19"/>
      <c r="W63" s="19"/>
      <c r="X63" s="19"/>
      <c r="Y63" s="19"/>
      <c r="Z63" s="19"/>
      <c r="AA63" s="19"/>
      <c r="AB63" s="19"/>
      <c r="AE63" s="19"/>
      <c r="AF63" s="19"/>
      <c r="AG63" s="19"/>
      <c r="AH63" s="19"/>
      <c r="AI63" s="19"/>
      <c r="AJ63" s="19"/>
      <c r="AK63" s="20"/>
      <c r="AL63" s="19"/>
      <c r="AM63" s="19"/>
      <c r="AN63" s="19"/>
      <c r="AO63" s="19"/>
      <c r="AP63" s="19"/>
      <c r="AQ63" s="19"/>
      <c r="AR63" s="19"/>
      <c r="AS63" s="21"/>
      <c r="AT63" s="21"/>
      <c r="AU63" s="21"/>
      <c r="AV63" s="21"/>
      <c r="AW63" s="21"/>
      <c r="AX63" s="21"/>
      <c r="AY63" s="21"/>
    </row>
    <row r="64">
      <c r="V64" s="19"/>
      <c r="W64" s="19"/>
      <c r="X64" s="19"/>
      <c r="Y64" s="19"/>
      <c r="Z64" s="19"/>
      <c r="AA64" s="19"/>
      <c r="AB64" s="19"/>
      <c r="AE64" s="19"/>
      <c r="AF64" s="19"/>
      <c r="AG64" s="19"/>
      <c r="AH64" s="19"/>
      <c r="AI64" s="19"/>
      <c r="AJ64" s="19"/>
      <c r="AK64" s="20"/>
      <c r="AL64" s="19"/>
      <c r="AM64" s="19"/>
      <c r="AN64" s="19"/>
      <c r="AO64" s="19"/>
      <c r="AP64" s="19"/>
      <c r="AQ64" s="19"/>
      <c r="AR64" s="19"/>
      <c r="AS64" s="21"/>
      <c r="AT64" s="21"/>
      <c r="AU64" s="21"/>
      <c r="AV64" s="21"/>
      <c r="AW64" s="21"/>
      <c r="AX64" s="21"/>
      <c r="AY64" s="21"/>
    </row>
    <row r="65">
      <c r="V65" s="19"/>
      <c r="W65" s="19"/>
      <c r="X65" s="19"/>
      <c r="Y65" s="19"/>
      <c r="Z65" s="19"/>
      <c r="AA65" s="19"/>
      <c r="AB65" s="19"/>
      <c r="AE65" s="19"/>
      <c r="AF65" s="19"/>
      <c r="AG65" s="19"/>
      <c r="AH65" s="19"/>
      <c r="AI65" s="19"/>
      <c r="AJ65" s="19"/>
      <c r="AK65" s="20"/>
      <c r="AL65" s="19"/>
      <c r="AM65" s="19"/>
      <c r="AN65" s="19"/>
      <c r="AO65" s="19"/>
      <c r="AP65" s="19"/>
      <c r="AQ65" s="19"/>
      <c r="AR65" s="19"/>
      <c r="AS65" s="21"/>
      <c r="AT65" s="21"/>
      <c r="AU65" s="21"/>
      <c r="AV65" s="21"/>
      <c r="AW65" s="21"/>
      <c r="AX65" s="21"/>
      <c r="AY65" s="21"/>
    </row>
    <row r="66">
      <c r="V66" s="19"/>
      <c r="W66" s="19"/>
      <c r="X66" s="19"/>
      <c r="Y66" s="19"/>
      <c r="Z66" s="19"/>
      <c r="AA66" s="19"/>
      <c r="AB66" s="19"/>
      <c r="AE66" s="19"/>
      <c r="AF66" s="19"/>
      <c r="AG66" s="19"/>
      <c r="AH66" s="19"/>
      <c r="AI66" s="19"/>
      <c r="AJ66" s="19"/>
      <c r="AK66" s="20"/>
      <c r="AL66" s="19"/>
      <c r="AM66" s="19"/>
      <c r="AN66" s="19"/>
      <c r="AO66" s="19"/>
      <c r="AP66" s="19"/>
      <c r="AQ66" s="19"/>
      <c r="AR66" s="19"/>
      <c r="AS66" s="21"/>
      <c r="AT66" s="21"/>
      <c r="AU66" s="21"/>
      <c r="AV66" s="21"/>
      <c r="AW66" s="21"/>
      <c r="AX66" s="21"/>
      <c r="AY66" s="21"/>
    </row>
    <row r="67">
      <c r="V67" s="19"/>
      <c r="W67" s="19"/>
      <c r="X67" s="19"/>
      <c r="Y67" s="19"/>
      <c r="Z67" s="19"/>
      <c r="AA67" s="19"/>
      <c r="AB67" s="19"/>
      <c r="AE67" s="19"/>
      <c r="AF67" s="19"/>
      <c r="AG67" s="19"/>
      <c r="AH67" s="19"/>
      <c r="AI67" s="19"/>
      <c r="AJ67" s="19"/>
      <c r="AK67" s="20"/>
      <c r="AL67" s="19"/>
      <c r="AM67" s="19"/>
      <c r="AN67" s="19"/>
      <c r="AO67" s="19"/>
      <c r="AP67" s="19"/>
      <c r="AQ67" s="19"/>
      <c r="AR67" s="19"/>
      <c r="AS67" s="21"/>
      <c r="AT67" s="21"/>
      <c r="AU67" s="21"/>
      <c r="AV67" s="21"/>
      <c r="AW67" s="21"/>
      <c r="AX67" s="21"/>
      <c r="AY67" s="21"/>
    </row>
    <row r="68">
      <c r="V68" s="19"/>
      <c r="W68" s="19"/>
      <c r="X68" s="19"/>
      <c r="Y68" s="19"/>
      <c r="Z68" s="19"/>
      <c r="AA68" s="19"/>
      <c r="AB68" s="19"/>
      <c r="AE68" s="19"/>
      <c r="AF68" s="19"/>
      <c r="AG68" s="19"/>
      <c r="AH68" s="19"/>
      <c r="AI68" s="19"/>
      <c r="AJ68" s="19"/>
      <c r="AK68" s="20"/>
      <c r="AL68" s="19"/>
      <c r="AM68" s="19"/>
      <c r="AN68" s="19"/>
      <c r="AO68" s="19"/>
      <c r="AP68" s="19"/>
      <c r="AQ68" s="19"/>
      <c r="AR68" s="19"/>
      <c r="AS68" s="21"/>
      <c r="AT68" s="21"/>
      <c r="AU68" s="21"/>
      <c r="AV68" s="21"/>
      <c r="AW68" s="21"/>
      <c r="AX68" s="21"/>
      <c r="AY68" s="21"/>
    </row>
    <row r="69">
      <c r="V69" s="19"/>
      <c r="W69" s="19"/>
      <c r="X69" s="19"/>
      <c r="Y69" s="19"/>
      <c r="Z69" s="19"/>
      <c r="AA69" s="19"/>
      <c r="AB69" s="19"/>
      <c r="AE69" s="19"/>
      <c r="AF69" s="19"/>
      <c r="AG69" s="19"/>
      <c r="AH69" s="19"/>
      <c r="AI69" s="19"/>
      <c r="AJ69" s="19"/>
      <c r="AK69" s="20"/>
      <c r="AL69" s="19"/>
      <c r="AM69" s="19"/>
      <c r="AN69" s="19"/>
      <c r="AO69" s="19"/>
      <c r="AP69" s="19"/>
      <c r="AQ69" s="19"/>
      <c r="AR69" s="19"/>
      <c r="AS69" s="21"/>
      <c r="AT69" s="21"/>
      <c r="AU69" s="21"/>
      <c r="AV69" s="21"/>
      <c r="AW69" s="21"/>
      <c r="AX69" s="21"/>
      <c r="AY69" s="21"/>
    </row>
    <row r="70">
      <c r="V70" s="19"/>
      <c r="W70" s="19"/>
      <c r="X70" s="19"/>
      <c r="Y70" s="19"/>
      <c r="Z70" s="19"/>
      <c r="AA70" s="19"/>
      <c r="AB70" s="19"/>
      <c r="AE70" s="19"/>
      <c r="AF70" s="19"/>
      <c r="AG70" s="19"/>
      <c r="AH70" s="19"/>
      <c r="AI70" s="19"/>
      <c r="AJ70" s="19"/>
      <c r="AK70" s="20"/>
      <c r="AL70" s="19"/>
      <c r="AM70" s="19"/>
      <c r="AN70" s="19"/>
      <c r="AO70" s="19"/>
      <c r="AP70" s="19"/>
      <c r="AQ70" s="19"/>
      <c r="AR70" s="19"/>
      <c r="AS70" s="21"/>
      <c r="AT70" s="21"/>
      <c r="AU70" s="21"/>
      <c r="AV70" s="21"/>
      <c r="AW70" s="21"/>
      <c r="AX70" s="21"/>
      <c r="AY70" s="21"/>
    </row>
    <row r="71">
      <c r="V71" s="19"/>
      <c r="W71" s="19"/>
      <c r="X71" s="19"/>
      <c r="Y71" s="19"/>
      <c r="Z71" s="19"/>
      <c r="AA71" s="19"/>
      <c r="AB71" s="19"/>
      <c r="AE71" s="19"/>
      <c r="AF71" s="19"/>
      <c r="AG71" s="19"/>
      <c r="AH71" s="19"/>
      <c r="AI71" s="19"/>
      <c r="AJ71" s="19"/>
      <c r="AK71" s="20"/>
      <c r="AL71" s="19"/>
      <c r="AM71" s="19"/>
      <c r="AN71" s="19"/>
      <c r="AO71" s="19"/>
      <c r="AP71" s="19"/>
      <c r="AQ71" s="19"/>
      <c r="AR71" s="19"/>
      <c r="AS71" s="21"/>
      <c r="AT71" s="21"/>
      <c r="AU71" s="21"/>
      <c r="AV71" s="21"/>
      <c r="AW71" s="21"/>
      <c r="AX71" s="21"/>
      <c r="AY71" s="21"/>
    </row>
    <row r="72">
      <c r="V72" s="19"/>
      <c r="W72" s="19"/>
      <c r="X72" s="19"/>
      <c r="Y72" s="19"/>
      <c r="Z72" s="19"/>
      <c r="AA72" s="19"/>
      <c r="AB72" s="19"/>
      <c r="AE72" s="19"/>
      <c r="AF72" s="19"/>
      <c r="AG72" s="19"/>
      <c r="AH72" s="19"/>
      <c r="AI72" s="19"/>
      <c r="AJ72" s="19"/>
      <c r="AK72" s="20"/>
      <c r="AL72" s="19"/>
      <c r="AM72" s="19"/>
      <c r="AN72" s="19"/>
      <c r="AO72" s="19"/>
      <c r="AP72" s="19"/>
      <c r="AQ72" s="19"/>
      <c r="AR72" s="19"/>
      <c r="AS72" s="21"/>
      <c r="AT72" s="21"/>
      <c r="AU72" s="21"/>
      <c r="AV72" s="21"/>
      <c r="AW72" s="21"/>
      <c r="AX72" s="21"/>
      <c r="AY72" s="21"/>
    </row>
    <row r="73">
      <c r="V73" s="19"/>
      <c r="W73" s="19"/>
      <c r="X73" s="19"/>
      <c r="Y73" s="19"/>
      <c r="Z73" s="19"/>
      <c r="AA73" s="19"/>
      <c r="AB73" s="19"/>
      <c r="AE73" s="19"/>
      <c r="AF73" s="19"/>
      <c r="AG73" s="19"/>
      <c r="AH73" s="19"/>
      <c r="AI73" s="19"/>
      <c r="AJ73" s="19"/>
      <c r="AK73" s="20"/>
      <c r="AL73" s="19"/>
      <c r="AM73" s="19"/>
      <c r="AN73" s="19"/>
      <c r="AO73" s="19"/>
      <c r="AP73" s="19"/>
      <c r="AQ73" s="19"/>
      <c r="AR73" s="19"/>
      <c r="AS73" s="21"/>
      <c r="AT73" s="21"/>
      <c r="AU73" s="21"/>
      <c r="AV73" s="21"/>
      <c r="AW73" s="21"/>
      <c r="AX73" s="21"/>
      <c r="AY73" s="21"/>
    </row>
    <row r="74">
      <c r="V74" s="19"/>
      <c r="W74" s="19"/>
      <c r="X74" s="19"/>
      <c r="Y74" s="19"/>
      <c r="Z74" s="19"/>
      <c r="AA74" s="19"/>
      <c r="AB74" s="19"/>
      <c r="AE74" s="19"/>
      <c r="AF74" s="19"/>
      <c r="AG74" s="19"/>
      <c r="AH74" s="19"/>
      <c r="AI74" s="19"/>
      <c r="AJ74" s="19"/>
      <c r="AK74" s="20"/>
      <c r="AL74" s="19"/>
      <c r="AM74" s="19"/>
      <c r="AN74" s="19"/>
      <c r="AO74" s="19"/>
      <c r="AP74" s="19"/>
      <c r="AQ74" s="19"/>
      <c r="AR74" s="19"/>
      <c r="AS74" s="21"/>
      <c r="AT74" s="21"/>
      <c r="AU74" s="21"/>
      <c r="AV74" s="21"/>
      <c r="AW74" s="21"/>
      <c r="AX74" s="21"/>
      <c r="AY74" s="21"/>
    </row>
    <row r="75">
      <c r="V75" s="19"/>
      <c r="W75" s="19"/>
      <c r="X75" s="19"/>
      <c r="Y75" s="19"/>
      <c r="Z75" s="19"/>
      <c r="AA75" s="19"/>
      <c r="AB75" s="19"/>
      <c r="AE75" s="19"/>
      <c r="AF75" s="19"/>
      <c r="AG75" s="19"/>
      <c r="AH75" s="19"/>
      <c r="AI75" s="19"/>
      <c r="AJ75" s="19"/>
      <c r="AK75" s="20"/>
      <c r="AL75" s="19"/>
      <c r="AM75" s="19"/>
      <c r="AN75" s="19"/>
      <c r="AO75" s="19"/>
      <c r="AP75" s="19"/>
      <c r="AQ75" s="19"/>
      <c r="AR75" s="19"/>
      <c r="AS75" s="21"/>
      <c r="AT75" s="21"/>
      <c r="AU75" s="21"/>
      <c r="AV75" s="21"/>
      <c r="AW75" s="21"/>
      <c r="AX75" s="21"/>
      <c r="AY75" s="21"/>
    </row>
    <row r="76">
      <c r="V76" s="19"/>
      <c r="W76" s="19"/>
      <c r="X76" s="19"/>
      <c r="Y76" s="19"/>
      <c r="Z76" s="19"/>
      <c r="AA76" s="19"/>
      <c r="AB76" s="19"/>
      <c r="AE76" s="19"/>
      <c r="AF76" s="19"/>
      <c r="AG76" s="19"/>
      <c r="AH76" s="19"/>
      <c r="AI76" s="19"/>
      <c r="AJ76" s="19"/>
      <c r="AK76" s="20"/>
      <c r="AL76" s="19"/>
      <c r="AM76" s="19"/>
      <c r="AN76" s="19"/>
      <c r="AO76" s="19"/>
      <c r="AP76" s="19"/>
      <c r="AQ76" s="19"/>
      <c r="AR76" s="19"/>
      <c r="AS76" s="21"/>
      <c r="AT76" s="21"/>
      <c r="AU76" s="21"/>
      <c r="AV76" s="21"/>
      <c r="AW76" s="21"/>
      <c r="AX76" s="21"/>
      <c r="AY76" s="21"/>
    </row>
    <row r="77">
      <c r="V77" s="19"/>
      <c r="W77" s="19"/>
      <c r="X77" s="19"/>
      <c r="Y77" s="19"/>
      <c r="Z77" s="19"/>
      <c r="AA77" s="19"/>
      <c r="AB77" s="19"/>
      <c r="AE77" s="19"/>
      <c r="AF77" s="19"/>
      <c r="AG77" s="19"/>
      <c r="AH77" s="19"/>
      <c r="AI77" s="19"/>
      <c r="AJ77" s="19"/>
      <c r="AK77" s="20"/>
      <c r="AL77" s="19"/>
      <c r="AM77" s="19"/>
      <c r="AN77" s="19"/>
      <c r="AO77" s="19"/>
      <c r="AP77" s="19"/>
      <c r="AQ77" s="19"/>
      <c r="AR77" s="19"/>
      <c r="AS77" s="21"/>
      <c r="AT77" s="21"/>
      <c r="AU77" s="21"/>
      <c r="AV77" s="21"/>
      <c r="AW77" s="21"/>
      <c r="AX77" s="21"/>
      <c r="AY77" s="21"/>
    </row>
    <row r="78">
      <c r="V78" s="19"/>
      <c r="W78" s="19"/>
      <c r="X78" s="19"/>
      <c r="Y78" s="19"/>
      <c r="Z78" s="19"/>
      <c r="AA78" s="19"/>
      <c r="AB78" s="19"/>
      <c r="AE78" s="19"/>
      <c r="AF78" s="19"/>
      <c r="AG78" s="19"/>
      <c r="AH78" s="19"/>
      <c r="AI78" s="19"/>
      <c r="AJ78" s="19"/>
      <c r="AK78" s="20"/>
      <c r="AL78" s="19"/>
      <c r="AM78" s="19"/>
      <c r="AN78" s="19"/>
      <c r="AO78" s="19"/>
      <c r="AP78" s="19"/>
      <c r="AQ78" s="19"/>
      <c r="AR78" s="19"/>
      <c r="AS78" s="21"/>
      <c r="AT78" s="21"/>
      <c r="AU78" s="21"/>
      <c r="AV78" s="21"/>
      <c r="AW78" s="21"/>
      <c r="AX78" s="21"/>
      <c r="AY78" s="21"/>
    </row>
    <row r="79">
      <c r="V79" s="19"/>
      <c r="W79" s="19"/>
      <c r="X79" s="19"/>
      <c r="Y79" s="19"/>
      <c r="Z79" s="19"/>
      <c r="AA79" s="19"/>
      <c r="AB79" s="19"/>
      <c r="AE79" s="19"/>
      <c r="AF79" s="19"/>
      <c r="AG79" s="19"/>
      <c r="AH79" s="19"/>
      <c r="AI79" s="19"/>
      <c r="AJ79" s="19"/>
      <c r="AK79" s="20"/>
      <c r="AL79" s="19"/>
      <c r="AM79" s="19"/>
      <c r="AN79" s="19"/>
      <c r="AO79" s="19"/>
      <c r="AP79" s="19"/>
      <c r="AQ79" s="19"/>
      <c r="AR79" s="19"/>
      <c r="AS79" s="21"/>
      <c r="AT79" s="21"/>
      <c r="AU79" s="21"/>
      <c r="AV79" s="21"/>
      <c r="AW79" s="21"/>
      <c r="AX79" s="21"/>
      <c r="AY79" s="21"/>
    </row>
    <row r="80">
      <c r="V80" s="19"/>
      <c r="W80" s="19"/>
      <c r="X80" s="19"/>
      <c r="Y80" s="19"/>
      <c r="Z80" s="19"/>
      <c r="AA80" s="19"/>
      <c r="AB80" s="19"/>
      <c r="AE80" s="19"/>
      <c r="AF80" s="19"/>
      <c r="AG80" s="19"/>
      <c r="AH80" s="19"/>
      <c r="AI80" s="19"/>
      <c r="AJ80" s="19"/>
      <c r="AK80" s="20"/>
      <c r="AL80" s="19"/>
      <c r="AM80" s="19"/>
      <c r="AN80" s="19"/>
      <c r="AO80" s="19"/>
      <c r="AP80" s="19"/>
      <c r="AQ80" s="19"/>
      <c r="AR80" s="19"/>
      <c r="AS80" s="21"/>
      <c r="AT80" s="21"/>
      <c r="AU80" s="21"/>
      <c r="AV80" s="21"/>
      <c r="AW80" s="21"/>
      <c r="AX80" s="21"/>
      <c r="AY80" s="21"/>
    </row>
    <row r="81">
      <c r="V81" s="19"/>
      <c r="W81" s="19"/>
      <c r="X81" s="19"/>
      <c r="Y81" s="19"/>
      <c r="Z81" s="19"/>
      <c r="AA81" s="19"/>
      <c r="AB81" s="19"/>
      <c r="AE81" s="19"/>
      <c r="AF81" s="19"/>
      <c r="AG81" s="19"/>
      <c r="AH81" s="19"/>
      <c r="AI81" s="19"/>
      <c r="AJ81" s="19"/>
      <c r="AK81" s="20"/>
      <c r="AL81" s="19"/>
      <c r="AM81" s="19"/>
      <c r="AN81" s="19"/>
      <c r="AO81" s="19"/>
      <c r="AP81" s="19"/>
      <c r="AQ81" s="19"/>
      <c r="AR81" s="19"/>
      <c r="AS81" s="21"/>
      <c r="AT81" s="21"/>
      <c r="AU81" s="21"/>
      <c r="AV81" s="21"/>
      <c r="AW81" s="21"/>
      <c r="AX81" s="21"/>
      <c r="AY81" s="21"/>
    </row>
    <row r="82">
      <c r="V82" s="19"/>
      <c r="W82" s="19"/>
      <c r="X82" s="19"/>
      <c r="Y82" s="19"/>
      <c r="Z82" s="19"/>
      <c r="AA82" s="19"/>
      <c r="AB82" s="19"/>
      <c r="AE82" s="19"/>
      <c r="AF82" s="19"/>
      <c r="AG82" s="19"/>
      <c r="AH82" s="19"/>
      <c r="AI82" s="19"/>
      <c r="AJ82" s="19"/>
      <c r="AK82" s="20"/>
      <c r="AL82" s="19"/>
      <c r="AM82" s="19"/>
      <c r="AN82" s="19"/>
      <c r="AO82" s="19"/>
      <c r="AP82" s="19"/>
      <c r="AQ82" s="19"/>
      <c r="AR82" s="19"/>
      <c r="AS82" s="21"/>
      <c r="AT82" s="21"/>
      <c r="AU82" s="21"/>
      <c r="AV82" s="21"/>
      <c r="AW82" s="21"/>
      <c r="AX82" s="21"/>
      <c r="AY82" s="21"/>
    </row>
    <row r="83">
      <c r="V83" s="19"/>
      <c r="W83" s="19"/>
      <c r="X83" s="19"/>
      <c r="Y83" s="19"/>
      <c r="Z83" s="19"/>
      <c r="AA83" s="19"/>
      <c r="AB83" s="19"/>
      <c r="AE83" s="19"/>
      <c r="AF83" s="19"/>
      <c r="AG83" s="19"/>
      <c r="AH83" s="19"/>
      <c r="AI83" s="19"/>
      <c r="AJ83" s="19"/>
      <c r="AK83" s="20"/>
      <c r="AL83" s="19"/>
      <c r="AM83" s="19"/>
      <c r="AN83" s="19"/>
      <c r="AO83" s="19"/>
      <c r="AP83" s="19"/>
      <c r="AQ83" s="19"/>
      <c r="AR83" s="19"/>
      <c r="AS83" s="21"/>
      <c r="AT83" s="21"/>
      <c r="AU83" s="21"/>
      <c r="AV83" s="21"/>
      <c r="AW83" s="21"/>
      <c r="AX83" s="21"/>
      <c r="AY83" s="21"/>
    </row>
    <row r="84">
      <c r="V84" s="19"/>
      <c r="W84" s="19"/>
      <c r="X84" s="19"/>
      <c r="Y84" s="19"/>
      <c r="Z84" s="19"/>
      <c r="AA84" s="19"/>
      <c r="AB84" s="19"/>
      <c r="AE84" s="19"/>
      <c r="AF84" s="19"/>
      <c r="AG84" s="19"/>
      <c r="AH84" s="19"/>
      <c r="AI84" s="19"/>
      <c r="AJ84" s="19"/>
      <c r="AK84" s="20"/>
      <c r="AL84" s="19"/>
      <c r="AM84" s="19"/>
      <c r="AN84" s="19"/>
      <c r="AO84" s="19"/>
      <c r="AP84" s="19"/>
      <c r="AQ84" s="19"/>
      <c r="AR84" s="19"/>
      <c r="AS84" s="21"/>
      <c r="AT84" s="21"/>
      <c r="AU84" s="21"/>
      <c r="AV84" s="21"/>
      <c r="AW84" s="21"/>
      <c r="AX84" s="21"/>
      <c r="AY84" s="21"/>
    </row>
    <row r="85">
      <c r="V85" s="19"/>
      <c r="W85" s="19"/>
      <c r="X85" s="19"/>
      <c r="Y85" s="19"/>
      <c r="Z85" s="19"/>
      <c r="AA85" s="19"/>
      <c r="AB85" s="19"/>
      <c r="AE85" s="19"/>
      <c r="AF85" s="19"/>
      <c r="AG85" s="19"/>
      <c r="AH85" s="19"/>
      <c r="AI85" s="19"/>
      <c r="AJ85" s="19"/>
      <c r="AK85" s="20"/>
      <c r="AL85" s="19"/>
      <c r="AM85" s="19"/>
      <c r="AN85" s="19"/>
      <c r="AO85" s="19"/>
      <c r="AP85" s="19"/>
      <c r="AQ85" s="19"/>
      <c r="AR85" s="19"/>
      <c r="AS85" s="21"/>
      <c r="AT85" s="21"/>
      <c r="AU85" s="21"/>
      <c r="AV85" s="21"/>
      <c r="AW85" s="21"/>
      <c r="AX85" s="21"/>
      <c r="AY85" s="21"/>
    </row>
    <row r="86">
      <c r="V86" s="19"/>
      <c r="W86" s="19"/>
      <c r="X86" s="19"/>
      <c r="Y86" s="19"/>
      <c r="Z86" s="19"/>
      <c r="AA86" s="19"/>
      <c r="AB86" s="19"/>
      <c r="AE86" s="19"/>
      <c r="AF86" s="19"/>
      <c r="AG86" s="19"/>
      <c r="AH86" s="19"/>
      <c r="AI86" s="19"/>
      <c r="AJ86" s="19"/>
      <c r="AK86" s="20"/>
      <c r="AL86" s="19"/>
      <c r="AM86" s="19"/>
      <c r="AN86" s="19"/>
      <c r="AO86" s="19"/>
      <c r="AP86" s="19"/>
      <c r="AQ86" s="19"/>
      <c r="AR86" s="19"/>
      <c r="AS86" s="21"/>
      <c r="AT86" s="21"/>
      <c r="AU86" s="21"/>
      <c r="AV86" s="21"/>
      <c r="AW86" s="21"/>
      <c r="AX86" s="21"/>
      <c r="AY86" s="21"/>
    </row>
    <row r="87">
      <c r="V87" s="19"/>
      <c r="W87" s="19"/>
      <c r="X87" s="19"/>
      <c r="Y87" s="19"/>
      <c r="Z87" s="19"/>
      <c r="AA87" s="19"/>
      <c r="AB87" s="19"/>
      <c r="AE87" s="19"/>
      <c r="AF87" s="19"/>
      <c r="AG87" s="19"/>
      <c r="AH87" s="19"/>
      <c r="AI87" s="19"/>
      <c r="AJ87" s="19"/>
      <c r="AK87" s="20"/>
      <c r="AL87" s="19"/>
      <c r="AM87" s="19"/>
      <c r="AN87" s="19"/>
      <c r="AO87" s="19"/>
      <c r="AP87" s="19"/>
      <c r="AQ87" s="19"/>
      <c r="AR87" s="19"/>
      <c r="AS87" s="21"/>
      <c r="AT87" s="21"/>
      <c r="AU87" s="21"/>
      <c r="AV87" s="21"/>
      <c r="AW87" s="21"/>
      <c r="AX87" s="21"/>
      <c r="AY87" s="21"/>
    </row>
    <row r="88">
      <c r="V88" s="19"/>
      <c r="W88" s="19"/>
      <c r="X88" s="19"/>
      <c r="Y88" s="19"/>
      <c r="Z88" s="19"/>
      <c r="AA88" s="19"/>
      <c r="AB88" s="19"/>
      <c r="AE88" s="19"/>
      <c r="AF88" s="19"/>
      <c r="AG88" s="19"/>
      <c r="AH88" s="19"/>
      <c r="AI88" s="19"/>
      <c r="AJ88" s="19"/>
      <c r="AK88" s="20"/>
      <c r="AL88" s="19"/>
      <c r="AM88" s="19"/>
      <c r="AN88" s="19"/>
      <c r="AO88" s="19"/>
      <c r="AP88" s="19"/>
      <c r="AQ88" s="19"/>
      <c r="AR88" s="19"/>
      <c r="AS88" s="21"/>
      <c r="AT88" s="21"/>
      <c r="AU88" s="21"/>
      <c r="AV88" s="21"/>
      <c r="AW88" s="21"/>
      <c r="AX88" s="21"/>
      <c r="AY88" s="21"/>
    </row>
    <row r="89">
      <c r="V89" s="19"/>
      <c r="W89" s="19"/>
      <c r="X89" s="19"/>
      <c r="Y89" s="19"/>
      <c r="Z89" s="19"/>
      <c r="AA89" s="19"/>
      <c r="AB89" s="19"/>
      <c r="AE89" s="19"/>
      <c r="AF89" s="19"/>
      <c r="AG89" s="19"/>
      <c r="AH89" s="19"/>
      <c r="AI89" s="19"/>
      <c r="AJ89" s="19"/>
      <c r="AK89" s="20"/>
      <c r="AL89" s="19"/>
      <c r="AM89" s="19"/>
      <c r="AN89" s="19"/>
      <c r="AO89" s="19"/>
      <c r="AP89" s="19"/>
      <c r="AQ89" s="19"/>
      <c r="AR89" s="19"/>
      <c r="AS89" s="21"/>
      <c r="AT89" s="21"/>
      <c r="AU89" s="21"/>
      <c r="AV89" s="21"/>
      <c r="AW89" s="21"/>
      <c r="AX89" s="21"/>
      <c r="AY89" s="21"/>
    </row>
    <row r="90">
      <c r="V90" s="19"/>
      <c r="W90" s="19"/>
      <c r="X90" s="19"/>
      <c r="Y90" s="19"/>
      <c r="Z90" s="19"/>
      <c r="AA90" s="19"/>
      <c r="AB90" s="19"/>
      <c r="AE90" s="19"/>
      <c r="AF90" s="19"/>
      <c r="AG90" s="19"/>
      <c r="AH90" s="19"/>
      <c r="AI90" s="19"/>
      <c r="AJ90" s="19"/>
      <c r="AK90" s="20"/>
      <c r="AL90" s="19"/>
      <c r="AM90" s="19"/>
      <c r="AN90" s="19"/>
      <c r="AO90" s="19"/>
      <c r="AP90" s="19"/>
      <c r="AQ90" s="19"/>
      <c r="AR90" s="19"/>
      <c r="AS90" s="21"/>
      <c r="AT90" s="21"/>
      <c r="AU90" s="21"/>
      <c r="AV90" s="21"/>
      <c r="AW90" s="21"/>
      <c r="AX90" s="21"/>
      <c r="AY90" s="21"/>
    </row>
    <row r="91">
      <c r="V91" s="19"/>
      <c r="W91" s="19"/>
      <c r="X91" s="19"/>
      <c r="Y91" s="19"/>
      <c r="Z91" s="19"/>
      <c r="AA91" s="19"/>
      <c r="AB91" s="19"/>
      <c r="AE91" s="19"/>
      <c r="AF91" s="19"/>
      <c r="AG91" s="19"/>
      <c r="AH91" s="19"/>
      <c r="AI91" s="19"/>
      <c r="AJ91" s="19"/>
      <c r="AK91" s="20"/>
      <c r="AL91" s="19"/>
      <c r="AM91" s="19"/>
      <c r="AN91" s="19"/>
      <c r="AO91" s="19"/>
      <c r="AP91" s="19"/>
      <c r="AQ91" s="19"/>
      <c r="AR91" s="19"/>
      <c r="AS91" s="21"/>
      <c r="AT91" s="21"/>
      <c r="AU91" s="21"/>
      <c r="AV91" s="21"/>
      <c r="AW91" s="21"/>
      <c r="AX91" s="21"/>
      <c r="AY91" s="21"/>
    </row>
    <row r="92">
      <c r="V92" s="19"/>
      <c r="W92" s="19"/>
      <c r="X92" s="19"/>
      <c r="Y92" s="19"/>
      <c r="Z92" s="19"/>
      <c r="AA92" s="19"/>
      <c r="AB92" s="19"/>
      <c r="AE92" s="19"/>
      <c r="AF92" s="19"/>
      <c r="AG92" s="19"/>
      <c r="AH92" s="19"/>
      <c r="AI92" s="19"/>
      <c r="AJ92" s="19"/>
      <c r="AK92" s="20"/>
      <c r="AL92" s="19"/>
      <c r="AM92" s="19"/>
      <c r="AN92" s="19"/>
      <c r="AO92" s="19"/>
      <c r="AP92" s="19"/>
      <c r="AQ92" s="19"/>
      <c r="AR92" s="19"/>
      <c r="AS92" s="21"/>
      <c r="AT92" s="21"/>
      <c r="AU92" s="21"/>
      <c r="AV92" s="21"/>
      <c r="AW92" s="21"/>
      <c r="AX92" s="21"/>
      <c r="AY92" s="21"/>
    </row>
    <row r="93">
      <c r="V93" s="19"/>
      <c r="W93" s="19"/>
      <c r="X93" s="19"/>
      <c r="Y93" s="19"/>
      <c r="Z93" s="19"/>
      <c r="AA93" s="19"/>
      <c r="AB93" s="19"/>
      <c r="AE93" s="19"/>
      <c r="AF93" s="19"/>
      <c r="AG93" s="19"/>
      <c r="AH93" s="19"/>
      <c r="AI93" s="19"/>
      <c r="AJ93" s="19"/>
      <c r="AK93" s="20"/>
      <c r="AL93" s="19"/>
      <c r="AM93" s="19"/>
      <c r="AN93" s="19"/>
      <c r="AO93" s="19"/>
      <c r="AP93" s="19"/>
      <c r="AQ93" s="19"/>
      <c r="AR93" s="19"/>
      <c r="AS93" s="21"/>
      <c r="AT93" s="21"/>
      <c r="AU93" s="21"/>
      <c r="AV93" s="21"/>
      <c r="AW93" s="21"/>
      <c r="AX93" s="21"/>
      <c r="AY93" s="21"/>
    </row>
    <row r="94">
      <c r="V94" s="19"/>
      <c r="W94" s="19"/>
      <c r="X94" s="19"/>
      <c r="Y94" s="19"/>
      <c r="Z94" s="19"/>
      <c r="AA94" s="19"/>
      <c r="AB94" s="19"/>
      <c r="AE94" s="19"/>
      <c r="AF94" s="19"/>
      <c r="AG94" s="19"/>
      <c r="AH94" s="19"/>
      <c r="AI94" s="19"/>
      <c r="AJ94" s="19"/>
      <c r="AK94" s="20"/>
      <c r="AL94" s="19"/>
      <c r="AM94" s="19"/>
      <c r="AN94" s="19"/>
      <c r="AO94" s="19"/>
      <c r="AP94" s="19"/>
      <c r="AQ94" s="19"/>
      <c r="AR94" s="19"/>
      <c r="AS94" s="21"/>
      <c r="AT94" s="21"/>
      <c r="AU94" s="21"/>
      <c r="AV94" s="21"/>
      <c r="AW94" s="21"/>
      <c r="AX94" s="21"/>
      <c r="AY94" s="21"/>
    </row>
    <row r="95">
      <c r="V95" s="19"/>
      <c r="W95" s="19"/>
      <c r="X95" s="19"/>
      <c r="Y95" s="19"/>
      <c r="Z95" s="19"/>
      <c r="AA95" s="19"/>
      <c r="AB95" s="19"/>
      <c r="AE95" s="19"/>
      <c r="AF95" s="19"/>
      <c r="AG95" s="19"/>
      <c r="AH95" s="19"/>
      <c r="AI95" s="19"/>
      <c r="AJ95" s="19"/>
      <c r="AK95" s="20"/>
      <c r="AL95" s="19"/>
      <c r="AM95" s="19"/>
      <c r="AN95" s="19"/>
      <c r="AO95" s="19"/>
      <c r="AP95" s="19"/>
      <c r="AQ95" s="19"/>
      <c r="AR95" s="19"/>
      <c r="AS95" s="21"/>
      <c r="AT95" s="21"/>
      <c r="AU95" s="21"/>
      <c r="AV95" s="21"/>
      <c r="AW95" s="21"/>
      <c r="AX95" s="21"/>
      <c r="AY95" s="21"/>
    </row>
    <row r="96">
      <c r="V96" s="19"/>
      <c r="W96" s="19"/>
      <c r="X96" s="19"/>
      <c r="Y96" s="19"/>
      <c r="Z96" s="19"/>
      <c r="AA96" s="19"/>
      <c r="AB96" s="19"/>
      <c r="AE96" s="19"/>
      <c r="AF96" s="19"/>
      <c r="AG96" s="19"/>
      <c r="AH96" s="19"/>
      <c r="AI96" s="19"/>
      <c r="AJ96" s="19"/>
      <c r="AK96" s="20"/>
      <c r="AL96" s="19"/>
      <c r="AM96" s="19"/>
      <c r="AN96" s="19"/>
      <c r="AO96" s="19"/>
      <c r="AP96" s="19"/>
      <c r="AQ96" s="19"/>
      <c r="AR96" s="19"/>
      <c r="AS96" s="21"/>
      <c r="AT96" s="21"/>
      <c r="AU96" s="21"/>
      <c r="AV96" s="21"/>
      <c r="AW96" s="21"/>
      <c r="AX96" s="21"/>
      <c r="AY96" s="21"/>
    </row>
    <row r="97">
      <c r="V97" s="19"/>
      <c r="W97" s="19"/>
      <c r="X97" s="19"/>
      <c r="Y97" s="19"/>
      <c r="Z97" s="19"/>
      <c r="AA97" s="19"/>
      <c r="AB97" s="19"/>
      <c r="AE97" s="19"/>
      <c r="AF97" s="19"/>
      <c r="AG97" s="19"/>
      <c r="AH97" s="19"/>
      <c r="AI97" s="19"/>
      <c r="AJ97" s="19"/>
      <c r="AK97" s="20"/>
      <c r="AL97" s="19"/>
      <c r="AM97" s="19"/>
      <c r="AN97" s="19"/>
      <c r="AO97" s="19"/>
      <c r="AP97" s="19"/>
      <c r="AQ97" s="19"/>
      <c r="AR97" s="19"/>
      <c r="AS97" s="21"/>
      <c r="AT97" s="21"/>
      <c r="AU97" s="21"/>
      <c r="AV97" s="21"/>
      <c r="AW97" s="21"/>
      <c r="AX97" s="21"/>
      <c r="AY97" s="21"/>
    </row>
    <row r="98">
      <c r="V98" s="19"/>
      <c r="W98" s="19"/>
      <c r="X98" s="19"/>
      <c r="Y98" s="19"/>
      <c r="Z98" s="19"/>
      <c r="AA98" s="19"/>
      <c r="AB98" s="19"/>
      <c r="AE98" s="19"/>
      <c r="AF98" s="19"/>
      <c r="AG98" s="19"/>
      <c r="AH98" s="19"/>
      <c r="AI98" s="19"/>
      <c r="AJ98" s="19"/>
      <c r="AK98" s="20"/>
      <c r="AL98" s="19"/>
      <c r="AM98" s="19"/>
      <c r="AN98" s="19"/>
      <c r="AO98" s="19"/>
      <c r="AP98" s="19"/>
      <c r="AQ98" s="19"/>
      <c r="AR98" s="19"/>
      <c r="AS98" s="21"/>
      <c r="AT98" s="21"/>
      <c r="AU98" s="21"/>
      <c r="AV98" s="21"/>
      <c r="AW98" s="21"/>
      <c r="AX98" s="21"/>
      <c r="AY98" s="21"/>
    </row>
    <row r="99">
      <c r="V99" s="19"/>
      <c r="W99" s="19"/>
      <c r="X99" s="19"/>
      <c r="Y99" s="19"/>
      <c r="Z99" s="19"/>
      <c r="AA99" s="19"/>
      <c r="AB99" s="19"/>
      <c r="AE99" s="19"/>
      <c r="AF99" s="19"/>
      <c r="AG99" s="19"/>
      <c r="AH99" s="19"/>
      <c r="AI99" s="19"/>
      <c r="AJ99" s="19"/>
      <c r="AK99" s="20"/>
      <c r="AL99" s="19"/>
      <c r="AM99" s="19"/>
      <c r="AN99" s="19"/>
      <c r="AO99" s="19"/>
      <c r="AP99" s="19"/>
      <c r="AQ99" s="19"/>
      <c r="AR99" s="19"/>
      <c r="AS99" s="21"/>
      <c r="AT99" s="21"/>
      <c r="AU99" s="21"/>
      <c r="AV99" s="21"/>
      <c r="AW99" s="21"/>
      <c r="AX99" s="21"/>
      <c r="AY99" s="21"/>
    </row>
    <row r="100">
      <c r="V100" s="19"/>
      <c r="W100" s="19"/>
      <c r="X100" s="19"/>
      <c r="Y100" s="19"/>
      <c r="Z100" s="19"/>
      <c r="AA100" s="19"/>
      <c r="AB100" s="19"/>
      <c r="AE100" s="19"/>
      <c r="AF100" s="19"/>
      <c r="AG100" s="19"/>
      <c r="AH100" s="19"/>
      <c r="AI100" s="19"/>
      <c r="AJ100" s="19"/>
      <c r="AK100" s="20"/>
      <c r="AL100" s="19"/>
      <c r="AM100" s="19"/>
      <c r="AN100" s="19"/>
      <c r="AO100" s="19"/>
      <c r="AP100" s="19"/>
      <c r="AQ100" s="19"/>
      <c r="AR100" s="19"/>
      <c r="AS100" s="21"/>
      <c r="AT100" s="21"/>
      <c r="AU100" s="21"/>
      <c r="AV100" s="21"/>
      <c r="AW100" s="21"/>
      <c r="AX100" s="21"/>
      <c r="AY100" s="21"/>
    </row>
    <row r="101">
      <c r="V101" s="19"/>
      <c r="W101" s="19"/>
      <c r="X101" s="19"/>
      <c r="Y101" s="19"/>
      <c r="Z101" s="19"/>
      <c r="AA101" s="19"/>
      <c r="AB101" s="19"/>
      <c r="AE101" s="19"/>
      <c r="AF101" s="19"/>
      <c r="AG101" s="19"/>
      <c r="AH101" s="19"/>
      <c r="AI101" s="19"/>
      <c r="AJ101" s="19"/>
      <c r="AK101" s="20"/>
      <c r="AL101" s="19"/>
      <c r="AM101" s="19"/>
      <c r="AN101" s="19"/>
      <c r="AO101" s="19"/>
      <c r="AP101" s="19"/>
      <c r="AQ101" s="19"/>
      <c r="AR101" s="19"/>
      <c r="AS101" s="21"/>
      <c r="AT101" s="21"/>
      <c r="AU101" s="21"/>
      <c r="AV101" s="21"/>
      <c r="AW101" s="21"/>
      <c r="AX101" s="21"/>
      <c r="AY101" s="21"/>
    </row>
    <row r="102">
      <c r="V102" s="19"/>
      <c r="W102" s="19"/>
      <c r="X102" s="19"/>
      <c r="Y102" s="19"/>
      <c r="Z102" s="19"/>
      <c r="AA102" s="19"/>
      <c r="AB102" s="19"/>
      <c r="AE102" s="19"/>
      <c r="AF102" s="19"/>
      <c r="AG102" s="19"/>
      <c r="AH102" s="19"/>
      <c r="AI102" s="19"/>
      <c r="AJ102" s="19"/>
      <c r="AK102" s="20"/>
      <c r="AL102" s="19"/>
      <c r="AM102" s="19"/>
      <c r="AN102" s="19"/>
      <c r="AO102" s="19"/>
      <c r="AP102" s="19"/>
      <c r="AQ102" s="19"/>
      <c r="AR102" s="19"/>
      <c r="AS102" s="21"/>
      <c r="AT102" s="21"/>
      <c r="AU102" s="21"/>
      <c r="AV102" s="21"/>
      <c r="AW102" s="21"/>
      <c r="AX102" s="21"/>
      <c r="AY102" s="21"/>
    </row>
    <row r="103">
      <c r="V103" s="19"/>
      <c r="W103" s="19"/>
      <c r="X103" s="19"/>
      <c r="Y103" s="19"/>
      <c r="Z103" s="19"/>
      <c r="AA103" s="19"/>
      <c r="AB103" s="19"/>
      <c r="AE103" s="19"/>
      <c r="AF103" s="19"/>
      <c r="AG103" s="19"/>
      <c r="AH103" s="19"/>
      <c r="AI103" s="19"/>
      <c r="AJ103" s="19"/>
      <c r="AK103" s="20"/>
      <c r="AL103" s="19"/>
      <c r="AM103" s="19"/>
      <c r="AN103" s="19"/>
      <c r="AO103" s="19"/>
      <c r="AP103" s="19"/>
      <c r="AQ103" s="19"/>
      <c r="AR103" s="19"/>
      <c r="AS103" s="21"/>
      <c r="AT103" s="21"/>
      <c r="AU103" s="21"/>
      <c r="AV103" s="21"/>
      <c r="AW103" s="21"/>
      <c r="AX103" s="21"/>
      <c r="AY103" s="21"/>
    </row>
    <row r="104">
      <c r="V104" s="19"/>
      <c r="W104" s="19"/>
      <c r="X104" s="19"/>
      <c r="Y104" s="19"/>
      <c r="Z104" s="19"/>
      <c r="AA104" s="19"/>
      <c r="AB104" s="19"/>
      <c r="AE104" s="19"/>
      <c r="AF104" s="19"/>
      <c r="AG104" s="19"/>
      <c r="AH104" s="19"/>
      <c r="AI104" s="19"/>
      <c r="AJ104" s="19"/>
      <c r="AK104" s="20"/>
      <c r="AL104" s="19"/>
      <c r="AM104" s="19"/>
      <c r="AN104" s="19"/>
      <c r="AO104" s="19"/>
      <c r="AP104" s="19"/>
      <c r="AQ104" s="19"/>
      <c r="AR104" s="19"/>
      <c r="AS104" s="21"/>
      <c r="AT104" s="21"/>
      <c r="AU104" s="21"/>
      <c r="AV104" s="21"/>
      <c r="AW104" s="21"/>
      <c r="AX104" s="21"/>
      <c r="AY104" s="21"/>
    </row>
    <row r="105">
      <c r="V105" s="19"/>
      <c r="W105" s="19"/>
      <c r="X105" s="19"/>
      <c r="Y105" s="19"/>
      <c r="Z105" s="19"/>
      <c r="AA105" s="19"/>
      <c r="AB105" s="19"/>
      <c r="AE105" s="19"/>
      <c r="AF105" s="19"/>
      <c r="AG105" s="19"/>
      <c r="AH105" s="19"/>
      <c r="AI105" s="19"/>
      <c r="AJ105" s="19"/>
      <c r="AK105" s="20"/>
      <c r="AL105" s="19"/>
      <c r="AM105" s="19"/>
      <c r="AN105" s="19"/>
      <c r="AO105" s="19"/>
      <c r="AP105" s="19"/>
      <c r="AQ105" s="19"/>
      <c r="AR105" s="19"/>
      <c r="AS105" s="21"/>
      <c r="AT105" s="21"/>
      <c r="AU105" s="21"/>
      <c r="AV105" s="21"/>
      <c r="AW105" s="21"/>
      <c r="AX105" s="21"/>
      <c r="AY105" s="21"/>
    </row>
    <row r="106">
      <c r="V106" s="19"/>
      <c r="W106" s="19"/>
      <c r="X106" s="19"/>
      <c r="Y106" s="19"/>
      <c r="Z106" s="19"/>
      <c r="AA106" s="19"/>
      <c r="AB106" s="19"/>
      <c r="AE106" s="19"/>
      <c r="AF106" s="19"/>
      <c r="AG106" s="19"/>
      <c r="AH106" s="19"/>
      <c r="AI106" s="19"/>
      <c r="AJ106" s="19"/>
      <c r="AK106" s="20"/>
      <c r="AL106" s="19"/>
      <c r="AM106" s="19"/>
      <c r="AN106" s="19"/>
      <c r="AO106" s="19"/>
      <c r="AP106" s="19"/>
      <c r="AQ106" s="19"/>
      <c r="AR106" s="19"/>
      <c r="AS106" s="21"/>
      <c r="AT106" s="21"/>
      <c r="AU106" s="21"/>
      <c r="AV106" s="21"/>
      <c r="AW106" s="21"/>
      <c r="AX106" s="21"/>
      <c r="AY106" s="21"/>
    </row>
    <row r="107">
      <c r="V107" s="19"/>
      <c r="W107" s="19"/>
      <c r="X107" s="19"/>
      <c r="Y107" s="19"/>
      <c r="Z107" s="19"/>
      <c r="AA107" s="19"/>
      <c r="AB107" s="19"/>
      <c r="AE107" s="19"/>
      <c r="AF107" s="19"/>
      <c r="AG107" s="19"/>
      <c r="AH107" s="19"/>
      <c r="AI107" s="19"/>
      <c r="AJ107" s="19"/>
      <c r="AK107" s="20"/>
      <c r="AL107" s="19"/>
      <c r="AM107" s="19"/>
      <c r="AN107" s="19"/>
      <c r="AO107" s="19"/>
      <c r="AP107" s="19"/>
      <c r="AQ107" s="19"/>
      <c r="AR107" s="19"/>
      <c r="AS107" s="21"/>
      <c r="AT107" s="21"/>
      <c r="AU107" s="21"/>
      <c r="AV107" s="21"/>
      <c r="AW107" s="21"/>
      <c r="AX107" s="21"/>
      <c r="AY107" s="21"/>
    </row>
    <row r="108">
      <c r="V108" s="19"/>
      <c r="W108" s="19"/>
      <c r="X108" s="19"/>
      <c r="Y108" s="19"/>
      <c r="Z108" s="19"/>
      <c r="AA108" s="19"/>
      <c r="AB108" s="19"/>
      <c r="AE108" s="19"/>
      <c r="AF108" s="19"/>
      <c r="AG108" s="19"/>
      <c r="AH108" s="19"/>
      <c r="AI108" s="19"/>
      <c r="AJ108" s="19"/>
      <c r="AK108" s="20"/>
      <c r="AL108" s="19"/>
      <c r="AM108" s="19"/>
      <c r="AN108" s="19"/>
      <c r="AO108" s="19"/>
      <c r="AP108" s="19"/>
      <c r="AQ108" s="19"/>
      <c r="AR108" s="19"/>
      <c r="AS108" s="21"/>
      <c r="AT108" s="21"/>
      <c r="AU108" s="21"/>
      <c r="AV108" s="21"/>
      <c r="AW108" s="21"/>
      <c r="AX108" s="21"/>
      <c r="AY108" s="21"/>
    </row>
    <row r="109">
      <c r="V109" s="19"/>
      <c r="W109" s="19"/>
      <c r="X109" s="19"/>
      <c r="Y109" s="19"/>
      <c r="Z109" s="19"/>
      <c r="AA109" s="19"/>
      <c r="AB109" s="19"/>
      <c r="AE109" s="19"/>
      <c r="AF109" s="19"/>
      <c r="AG109" s="19"/>
      <c r="AH109" s="19"/>
      <c r="AI109" s="19"/>
      <c r="AJ109" s="19"/>
      <c r="AK109" s="20"/>
      <c r="AL109" s="19"/>
      <c r="AM109" s="19"/>
      <c r="AN109" s="19"/>
      <c r="AO109" s="19"/>
      <c r="AP109" s="19"/>
      <c r="AQ109" s="19"/>
      <c r="AR109" s="19"/>
      <c r="AS109" s="21"/>
      <c r="AT109" s="21"/>
      <c r="AU109" s="21"/>
      <c r="AV109" s="21"/>
      <c r="AW109" s="21"/>
      <c r="AX109" s="21"/>
      <c r="AY109" s="21"/>
    </row>
    <row r="110">
      <c r="V110" s="19"/>
      <c r="W110" s="19"/>
      <c r="X110" s="19"/>
      <c r="Y110" s="19"/>
      <c r="Z110" s="19"/>
      <c r="AA110" s="19"/>
      <c r="AB110" s="19"/>
      <c r="AE110" s="19"/>
      <c r="AF110" s="19"/>
      <c r="AG110" s="19"/>
      <c r="AH110" s="19"/>
      <c r="AI110" s="19"/>
      <c r="AJ110" s="19"/>
      <c r="AK110" s="20"/>
      <c r="AL110" s="19"/>
      <c r="AM110" s="19"/>
      <c r="AN110" s="19"/>
      <c r="AO110" s="19"/>
      <c r="AP110" s="19"/>
      <c r="AQ110" s="19"/>
      <c r="AR110" s="19"/>
      <c r="AS110" s="21"/>
      <c r="AT110" s="21"/>
      <c r="AU110" s="21"/>
      <c r="AV110" s="21"/>
      <c r="AW110" s="21"/>
      <c r="AX110" s="21"/>
      <c r="AY110" s="21"/>
    </row>
    <row r="111">
      <c r="V111" s="19"/>
      <c r="W111" s="19"/>
      <c r="X111" s="19"/>
      <c r="Y111" s="19"/>
      <c r="Z111" s="19"/>
      <c r="AA111" s="19"/>
      <c r="AB111" s="19"/>
      <c r="AE111" s="19"/>
      <c r="AF111" s="19"/>
      <c r="AG111" s="19"/>
      <c r="AH111" s="19"/>
      <c r="AI111" s="19"/>
      <c r="AJ111" s="19"/>
      <c r="AK111" s="20"/>
      <c r="AL111" s="19"/>
      <c r="AM111" s="19"/>
      <c r="AN111" s="19"/>
      <c r="AO111" s="19"/>
      <c r="AP111" s="19"/>
      <c r="AQ111" s="19"/>
      <c r="AR111" s="19"/>
      <c r="AS111" s="21"/>
      <c r="AT111" s="21"/>
      <c r="AU111" s="21"/>
      <c r="AV111" s="21"/>
      <c r="AW111" s="21"/>
      <c r="AX111" s="21"/>
      <c r="AY111" s="21"/>
    </row>
    <row r="112">
      <c r="V112" s="19"/>
      <c r="W112" s="19"/>
      <c r="X112" s="19"/>
      <c r="Y112" s="19"/>
      <c r="Z112" s="19"/>
      <c r="AA112" s="19"/>
      <c r="AB112" s="19"/>
      <c r="AE112" s="19"/>
      <c r="AF112" s="19"/>
      <c r="AG112" s="19"/>
      <c r="AH112" s="19"/>
      <c r="AI112" s="19"/>
      <c r="AJ112" s="19"/>
      <c r="AK112" s="20"/>
      <c r="AL112" s="19"/>
      <c r="AM112" s="19"/>
      <c r="AN112" s="19"/>
      <c r="AO112" s="19"/>
      <c r="AP112" s="19"/>
      <c r="AQ112" s="19"/>
      <c r="AR112" s="19"/>
      <c r="AS112" s="21"/>
      <c r="AT112" s="21"/>
      <c r="AU112" s="21"/>
      <c r="AV112" s="21"/>
      <c r="AW112" s="21"/>
      <c r="AX112" s="21"/>
      <c r="AY112" s="21"/>
    </row>
    <row r="113">
      <c r="V113" s="19"/>
      <c r="W113" s="19"/>
      <c r="X113" s="19"/>
      <c r="Y113" s="19"/>
      <c r="Z113" s="19"/>
      <c r="AA113" s="19"/>
      <c r="AB113" s="19"/>
      <c r="AE113" s="19"/>
      <c r="AF113" s="19"/>
      <c r="AG113" s="19"/>
      <c r="AH113" s="19"/>
      <c r="AI113" s="19"/>
      <c r="AJ113" s="19"/>
      <c r="AK113" s="20"/>
      <c r="AL113" s="19"/>
      <c r="AM113" s="19"/>
      <c r="AN113" s="19"/>
      <c r="AO113" s="19"/>
      <c r="AP113" s="19"/>
      <c r="AQ113" s="19"/>
      <c r="AR113" s="19"/>
      <c r="AS113" s="21"/>
      <c r="AT113" s="21"/>
      <c r="AU113" s="21"/>
      <c r="AV113" s="21"/>
      <c r="AW113" s="21"/>
      <c r="AX113" s="21"/>
      <c r="AY113" s="21"/>
    </row>
    <row r="114">
      <c r="V114" s="19"/>
      <c r="W114" s="19"/>
      <c r="X114" s="19"/>
      <c r="Y114" s="19"/>
      <c r="Z114" s="19"/>
      <c r="AA114" s="19"/>
      <c r="AB114" s="19"/>
      <c r="AE114" s="19"/>
      <c r="AF114" s="19"/>
      <c r="AG114" s="19"/>
      <c r="AH114" s="19"/>
      <c r="AI114" s="19"/>
      <c r="AJ114" s="19"/>
      <c r="AK114" s="20"/>
      <c r="AL114" s="19"/>
      <c r="AM114" s="19"/>
      <c r="AN114" s="19"/>
      <c r="AO114" s="19"/>
      <c r="AP114" s="19"/>
      <c r="AQ114" s="19"/>
      <c r="AR114" s="19"/>
      <c r="AS114" s="21"/>
      <c r="AT114" s="21"/>
      <c r="AU114" s="21"/>
      <c r="AV114" s="21"/>
      <c r="AW114" s="21"/>
      <c r="AX114" s="21"/>
      <c r="AY114" s="21"/>
    </row>
    <row r="115">
      <c r="V115" s="19"/>
      <c r="W115" s="19"/>
      <c r="X115" s="19"/>
      <c r="Y115" s="19"/>
      <c r="Z115" s="19"/>
      <c r="AA115" s="19"/>
      <c r="AB115" s="19"/>
      <c r="AE115" s="19"/>
      <c r="AF115" s="19"/>
      <c r="AG115" s="19"/>
      <c r="AH115" s="19"/>
      <c r="AI115" s="19"/>
      <c r="AJ115" s="19"/>
      <c r="AK115" s="20"/>
      <c r="AL115" s="19"/>
      <c r="AM115" s="19"/>
      <c r="AN115" s="19"/>
      <c r="AO115" s="19"/>
      <c r="AP115" s="19"/>
      <c r="AQ115" s="19"/>
      <c r="AR115" s="19"/>
      <c r="AS115" s="21"/>
      <c r="AT115" s="21"/>
      <c r="AU115" s="21"/>
      <c r="AV115" s="21"/>
      <c r="AW115" s="21"/>
      <c r="AX115" s="21"/>
      <c r="AY115" s="21"/>
    </row>
    <row r="116">
      <c r="V116" s="19"/>
      <c r="W116" s="19"/>
      <c r="X116" s="19"/>
      <c r="Y116" s="19"/>
      <c r="Z116" s="19"/>
      <c r="AA116" s="19"/>
      <c r="AB116" s="19"/>
      <c r="AE116" s="19"/>
      <c r="AF116" s="19"/>
      <c r="AG116" s="19"/>
      <c r="AH116" s="19"/>
      <c r="AI116" s="19"/>
      <c r="AJ116" s="19"/>
      <c r="AK116" s="20"/>
      <c r="AL116" s="19"/>
      <c r="AM116" s="19"/>
      <c r="AN116" s="19"/>
      <c r="AO116" s="19"/>
      <c r="AP116" s="19"/>
      <c r="AQ116" s="19"/>
      <c r="AR116" s="19"/>
      <c r="AS116" s="21"/>
      <c r="AT116" s="21"/>
      <c r="AU116" s="21"/>
      <c r="AV116" s="21"/>
      <c r="AW116" s="21"/>
      <c r="AX116" s="21"/>
      <c r="AY116" s="21"/>
    </row>
    <row r="117">
      <c r="V117" s="19"/>
      <c r="W117" s="19"/>
      <c r="X117" s="19"/>
      <c r="Y117" s="19"/>
      <c r="Z117" s="19"/>
      <c r="AA117" s="19"/>
      <c r="AB117" s="19"/>
      <c r="AE117" s="19"/>
      <c r="AF117" s="19"/>
      <c r="AG117" s="19"/>
      <c r="AH117" s="19"/>
      <c r="AI117" s="19"/>
      <c r="AJ117" s="19"/>
      <c r="AK117" s="20"/>
      <c r="AL117" s="19"/>
      <c r="AM117" s="19"/>
      <c r="AN117" s="19"/>
      <c r="AO117" s="19"/>
      <c r="AP117" s="19"/>
      <c r="AQ117" s="19"/>
      <c r="AR117" s="19"/>
      <c r="AS117" s="21"/>
      <c r="AT117" s="21"/>
      <c r="AU117" s="21"/>
      <c r="AV117" s="21"/>
      <c r="AW117" s="21"/>
      <c r="AX117" s="21"/>
      <c r="AY117" s="21"/>
    </row>
    <row r="118">
      <c r="V118" s="19"/>
      <c r="W118" s="19"/>
      <c r="X118" s="19"/>
      <c r="Y118" s="19"/>
      <c r="Z118" s="19"/>
      <c r="AA118" s="19"/>
      <c r="AB118" s="19"/>
      <c r="AE118" s="19"/>
      <c r="AF118" s="19"/>
      <c r="AG118" s="19"/>
      <c r="AH118" s="19"/>
      <c r="AI118" s="19"/>
      <c r="AJ118" s="19"/>
      <c r="AK118" s="20"/>
      <c r="AL118" s="19"/>
      <c r="AM118" s="19"/>
      <c r="AN118" s="19"/>
      <c r="AO118" s="19"/>
      <c r="AP118" s="19"/>
      <c r="AQ118" s="19"/>
      <c r="AR118" s="19"/>
      <c r="AS118" s="21"/>
      <c r="AT118" s="21"/>
      <c r="AU118" s="21"/>
      <c r="AV118" s="21"/>
      <c r="AW118" s="21"/>
      <c r="AX118" s="21"/>
      <c r="AY118" s="21"/>
    </row>
    <row r="119">
      <c r="V119" s="19"/>
      <c r="W119" s="19"/>
      <c r="X119" s="19"/>
      <c r="Y119" s="19"/>
      <c r="Z119" s="19"/>
      <c r="AA119" s="19"/>
      <c r="AB119" s="19"/>
      <c r="AE119" s="19"/>
      <c r="AF119" s="19"/>
      <c r="AG119" s="19"/>
      <c r="AH119" s="19"/>
      <c r="AI119" s="19"/>
      <c r="AJ119" s="19"/>
      <c r="AK119" s="20"/>
      <c r="AL119" s="19"/>
      <c r="AM119" s="19"/>
      <c r="AN119" s="19"/>
      <c r="AO119" s="19"/>
      <c r="AP119" s="19"/>
      <c r="AQ119" s="19"/>
      <c r="AR119" s="19"/>
      <c r="AS119" s="21"/>
      <c r="AT119" s="21"/>
      <c r="AU119" s="21"/>
      <c r="AV119" s="21"/>
      <c r="AW119" s="21"/>
      <c r="AX119" s="21"/>
      <c r="AY119" s="21"/>
    </row>
    <row r="120">
      <c r="V120" s="19"/>
      <c r="W120" s="19"/>
      <c r="X120" s="19"/>
      <c r="Y120" s="19"/>
      <c r="Z120" s="19"/>
      <c r="AA120" s="19"/>
      <c r="AB120" s="19"/>
      <c r="AE120" s="19"/>
      <c r="AF120" s="19"/>
      <c r="AG120" s="19"/>
      <c r="AH120" s="19"/>
      <c r="AI120" s="19"/>
      <c r="AJ120" s="19"/>
      <c r="AK120" s="20"/>
      <c r="AL120" s="19"/>
      <c r="AM120" s="19"/>
      <c r="AN120" s="19"/>
      <c r="AO120" s="19"/>
      <c r="AP120" s="19"/>
      <c r="AQ120" s="19"/>
      <c r="AR120" s="19"/>
      <c r="AS120" s="21"/>
      <c r="AT120" s="21"/>
      <c r="AU120" s="21"/>
      <c r="AV120" s="21"/>
      <c r="AW120" s="21"/>
      <c r="AX120" s="21"/>
      <c r="AY120" s="21"/>
    </row>
    <row r="121">
      <c r="V121" s="19"/>
      <c r="W121" s="19"/>
      <c r="X121" s="19"/>
      <c r="Y121" s="19"/>
      <c r="Z121" s="19"/>
      <c r="AA121" s="19"/>
      <c r="AB121" s="19"/>
      <c r="AE121" s="19"/>
      <c r="AF121" s="19"/>
      <c r="AG121" s="19"/>
      <c r="AH121" s="19"/>
      <c r="AI121" s="19"/>
      <c r="AJ121" s="19"/>
      <c r="AK121" s="20"/>
      <c r="AL121" s="19"/>
      <c r="AM121" s="19"/>
      <c r="AN121" s="19"/>
      <c r="AO121" s="19"/>
      <c r="AP121" s="19"/>
      <c r="AQ121" s="19"/>
      <c r="AR121" s="19"/>
      <c r="AS121" s="21"/>
      <c r="AT121" s="21"/>
      <c r="AU121" s="21"/>
      <c r="AV121" s="21"/>
      <c r="AW121" s="21"/>
      <c r="AX121" s="21"/>
      <c r="AY121" s="21"/>
    </row>
    <row r="122">
      <c r="V122" s="19"/>
      <c r="W122" s="19"/>
      <c r="X122" s="19"/>
      <c r="Y122" s="19"/>
      <c r="Z122" s="19"/>
      <c r="AA122" s="19"/>
      <c r="AB122" s="19"/>
      <c r="AE122" s="19"/>
      <c r="AF122" s="19"/>
      <c r="AG122" s="19"/>
      <c r="AH122" s="19"/>
      <c r="AI122" s="19"/>
      <c r="AJ122" s="19"/>
      <c r="AK122" s="20"/>
      <c r="AL122" s="19"/>
      <c r="AM122" s="19"/>
      <c r="AN122" s="19"/>
      <c r="AO122" s="19"/>
      <c r="AP122" s="19"/>
      <c r="AQ122" s="19"/>
      <c r="AR122" s="19"/>
      <c r="AS122" s="21"/>
      <c r="AT122" s="21"/>
      <c r="AU122" s="21"/>
      <c r="AV122" s="21"/>
      <c r="AW122" s="21"/>
      <c r="AX122" s="21"/>
      <c r="AY122" s="21"/>
    </row>
    <row r="123">
      <c r="V123" s="19"/>
      <c r="W123" s="19"/>
      <c r="X123" s="19"/>
      <c r="Y123" s="19"/>
      <c r="Z123" s="19"/>
      <c r="AA123" s="19"/>
      <c r="AB123" s="19"/>
      <c r="AE123" s="19"/>
      <c r="AF123" s="19"/>
      <c r="AG123" s="19"/>
      <c r="AH123" s="19"/>
      <c r="AI123" s="19"/>
      <c r="AJ123" s="19"/>
      <c r="AK123" s="20"/>
      <c r="AL123" s="19"/>
      <c r="AM123" s="19"/>
      <c r="AN123" s="19"/>
      <c r="AO123" s="19"/>
      <c r="AP123" s="19"/>
      <c r="AQ123" s="19"/>
      <c r="AR123" s="19"/>
      <c r="AS123" s="21"/>
      <c r="AT123" s="21"/>
      <c r="AU123" s="21"/>
      <c r="AV123" s="21"/>
      <c r="AW123" s="21"/>
      <c r="AX123" s="21"/>
      <c r="AY123" s="21"/>
    </row>
    <row r="124">
      <c r="V124" s="19"/>
      <c r="W124" s="19"/>
      <c r="X124" s="19"/>
      <c r="Y124" s="19"/>
      <c r="Z124" s="19"/>
      <c r="AA124" s="19"/>
      <c r="AB124" s="19"/>
      <c r="AE124" s="19"/>
      <c r="AF124" s="19"/>
      <c r="AG124" s="19"/>
      <c r="AH124" s="19"/>
      <c r="AI124" s="19"/>
      <c r="AJ124" s="19"/>
      <c r="AK124" s="20"/>
      <c r="AL124" s="19"/>
      <c r="AM124" s="19"/>
      <c r="AN124" s="19"/>
      <c r="AO124" s="19"/>
      <c r="AP124" s="19"/>
      <c r="AQ124" s="19"/>
      <c r="AR124" s="19"/>
      <c r="AS124" s="21"/>
      <c r="AT124" s="21"/>
      <c r="AU124" s="21"/>
      <c r="AV124" s="21"/>
      <c r="AW124" s="21"/>
      <c r="AX124" s="21"/>
      <c r="AY124" s="21"/>
    </row>
    <row r="125">
      <c r="V125" s="19"/>
      <c r="W125" s="19"/>
      <c r="X125" s="19"/>
      <c r="Y125" s="19"/>
      <c r="Z125" s="19"/>
      <c r="AA125" s="19"/>
      <c r="AB125" s="19"/>
      <c r="AE125" s="19"/>
      <c r="AF125" s="19"/>
      <c r="AG125" s="19"/>
      <c r="AH125" s="19"/>
      <c r="AI125" s="19"/>
      <c r="AJ125" s="19"/>
      <c r="AK125" s="20"/>
      <c r="AL125" s="19"/>
      <c r="AM125" s="19"/>
      <c r="AN125" s="19"/>
      <c r="AO125" s="19"/>
      <c r="AP125" s="19"/>
      <c r="AQ125" s="19"/>
      <c r="AR125" s="19"/>
      <c r="AS125" s="21"/>
      <c r="AT125" s="21"/>
      <c r="AU125" s="21"/>
      <c r="AV125" s="21"/>
      <c r="AW125" s="21"/>
      <c r="AX125" s="21"/>
      <c r="AY125" s="21"/>
    </row>
    <row r="126">
      <c r="V126" s="19"/>
      <c r="W126" s="19"/>
      <c r="X126" s="19"/>
      <c r="Y126" s="19"/>
      <c r="Z126" s="19"/>
      <c r="AA126" s="19"/>
      <c r="AB126" s="19"/>
      <c r="AE126" s="19"/>
      <c r="AF126" s="19"/>
      <c r="AG126" s="19"/>
      <c r="AH126" s="19"/>
      <c r="AI126" s="19"/>
      <c r="AJ126" s="19"/>
      <c r="AK126" s="20"/>
      <c r="AL126" s="19"/>
      <c r="AM126" s="19"/>
      <c r="AN126" s="19"/>
      <c r="AO126" s="19"/>
      <c r="AP126" s="19"/>
      <c r="AQ126" s="19"/>
      <c r="AR126" s="19"/>
      <c r="AS126" s="21"/>
      <c r="AT126" s="21"/>
      <c r="AU126" s="21"/>
      <c r="AV126" s="21"/>
      <c r="AW126" s="21"/>
      <c r="AX126" s="21"/>
      <c r="AY126" s="21"/>
    </row>
    <row r="127">
      <c r="V127" s="19"/>
      <c r="W127" s="19"/>
      <c r="X127" s="19"/>
      <c r="Y127" s="19"/>
      <c r="Z127" s="19"/>
      <c r="AA127" s="19"/>
      <c r="AB127" s="19"/>
      <c r="AE127" s="19"/>
      <c r="AF127" s="19"/>
      <c r="AG127" s="19"/>
      <c r="AH127" s="19"/>
      <c r="AI127" s="19"/>
      <c r="AJ127" s="19"/>
      <c r="AK127" s="20"/>
      <c r="AL127" s="19"/>
      <c r="AM127" s="19"/>
      <c r="AN127" s="19"/>
      <c r="AO127" s="19"/>
      <c r="AP127" s="19"/>
      <c r="AQ127" s="19"/>
      <c r="AR127" s="19"/>
      <c r="AS127" s="21"/>
      <c r="AT127" s="21"/>
      <c r="AU127" s="21"/>
      <c r="AV127" s="21"/>
      <c r="AW127" s="21"/>
      <c r="AX127" s="21"/>
      <c r="AY127" s="21"/>
    </row>
    <row r="128">
      <c r="V128" s="19"/>
      <c r="W128" s="19"/>
      <c r="X128" s="19"/>
      <c r="Y128" s="19"/>
      <c r="Z128" s="19"/>
      <c r="AA128" s="19"/>
      <c r="AB128" s="19"/>
      <c r="AE128" s="19"/>
      <c r="AF128" s="19"/>
      <c r="AG128" s="19"/>
      <c r="AH128" s="19"/>
      <c r="AI128" s="19"/>
      <c r="AJ128" s="19"/>
      <c r="AK128" s="20"/>
      <c r="AL128" s="19"/>
      <c r="AM128" s="19"/>
      <c r="AN128" s="19"/>
      <c r="AO128" s="19"/>
      <c r="AP128" s="19"/>
      <c r="AQ128" s="19"/>
      <c r="AR128" s="19"/>
      <c r="AS128" s="21"/>
      <c r="AT128" s="21"/>
      <c r="AU128" s="21"/>
      <c r="AV128" s="21"/>
      <c r="AW128" s="21"/>
      <c r="AX128" s="21"/>
      <c r="AY128" s="21"/>
    </row>
    <row r="129">
      <c r="V129" s="19"/>
      <c r="W129" s="19"/>
      <c r="X129" s="19"/>
      <c r="Y129" s="19"/>
      <c r="Z129" s="19"/>
      <c r="AA129" s="19"/>
      <c r="AB129" s="19"/>
      <c r="AE129" s="19"/>
      <c r="AF129" s="19"/>
      <c r="AG129" s="19"/>
      <c r="AH129" s="19"/>
      <c r="AI129" s="19"/>
      <c r="AJ129" s="19"/>
      <c r="AK129" s="20"/>
      <c r="AL129" s="19"/>
      <c r="AM129" s="19"/>
      <c r="AN129" s="19"/>
      <c r="AO129" s="19"/>
      <c r="AP129" s="19"/>
      <c r="AQ129" s="19"/>
      <c r="AR129" s="19"/>
      <c r="AS129" s="21"/>
      <c r="AT129" s="21"/>
      <c r="AU129" s="21"/>
      <c r="AV129" s="21"/>
      <c r="AW129" s="21"/>
      <c r="AX129" s="21"/>
      <c r="AY129" s="21"/>
    </row>
    <row r="130">
      <c r="V130" s="19"/>
      <c r="W130" s="19"/>
      <c r="X130" s="19"/>
      <c r="Y130" s="19"/>
      <c r="Z130" s="19"/>
      <c r="AA130" s="19"/>
      <c r="AB130" s="19"/>
      <c r="AE130" s="19"/>
      <c r="AF130" s="19"/>
      <c r="AG130" s="19"/>
      <c r="AH130" s="19"/>
      <c r="AI130" s="19"/>
      <c r="AJ130" s="19"/>
      <c r="AK130" s="20"/>
      <c r="AL130" s="19"/>
      <c r="AM130" s="19"/>
      <c r="AN130" s="19"/>
      <c r="AO130" s="19"/>
      <c r="AP130" s="19"/>
      <c r="AQ130" s="19"/>
      <c r="AR130" s="19"/>
      <c r="AS130" s="21"/>
      <c r="AT130" s="21"/>
      <c r="AU130" s="21"/>
      <c r="AV130" s="21"/>
      <c r="AW130" s="21"/>
      <c r="AX130" s="21"/>
      <c r="AY130" s="21"/>
    </row>
    <row r="131">
      <c r="V131" s="19"/>
      <c r="W131" s="19"/>
      <c r="X131" s="19"/>
      <c r="Y131" s="19"/>
      <c r="Z131" s="19"/>
      <c r="AA131" s="19"/>
      <c r="AB131" s="19"/>
      <c r="AE131" s="19"/>
      <c r="AF131" s="19"/>
      <c r="AG131" s="19"/>
      <c r="AH131" s="19"/>
      <c r="AI131" s="19"/>
      <c r="AJ131" s="19"/>
      <c r="AK131" s="20"/>
      <c r="AL131" s="19"/>
      <c r="AM131" s="19"/>
      <c r="AN131" s="19"/>
      <c r="AO131" s="19"/>
      <c r="AP131" s="19"/>
      <c r="AQ131" s="19"/>
      <c r="AR131" s="19"/>
      <c r="AS131" s="21"/>
      <c r="AT131" s="21"/>
      <c r="AU131" s="21"/>
      <c r="AV131" s="21"/>
      <c r="AW131" s="21"/>
      <c r="AX131" s="21"/>
      <c r="AY131" s="21"/>
    </row>
    <row r="132">
      <c r="V132" s="19"/>
      <c r="W132" s="19"/>
      <c r="X132" s="19"/>
      <c r="Y132" s="19"/>
      <c r="Z132" s="19"/>
      <c r="AA132" s="19"/>
      <c r="AB132" s="19"/>
      <c r="AE132" s="19"/>
      <c r="AF132" s="19"/>
      <c r="AG132" s="19"/>
      <c r="AH132" s="19"/>
      <c r="AI132" s="19"/>
      <c r="AJ132" s="19"/>
      <c r="AK132" s="20"/>
      <c r="AL132" s="19"/>
      <c r="AM132" s="19"/>
      <c r="AN132" s="19"/>
      <c r="AO132" s="19"/>
      <c r="AP132" s="19"/>
      <c r="AQ132" s="19"/>
      <c r="AR132" s="19"/>
      <c r="AS132" s="21"/>
      <c r="AT132" s="21"/>
      <c r="AU132" s="21"/>
      <c r="AV132" s="21"/>
      <c r="AW132" s="21"/>
      <c r="AX132" s="21"/>
      <c r="AY132" s="21"/>
    </row>
    <row r="133">
      <c r="V133" s="19"/>
      <c r="W133" s="19"/>
      <c r="X133" s="19"/>
      <c r="Y133" s="19"/>
      <c r="Z133" s="19"/>
      <c r="AA133" s="19"/>
      <c r="AB133" s="19"/>
      <c r="AE133" s="19"/>
      <c r="AF133" s="19"/>
      <c r="AG133" s="19"/>
      <c r="AH133" s="19"/>
      <c r="AI133" s="19"/>
      <c r="AJ133" s="19"/>
      <c r="AK133" s="20"/>
      <c r="AL133" s="19"/>
      <c r="AM133" s="19"/>
      <c r="AN133" s="19"/>
      <c r="AO133" s="19"/>
      <c r="AP133" s="19"/>
      <c r="AQ133" s="19"/>
      <c r="AR133" s="19"/>
      <c r="AS133" s="21"/>
      <c r="AT133" s="21"/>
      <c r="AU133" s="21"/>
      <c r="AV133" s="21"/>
      <c r="AW133" s="21"/>
      <c r="AX133" s="21"/>
      <c r="AY133" s="21"/>
    </row>
    <row r="134">
      <c r="V134" s="19"/>
      <c r="W134" s="19"/>
      <c r="X134" s="19"/>
      <c r="Y134" s="19"/>
      <c r="Z134" s="19"/>
      <c r="AA134" s="19"/>
      <c r="AB134" s="19"/>
      <c r="AE134" s="19"/>
      <c r="AF134" s="19"/>
      <c r="AG134" s="19"/>
      <c r="AH134" s="19"/>
      <c r="AI134" s="19"/>
      <c r="AJ134" s="19"/>
      <c r="AK134" s="20"/>
      <c r="AL134" s="19"/>
      <c r="AM134" s="19"/>
      <c r="AN134" s="19"/>
      <c r="AO134" s="19"/>
      <c r="AP134" s="19"/>
      <c r="AQ134" s="19"/>
      <c r="AR134" s="19"/>
      <c r="AS134" s="21"/>
      <c r="AT134" s="21"/>
      <c r="AU134" s="21"/>
      <c r="AV134" s="21"/>
      <c r="AW134" s="21"/>
      <c r="AX134" s="21"/>
      <c r="AY134" s="21"/>
    </row>
    <row r="135">
      <c r="V135" s="19"/>
      <c r="W135" s="19"/>
      <c r="X135" s="19"/>
      <c r="Y135" s="19"/>
      <c r="Z135" s="19"/>
      <c r="AA135" s="19"/>
      <c r="AB135" s="19"/>
      <c r="AE135" s="19"/>
      <c r="AF135" s="19"/>
      <c r="AG135" s="19"/>
      <c r="AH135" s="19"/>
      <c r="AI135" s="19"/>
      <c r="AJ135" s="19"/>
      <c r="AK135" s="20"/>
      <c r="AL135" s="19"/>
      <c r="AM135" s="19"/>
      <c r="AN135" s="19"/>
      <c r="AO135" s="19"/>
      <c r="AP135" s="19"/>
      <c r="AQ135" s="19"/>
      <c r="AR135" s="19"/>
      <c r="AS135" s="21"/>
      <c r="AT135" s="21"/>
      <c r="AU135" s="21"/>
      <c r="AV135" s="21"/>
      <c r="AW135" s="21"/>
      <c r="AX135" s="21"/>
      <c r="AY135" s="21"/>
    </row>
    <row r="136">
      <c r="V136" s="19"/>
      <c r="W136" s="19"/>
      <c r="X136" s="19"/>
      <c r="Y136" s="19"/>
      <c r="Z136" s="19"/>
      <c r="AA136" s="19"/>
      <c r="AB136" s="19"/>
      <c r="AE136" s="19"/>
      <c r="AF136" s="19"/>
      <c r="AG136" s="19"/>
      <c r="AH136" s="19"/>
      <c r="AI136" s="19"/>
      <c r="AJ136" s="19"/>
      <c r="AK136" s="20"/>
      <c r="AL136" s="19"/>
      <c r="AM136" s="19"/>
      <c r="AN136" s="19"/>
      <c r="AO136" s="19"/>
      <c r="AP136" s="19"/>
      <c r="AQ136" s="19"/>
      <c r="AR136" s="19"/>
      <c r="AS136" s="21"/>
      <c r="AT136" s="21"/>
      <c r="AU136" s="21"/>
      <c r="AV136" s="21"/>
      <c r="AW136" s="21"/>
      <c r="AX136" s="21"/>
      <c r="AY136" s="21"/>
    </row>
    <row r="137">
      <c r="V137" s="19"/>
      <c r="W137" s="19"/>
      <c r="X137" s="19"/>
      <c r="Y137" s="19"/>
      <c r="Z137" s="19"/>
      <c r="AA137" s="19"/>
      <c r="AB137" s="19"/>
      <c r="AE137" s="19"/>
      <c r="AF137" s="19"/>
      <c r="AG137" s="19"/>
      <c r="AH137" s="19"/>
      <c r="AI137" s="19"/>
      <c r="AJ137" s="19"/>
      <c r="AK137" s="20"/>
      <c r="AL137" s="19"/>
      <c r="AM137" s="19"/>
      <c r="AN137" s="19"/>
      <c r="AO137" s="19"/>
      <c r="AP137" s="19"/>
      <c r="AQ137" s="19"/>
      <c r="AR137" s="19"/>
      <c r="AS137" s="21"/>
      <c r="AT137" s="21"/>
      <c r="AU137" s="21"/>
      <c r="AV137" s="21"/>
      <c r="AW137" s="21"/>
      <c r="AX137" s="21"/>
      <c r="AY137" s="21"/>
    </row>
    <row r="138">
      <c r="V138" s="19"/>
      <c r="W138" s="19"/>
      <c r="X138" s="19"/>
      <c r="Y138" s="19"/>
      <c r="Z138" s="19"/>
      <c r="AA138" s="19"/>
      <c r="AB138" s="19"/>
      <c r="AE138" s="19"/>
      <c r="AF138" s="19"/>
      <c r="AG138" s="19"/>
      <c r="AH138" s="19"/>
      <c r="AI138" s="19"/>
      <c r="AJ138" s="19"/>
      <c r="AK138" s="20"/>
      <c r="AL138" s="19"/>
      <c r="AM138" s="19"/>
      <c r="AN138" s="19"/>
      <c r="AO138" s="19"/>
      <c r="AP138" s="19"/>
      <c r="AQ138" s="19"/>
      <c r="AR138" s="19"/>
      <c r="AS138" s="21"/>
      <c r="AT138" s="21"/>
      <c r="AU138" s="21"/>
      <c r="AV138" s="21"/>
      <c r="AW138" s="21"/>
      <c r="AX138" s="21"/>
      <c r="AY138" s="21"/>
    </row>
    <row r="139">
      <c r="V139" s="19"/>
      <c r="W139" s="19"/>
      <c r="X139" s="19"/>
      <c r="Y139" s="19"/>
      <c r="Z139" s="19"/>
      <c r="AA139" s="19"/>
      <c r="AB139" s="19"/>
      <c r="AE139" s="19"/>
      <c r="AF139" s="19"/>
      <c r="AG139" s="19"/>
      <c r="AH139" s="19"/>
      <c r="AI139" s="19"/>
      <c r="AJ139" s="19"/>
      <c r="AK139" s="20"/>
      <c r="AL139" s="19"/>
      <c r="AM139" s="19"/>
      <c r="AN139" s="19"/>
      <c r="AO139" s="19"/>
      <c r="AP139" s="19"/>
      <c r="AQ139" s="19"/>
      <c r="AR139" s="19"/>
      <c r="AS139" s="21"/>
      <c r="AT139" s="21"/>
      <c r="AU139" s="21"/>
      <c r="AV139" s="21"/>
      <c r="AW139" s="21"/>
      <c r="AX139" s="21"/>
      <c r="AY139" s="21"/>
    </row>
    <row r="140">
      <c r="V140" s="19"/>
      <c r="W140" s="19"/>
      <c r="X140" s="19"/>
      <c r="Y140" s="19"/>
      <c r="Z140" s="19"/>
      <c r="AA140" s="19"/>
      <c r="AB140" s="19"/>
      <c r="AE140" s="19"/>
      <c r="AF140" s="19"/>
      <c r="AG140" s="19"/>
      <c r="AH140" s="19"/>
      <c r="AI140" s="19"/>
      <c r="AJ140" s="19"/>
      <c r="AK140" s="20"/>
      <c r="AL140" s="19"/>
      <c r="AM140" s="19"/>
      <c r="AN140" s="19"/>
      <c r="AO140" s="19"/>
      <c r="AP140" s="19"/>
      <c r="AQ140" s="19"/>
      <c r="AR140" s="19"/>
      <c r="AS140" s="21"/>
      <c r="AT140" s="21"/>
      <c r="AU140" s="21"/>
      <c r="AV140" s="21"/>
      <c r="AW140" s="21"/>
      <c r="AX140" s="21"/>
      <c r="AY140" s="21"/>
    </row>
    <row r="141">
      <c r="V141" s="19"/>
      <c r="W141" s="19"/>
      <c r="X141" s="19"/>
      <c r="Y141" s="19"/>
      <c r="Z141" s="19"/>
      <c r="AA141" s="19"/>
      <c r="AB141" s="19"/>
      <c r="AE141" s="19"/>
      <c r="AF141" s="19"/>
      <c r="AG141" s="19"/>
      <c r="AH141" s="19"/>
      <c r="AI141" s="19"/>
      <c r="AJ141" s="19"/>
      <c r="AK141" s="20"/>
      <c r="AL141" s="19"/>
      <c r="AM141" s="19"/>
      <c r="AN141" s="19"/>
      <c r="AO141" s="19"/>
      <c r="AP141" s="19"/>
      <c r="AQ141" s="19"/>
      <c r="AR141" s="19"/>
      <c r="AS141" s="21"/>
      <c r="AT141" s="21"/>
      <c r="AU141" s="21"/>
      <c r="AV141" s="21"/>
      <c r="AW141" s="21"/>
      <c r="AX141" s="21"/>
      <c r="AY141" s="21"/>
    </row>
    <row r="142">
      <c r="V142" s="19"/>
      <c r="W142" s="19"/>
      <c r="X142" s="19"/>
      <c r="Y142" s="19"/>
      <c r="Z142" s="19"/>
      <c r="AA142" s="19"/>
      <c r="AB142" s="19"/>
      <c r="AE142" s="19"/>
      <c r="AF142" s="19"/>
      <c r="AG142" s="19"/>
      <c r="AH142" s="19"/>
      <c r="AI142" s="19"/>
      <c r="AJ142" s="19"/>
      <c r="AK142" s="20"/>
      <c r="AL142" s="19"/>
      <c r="AM142" s="19"/>
      <c r="AN142" s="19"/>
      <c r="AO142" s="19"/>
      <c r="AP142" s="19"/>
      <c r="AQ142" s="19"/>
      <c r="AR142" s="19"/>
      <c r="AS142" s="21"/>
      <c r="AT142" s="21"/>
      <c r="AU142" s="21"/>
      <c r="AV142" s="21"/>
      <c r="AW142" s="21"/>
      <c r="AX142" s="21"/>
      <c r="AY142" s="21"/>
    </row>
    <row r="143">
      <c r="V143" s="19"/>
      <c r="W143" s="19"/>
      <c r="X143" s="19"/>
      <c r="Y143" s="19"/>
      <c r="Z143" s="19"/>
      <c r="AA143" s="19"/>
      <c r="AB143" s="19"/>
      <c r="AE143" s="19"/>
      <c r="AF143" s="19"/>
      <c r="AG143" s="19"/>
      <c r="AH143" s="19"/>
      <c r="AI143" s="19"/>
      <c r="AJ143" s="19"/>
      <c r="AK143" s="20"/>
      <c r="AL143" s="19"/>
      <c r="AM143" s="19"/>
      <c r="AN143" s="19"/>
      <c r="AO143" s="19"/>
      <c r="AP143" s="19"/>
      <c r="AQ143" s="19"/>
      <c r="AR143" s="19"/>
      <c r="AS143" s="21"/>
      <c r="AT143" s="21"/>
      <c r="AU143" s="21"/>
      <c r="AV143" s="21"/>
      <c r="AW143" s="21"/>
      <c r="AX143" s="21"/>
      <c r="AY143" s="21"/>
    </row>
    <row r="144">
      <c r="V144" s="19"/>
      <c r="W144" s="19"/>
      <c r="X144" s="19"/>
      <c r="Y144" s="19"/>
      <c r="Z144" s="19"/>
      <c r="AA144" s="19"/>
      <c r="AB144" s="19"/>
      <c r="AE144" s="19"/>
      <c r="AF144" s="19"/>
      <c r="AG144" s="19"/>
      <c r="AH144" s="19"/>
      <c r="AI144" s="19"/>
      <c r="AJ144" s="19"/>
      <c r="AK144" s="20"/>
      <c r="AL144" s="19"/>
      <c r="AM144" s="19"/>
      <c r="AN144" s="19"/>
      <c r="AO144" s="19"/>
      <c r="AP144" s="19"/>
      <c r="AQ144" s="19"/>
      <c r="AR144" s="19"/>
      <c r="AS144" s="21"/>
      <c r="AT144" s="21"/>
      <c r="AU144" s="21"/>
      <c r="AV144" s="21"/>
      <c r="AW144" s="21"/>
      <c r="AX144" s="21"/>
      <c r="AY144" s="21"/>
    </row>
    <row r="145">
      <c r="V145" s="19"/>
      <c r="W145" s="19"/>
      <c r="X145" s="19"/>
      <c r="Y145" s="19"/>
      <c r="Z145" s="19"/>
      <c r="AA145" s="19"/>
      <c r="AB145" s="19"/>
      <c r="AE145" s="19"/>
      <c r="AF145" s="19"/>
      <c r="AG145" s="19"/>
      <c r="AH145" s="19"/>
      <c r="AI145" s="19"/>
      <c r="AJ145" s="19"/>
      <c r="AK145" s="20"/>
      <c r="AL145" s="19"/>
      <c r="AM145" s="19"/>
      <c r="AN145" s="19"/>
      <c r="AO145" s="19"/>
      <c r="AP145" s="19"/>
      <c r="AQ145" s="19"/>
      <c r="AR145" s="19"/>
      <c r="AS145" s="21"/>
      <c r="AT145" s="21"/>
      <c r="AU145" s="21"/>
      <c r="AV145" s="21"/>
      <c r="AW145" s="21"/>
      <c r="AX145" s="21"/>
      <c r="AY145" s="21"/>
    </row>
    <row r="146">
      <c r="V146" s="19"/>
      <c r="W146" s="19"/>
      <c r="X146" s="19"/>
      <c r="Y146" s="19"/>
      <c r="Z146" s="19"/>
      <c r="AA146" s="19"/>
      <c r="AB146" s="19"/>
      <c r="AE146" s="19"/>
      <c r="AF146" s="19"/>
      <c r="AG146" s="19"/>
      <c r="AH146" s="19"/>
      <c r="AI146" s="19"/>
      <c r="AJ146" s="19"/>
      <c r="AK146" s="20"/>
      <c r="AL146" s="19"/>
      <c r="AM146" s="19"/>
      <c r="AN146" s="19"/>
      <c r="AO146" s="19"/>
      <c r="AP146" s="19"/>
      <c r="AQ146" s="19"/>
      <c r="AR146" s="19"/>
      <c r="AS146" s="21"/>
      <c r="AT146" s="21"/>
      <c r="AU146" s="21"/>
      <c r="AV146" s="21"/>
      <c r="AW146" s="21"/>
      <c r="AX146" s="21"/>
      <c r="AY146" s="21"/>
    </row>
    <row r="147">
      <c r="V147" s="19"/>
      <c r="W147" s="19"/>
      <c r="X147" s="19"/>
      <c r="Y147" s="19"/>
      <c r="Z147" s="19"/>
      <c r="AA147" s="19"/>
      <c r="AB147" s="19"/>
      <c r="AE147" s="19"/>
      <c r="AF147" s="19"/>
      <c r="AG147" s="19"/>
      <c r="AH147" s="19"/>
      <c r="AI147" s="19"/>
      <c r="AJ147" s="19"/>
      <c r="AK147" s="20"/>
      <c r="AL147" s="19"/>
      <c r="AM147" s="19"/>
      <c r="AN147" s="19"/>
      <c r="AO147" s="19"/>
      <c r="AP147" s="19"/>
      <c r="AQ147" s="19"/>
      <c r="AR147" s="19"/>
      <c r="AS147" s="21"/>
      <c r="AT147" s="21"/>
      <c r="AU147" s="21"/>
      <c r="AV147" s="21"/>
      <c r="AW147" s="21"/>
      <c r="AX147" s="21"/>
      <c r="AY147" s="21"/>
    </row>
    <row r="148">
      <c r="V148" s="19"/>
      <c r="W148" s="19"/>
      <c r="X148" s="19"/>
      <c r="Y148" s="19"/>
      <c r="Z148" s="19"/>
      <c r="AA148" s="19"/>
      <c r="AB148" s="19"/>
      <c r="AE148" s="19"/>
      <c r="AF148" s="19"/>
      <c r="AG148" s="19"/>
      <c r="AH148" s="19"/>
      <c r="AI148" s="19"/>
      <c r="AJ148" s="19"/>
      <c r="AK148" s="20"/>
      <c r="AL148" s="19"/>
      <c r="AM148" s="19"/>
      <c r="AN148" s="19"/>
      <c r="AO148" s="19"/>
      <c r="AP148" s="19"/>
      <c r="AQ148" s="19"/>
      <c r="AR148" s="19"/>
      <c r="AS148" s="21"/>
      <c r="AT148" s="21"/>
      <c r="AU148" s="21"/>
      <c r="AV148" s="21"/>
      <c r="AW148" s="21"/>
      <c r="AX148" s="21"/>
      <c r="AY148" s="21"/>
    </row>
    <row r="149">
      <c r="V149" s="19"/>
      <c r="W149" s="19"/>
      <c r="X149" s="19"/>
      <c r="Y149" s="19"/>
      <c r="Z149" s="19"/>
      <c r="AA149" s="19"/>
      <c r="AB149" s="19"/>
      <c r="AE149" s="19"/>
      <c r="AF149" s="19"/>
      <c r="AG149" s="19"/>
      <c r="AH149" s="19"/>
      <c r="AI149" s="19"/>
      <c r="AJ149" s="19"/>
      <c r="AK149" s="20"/>
      <c r="AL149" s="19"/>
      <c r="AM149" s="19"/>
      <c r="AN149" s="19"/>
      <c r="AO149" s="19"/>
      <c r="AP149" s="19"/>
      <c r="AQ149" s="19"/>
      <c r="AR149" s="19"/>
      <c r="AS149" s="21"/>
      <c r="AT149" s="21"/>
      <c r="AU149" s="21"/>
      <c r="AV149" s="21"/>
      <c r="AW149" s="21"/>
      <c r="AX149" s="21"/>
      <c r="AY149" s="21"/>
    </row>
    <row r="150">
      <c r="V150" s="19"/>
      <c r="W150" s="19"/>
      <c r="X150" s="19"/>
      <c r="Y150" s="19"/>
      <c r="Z150" s="19"/>
      <c r="AA150" s="19"/>
      <c r="AB150" s="19"/>
      <c r="AE150" s="19"/>
      <c r="AF150" s="19"/>
      <c r="AG150" s="19"/>
      <c r="AH150" s="19"/>
      <c r="AI150" s="19"/>
      <c r="AJ150" s="19"/>
      <c r="AK150" s="20"/>
      <c r="AL150" s="19"/>
      <c r="AM150" s="19"/>
      <c r="AN150" s="19"/>
      <c r="AO150" s="19"/>
      <c r="AP150" s="19"/>
      <c r="AQ150" s="19"/>
      <c r="AR150" s="19"/>
      <c r="AS150" s="21"/>
      <c r="AT150" s="21"/>
      <c r="AU150" s="21"/>
      <c r="AV150" s="21"/>
      <c r="AW150" s="21"/>
      <c r="AX150" s="21"/>
      <c r="AY150" s="21"/>
    </row>
    <row r="151">
      <c r="V151" s="19"/>
      <c r="W151" s="19"/>
      <c r="X151" s="19"/>
      <c r="Y151" s="19"/>
      <c r="Z151" s="19"/>
      <c r="AA151" s="19"/>
      <c r="AB151" s="19"/>
      <c r="AE151" s="19"/>
      <c r="AF151" s="19"/>
      <c r="AG151" s="19"/>
      <c r="AH151" s="19"/>
      <c r="AI151" s="19"/>
      <c r="AJ151" s="19"/>
      <c r="AK151" s="20"/>
      <c r="AL151" s="19"/>
      <c r="AM151" s="19"/>
      <c r="AN151" s="19"/>
      <c r="AO151" s="19"/>
      <c r="AP151" s="19"/>
      <c r="AQ151" s="19"/>
      <c r="AR151" s="19"/>
      <c r="AS151" s="21"/>
      <c r="AT151" s="21"/>
      <c r="AU151" s="21"/>
      <c r="AV151" s="21"/>
      <c r="AW151" s="21"/>
      <c r="AX151" s="21"/>
      <c r="AY151" s="21"/>
    </row>
    <row r="152">
      <c r="V152" s="19"/>
      <c r="W152" s="19"/>
      <c r="X152" s="19"/>
      <c r="Y152" s="19"/>
      <c r="Z152" s="19"/>
      <c r="AA152" s="19"/>
      <c r="AB152" s="19"/>
      <c r="AE152" s="19"/>
      <c r="AF152" s="19"/>
      <c r="AG152" s="19"/>
      <c r="AH152" s="19"/>
      <c r="AI152" s="19"/>
      <c r="AJ152" s="19"/>
      <c r="AK152" s="20"/>
      <c r="AL152" s="19"/>
      <c r="AM152" s="19"/>
      <c r="AN152" s="19"/>
      <c r="AO152" s="19"/>
      <c r="AP152" s="19"/>
      <c r="AQ152" s="19"/>
      <c r="AR152" s="19"/>
      <c r="AS152" s="21"/>
      <c r="AT152" s="21"/>
      <c r="AU152" s="21"/>
      <c r="AV152" s="21"/>
      <c r="AW152" s="21"/>
      <c r="AX152" s="21"/>
      <c r="AY152" s="21"/>
    </row>
    <row r="153">
      <c r="V153" s="19"/>
      <c r="W153" s="19"/>
      <c r="X153" s="19"/>
      <c r="Y153" s="19"/>
      <c r="Z153" s="19"/>
      <c r="AA153" s="19"/>
      <c r="AB153" s="19"/>
      <c r="AE153" s="19"/>
      <c r="AF153" s="19"/>
      <c r="AG153" s="19"/>
      <c r="AH153" s="19"/>
      <c r="AI153" s="19"/>
      <c r="AJ153" s="19"/>
      <c r="AK153" s="20"/>
      <c r="AL153" s="19"/>
      <c r="AM153" s="19"/>
      <c r="AN153" s="19"/>
      <c r="AO153" s="19"/>
      <c r="AP153" s="19"/>
      <c r="AQ153" s="19"/>
      <c r="AR153" s="19"/>
      <c r="AS153" s="21"/>
      <c r="AT153" s="21"/>
      <c r="AU153" s="21"/>
      <c r="AV153" s="21"/>
      <c r="AW153" s="21"/>
      <c r="AX153" s="21"/>
      <c r="AY153" s="21"/>
    </row>
    <row r="154">
      <c r="V154" s="19"/>
      <c r="W154" s="19"/>
      <c r="X154" s="19"/>
      <c r="Y154" s="19"/>
      <c r="Z154" s="19"/>
      <c r="AA154" s="19"/>
      <c r="AB154" s="19"/>
      <c r="AE154" s="19"/>
      <c r="AF154" s="19"/>
      <c r="AG154" s="19"/>
      <c r="AH154" s="19"/>
      <c r="AI154" s="19"/>
      <c r="AJ154" s="19"/>
      <c r="AK154" s="20"/>
      <c r="AL154" s="19"/>
      <c r="AM154" s="19"/>
      <c r="AN154" s="19"/>
      <c r="AO154" s="19"/>
      <c r="AP154" s="19"/>
      <c r="AQ154" s="19"/>
      <c r="AR154" s="19"/>
      <c r="AS154" s="21"/>
      <c r="AT154" s="21"/>
      <c r="AU154" s="21"/>
      <c r="AV154" s="21"/>
      <c r="AW154" s="21"/>
      <c r="AX154" s="21"/>
      <c r="AY154" s="21"/>
    </row>
    <row r="155">
      <c r="V155" s="19"/>
      <c r="W155" s="19"/>
      <c r="X155" s="19"/>
      <c r="Y155" s="19"/>
      <c r="Z155" s="19"/>
      <c r="AA155" s="19"/>
      <c r="AB155" s="19"/>
      <c r="AE155" s="19"/>
      <c r="AF155" s="19"/>
      <c r="AG155" s="19"/>
      <c r="AH155" s="19"/>
      <c r="AI155" s="19"/>
      <c r="AJ155" s="19"/>
      <c r="AK155" s="20"/>
      <c r="AL155" s="19"/>
      <c r="AM155" s="19"/>
      <c r="AN155" s="19"/>
      <c r="AO155" s="19"/>
      <c r="AP155" s="19"/>
      <c r="AQ155" s="19"/>
      <c r="AR155" s="19"/>
      <c r="AS155" s="21"/>
      <c r="AT155" s="21"/>
      <c r="AU155" s="21"/>
      <c r="AV155" s="21"/>
      <c r="AW155" s="21"/>
      <c r="AX155" s="21"/>
      <c r="AY155" s="21"/>
    </row>
    <row r="156">
      <c r="V156" s="19"/>
      <c r="W156" s="19"/>
      <c r="X156" s="19"/>
      <c r="Y156" s="19"/>
      <c r="Z156" s="19"/>
      <c r="AA156" s="19"/>
      <c r="AB156" s="19"/>
      <c r="AE156" s="19"/>
      <c r="AF156" s="19"/>
      <c r="AG156" s="19"/>
      <c r="AH156" s="19"/>
      <c r="AI156" s="19"/>
      <c r="AJ156" s="19"/>
      <c r="AK156" s="20"/>
      <c r="AL156" s="19"/>
      <c r="AM156" s="19"/>
      <c r="AN156" s="19"/>
      <c r="AO156" s="19"/>
      <c r="AP156" s="19"/>
      <c r="AQ156" s="19"/>
      <c r="AR156" s="19"/>
      <c r="AS156" s="21"/>
      <c r="AT156" s="21"/>
      <c r="AU156" s="21"/>
      <c r="AV156" s="21"/>
      <c r="AW156" s="21"/>
      <c r="AX156" s="21"/>
      <c r="AY156" s="21"/>
    </row>
    <row r="157">
      <c r="V157" s="19"/>
      <c r="W157" s="19"/>
      <c r="X157" s="19"/>
      <c r="Y157" s="19"/>
      <c r="Z157" s="19"/>
      <c r="AA157" s="19"/>
      <c r="AB157" s="19"/>
      <c r="AE157" s="19"/>
      <c r="AF157" s="19"/>
      <c r="AG157" s="19"/>
      <c r="AH157" s="19"/>
      <c r="AI157" s="19"/>
      <c r="AJ157" s="19"/>
      <c r="AK157" s="20"/>
      <c r="AL157" s="19"/>
      <c r="AM157" s="19"/>
      <c r="AN157" s="19"/>
      <c r="AO157" s="19"/>
      <c r="AP157" s="19"/>
      <c r="AQ157" s="19"/>
      <c r="AR157" s="19"/>
      <c r="AS157" s="21"/>
      <c r="AT157" s="21"/>
      <c r="AU157" s="21"/>
      <c r="AV157" s="21"/>
      <c r="AW157" s="21"/>
      <c r="AX157" s="21"/>
      <c r="AY157" s="21"/>
    </row>
    <row r="158">
      <c r="V158" s="19"/>
      <c r="W158" s="19"/>
      <c r="X158" s="19"/>
      <c r="Y158" s="19"/>
      <c r="Z158" s="19"/>
      <c r="AA158" s="19"/>
      <c r="AB158" s="19"/>
      <c r="AE158" s="19"/>
      <c r="AF158" s="19"/>
      <c r="AG158" s="19"/>
      <c r="AH158" s="19"/>
      <c r="AI158" s="19"/>
      <c r="AJ158" s="19"/>
      <c r="AK158" s="20"/>
      <c r="AL158" s="19"/>
      <c r="AM158" s="19"/>
      <c r="AN158" s="19"/>
      <c r="AO158" s="19"/>
      <c r="AP158" s="19"/>
      <c r="AQ158" s="19"/>
      <c r="AR158" s="19"/>
      <c r="AS158" s="21"/>
      <c r="AT158" s="21"/>
      <c r="AU158" s="21"/>
      <c r="AV158" s="21"/>
      <c r="AW158" s="21"/>
      <c r="AX158" s="21"/>
      <c r="AY158" s="21"/>
    </row>
    <row r="159">
      <c r="V159" s="19"/>
      <c r="W159" s="19"/>
      <c r="X159" s="19"/>
      <c r="Y159" s="19"/>
      <c r="Z159" s="19"/>
      <c r="AA159" s="19"/>
      <c r="AB159" s="19"/>
      <c r="AE159" s="19"/>
      <c r="AF159" s="19"/>
      <c r="AG159" s="19"/>
      <c r="AH159" s="19"/>
      <c r="AI159" s="19"/>
      <c r="AJ159" s="19"/>
      <c r="AK159" s="20"/>
      <c r="AL159" s="19"/>
      <c r="AM159" s="19"/>
      <c r="AN159" s="19"/>
      <c r="AO159" s="19"/>
      <c r="AP159" s="19"/>
      <c r="AQ159" s="19"/>
      <c r="AR159" s="19"/>
      <c r="AS159" s="21"/>
      <c r="AT159" s="21"/>
      <c r="AU159" s="21"/>
      <c r="AV159" s="21"/>
      <c r="AW159" s="21"/>
      <c r="AX159" s="21"/>
      <c r="AY159" s="21"/>
    </row>
    <row r="160">
      <c r="V160" s="19"/>
      <c r="W160" s="19"/>
      <c r="X160" s="19"/>
      <c r="Y160" s="19"/>
      <c r="Z160" s="19"/>
      <c r="AA160" s="19"/>
      <c r="AB160" s="19"/>
      <c r="AE160" s="19"/>
      <c r="AF160" s="19"/>
      <c r="AG160" s="19"/>
      <c r="AH160" s="19"/>
      <c r="AI160" s="19"/>
      <c r="AJ160" s="19"/>
      <c r="AK160" s="20"/>
      <c r="AL160" s="19"/>
      <c r="AM160" s="19"/>
      <c r="AN160" s="19"/>
      <c r="AO160" s="19"/>
      <c r="AP160" s="19"/>
      <c r="AQ160" s="19"/>
      <c r="AR160" s="19"/>
      <c r="AS160" s="21"/>
      <c r="AT160" s="21"/>
      <c r="AU160" s="21"/>
      <c r="AV160" s="21"/>
      <c r="AW160" s="21"/>
      <c r="AX160" s="21"/>
      <c r="AY160" s="21"/>
    </row>
    <row r="161">
      <c r="V161" s="19"/>
      <c r="W161" s="19"/>
      <c r="X161" s="19"/>
      <c r="Y161" s="19"/>
      <c r="Z161" s="19"/>
      <c r="AA161" s="19"/>
      <c r="AB161" s="19"/>
      <c r="AE161" s="19"/>
      <c r="AF161" s="19"/>
      <c r="AG161" s="19"/>
      <c r="AH161" s="19"/>
      <c r="AI161" s="19"/>
      <c r="AJ161" s="19"/>
      <c r="AK161" s="20"/>
      <c r="AL161" s="19"/>
      <c r="AM161" s="19"/>
      <c r="AN161" s="19"/>
      <c r="AO161" s="19"/>
      <c r="AP161" s="19"/>
      <c r="AQ161" s="19"/>
      <c r="AR161" s="19"/>
      <c r="AS161" s="21"/>
      <c r="AT161" s="21"/>
      <c r="AU161" s="21"/>
      <c r="AV161" s="21"/>
      <c r="AW161" s="21"/>
      <c r="AX161" s="21"/>
      <c r="AY161" s="21"/>
    </row>
    <row r="162">
      <c r="V162" s="19"/>
      <c r="W162" s="19"/>
      <c r="X162" s="19"/>
      <c r="Y162" s="19"/>
      <c r="Z162" s="19"/>
      <c r="AA162" s="19"/>
      <c r="AB162" s="19"/>
      <c r="AE162" s="19"/>
      <c r="AF162" s="19"/>
      <c r="AG162" s="19"/>
      <c r="AH162" s="19"/>
      <c r="AI162" s="19"/>
      <c r="AJ162" s="19"/>
      <c r="AK162" s="20"/>
      <c r="AL162" s="19"/>
      <c r="AM162" s="19"/>
      <c r="AN162" s="19"/>
      <c r="AO162" s="19"/>
      <c r="AP162" s="19"/>
      <c r="AQ162" s="19"/>
      <c r="AR162" s="19"/>
      <c r="AS162" s="21"/>
      <c r="AT162" s="21"/>
      <c r="AU162" s="21"/>
      <c r="AV162" s="21"/>
      <c r="AW162" s="21"/>
      <c r="AX162" s="21"/>
      <c r="AY162" s="21"/>
    </row>
    <row r="163">
      <c r="V163" s="19"/>
      <c r="W163" s="19"/>
      <c r="X163" s="19"/>
      <c r="Y163" s="19"/>
      <c r="Z163" s="19"/>
      <c r="AA163" s="19"/>
      <c r="AB163" s="19"/>
      <c r="AE163" s="19"/>
      <c r="AF163" s="19"/>
      <c r="AG163" s="19"/>
      <c r="AH163" s="19"/>
      <c r="AI163" s="19"/>
      <c r="AJ163" s="19"/>
      <c r="AK163" s="20"/>
      <c r="AL163" s="19"/>
      <c r="AM163" s="19"/>
      <c r="AN163" s="19"/>
      <c r="AO163" s="19"/>
      <c r="AP163" s="19"/>
      <c r="AQ163" s="19"/>
      <c r="AR163" s="19"/>
      <c r="AS163" s="21"/>
      <c r="AT163" s="21"/>
      <c r="AU163" s="21"/>
      <c r="AV163" s="21"/>
      <c r="AW163" s="21"/>
      <c r="AX163" s="21"/>
      <c r="AY163" s="21"/>
    </row>
    <row r="164">
      <c r="V164" s="19"/>
      <c r="W164" s="19"/>
      <c r="X164" s="19"/>
      <c r="Y164" s="19"/>
      <c r="Z164" s="19"/>
      <c r="AA164" s="19"/>
      <c r="AB164" s="19"/>
      <c r="AE164" s="19"/>
      <c r="AF164" s="19"/>
      <c r="AG164" s="19"/>
      <c r="AH164" s="19"/>
      <c r="AI164" s="19"/>
      <c r="AJ164" s="19"/>
      <c r="AK164" s="20"/>
      <c r="AL164" s="19"/>
      <c r="AM164" s="19"/>
      <c r="AN164" s="19"/>
      <c r="AO164" s="19"/>
      <c r="AP164" s="19"/>
      <c r="AQ164" s="19"/>
      <c r="AR164" s="19"/>
      <c r="AS164" s="21"/>
      <c r="AT164" s="21"/>
      <c r="AU164" s="21"/>
      <c r="AV164" s="21"/>
      <c r="AW164" s="21"/>
      <c r="AX164" s="21"/>
      <c r="AY164" s="21"/>
    </row>
    <row r="165">
      <c r="V165" s="19"/>
      <c r="W165" s="19"/>
      <c r="X165" s="19"/>
      <c r="Y165" s="19"/>
      <c r="Z165" s="19"/>
      <c r="AA165" s="19"/>
      <c r="AB165" s="19"/>
      <c r="AE165" s="19"/>
      <c r="AF165" s="19"/>
      <c r="AG165" s="19"/>
      <c r="AH165" s="19"/>
      <c r="AI165" s="19"/>
      <c r="AJ165" s="19"/>
      <c r="AK165" s="20"/>
      <c r="AL165" s="19"/>
      <c r="AM165" s="19"/>
      <c r="AN165" s="19"/>
      <c r="AO165" s="19"/>
      <c r="AP165" s="19"/>
      <c r="AQ165" s="19"/>
      <c r="AR165" s="19"/>
      <c r="AS165" s="21"/>
      <c r="AT165" s="21"/>
      <c r="AU165" s="21"/>
      <c r="AV165" s="21"/>
      <c r="AW165" s="21"/>
      <c r="AX165" s="21"/>
      <c r="AY165" s="21"/>
    </row>
    <row r="166">
      <c r="V166" s="19"/>
      <c r="W166" s="19"/>
      <c r="X166" s="19"/>
      <c r="Y166" s="19"/>
      <c r="Z166" s="19"/>
      <c r="AA166" s="19"/>
      <c r="AB166" s="19"/>
      <c r="AE166" s="19"/>
      <c r="AF166" s="19"/>
      <c r="AG166" s="19"/>
      <c r="AH166" s="19"/>
      <c r="AI166" s="19"/>
      <c r="AJ166" s="19"/>
      <c r="AK166" s="20"/>
      <c r="AL166" s="19"/>
      <c r="AM166" s="19"/>
      <c r="AN166" s="19"/>
      <c r="AO166" s="19"/>
      <c r="AP166" s="19"/>
      <c r="AQ166" s="19"/>
      <c r="AR166" s="19"/>
      <c r="AS166" s="21"/>
      <c r="AT166" s="21"/>
      <c r="AU166" s="21"/>
      <c r="AV166" s="21"/>
      <c r="AW166" s="21"/>
      <c r="AX166" s="21"/>
      <c r="AY166" s="21"/>
    </row>
    <row r="167">
      <c r="V167" s="19"/>
      <c r="W167" s="19"/>
      <c r="X167" s="19"/>
      <c r="Y167" s="19"/>
      <c r="Z167" s="19"/>
      <c r="AA167" s="19"/>
      <c r="AB167" s="19"/>
      <c r="AE167" s="19"/>
      <c r="AF167" s="19"/>
      <c r="AG167" s="19"/>
      <c r="AH167" s="19"/>
      <c r="AI167" s="19"/>
      <c r="AJ167" s="19"/>
      <c r="AK167" s="20"/>
      <c r="AL167" s="19"/>
      <c r="AM167" s="19"/>
      <c r="AN167" s="19"/>
      <c r="AO167" s="19"/>
      <c r="AP167" s="19"/>
      <c r="AQ167" s="19"/>
      <c r="AR167" s="19"/>
      <c r="AS167" s="21"/>
      <c r="AT167" s="21"/>
      <c r="AU167" s="21"/>
      <c r="AV167" s="21"/>
      <c r="AW167" s="21"/>
      <c r="AX167" s="21"/>
      <c r="AY167" s="21"/>
    </row>
    <row r="168">
      <c r="V168" s="19"/>
      <c r="W168" s="19"/>
      <c r="X168" s="19"/>
      <c r="Y168" s="19"/>
      <c r="Z168" s="19"/>
      <c r="AA168" s="19"/>
      <c r="AB168" s="19"/>
      <c r="AE168" s="19"/>
      <c r="AF168" s="19"/>
      <c r="AG168" s="19"/>
      <c r="AH168" s="19"/>
      <c r="AI168" s="19"/>
      <c r="AJ168" s="19"/>
      <c r="AK168" s="20"/>
      <c r="AL168" s="19"/>
      <c r="AM168" s="19"/>
      <c r="AN168" s="19"/>
      <c r="AO168" s="19"/>
      <c r="AP168" s="19"/>
      <c r="AQ168" s="19"/>
      <c r="AR168" s="19"/>
      <c r="AS168" s="21"/>
      <c r="AT168" s="21"/>
      <c r="AU168" s="21"/>
      <c r="AV168" s="21"/>
      <c r="AW168" s="21"/>
      <c r="AX168" s="21"/>
      <c r="AY168" s="21"/>
    </row>
    <row r="169">
      <c r="V169" s="19"/>
      <c r="W169" s="19"/>
      <c r="X169" s="19"/>
      <c r="Y169" s="19"/>
      <c r="Z169" s="19"/>
      <c r="AA169" s="19"/>
      <c r="AB169" s="19"/>
      <c r="AE169" s="19"/>
      <c r="AF169" s="19"/>
      <c r="AG169" s="19"/>
      <c r="AH169" s="19"/>
      <c r="AI169" s="19"/>
      <c r="AJ169" s="19"/>
      <c r="AK169" s="20"/>
      <c r="AL169" s="19"/>
      <c r="AM169" s="19"/>
      <c r="AN169" s="19"/>
      <c r="AO169" s="19"/>
      <c r="AP169" s="19"/>
      <c r="AQ169" s="19"/>
      <c r="AR169" s="19"/>
      <c r="AS169" s="21"/>
      <c r="AT169" s="21"/>
      <c r="AU169" s="21"/>
      <c r="AV169" s="21"/>
      <c r="AW169" s="21"/>
      <c r="AX169" s="21"/>
      <c r="AY169" s="21"/>
    </row>
    <row r="170">
      <c r="V170" s="19"/>
      <c r="W170" s="19"/>
      <c r="X170" s="19"/>
      <c r="Y170" s="19"/>
      <c r="Z170" s="19"/>
      <c r="AA170" s="19"/>
      <c r="AB170" s="19"/>
      <c r="AE170" s="19"/>
      <c r="AF170" s="19"/>
      <c r="AG170" s="19"/>
      <c r="AH170" s="19"/>
      <c r="AI170" s="19"/>
      <c r="AJ170" s="19"/>
      <c r="AK170" s="20"/>
      <c r="AL170" s="19"/>
      <c r="AM170" s="19"/>
      <c r="AN170" s="19"/>
      <c r="AO170" s="19"/>
      <c r="AP170" s="19"/>
      <c r="AQ170" s="19"/>
      <c r="AR170" s="19"/>
      <c r="AS170" s="21"/>
      <c r="AT170" s="21"/>
      <c r="AU170" s="21"/>
      <c r="AV170" s="21"/>
      <c r="AW170" s="21"/>
      <c r="AX170" s="21"/>
      <c r="AY170" s="21"/>
    </row>
    <row r="171">
      <c r="V171" s="19"/>
      <c r="W171" s="19"/>
      <c r="X171" s="19"/>
      <c r="Y171" s="19"/>
      <c r="Z171" s="19"/>
      <c r="AA171" s="19"/>
      <c r="AB171" s="19"/>
      <c r="AE171" s="19"/>
      <c r="AF171" s="19"/>
      <c r="AG171" s="19"/>
      <c r="AH171" s="19"/>
      <c r="AI171" s="19"/>
      <c r="AJ171" s="19"/>
      <c r="AK171" s="20"/>
      <c r="AL171" s="19"/>
      <c r="AM171" s="19"/>
      <c r="AN171" s="19"/>
      <c r="AO171" s="19"/>
      <c r="AP171" s="19"/>
      <c r="AQ171" s="19"/>
      <c r="AR171" s="19"/>
      <c r="AS171" s="21"/>
      <c r="AT171" s="21"/>
      <c r="AU171" s="21"/>
      <c r="AV171" s="21"/>
      <c r="AW171" s="21"/>
      <c r="AX171" s="21"/>
      <c r="AY171" s="21"/>
    </row>
    <row r="172">
      <c r="V172" s="19"/>
      <c r="W172" s="19"/>
      <c r="X172" s="19"/>
      <c r="Y172" s="19"/>
      <c r="Z172" s="19"/>
      <c r="AA172" s="19"/>
      <c r="AB172" s="19"/>
      <c r="AE172" s="19"/>
      <c r="AF172" s="19"/>
      <c r="AG172" s="19"/>
      <c r="AH172" s="19"/>
      <c r="AI172" s="19"/>
      <c r="AJ172" s="19"/>
      <c r="AK172" s="20"/>
      <c r="AL172" s="19"/>
      <c r="AM172" s="19"/>
      <c r="AN172" s="19"/>
      <c r="AO172" s="19"/>
      <c r="AP172" s="19"/>
      <c r="AQ172" s="19"/>
      <c r="AR172" s="19"/>
      <c r="AS172" s="21"/>
      <c r="AT172" s="21"/>
      <c r="AU172" s="21"/>
      <c r="AV172" s="21"/>
      <c r="AW172" s="21"/>
      <c r="AX172" s="21"/>
      <c r="AY172" s="21"/>
    </row>
    <row r="173">
      <c r="V173" s="19"/>
      <c r="W173" s="19"/>
      <c r="X173" s="19"/>
      <c r="Y173" s="19"/>
      <c r="Z173" s="19"/>
      <c r="AA173" s="19"/>
      <c r="AB173" s="19"/>
      <c r="AE173" s="19"/>
      <c r="AF173" s="19"/>
      <c r="AG173" s="19"/>
      <c r="AH173" s="19"/>
      <c r="AI173" s="19"/>
      <c r="AJ173" s="19"/>
      <c r="AK173" s="20"/>
      <c r="AL173" s="19"/>
      <c r="AM173" s="19"/>
      <c r="AN173" s="19"/>
      <c r="AO173" s="19"/>
      <c r="AP173" s="19"/>
      <c r="AQ173" s="19"/>
      <c r="AR173" s="19"/>
      <c r="AS173" s="21"/>
      <c r="AT173" s="21"/>
      <c r="AU173" s="21"/>
      <c r="AV173" s="21"/>
      <c r="AW173" s="21"/>
      <c r="AX173" s="21"/>
      <c r="AY173" s="21"/>
    </row>
    <row r="174">
      <c r="V174" s="19"/>
      <c r="W174" s="19"/>
      <c r="X174" s="19"/>
      <c r="Y174" s="19"/>
      <c r="Z174" s="19"/>
      <c r="AA174" s="19"/>
      <c r="AB174" s="19"/>
      <c r="AE174" s="19"/>
      <c r="AF174" s="19"/>
      <c r="AG174" s="19"/>
      <c r="AH174" s="19"/>
      <c r="AI174" s="19"/>
      <c r="AJ174" s="19"/>
      <c r="AK174" s="20"/>
      <c r="AL174" s="19"/>
      <c r="AM174" s="19"/>
      <c r="AN174" s="19"/>
      <c r="AO174" s="19"/>
      <c r="AP174" s="19"/>
      <c r="AQ174" s="19"/>
      <c r="AR174" s="19"/>
      <c r="AS174" s="21"/>
      <c r="AT174" s="21"/>
      <c r="AU174" s="21"/>
      <c r="AV174" s="21"/>
      <c r="AW174" s="21"/>
      <c r="AX174" s="21"/>
      <c r="AY174" s="21"/>
    </row>
    <row r="175">
      <c r="V175" s="19"/>
      <c r="W175" s="19"/>
      <c r="X175" s="19"/>
      <c r="Y175" s="19"/>
      <c r="Z175" s="19"/>
      <c r="AA175" s="19"/>
      <c r="AB175" s="19"/>
      <c r="AE175" s="19"/>
      <c r="AF175" s="19"/>
      <c r="AG175" s="19"/>
      <c r="AH175" s="19"/>
      <c r="AI175" s="19"/>
      <c r="AJ175" s="19"/>
      <c r="AK175" s="20"/>
      <c r="AL175" s="19"/>
      <c r="AM175" s="19"/>
      <c r="AN175" s="19"/>
      <c r="AO175" s="19"/>
      <c r="AP175" s="19"/>
      <c r="AQ175" s="19"/>
      <c r="AR175" s="19"/>
      <c r="AS175" s="21"/>
      <c r="AT175" s="21"/>
      <c r="AU175" s="21"/>
      <c r="AV175" s="21"/>
      <c r="AW175" s="21"/>
      <c r="AX175" s="21"/>
      <c r="AY175" s="21"/>
    </row>
    <row r="176">
      <c r="V176" s="19"/>
      <c r="W176" s="19"/>
      <c r="X176" s="19"/>
      <c r="Y176" s="19"/>
      <c r="Z176" s="19"/>
      <c r="AA176" s="19"/>
      <c r="AB176" s="19"/>
      <c r="AE176" s="19"/>
      <c r="AF176" s="19"/>
      <c r="AG176" s="19"/>
      <c r="AH176" s="19"/>
      <c r="AI176" s="19"/>
      <c r="AJ176" s="19"/>
      <c r="AK176" s="20"/>
      <c r="AL176" s="19"/>
      <c r="AM176" s="19"/>
      <c r="AN176" s="19"/>
      <c r="AO176" s="19"/>
      <c r="AP176" s="19"/>
      <c r="AQ176" s="19"/>
      <c r="AR176" s="19"/>
      <c r="AS176" s="21"/>
      <c r="AT176" s="21"/>
      <c r="AU176" s="21"/>
      <c r="AV176" s="21"/>
      <c r="AW176" s="21"/>
      <c r="AX176" s="21"/>
      <c r="AY176" s="21"/>
    </row>
    <row r="177">
      <c r="V177" s="19"/>
      <c r="W177" s="19"/>
      <c r="X177" s="19"/>
      <c r="Y177" s="19"/>
      <c r="Z177" s="19"/>
      <c r="AA177" s="19"/>
      <c r="AB177" s="19"/>
      <c r="AE177" s="19"/>
      <c r="AF177" s="19"/>
      <c r="AG177" s="19"/>
      <c r="AH177" s="19"/>
      <c r="AI177" s="19"/>
      <c r="AJ177" s="19"/>
      <c r="AK177" s="20"/>
      <c r="AL177" s="19"/>
      <c r="AM177" s="19"/>
      <c r="AN177" s="19"/>
      <c r="AO177" s="19"/>
      <c r="AP177" s="19"/>
      <c r="AQ177" s="19"/>
      <c r="AR177" s="19"/>
      <c r="AS177" s="21"/>
      <c r="AT177" s="21"/>
      <c r="AU177" s="21"/>
      <c r="AV177" s="21"/>
      <c r="AW177" s="21"/>
      <c r="AX177" s="21"/>
      <c r="AY177" s="21"/>
    </row>
    <row r="178">
      <c r="V178" s="19"/>
      <c r="W178" s="19"/>
      <c r="X178" s="19"/>
      <c r="Y178" s="19"/>
      <c r="Z178" s="19"/>
      <c r="AA178" s="19"/>
      <c r="AB178" s="19"/>
      <c r="AE178" s="19"/>
      <c r="AF178" s="19"/>
      <c r="AG178" s="19"/>
      <c r="AH178" s="19"/>
      <c r="AI178" s="19"/>
      <c r="AJ178" s="19"/>
      <c r="AK178" s="20"/>
      <c r="AL178" s="19"/>
      <c r="AM178" s="19"/>
      <c r="AN178" s="19"/>
      <c r="AO178" s="19"/>
      <c r="AP178" s="19"/>
      <c r="AQ178" s="19"/>
      <c r="AR178" s="19"/>
      <c r="AS178" s="21"/>
      <c r="AT178" s="21"/>
      <c r="AU178" s="21"/>
      <c r="AV178" s="21"/>
      <c r="AW178" s="21"/>
      <c r="AX178" s="21"/>
      <c r="AY178" s="21"/>
    </row>
    <row r="179">
      <c r="V179" s="19"/>
      <c r="W179" s="19"/>
      <c r="X179" s="19"/>
      <c r="Y179" s="19"/>
      <c r="Z179" s="19"/>
      <c r="AA179" s="19"/>
      <c r="AB179" s="19"/>
      <c r="AE179" s="19"/>
      <c r="AF179" s="19"/>
      <c r="AG179" s="19"/>
      <c r="AH179" s="19"/>
      <c r="AI179" s="19"/>
      <c r="AJ179" s="19"/>
      <c r="AK179" s="20"/>
      <c r="AL179" s="19"/>
      <c r="AM179" s="19"/>
      <c r="AN179" s="19"/>
      <c r="AO179" s="19"/>
      <c r="AP179" s="19"/>
      <c r="AQ179" s="19"/>
      <c r="AR179" s="19"/>
      <c r="AS179" s="21"/>
      <c r="AT179" s="21"/>
      <c r="AU179" s="21"/>
      <c r="AV179" s="21"/>
      <c r="AW179" s="21"/>
      <c r="AX179" s="21"/>
      <c r="AY179" s="21"/>
    </row>
    <row r="180">
      <c r="V180" s="19"/>
      <c r="W180" s="19"/>
      <c r="X180" s="19"/>
      <c r="Y180" s="19"/>
      <c r="Z180" s="19"/>
      <c r="AA180" s="19"/>
      <c r="AB180" s="19"/>
      <c r="AE180" s="19"/>
      <c r="AF180" s="19"/>
      <c r="AG180" s="19"/>
      <c r="AH180" s="19"/>
      <c r="AI180" s="19"/>
      <c r="AJ180" s="19"/>
      <c r="AK180" s="20"/>
      <c r="AL180" s="19"/>
      <c r="AM180" s="19"/>
      <c r="AN180" s="19"/>
      <c r="AO180" s="19"/>
      <c r="AP180" s="19"/>
      <c r="AQ180" s="19"/>
      <c r="AR180" s="19"/>
      <c r="AS180" s="21"/>
      <c r="AT180" s="21"/>
      <c r="AU180" s="21"/>
      <c r="AV180" s="21"/>
      <c r="AW180" s="21"/>
      <c r="AX180" s="21"/>
      <c r="AY180" s="21"/>
    </row>
    <row r="181">
      <c r="V181" s="19"/>
      <c r="W181" s="19"/>
      <c r="X181" s="19"/>
      <c r="Y181" s="19"/>
      <c r="Z181" s="19"/>
      <c r="AA181" s="19"/>
      <c r="AB181" s="19"/>
      <c r="AE181" s="19"/>
      <c r="AF181" s="19"/>
      <c r="AG181" s="19"/>
      <c r="AH181" s="19"/>
      <c r="AI181" s="19"/>
      <c r="AJ181" s="19"/>
      <c r="AK181" s="20"/>
      <c r="AL181" s="19"/>
      <c r="AM181" s="19"/>
      <c r="AN181" s="19"/>
      <c r="AO181" s="19"/>
      <c r="AP181" s="19"/>
      <c r="AQ181" s="19"/>
      <c r="AR181" s="19"/>
      <c r="AS181" s="21"/>
      <c r="AT181" s="21"/>
      <c r="AU181" s="21"/>
      <c r="AV181" s="21"/>
      <c r="AW181" s="21"/>
      <c r="AX181" s="21"/>
      <c r="AY181" s="21"/>
    </row>
    <row r="182">
      <c r="V182" s="19"/>
      <c r="W182" s="19"/>
      <c r="X182" s="19"/>
      <c r="Y182" s="19"/>
      <c r="Z182" s="19"/>
      <c r="AA182" s="19"/>
      <c r="AB182" s="19"/>
      <c r="AE182" s="19"/>
      <c r="AF182" s="19"/>
      <c r="AG182" s="19"/>
      <c r="AH182" s="19"/>
      <c r="AI182" s="19"/>
      <c r="AJ182" s="19"/>
      <c r="AK182" s="20"/>
      <c r="AL182" s="19"/>
      <c r="AM182" s="19"/>
      <c r="AN182" s="19"/>
      <c r="AO182" s="19"/>
      <c r="AP182" s="19"/>
      <c r="AQ182" s="19"/>
      <c r="AR182" s="19"/>
      <c r="AS182" s="21"/>
      <c r="AT182" s="21"/>
      <c r="AU182" s="21"/>
      <c r="AV182" s="21"/>
      <c r="AW182" s="21"/>
      <c r="AX182" s="21"/>
      <c r="AY182" s="21"/>
    </row>
    <row r="183">
      <c r="V183" s="19"/>
      <c r="W183" s="19"/>
      <c r="X183" s="19"/>
      <c r="Y183" s="19"/>
      <c r="Z183" s="19"/>
      <c r="AA183" s="19"/>
      <c r="AB183" s="19"/>
      <c r="AE183" s="19"/>
      <c r="AF183" s="19"/>
      <c r="AG183" s="19"/>
      <c r="AH183" s="19"/>
      <c r="AI183" s="19"/>
      <c r="AJ183" s="19"/>
      <c r="AK183" s="20"/>
      <c r="AL183" s="19"/>
      <c r="AM183" s="19"/>
      <c r="AN183" s="19"/>
      <c r="AO183" s="19"/>
      <c r="AP183" s="19"/>
      <c r="AQ183" s="19"/>
      <c r="AR183" s="19"/>
      <c r="AS183" s="21"/>
      <c r="AT183" s="21"/>
      <c r="AU183" s="21"/>
      <c r="AV183" s="21"/>
      <c r="AW183" s="21"/>
      <c r="AX183" s="21"/>
      <c r="AY183" s="21"/>
    </row>
    <row r="184">
      <c r="V184" s="19"/>
      <c r="W184" s="19"/>
      <c r="X184" s="19"/>
      <c r="Y184" s="19"/>
      <c r="Z184" s="19"/>
      <c r="AA184" s="19"/>
      <c r="AB184" s="19"/>
      <c r="AE184" s="19"/>
      <c r="AF184" s="19"/>
      <c r="AG184" s="19"/>
      <c r="AH184" s="19"/>
      <c r="AI184" s="19"/>
      <c r="AJ184" s="19"/>
      <c r="AK184" s="20"/>
      <c r="AL184" s="19"/>
      <c r="AM184" s="19"/>
      <c r="AN184" s="19"/>
      <c r="AO184" s="19"/>
      <c r="AP184" s="19"/>
      <c r="AQ184" s="19"/>
      <c r="AR184" s="19"/>
      <c r="AS184" s="21"/>
      <c r="AT184" s="21"/>
      <c r="AU184" s="21"/>
      <c r="AV184" s="21"/>
      <c r="AW184" s="21"/>
      <c r="AX184" s="21"/>
      <c r="AY184" s="21"/>
    </row>
    <row r="185">
      <c r="V185" s="19"/>
      <c r="W185" s="19"/>
      <c r="X185" s="19"/>
      <c r="Y185" s="19"/>
      <c r="Z185" s="19"/>
      <c r="AA185" s="19"/>
      <c r="AB185" s="19"/>
      <c r="AE185" s="19"/>
      <c r="AF185" s="19"/>
      <c r="AG185" s="19"/>
      <c r="AH185" s="19"/>
      <c r="AI185" s="19"/>
      <c r="AJ185" s="19"/>
      <c r="AK185" s="20"/>
      <c r="AL185" s="19"/>
      <c r="AM185" s="19"/>
      <c r="AN185" s="19"/>
      <c r="AO185" s="19"/>
      <c r="AP185" s="19"/>
      <c r="AQ185" s="19"/>
      <c r="AR185" s="19"/>
      <c r="AS185" s="21"/>
      <c r="AT185" s="21"/>
      <c r="AU185" s="21"/>
      <c r="AV185" s="21"/>
      <c r="AW185" s="21"/>
      <c r="AX185" s="21"/>
      <c r="AY185" s="21"/>
    </row>
    <row r="186">
      <c r="V186" s="19"/>
      <c r="W186" s="19"/>
      <c r="X186" s="19"/>
      <c r="Y186" s="19"/>
      <c r="Z186" s="19"/>
      <c r="AA186" s="19"/>
      <c r="AB186" s="19"/>
      <c r="AE186" s="19"/>
      <c r="AF186" s="19"/>
      <c r="AG186" s="19"/>
      <c r="AH186" s="19"/>
      <c r="AI186" s="19"/>
      <c r="AJ186" s="19"/>
      <c r="AK186" s="20"/>
      <c r="AL186" s="19"/>
      <c r="AM186" s="19"/>
      <c r="AN186" s="19"/>
      <c r="AO186" s="19"/>
      <c r="AP186" s="19"/>
      <c r="AQ186" s="19"/>
      <c r="AR186" s="19"/>
      <c r="AS186" s="21"/>
      <c r="AT186" s="21"/>
      <c r="AU186" s="21"/>
      <c r="AV186" s="21"/>
      <c r="AW186" s="21"/>
      <c r="AX186" s="21"/>
      <c r="AY186" s="21"/>
    </row>
    <row r="187">
      <c r="V187" s="19"/>
      <c r="W187" s="19"/>
      <c r="X187" s="19"/>
      <c r="Y187" s="19"/>
      <c r="Z187" s="19"/>
      <c r="AA187" s="19"/>
      <c r="AB187" s="19"/>
      <c r="AE187" s="19"/>
      <c r="AF187" s="19"/>
      <c r="AG187" s="19"/>
      <c r="AH187" s="19"/>
      <c r="AI187" s="19"/>
      <c r="AJ187" s="19"/>
      <c r="AK187" s="20"/>
      <c r="AL187" s="19"/>
      <c r="AM187" s="19"/>
      <c r="AN187" s="19"/>
      <c r="AO187" s="19"/>
      <c r="AP187" s="19"/>
      <c r="AQ187" s="19"/>
      <c r="AR187" s="19"/>
      <c r="AS187" s="21"/>
      <c r="AT187" s="21"/>
      <c r="AU187" s="21"/>
      <c r="AV187" s="21"/>
      <c r="AW187" s="21"/>
      <c r="AX187" s="21"/>
      <c r="AY187" s="21"/>
    </row>
    <row r="188">
      <c r="V188" s="19"/>
      <c r="W188" s="19"/>
      <c r="X188" s="19"/>
      <c r="Y188" s="19"/>
      <c r="Z188" s="19"/>
      <c r="AA188" s="19"/>
      <c r="AB188" s="19"/>
      <c r="AE188" s="19"/>
      <c r="AF188" s="19"/>
      <c r="AG188" s="19"/>
      <c r="AH188" s="19"/>
      <c r="AI188" s="19"/>
      <c r="AJ188" s="19"/>
      <c r="AK188" s="20"/>
      <c r="AL188" s="19"/>
      <c r="AM188" s="19"/>
      <c r="AN188" s="19"/>
      <c r="AO188" s="19"/>
      <c r="AP188" s="19"/>
      <c r="AQ188" s="19"/>
      <c r="AR188" s="19"/>
      <c r="AS188" s="21"/>
      <c r="AT188" s="21"/>
      <c r="AU188" s="21"/>
      <c r="AV188" s="21"/>
      <c r="AW188" s="21"/>
      <c r="AX188" s="21"/>
      <c r="AY188" s="21"/>
    </row>
    <row r="189">
      <c r="V189" s="19"/>
      <c r="W189" s="19"/>
      <c r="X189" s="19"/>
      <c r="Y189" s="19"/>
      <c r="Z189" s="19"/>
      <c r="AA189" s="19"/>
      <c r="AB189" s="19"/>
      <c r="AE189" s="19"/>
      <c r="AF189" s="19"/>
      <c r="AG189" s="19"/>
      <c r="AH189" s="19"/>
      <c r="AI189" s="19"/>
      <c r="AJ189" s="19"/>
      <c r="AK189" s="20"/>
      <c r="AL189" s="19"/>
      <c r="AM189" s="19"/>
      <c r="AN189" s="19"/>
      <c r="AO189" s="19"/>
      <c r="AP189" s="19"/>
      <c r="AQ189" s="19"/>
      <c r="AR189" s="19"/>
      <c r="AS189" s="21"/>
      <c r="AT189" s="21"/>
      <c r="AU189" s="21"/>
      <c r="AV189" s="21"/>
      <c r="AW189" s="21"/>
      <c r="AX189" s="21"/>
      <c r="AY189" s="21"/>
    </row>
    <row r="190">
      <c r="V190" s="19"/>
      <c r="W190" s="19"/>
      <c r="X190" s="19"/>
      <c r="Y190" s="19"/>
      <c r="Z190" s="19"/>
      <c r="AA190" s="19"/>
      <c r="AB190" s="19"/>
      <c r="AE190" s="19"/>
      <c r="AF190" s="19"/>
      <c r="AG190" s="19"/>
      <c r="AH190" s="19"/>
      <c r="AI190" s="19"/>
      <c r="AJ190" s="19"/>
      <c r="AK190" s="20"/>
      <c r="AL190" s="19"/>
      <c r="AM190" s="19"/>
      <c r="AN190" s="19"/>
      <c r="AO190" s="19"/>
      <c r="AP190" s="19"/>
      <c r="AQ190" s="19"/>
      <c r="AR190" s="19"/>
      <c r="AS190" s="21"/>
      <c r="AT190" s="21"/>
      <c r="AU190" s="21"/>
      <c r="AV190" s="21"/>
      <c r="AW190" s="21"/>
      <c r="AX190" s="21"/>
      <c r="AY190" s="21"/>
    </row>
    <row r="191">
      <c r="V191" s="19"/>
      <c r="W191" s="19"/>
      <c r="X191" s="19"/>
      <c r="Y191" s="19"/>
      <c r="Z191" s="19"/>
      <c r="AA191" s="19"/>
      <c r="AB191" s="19"/>
      <c r="AE191" s="19"/>
      <c r="AF191" s="19"/>
      <c r="AG191" s="19"/>
      <c r="AH191" s="19"/>
      <c r="AI191" s="19"/>
      <c r="AJ191" s="19"/>
      <c r="AK191" s="20"/>
      <c r="AL191" s="19"/>
      <c r="AM191" s="19"/>
      <c r="AN191" s="19"/>
      <c r="AO191" s="19"/>
      <c r="AP191" s="19"/>
      <c r="AQ191" s="19"/>
      <c r="AR191" s="19"/>
      <c r="AS191" s="21"/>
      <c r="AT191" s="21"/>
      <c r="AU191" s="21"/>
      <c r="AV191" s="21"/>
      <c r="AW191" s="21"/>
      <c r="AX191" s="21"/>
      <c r="AY191" s="21"/>
    </row>
    <row r="192">
      <c r="V192" s="19"/>
      <c r="W192" s="19"/>
      <c r="X192" s="19"/>
      <c r="Y192" s="19"/>
      <c r="Z192" s="19"/>
      <c r="AA192" s="19"/>
      <c r="AB192" s="19"/>
      <c r="AE192" s="19"/>
      <c r="AF192" s="19"/>
      <c r="AG192" s="19"/>
      <c r="AH192" s="19"/>
      <c r="AI192" s="19"/>
      <c r="AJ192" s="19"/>
      <c r="AK192" s="20"/>
      <c r="AL192" s="19"/>
      <c r="AM192" s="19"/>
      <c r="AN192" s="19"/>
      <c r="AO192" s="19"/>
      <c r="AP192" s="19"/>
      <c r="AQ192" s="19"/>
      <c r="AR192" s="19"/>
      <c r="AS192" s="21"/>
      <c r="AT192" s="21"/>
      <c r="AU192" s="21"/>
      <c r="AV192" s="21"/>
      <c r="AW192" s="21"/>
      <c r="AX192" s="21"/>
      <c r="AY192" s="21"/>
    </row>
    <row r="193">
      <c r="V193" s="19"/>
      <c r="W193" s="19"/>
      <c r="X193" s="19"/>
      <c r="Y193" s="19"/>
      <c r="Z193" s="19"/>
      <c r="AA193" s="19"/>
      <c r="AB193" s="19"/>
      <c r="AE193" s="19"/>
      <c r="AF193" s="19"/>
      <c r="AG193" s="19"/>
      <c r="AH193" s="19"/>
      <c r="AI193" s="19"/>
      <c r="AJ193" s="19"/>
      <c r="AK193" s="20"/>
      <c r="AL193" s="19"/>
      <c r="AM193" s="19"/>
      <c r="AN193" s="19"/>
      <c r="AO193" s="19"/>
      <c r="AP193" s="19"/>
      <c r="AQ193" s="19"/>
      <c r="AR193" s="19"/>
      <c r="AS193" s="21"/>
      <c r="AT193" s="21"/>
      <c r="AU193" s="21"/>
      <c r="AV193" s="21"/>
      <c r="AW193" s="21"/>
      <c r="AX193" s="21"/>
      <c r="AY193" s="21"/>
    </row>
    <row r="194">
      <c r="V194" s="19"/>
      <c r="W194" s="19"/>
      <c r="X194" s="19"/>
      <c r="Y194" s="19"/>
      <c r="Z194" s="19"/>
      <c r="AA194" s="19"/>
      <c r="AB194" s="19"/>
      <c r="AE194" s="19"/>
      <c r="AF194" s="19"/>
      <c r="AG194" s="19"/>
      <c r="AH194" s="19"/>
      <c r="AI194" s="19"/>
      <c r="AJ194" s="19"/>
      <c r="AK194" s="20"/>
      <c r="AL194" s="19"/>
      <c r="AM194" s="19"/>
      <c r="AN194" s="19"/>
      <c r="AO194" s="19"/>
      <c r="AP194" s="19"/>
      <c r="AQ194" s="19"/>
      <c r="AR194" s="19"/>
      <c r="AS194" s="21"/>
      <c r="AT194" s="21"/>
      <c r="AU194" s="21"/>
      <c r="AV194" s="21"/>
      <c r="AW194" s="21"/>
      <c r="AX194" s="21"/>
      <c r="AY194" s="21"/>
    </row>
    <row r="195">
      <c r="V195" s="19"/>
      <c r="W195" s="19"/>
      <c r="X195" s="19"/>
      <c r="Y195" s="19"/>
      <c r="Z195" s="19"/>
      <c r="AA195" s="19"/>
      <c r="AB195" s="19"/>
      <c r="AE195" s="19"/>
      <c r="AF195" s="19"/>
      <c r="AG195" s="19"/>
      <c r="AH195" s="19"/>
      <c r="AI195" s="19"/>
      <c r="AJ195" s="19"/>
      <c r="AK195" s="20"/>
      <c r="AL195" s="19"/>
      <c r="AM195" s="19"/>
      <c r="AN195" s="19"/>
      <c r="AO195" s="19"/>
      <c r="AP195" s="19"/>
      <c r="AQ195" s="19"/>
      <c r="AR195" s="19"/>
      <c r="AS195" s="21"/>
      <c r="AT195" s="21"/>
      <c r="AU195" s="21"/>
      <c r="AV195" s="21"/>
      <c r="AW195" s="21"/>
      <c r="AX195" s="21"/>
      <c r="AY195" s="21"/>
    </row>
    <row r="196">
      <c r="V196" s="19"/>
      <c r="W196" s="19"/>
      <c r="X196" s="19"/>
      <c r="Y196" s="19"/>
      <c r="Z196" s="19"/>
      <c r="AA196" s="19"/>
      <c r="AB196" s="19"/>
      <c r="AE196" s="19"/>
      <c r="AF196" s="19"/>
      <c r="AG196" s="19"/>
      <c r="AH196" s="19"/>
      <c r="AI196" s="19"/>
      <c r="AJ196" s="19"/>
      <c r="AK196" s="20"/>
      <c r="AL196" s="19"/>
      <c r="AM196" s="19"/>
      <c r="AN196" s="19"/>
      <c r="AO196" s="19"/>
      <c r="AP196" s="19"/>
      <c r="AQ196" s="19"/>
      <c r="AR196" s="19"/>
      <c r="AS196" s="21"/>
      <c r="AT196" s="21"/>
      <c r="AU196" s="21"/>
      <c r="AV196" s="21"/>
      <c r="AW196" s="21"/>
      <c r="AX196" s="21"/>
      <c r="AY196" s="21"/>
    </row>
    <row r="197">
      <c r="V197" s="19"/>
      <c r="W197" s="19"/>
      <c r="X197" s="19"/>
      <c r="Y197" s="19"/>
      <c r="Z197" s="19"/>
      <c r="AA197" s="19"/>
      <c r="AB197" s="19"/>
      <c r="AE197" s="19"/>
      <c r="AF197" s="19"/>
      <c r="AG197" s="19"/>
      <c r="AH197" s="19"/>
      <c r="AI197" s="19"/>
      <c r="AJ197" s="19"/>
      <c r="AK197" s="20"/>
      <c r="AL197" s="19"/>
      <c r="AM197" s="19"/>
      <c r="AN197" s="19"/>
      <c r="AO197" s="19"/>
      <c r="AP197" s="19"/>
      <c r="AQ197" s="19"/>
      <c r="AR197" s="19"/>
      <c r="AS197" s="21"/>
      <c r="AT197" s="21"/>
      <c r="AU197" s="21"/>
      <c r="AV197" s="21"/>
      <c r="AW197" s="21"/>
      <c r="AX197" s="21"/>
      <c r="AY197" s="21"/>
    </row>
    <row r="198">
      <c r="V198" s="19"/>
      <c r="W198" s="19"/>
      <c r="X198" s="19"/>
      <c r="Y198" s="19"/>
      <c r="Z198" s="19"/>
      <c r="AA198" s="19"/>
      <c r="AB198" s="19"/>
      <c r="AE198" s="19"/>
      <c r="AF198" s="19"/>
      <c r="AG198" s="19"/>
      <c r="AH198" s="19"/>
      <c r="AI198" s="19"/>
      <c r="AJ198" s="19"/>
      <c r="AK198" s="20"/>
      <c r="AL198" s="19"/>
      <c r="AM198" s="19"/>
      <c r="AN198" s="19"/>
      <c r="AO198" s="19"/>
      <c r="AP198" s="19"/>
      <c r="AQ198" s="19"/>
      <c r="AR198" s="19"/>
      <c r="AS198" s="21"/>
      <c r="AT198" s="21"/>
      <c r="AU198" s="21"/>
      <c r="AV198" s="21"/>
      <c r="AW198" s="21"/>
      <c r="AX198" s="21"/>
      <c r="AY198" s="21"/>
    </row>
    <row r="199">
      <c r="V199" s="19"/>
      <c r="W199" s="19"/>
      <c r="X199" s="19"/>
      <c r="Y199" s="19"/>
      <c r="Z199" s="19"/>
      <c r="AA199" s="19"/>
      <c r="AB199" s="19"/>
      <c r="AE199" s="19"/>
      <c r="AF199" s="19"/>
      <c r="AG199" s="19"/>
      <c r="AH199" s="19"/>
      <c r="AI199" s="19"/>
      <c r="AJ199" s="19"/>
      <c r="AK199" s="20"/>
      <c r="AL199" s="19"/>
      <c r="AM199" s="19"/>
      <c r="AN199" s="19"/>
      <c r="AO199" s="19"/>
      <c r="AP199" s="19"/>
      <c r="AQ199" s="19"/>
      <c r="AR199" s="19"/>
      <c r="AS199" s="21"/>
      <c r="AT199" s="21"/>
      <c r="AU199" s="21"/>
      <c r="AV199" s="21"/>
      <c r="AW199" s="21"/>
      <c r="AX199" s="21"/>
      <c r="AY199" s="21"/>
    </row>
    <row r="200">
      <c r="V200" s="19"/>
      <c r="W200" s="19"/>
      <c r="X200" s="19"/>
      <c r="Y200" s="19"/>
      <c r="Z200" s="19"/>
      <c r="AA200" s="19"/>
      <c r="AB200" s="19"/>
      <c r="AE200" s="19"/>
      <c r="AF200" s="19"/>
      <c r="AG200" s="19"/>
      <c r="AH200" s="19"/>
      <c r="AI200" s="19"/>
      <c r="AJ200" s="19"/>
      <c r="AK200" s="20"/>
      <c r="AL200" s="19"/>
      <c r="AM200" s="19"/>
      <c r="AN200" s="19"/>
      <c r="AO200" s="19"/>
      <c r="AP200" s="19"/>
      <c r="AQ200" s="19"/>
      <c r="AR200" s="19"/>
      <c r="AS200" s="21"/>
      <c r="AT200" s="21"/>
      <c r="AU200" s="21"/>
      <c r="AV200" s="21"/>
      <c r="AW200" s="21"/>
      <c r="AX200" s="21"/>
      <c r="AY200" s="21"/>
    </row>
    <row r="201">
      <c r="V201" s="19"/>
      <c r="W201" s="19"/>
      <c r="X201" s="19"/>
      <c r="Y201" s="19"/>
      <c r="Z201" s="19"/>
      <c r="AA201" s="19"/>
      <c r="AB201" s="19"/>
      <c r="AE201" s="19"/>
      <c r="AF201" s="19"/>
      <c r="AG201" s="19"/>
      <c r="AH201" s="19"/>
      <c r="AI201" s="19"/>
      <c r="AJ201" s="19"/>
      <c r="AK201" s="20"/>
      <c r="AL201" s="19"/>
      <c r="AM201" s="19"/>
      <c r="AN201" s="19"/>
      <c r="AO201" s="19"/>
      <c r="AP201" s="19"/>
      <c r="AQ201" s="19"/>
      <c r="AR201" s="19"/>
      <c r="AS201" s="21"/>
      <c r="AT201" s="21"/>
      <c r="AU201" s="21"/>
      <c r="AV201" s="21"/>
      <c r="AW201" s="21"/>
      <c r="AX201" s="21"/>
      <c r="AY201" s="21"/>
    </row>
    <row r="202">
      <c r="V202" s="19"/>
      <c r="W202" s="19"/>
      <c r="X202" s="19"/>
      <c r="Y202" s="19"/>
      <c r="Z202" s="19"/>
      <c r="AA202" s="19"/>
      <c r="AB202" s="19"/>
      <c r="AE202" s="19"/>
      <c r="AF202" s="19"/>
      <c r="AG202" s="19"/>
      <c r="AH202" s="19"/>
      <c r="AI202" s="19"/>
      <c r="AJ202" s="19"/>
      <c r="AK202" s="20"/>
      <c r="AL202" s="19"/>
      <c r="AM202" s="19"/>
      <c r="AN202" s="19"/>
      <c r="AO202" s="19"/>
      <c r="AP202" s="19"/>
      <c r="AQ202" s="19"/>
      <c r="AR202" s="19"/>
      <c r="AS202" s="21"/>
      <c r="AT202" s="21"/>
      <c r="AU202" s="21"/>
      <c r="AV202" s="21"/>
      <c r="AW202" s="21"/>
      <c r="AX202" s="21"/>
      <c r="AY202" s="21"/>
    </row>
    <row r="203">
      <c r="V203" s="19"/>
      <c r="W203" s="19"/>
      <c r="X203" s="19"/>
      <c r="Y203" s="19"/>
      <c r="Z203" s="19"/>
      <c r="AA203" s="19"/>
      <c r="AB203" s="19"/>
      <c r="AE203" s="19"/>
      <c r="AF203" s="19"/>
      <c r="AG203" s="19"/>
      <c r="AH203" s="19"/>
      <c r="AI203" s="19"/>
      <c r="AJ203" s="19"/>
      <c r="AK203" s="20"/>
      <c r="AL203" s="19"/>
      <c r="AM203" s="19"/>
      <c r="AN203" s="19"/>
      <c r="AO203" s="19"/>
      <c r="AP203" s="19"/>
      <c r="AQ203" s="19"/>
      <c r="AR203" s="19"/>
      <c r="AS203" s="21"/>
      <c r="AT203" s="21"/>
      <c r="AU203" s="21"/>
      <c r="AV203" s="21"/>
      <c r="AW203" s="21"/>
      <c r="AX203" s="21"/>
      <c r="AY203" s="21"/>
    </row>
    <row r="204">
      <c r="V204" s="19"/>
      <c r="W204" s="19"/>
      <c r="X204" s="19"/>
      <c r="Y204" s="19"/>
      <c r="Z204" s="19"/>
      <c r="AA204" s="19"/>
      <c r="AB204" s="19"/>
      <c r="AE204" s="19"/>
      <c r="AF204" s="19"/>
      <c r="AG204" s="19"/>
      <c r="AH204" s="19"/>
      <c r="AI204" s="19"/>
      <c r="AJ204" s="19"/>
      <c r="AK204" s="20"/>
      <c r="AL204" s="19"/>
      <c r="AM204" s="19"/>
      <c r="AN204" s="19"/>
      <c r="AO204" s="19"/>
      <c r="AP204" s="19"/>
      <c r="AQ204" s="19"/>
      <c r="AR204" s="19"/>
      <c r="AS204" s="21"/>
      <c r="AT204" s="21"/>
      <c r="AU204" s="21"/>
      <c r="AV204" s="21"/>
      <c r="AW204" s="21"/>
      <c r="AX204" s="21"/>
      <c r="AY204" s="21"/>
    </row>
    <row r="205">
      <c r="V205" s="19"/>
      <c r="W205" s="19"/>
      <c r="X205" s="19"/>
      <c r="Y205" s="19"/>
      <c r="Z205" s="19"/>
      <c r="AA205" s="19"/>
      <c r="AB205" s="19"/>
      <c r="AE205" s="19"/>
      <c r="AF205" s="19"/>
      <c r="AG205" s="19"/>
      <c r="AH205" s="19"/>
      <c r="AI205" s="19"/>
      <c r="AJ205" s="19"/>
      <c r="AK205" s="20"/>
      <c r="AL205" s="19"/>
      <c r="AM205" s="19"/>
      <c r="AN205" s="19"/>
      <c r="AO205" s="19"/>
      <c r="AP205" s="19"/>
      <c r="AQ205" s="19"/>
      <c r="AR205" s="19"/>
      <c r="AS205" s="21"/>
      <c r="AT205" s="21"/>
      <c r="AU205" s="21"/>
      <c r="AV205" s="21"/>
      <c r="AW205" s="21"/>
      <c r="AX205" s="21"/>
      <c r="AY205" s="21"/>
    </row>
    <row r="206">
      <c r="V206" s="19"/>
      <c r="W206" s="19"/>
      <c r="X206" s="19"/>
      <c r="Y206" s="19"/>
      <c r="Z206" s="19"/>
      <c r="AA206" s="19"/>
      <c r="AB206" s="19"/>
      <c r="AE206" s="19"/>
      <c r="AF206" s="19"/>
      <c r="AG206" s="19"/>
      <c r="AH206" s="19"/>
      <c r="AI206" s="19"/>
      <c r="AJ206" s="19"/>
      <c r="AK206" s="20"/>
      <c r="AL206" s="19"/>
      <c r="AM206" s="19"/>
      <c r="AN206" s="19"/>
      <c r="AO206" s="19"/>
      <c r="AP206" s="19"/>
      <c r="AQ206" s="19"/>
      <c r="AR206" s="19"/>
      <c r="AS206" s="21"/>
      <c r="AT206" s="21"/>
      <c r="AU206" s="21"/>
      <c r="AV206" s="21"/>
      <c r="AW206" s="21"/>
      <c r="AX206" s="21"/>
      <c r="AY206" s="21"/>
    </row>
    <row r="207">
      <c r="V207" s="19"/>
      <c r="W207" s="19"/>
      <c r="X207" s="19"/>
      <c r="Y207" s="19"/>
      <c r="Z207" s="19"/>
      <c r="AA207" s="19"/>
      <c r="AB207" s="19"/>
      <c r="AE207" s="19"/>
      <c r="AF207" s="19"/>
      <c r="AG207" s="19"/>
      <c r="AH207" s="19"/>
      <c r="AI207" s="19"/>
      <c r="AJ207" s="19"/>
      <c r="AK207" s="20"/>
      <c r="AL207" s="19"/>
      <c r="AM207" s="19"/>
      <c r="AN207" s="19"/>
      <c r="AO207" s="19"/>
      <c r="AP207" s="19"/>
      <c r="AQ207" s="19"/>
      <c r="AR207" s="19"/>
      <c r="AS207" s="21"/>
      <c r="AT207" s="21"/>
      <c r="AU207" s="21"/>
      <c r="AV207" s="21"/>
      <c r="AW207" s="21"/>
      <c r="AX207" s="21"/>
      <c r="AY207" s="21"/>
    </row>
    <row r="208">
      <c r="V208" s="19"/>
      <c r="W208" s="19"/>
      <c r="X208" s="19"/>
      <c r="Y208" s="19"/>
      <c r="Z208" s="19"/>
      <c r="AA208" s="19"/>
      <c r="AB208" s="19"/>
      <c r="AE208" s="19"/>
      <c r="AF208" s="19"/>
      <c r="AG208" s="19"/>
      <c r="AH208" s="19"/>
      <c r="AI208" s="19"/>
      <c r="AJ208" s="19"/>
      <c r="AK208" s="20"/>
      <c r="AL208" s="19"/>
      <c r="AM208" s="19"/>
      <c r="AN208" s="19"/>
      <c r="AO208" s="19"/>
      <c r="AP208" s="19"/>
      <c r="AQ208" s="19"/>
      <c r="AR208" s="19"/>
      <c r="AS208" s="21"/>
      <c r="AT208" s="21"/>
      <c r="AU208" s="21"/>
      <c r="AV208" s="21"/>
      <c r="AW208" s="21"/>
      <c r="AX208" s="21"/>
      <c r="AY208" s="21"/>
    </row>
    <row r="209">
      <c r="V209" s="19"/>
      <c r="W209" s="19"/>
      <c r="X209" s="19"/>
      <c r="Y209" s="19"/>
      <c r="Z209" s="19"/>
      <c r="AA209" s="19"/>
      <c r="AB209" s="19"/>
      <c r="AE209" s="19"/>
      <c r="AF209" s="19"/>
      <c r="AG209" s="19"/>
      <c r="AH209" s="19"/>
      <c r="AI209" s="19"/>
      <c r="AJ209" s="19"/>
      <c r="AK209" s="20"/>
      <c r="AL209" s="19"/>
      <c r="AM209" s="19"/>
      <c r="AN209" s="19"/>
      <c r="AO209" s="19"/>
      <c r="AP209" s="19"/>
      <c r="AQ209" s="19"/>
      <c r="AR209" s="19"/>
      <c r="AS209" s="21"/>
      <c r="AT209" s="21"/>
      <c r="AU209" s="21"/>
      <c r="AV209" s="21"/>
      <c r="AW209" s="21"/>
      <c r="AX209" s="21"/>
      <c r="AY209" s="21"/>
    </row>
    <row r="210">
      <c r="V210" s="19"/>
      <c r="W210" s="19"/>
      <c r="X210" s="19"/>
      <c r="Y210" s="19"/>
      <c r="Z210" s="19"/>
      <c r="AA210" s="19"/>
      <c r="AB210" s="19"/>
      <c r="AE210" s="19"/>
      <c r="AF210" s="19"/>
      <c r="AG210" s="19"/>
      <c r="AH210" s="19"/>
      <c r="AI210" s="19"/>
      <c r="AJ210" s="19"/>
      <c r="AK210" s="20"/>
      <c r="AL210" s="19"/>
      <c r="AM210" s="19"/>
      <c r="AN210" s="19"/>
      <c r="AO210" s="19"/>
      <c r="AP210" s="19"/>
      <c r="AQ210" s="19"/>
      <c r="AR210" s="19"/>
      <c r="AS210" s="21"/>
      <c r="AT210" s="21"/>
      <c r="AU210" s="21"/>
      <c r="AV210" s="21"/>
      <c r="AW210" s="21"/>
      <c r="AX210" s="21"/>
      <c r="AY210" s="21"/>
    </row>
    <row r="211">
      <c r="V211" s="19"/>
      <c r="W211" s="19"/>
      <c r="X211" s="19"/>
      <c r="Y211" s="19"/>
      <c r="Z211" s="19"/>
      <c r="AA211" s="19"/>
      <c r="AB211" s="19"/>
      <c r="AE211" s="19"/>
      <c r="AF211" s="19"/>
      <c r="AG211" s="19"/>
      <c r="AH211" s="19"/>
      <c r="AI211" s="19"/>
      <c r="AJ211" s="19"/>
      <c r="AK211" s="20"/>
      <c r="AL211" s="19"/>
      <c r="AM211" s="19"/>
      <c r="AN211" s="19"/>
      <c r="AO211" s="19"/>
      <c r="AP211" s="19"/>
      <c r="AQ211" s="19"/>
      <c r="AR211" s="19"/>
      <c r="AS211" s="21"/>
      <c r="AT211" s="21"/>
      <c r="AU211" s="21"/>
      <c r="AV211" s="21"/>
      <c r="AW211" s="21"/>
      <c r="AX211" s="21"/>
      <c r="AY211" s="21"/>
    </row>
    <row r="212">
      <c r="V212" s="19"/>
      <c r="W212" s="19"/>
      <c r="X212" s="19"/>
      <c r="Y212" s="19"/>
      <c r="Z212" s="19"/>
      <c r="AA212" s="19"/>
      <c r="AB212" s="19"/>
      <c r="AE212" s="19"/>
      <c r="AF212" s="19"/>
      <c r="AG212" s="19"/>
      <c r="AH212" s="19"/>
      <c r="AI212" s="19"/>
      <c r="AJ212" s="19"/>
      <c r="AK212" s="20"/>
      <c r="AL212" s="19"/>
      <c r="AM212" s="19"/>
      <c r="AN212" s="19"/>
      <c r="AO212" s="19"/>
      <c r="AP212" s="19"/>
      <c r="AQ212" s="19"/>
      <c r="AR212" s="19"/>
      <c r="AS212" s="21"/>
      <c r="AT212" s="21"/>
      <c r="AU212" s="21"/>
      <c r="AV212" s="21"/>
      <c r="AW212" s="21"/>
      <c r="AX212" s="21"/>
      <c r="AY212" s="21"/>
    </row>
    <row r="213">
      <c r="V213" s="19"/>
      <c r="W213" s="19"/>
      <c r="X213" s="19"/>
      <c r="Y213" s="19"/>
      <c r="Z213" s="19"/>
      <c r="AA213" s="19"/>
      <c r="AB213" s="19"/>
      <c r="AE213" s="19"/>
      <c r="AF213" s="19"/>
      <c r="AG213" s="19"/>
      <c r="AH213" s="19"/>
      <c r="AI213" s="19"/>
      <c r="AJ213" s="19"/>
      <c r="AK213" s="20"/>
      <c r="AL213" s="19"/>
      <c r="AM213" s="19"/>
      <c r="AN213" s="19"/>
      <c r="AO213" s="19"/>
      <c r="AP213" s="19"/>
      <c r="AQ213" s="19"/>
      <c r="AR213" s="19"/>
      <c r="AS213" s="21"/>
      <c r="AT213" s="21"/>
      <c r="AU213" s="21"/>
      <c r="AV213" s="21"/>
      <c r="AW213" s="21"/>
      <c r="AX213" s="21"/>
      <c r="AY213" s="21"/>
    </row>
    <row r="214">
      <c r="V214" s="19"/>
      <c r="W214" s="19"/>
      <c r="X214" s="19"/>
      <c r="Y214" s="19"/>
      <c r="Z214" s="19"/>
      <c r="AA214" s="19"/>
      <c r="AB214" s="19"/>
      <c r="AE214" s="19"/>
      <c r="AF214" s="19"/>
      <c r="AG214" s="19"/>
      <c r="AH214" s="19"/>
      <c r="AI214" s="19"/>
      <c r="AJ214" s="19"/>
      <c r="AK214" s="20"/>
      <c r="AL214" s="19"/>
      <c r="AM214" s="19"/>
      <c r="AN214" s="19"/>
      <c r="AO214" s="19"/>
      <c r="AP214" s="19"/>
      <c r="AQ214" s="19"/>
      <c r="AR214" s="19"/>
      <c r="AS214" s="21"/>
      <c r="AT214" s="21"/>
      <c r="AU214" s="21"/>
      <c r="AV214" s="21"/>
      <c r="AW214" s="21"/>
      <c r="AX214" s="21"/>
      <c r="AY214" s="21"/>
    </row>
    <row r="215">
      <c r="V215" s="19"/>
      <c r="W215" s="19"/>
      <c r="X215" s="19"/>
      <c r="Y215" s="19"/>
      <c r="Z215" s="19"/>
      <c r="AA215" s="19"/>
      <c r="AB215" s="19"/>
      <c r="AE215" s="19"/>
      <c r="AF215" s="19"/>
      <c r="AG215" s="19"/>
      <c r="AH215" s="19"/>
      <c r="AI215" s="19"/>
      <c r="AJ215" s="19"/>
      <c r="AK215" s="20"/>
      <c r="AL215" s="19"/>
      <c r="AM215" s="19"/>
      <c r="AN215" s="19"/>
      <c r="AO215" s="19"/>
      <c r="AP215" s="19"/>
      <c r="AQ215" s="19"/>
      <c r="AR215" s="19"/>
      <c r="AS215" s="21"/>
      <c r="AT215" s="21"/>
      <c r="AU215" s="21"/>
      <c r="AV215" s="21"/>
      <c r="AW215" s="21"/>
      <c r="AX215" s="21"/>
      <c r="AY215" s="21"/>
    </row>
    <row r="216">
      <c r="V216" s="19"/>
      <c r="W216" s="19"/>
      <c r="X216" s="19"/>
      <c r="Y216" s="19"/>
      <c r="Z216" s="19"/>
      <c r="AA216" s="19"/>
      <c r="AB216" s="19"/>
      <c r="AE216" s="19"/>
      <c r="AF216" s="19"/>
      <c r="AG216" s="19"/>
      <c r="AH216" s="19"/>
      <c r="AI216" s="19"/>
      <c r="AJ216" s="19"/>
      <c r="AK216" s="20"/>
      <c r="AL216" s="19"/>
      <c r="AM216" s="19"/>
      <c r="AN216" s="19"/>
      <c r="AO216" s="19"/>
      <c r="AP216" s="19"/>
      <c r="AQ216" s="19"/>
      <c r="AR216" s="19"/>
      <c r="AS216" s="21"/>
      <c r="AT216" s="21"/>
      <c r="AU216" s="21"/>
      <c r="AV216" s="21"/>
      <c r="AW216" s="21"/>
      <c r="AX216" s="21"/>
      <c r="AY216" s="21"/>
    </row>
    <row r="217">
      <c r="V217" s="19"/>
      <c r="W217" s="19"/>
      <c r="X217" s="19"/>
      <c r="Y217" s="19"/>
      <c r="Z217" s="19"/>
      <c r="AA217" s="19"/>
      <c r="AB217" s="19"/>
      <c r="AE217" s="19"/>
      <c r="AF217" s="19"/>
      <c r="AG217" s="19"/>
      <c r="AH217" s="19"/>
      <c r="AI217" s="19"/>
      <c r="AJ217" s="19"/>
      <c r="AK217" s="20"/>
      <c r="AL217" s="19"/>
      <c r="AM217" s="19"/>
      <c r="AN217" s="19"/>
      <c r="AO217" s="19"/>
      <c r="AP217" s="19"/>
      <c r="AQ217" s="19"/>
      <c r="AR217" s="19"/>
      <c r="AS217" s="21"/>
      <c r="AT217" s="21"/>
      <c r="AU217" s="21"/>
      <c r="AV217" s="21"/>
      <c r="AW217" s="21"/>
      <c r="AX217" s="21"/>
      <c r="AY217" s="21"/>
    </row>
    <row r="218">
      <c r="V218" s="19"/>
      <c r="W218" s="19"/>
      <c r="X218" s="19"/>
      <c r="Y218" s="19"/>
      <c r="Z218" s="19"/>
      <c r="AA218" s="19"/>
      <c r="AB218" s="19"/>
      <c r="AE218" s="19"/>
      <c r="AF218" s="19"/>
      <c r="AG218" s="19"/>
      <c r="AH218" s="19"/>
      <c r="AI218" s="19"/>
      <c r="AJ218" s="19"/>
      <c r="AK218" s="20"/>
      <c r="AL218" s="19"/>
      <c r="AM218" s="19"/>
      <c r="AN218" s="19"/>
      <c r="AO218" s="19"/>
      <c r="AP218" s="19"/>
      <c r="AQ218" s="19"/>
      <c r="AR218" s="19"/>
      <c r="AS218" s="21"/>
      <c r="AT218" s="21"/>
      <c r="AU218" s="21"/>
      <c r="AV218" s="21"/>
      <c r="AW218" s="21"/>
      <c r="AX218" s="21"/>
      <c r="AY218" s="21"/>
    </row>
    <row r="219">
      <c r="V219" s="19"/>
      <c r="W219" s="19"/>
      <c r="X219" s="19"/>
      <c r="Y219" s="19"/>
      <c r="Z219" s="19"/>
      <c r="AA219" s="19"/>
      <c r="AB219" s="19"/>
      <c r="AE219" s="19"/>
      <c r="AF219" s="19"/>
      <c r="AG219" s="19"/>
      <c r="AH219" s="19"/>
      <c r="AI219" s="19"/>
      <c r="AJ219" s="19"/>
      <c r="AK219" s="20"/>
      <c r="AL219" s="19"/>
      <c r="AM219" s="19"/>
      <c r="AN219" s="19"/>
      <c r="AO219" s="19"/>
      <c r="AP219" s="19"/>
      <c r="AQ219" s="19"/>
      <c r="AR219" s="19"/>
      <c r="AS219" s="21"/>
      <c r="AT219" s="21"/>
      <c r="AU219" s="21"/>
      <c r="AV219" s="21"/>
      <c r="AW219" s="21"/>
      <c r="AX219" s="21"/>
      <c r="AY219" s="21"/>
    </row>
    <row r="220">
      <c r="V220" s="19"/>
      <c r="W220" s="19"/>
      <c r="X220" s="19"/>
      <c r="Y220" s="19"/>
      <c r="Z220" s="19"/>
      <c r="AA220" s="19"/>
      <c r="AB220" s="19"/>
      <c r="AE220" s="19"/>
      <c r="AF220" s="19"/>
      <c r="AG220" s="19"/>
      <c r="AH220" s="19"/>
      <c r="AI220" s="19"/>
      <c r="AJ220" s="19"/>
      <c r="AK220" s="20"/>
      <c r="AL220" s="19"/>
      <c r="AM220" s="19"/>
      <c r="AN220" s="19"/>
      <c r="AO220" s="19"/>
      <c r="AP220" s="19"/>
      <c r="AQ220" s="19"/>
      <c r="AR220" s="19"/>
      <c r="AS220" s="21"/>
      <c r="AT220" s="21"/>
      <c r="AU220" s="21"/>
      <c r="AV220" s="21"/>
      <c r="AW220" s="21"/>
      <c r="AX220" s="21"/>
      <c r="AY220" s="21"/>
    </row>
    <row r="221">
      <c r="V221" s="19"/>
      <c r="W221" s="19"/>
      <c r="X221" s="19"/>
      <c r="Y221" s="19"/>
      <c r="Z221" s="19"/>
      <c r="AA221" s="19"/>
      <c r="AB221" s="19"/>
      <c r="AE221" s="19"/>
      <c r="AF221" s="19"/>
      <c r="AG221" s="19"/>
      <c r="AH221" s="19"/>
      <c r="AI221" s="19"/>
      <c r="AJ221" s="19"/>
      <c r="AK221" s="20"/>
      <c r="AL221" s="19"/>
      <c r="AM221" s="19"/>
      <c r="AN221" s="19"/>
      <c r="AO221" s="19"/>
      <c r="AP221" s="19"/>
      <c r="AQ221" s="19"/>
      <c r="AR221" s="19"/>
      <c r="AS221" s="21"/>
      <c r="AT221" s="21"/>
      <c r="AU221" s="21"/>
      <c r="AV221" s="21"/>
      <c r="AW221" s="21"/>
      <c r="AX221" s="21"/>
      <c r="AY221" s="21"/>
    </row>
    <row r="222">
      <c r="V222" s="19"/>
      <c r="W222" s="19"/>
      <c r="X222" s="19"/>
      <c r="Y222" s="19"/>
      <c r="Z222" s="19"/>
      <c r="AA222" s="19"/>
      <c r="AB222" s="19"/>
      <c r="AE222" s="19"/>
      <c r="AF222" s="19"/>
      <c r="AG222" s="19"/>
      <c r="AH222" s="19"/>
      <c r="AI222" s="19"/>
      <c r="AJ222" s="19"/>
      <c r="AK222" s="20"/>
      <c r="AL222" s="19"/>
      <c r="AM222" s="19"/>
      <c r="AN222" s="19"/>
      <c r="AO222" s="19"/>
      <c r="AP222" s="19"/>
      <c r="AQ222" s="19"/>
      <c r="AR222" s="19"/>
      <c r="AS222" s="21"/>
      <c r="AT222" s="21"/>
      <c r="AU222" s="21"/>
      <c r="AV222" s="21"/>
      <c r="AW222" s="21"/>
      <c r="AX222" s="21"/>
      <c r="AY222" s="21"/>
    </row>
    <row r="223">
      <c r="V223" s="19"/>
      <c r="W223" s="19"/>
      <c r="X223" s="19"/>
      <c r="Y223" s="19"/>
      <c r="Z223" s="19"/>
      <c r="AA223" s="19"/>
      <c r="AB223" s="19"/>
      <c r="AE223" s="19"/>
      <c r="AF223" s="19"/>
      <c r="AG223" s="19"/>
      <c r="AH223" s="19"/>
      <c r="AI223" s="19"/>
      <c r="AJ223" s="19"/>
      <c r="AK223" s="20"/>
      <c r="AL223" s="19"/>
      <c r="AM223" s="19"/>
      <c r="AN223" s="19"/>
      <c r="AO223" s="19"/>
      <c r="AP223" s="19"/>
      <c r="AQ223" s="19"/>
      <c r="AR223" s="19"/>
      <c r="AS223" s="21"/>
      <c r="AT223" s="21"/>
      <c r="AU223" s="21"/>
      <c r="AV223" s="21"/>
      <c r="AW223" s="21"/>
      <c r="AX223" s="21"/>
      <c r="AY223" s="21"/>
    </row>
    <row r="224">
      <c r="V224" s="19"/>
      <c r="W224" s="19"/>
      <c r="X224" s="19"/>
      <c r="Y224" s="19"/>
      <c r="Z224" s="19"/>
      <c r="AA224" s="19"/>
      <c r="AB224" s="19"/>
      <c r="AE224" s="19"/>
      <c r="AF224" s="19"/>
      <c r="AG224" s="19"/>
      <c r="AH224" s="19"/>
      <c r="AI224" s="19"/>
      <c r="AJ224" s="19"/>
      <c r="AK224" s="20"/>
      <c r="AL224" s="19"/>
      <c r="AM224" s="19"/>
      <c r="AN224" s="19"/>
      <c r="AO224" s="19"/>
      <c r="AP224" s="19"/>
      <c r="AQ224" s="19"/>
      <c r="AR224" s="19"/>
      <c r="AS224" s="21"/>
      <c r="AT224" s="21"/>
      <c r="AU224" s="21"/>
      <c r="AV224" s="21"/>
      <c r="AW224" s="21"/>
      <c r="AX224" s="21"/>
      <c r="AY224" s="21"/>
    </row>
    <row r="225">
      <c r="V225" s="19"/>
      <c r="W225" s="19"/>
      <c r="X225" s="19"/>
      <c r="Y225" s="19"/>
      <c r="Z225" s="19"/>
      <c r="AA225" s="19"/>
      <c r="AB225" s="19"/>
      <c r="AE225" s="19"/>
      <c r="AF225" s="19"/>
      <c r="AG225" s="19"/>
      <c r="AH225" s="19"/>
      <c r="AI225" s="19"/>
      <c r="AJ225" s="19"/>
      <c r="AK225" s="20"/>
      <c r="AL225" s="19"/>
      <c r="AM225" s="19"/>
      <c r="AN225" s="19"/>
      <c r="AO225" s="19"/>
      <c r="AP225" s="19"/>
      <c r="AQ225" s="19"/>
      <c r="AR225" s="19"/>
      <c r="AS225" s="21"/>
      <c r="AT225" s="21"/>
      <c r="AU225" s="21"/>
      <c r="AV225" s="21"/>
      <c r="AW225" s="21"/>
      <c r="AX225" s="21"/>
      <c r="AY225" s="21"/>
    </row>
    <row r="226">
      <c r="V226" s="19"/>
      <c r="W226" s="19"/>
      <c r="X226" s="19"/>
      <c r="Y226" s="19"/>
      <c r="Z226" s="19"/>
      <c r="AA226" s="19"/>
      <c r="AB226" s="19"/>
      <c r="AE226" s="19"/>
      <c r="AF226" s="19"/>
      <c r="AG226" s="19"/>
      <c r="AH226" s="19"/>
      <c r="AI226" s="19"/>
      <c r="AJ226" s="19"/>
      <c r="AK226" s="20"/>
      <c r="AL226" s="19"/>
      <c r="AM226" s="19"/>
      <c r="AN226" s="19"/>
      <c r="AO226" s="19"/>
      <c r="AP226" s="19"/>
      <c r="AQ226" s="19"/>
      <c r="AR226" s="19"/>
      <c r="AS226" s="21"/>
      <c r="AT226" s="21"/>
      <c r="AU226" s="21"/>
      <c r="AV226" s="21"/>
      <c r="AW226" s="21"/>
      <c r="AX226" s="21"/>
      <c r="AY226" s="21"/>
    </row>
    <row r="227">
      <c r="V227" s="19"/>
      <c r="W227" s="19"/>
      <c r="X227" s="19"/>
      <c r="Y227" s="19"/>
      <c r="Z227" s="19"/>
      <c r="AA227" s="19"/>
      <c r="AB227" s="19"/>
      <c r="AE227" s="19"/>
      <c r="AF227" s="19"/>
      <c r="AG227" s="19"/>
      <c r="AH227" s="19"/>
      <c r="AI227" s="19"/>
      <c r="AJ227" s="19"/>
      <c r="AK227" s="20"/>
      <c r="AL227" s="19"/>
      <c r="AM227" s="19"/>
      <c r="AN227" s="19"/>
      <c r="AO227" s="19"/>
      <c r="AP227" s="19"/>
      <c r="AQ227" s="19"/>
      <c r="AR227" s="19"/>
      <c r="AS227" s="21"/>
      <c r="AT227" s="21"/>
      <c r="AU227" s="21"/>
      <c r="AV227" s="21"/>
      <c r="AW227" s="21"/>
      <c r="AX227" s="21"/>
      <c r="AY227" s="21"/>
    </row>
    <row r="228">
      <c r="V228" s="19"/>
      <c r="W228" s="19"/>
      <c r="X228" s="19"/>
      <c r="Y228" s="19"/>
      <c r="Z228" s="19"/>
      <c r="AA228" s="19"/>
      <c r="AB228" s="19"/>
      <c r="AE228" s="19"/>
      <c r="AF228" s="19"/>
      <c r="AG228" s="19"/>
      <c r="AH228" s="19"/>
      <c r="AI228" s="19"/>
      <c r="AJ228" s="19"/>
      <c r="AK228" s="20"/>
      <c r="AL228" s="19"/>
      <c r="AM228" s="19"/>
      <c r="AN228" s="19"/>
      <c r="AO228" s="19"/>
      <c r="AP228" s="19"/>
      <c r="AQ228" s="19"/>
      <c r="AR228" s="19"/>
      <c r="AS228" s="21"/>
      <c r="AT228" s="21"/>
      <c r="AU228" s="21"/>
      <c r="AV228" s="21"/>
      <c r="AW228" s="21"/>
      <c r="AX228" s="21"/>
      <c r="AY228" s="21"/>
    </row>
    <row r="229">
      <c r="V229" s="19"/>
      <c r="W229" s="19"/>
      <c r="X229" s="19"/>
      <c r="Y229" s="19"/>
      <c r="Z229" s="19"/>
      <c r="AA229" s="19"/>
      <c r="AB229" s="19"/>
      <c r="AE229" s="19"/>
      <c r="AF229" s="19"/>
      <c r="AG229" s="19"/>
      <c r="AH229" s="19"/>
      <c r="AI229" s="19"/>
      <c r="AJ229" s="19"/>
      <c r="AK229" s="20"/>
      <c r="AL229" s="19"/>
      <c r="AM229" s="19"/>
      <c r="AN229" s="19"/>
      <c r="AO229" s="19"/>
      <c r="AP229" s="19"/>
      <c r="AQ229" s="19"/>
      <c r="AR229" s="19"/>
      <c r="AS229" s="21"/>
      <c r="AT229" s="21"/>
      <c r="AU229" s="21"/>
      <c r="AV229" s="21"/>
      <c r="AW229" s="21"/>
      <c r="AX229" s="21"/>
      <c r="AY229" s="21"/>
    </row>
    <row r="230">
      <c r="V230" s="19"/>
      <c r="W230" s="19"/>
      <c r="X230" s="19"/>
      <c r="Y230" s="19"/>
      <c r="Z230" s="19"/>
      <c r="AA230" s="19"/>
      <c r="AB230" s="19"/>
      <c r="AE230" s="19"/>
      <c r="AF230" s="19"/>
      <c r="AG230" s="19"/>
      <c r="AH230" s="19"/>
      <c r="AI230" s="19"/>
      <c r="AJ230" s="19"/>
      <c r="AK230" s="20"/>
      <c r="AL230" s="19"/>
      <c r="AM230" s="19"/>
      <c r="AN230" s="19"/>
      <c r="AO230" s="19"/>
      <c r="AP230" s="19"/>
      <c r="AQ230" s="19"/>
      <c r="AR230" s="19"/>
      <c r="AS230" s="21"/>
      <c r="AT230" s="21"/>
      <c r="AU230" s="21"/>
      <c r="AV230" s="21"/>
      <c r="AW230" s="21"/>
      <c r="AX230" s="21"/>
      <c r="AY230" s="21"/>
    </row>
    <row r="231">
      <c r="V231" s="19"/>
      <c r="W231" s="19"/>
      <c r="X231" s="19"/>
      <c r="Y231" s="19"/>
      <c r="Z231" s="19"/>
      <c r="AA231" s="19"/>
      <c r="AB231" s="19"/>
      <c r="AE231" s="19"/>
      <c r="AF231" s="19"/>
      <c r="AG231" s="19"/>
      <c r="AH231" s="19"/>
      <c r="AI231" s="19"/>
      <c r="AJ231" s="19"/>
      <c r="AK231" s="20"/>
      <c r="AL231" s="19"/>
      <c r="AM231" s="19"/>
      <c r="AN231" s="19"/>
      <c r="AO231" s="19"/>
      <c r="AP231" s="19"/>
      <c r="AQ231" s="19"/>
      <c r="AR231" s="19"/>
      <c r="AS231" s="21"/>
      <c r="AT231" s="21"/>
      <c r="AU231" s="21"/>
      <c r="AV231" s="21"/>
      <c r="AW231" s="21"/>
      <c r="AX231" s="21"/>
      <c r="AY231" s="21"/>
    </row>
    <row r="232">
      <c r="V232" s="19"/>
      <c r="W232" s="19"/>
      <c r="X232" s="19"/>
      <c r="Y232" s="19"/>
      <c r="Z232" s="19"/>
      <c r="AA232" s="19"/>
      <c r="AB232" s="19"/>
      <c r="AE232" s="19"/>
      <c r="AF232" s="19"/>
      <c r="AG232" s="19"/>
      <c r="AH232" s="19"/>
      <c r="AI232" s="19"/>
      <c r="AJ232" s="19"/>
      <c r="AK232" s="20"/>
      <c r="AL232" s="19"/>
      <c r="AM232" s="19"/>
      <c r="AN232" s="19"/>
      <c r="AO232" s="19"/>
      <c r="AP232" s="19"/>
      <c r="AQ232" s="19"/>
      <c r="AR232" s="19"/>
      <c r="AS232" s="21"/>
      <c r="AT232" s="21"/>
      <c r="AU232" s="21"/>
      <c r="AV232" s="21"/>
      <c r="AW232" s="21"/>
      <c r="AX232" s="21"/>
      <c r="AY232" s="21"/>
    </row>
    <row r="233">
      <c r="V233" s="19"/>
      <c r="W233" s="19"/>
      <c r="X233" s="19"/>
      <c r="Y233" s="19"/>
      <c r="Z233" s="19"/>
      <c r="AA233" s="19"/>
      <c r="AB233" s="19"/>
      <c r="AE233" s="19"/>
      <c r="AF233" s="19"/>
      <c r="AG233" s="19"/>
      <c r="AH233" s="19"/>
      <c r="AI233" s="19"/>
      <c r="AJ233" s="19"/>
      <c r="AK233" s="20"/>
      <c r="AL233" s="19"/>
      <c r="AM233" s="19"/>
      <c r="AN233" s="19"/>
      <c r="AO233" s="19"/>
      <c r="AP233" s="19"/>
      <c r="AQ233" s="19"/>
      <c r="AR233" s="19"/>
      <c r="AS233" s="21"/>
      <c r="AT233" s="21"/>
      <c r="AU233" s="21"/>
      <c r="AV233" s="21"/>
      <c r="AW233" s="21"/>
      <c r="AX233" s="21"/>
      <c r="AY233" s="21"/>
    </row>
    <row r="234">
      <c r="V234" s="19"/>
      <c r="W234" s="19"/>
      <c r="X234" s="19"/>
      <c r="Y234" s="19"/>
      <c r="Z234" s="19"/>
      <c r="AA234" s="19"/>
      <c r="AB234" s="19"/>
      <c r="AE234" s="19"/>
      <c r="AF234" s="19"/>
      <c r="AG234" s="19"/>
      <c r="AH234" s="19"/>
      <c r="AI234" s="19"/>
      <c r="AJ234" s="19"/>
      <c r="AK234" s="20"/>
      <c r="AL234" s="19"/>
      <c r="AM234" s="19"/>
      <c r="AN234" s="19"/>
      <c r="AO234" s="19"/>
      <c r="AP234" s="19"/>
      <c r="AQ234" s="19"/>
      <c r="AR234" s="19"/>
      <c r="AS234" s="21"/>
      <c r="AT234" s="21"/>
      <c r="AU234" s="21"/>
      <c r="AV234" s="21"/>
      <c r="AW234" s="21"/>
      <c r="AX234" s="21"/>
      <c r="AY234" s="21"/>
    </row>
    <row r="235">
      <c r="V235" s="19"/>
      <c r="W235" s="19"/>
      <c r="X235" s="19"/>
      <c r="Y235" s="19"/>
      <c r="Z235" s="19"/>
      <c r="AA235" s="19"/>
      <c r="AB235" s="19"/>
      <c r="AE235" s="19"/>
      <c r="AF235" s="19"/>
      <c r="AG235" s="19"/>
      <c r="AH235" s="19"/>
      <c r="AI235" s="19"/>
      <c r="AJ235" s="19"/>
      <c r="AK235" s="20"/>
      <c r="AL235" s="19"/>
      <c r="AM235" s="19"/>
      <c r="AN235" s="19"/>
      <c r="AO235" s="19"/>
      <c r="AP235" s="19"/>
      <c r="AQ235" s="19"/>
      <c r="AR235" s="19"/>
      <c r="AS235" s="21"/>
      <c r="AT235" s="21"/>
      <c r="AU235" s="21"/>
      <c r="AV235" s="21"/>
      <c r="AW235" s="21"/>
      <c r="AX235" s="21"/>
      <c r="AY235" s="21"/>
    </row>
    <row r="236">
      <c r="V236" s="19"/>
      <c r="W236" s="19"/>
      <c r="X236" s="19"/>
      <c r="Y236" s="19"/>
      <c r="Z236" s="19"/>
      <c r="AA236" s="19"/>
      <c r="AB236" s="19"/>
      <c r="AE236" s="19"/>
      <c r="AF236" s="19"/>
      <c r="AG236" s="19"/>
      <c r="AH236" s="19"/>
      <c r="AI236" s="19"/>
      <c r="AJ236" s="19"/>
      <c r="AK236" s="20"/>
      <c r="AL236" s="19"/>
      <c r="AM236" s="19"/>
      <c r="AN236" s="19"/>
      <c r="AO236" s="19"/>
      <c r="AP236" s="19"/>
      <c r="AQ236" s="19"/>
      <c r="AR236" s="19"/>
      <c r="AS236" s="21"/>
      <c r="AT236" s="21"/>
      <c r="AU236" s="21"/>
      <c r="AV236" s="21"/>
      <c r="AW236" s="21"/>
      <c r="AX236" s="21"/>
      <c r="AY236" s="21"/>
    </row>
    <row r="237">
      <c r="V237" s="19"/>
      <c r="W237" s="19"/>
      <c r="X237" s="19"/>
      <c r="Y237" s="19"/>
      <c r="Z237" s="19"/>
      <c r="AA237" s="19"/>
      <c r="AB237" s="19"/>
      <c r="AE237" s="19"/>
      <c r="AF237" s="19"/>
      <c r="AG237" s="19"/>
      <c r="AH237" s="19"/>
      <c r="AI237" s="19"/>
      <c r="AJ237" s="19"/>
      <c r="AK237" s="20"/>
      <c r="AL237" s="19"/>
      <c r="AM237" s="19"/>
      <c r="AN237" s="19"/>
      <c r="AO237" s="19"/>
      <c r="AP237" s="19"/>
      <c r="AQ237" s="19"/>
      <c r="AR237" s="19"/>
      <c r="AS237" s="21"/>
      <c r="AT237" s="21"/>
      <c r="AU237" s="21"/>
      <c r="AV237" s="21"/>
      <c r="AW237" s="21"/>
      <c r="AX237" s="21"/>
      <c r="AY237" s="21"/>
    </row>
    <row r="238">
      <c r="V238" s="19"/>
      <c r="W238" s="19"/>
      <c r="X238" s="19"/>
      <c r="Y238" s="19"/>
      <c r="Z238" s="19"/>
      <c r="AA238" s="19"/>
      <c r="AB238" s="19"/>
      <c r="AE238" s="19"/>
      <c r="AF238" s="19"/>
      <c r="AG238" s="19"/>
      <c r="AH238" s="19"/>
      <c r="AI238" s="19"/>
      <c r="AJ238" s="19"/>
      <c r="AK238" s="20"/>
      <c r="AL238" s="19"/>
      <c r="AM238" s="19"/>
      <c r="AN238" s="19"/>
      <c r="AO238" s="19"/>
      <c r="AP238" s="19"/>
      <c r="AQ238" s="19"/>
      <c r="AR238" s="19"/>
      <c r="AS238" s="21"/>
      <c r="AT238" s="21"/>
      <c r="AU238" s="21"/>
      <c r="AV238" s="21"/>
      <c r="AW238" s="21"/>
      <c r="AX238" s="21"/>
      <c r="AY238" s="21"/>
    </row>
    <row r="239">
      <c r="V239" s="19"/>
      <c r="W239" s="19"/>
      <c r="X239" s="19"/>
      <c r="Y239" s="19"/>
      <c r="Z239" s="19"/>
      <c r="AA239" s="19"/>
      <c r="AB239" s="19"/>
      <c r="AE239" s="19"/>
      <c r="AF239" s="19"/>
      <c r="AG239" s="19"/>
      <c r="AH239" s="19"/>
      <c r="AI239" s="19"/>
      <c r="AJ239" s="19"/>
      <c r="AK239" s="20"/>
      <c r="AL239" s="19"/>
      <c r="AM239" s="19"/>
      <c r="AN239" s="19"/>
      <c r="AO239" s="19"/>
      <c r="AP239" s="19"/>
      <c r="AQ239" s="19"/>
      <c r="AR239" s="19"/>
      <c r="AS239" s="21"/>
      <c r="AT239" s="21"/>
      <c r="AU239" s="21"/>
      <c r="AV239" s="21"/>
      <c r="AW239" s="21"/>
      <c r="AX239" s="21"/>
      <c r="AY239" s="21"/>
    </row>
    <row r="240">
      <c r="V240" s="19"/>
      <c r="W240" s="19"/>
      <c r="X240" s="19"/>
      <c r="Y240" s="19"/>
      <c r="Z240" s="19"/>
      <c r="AA240" s="19"/>
      <c r="AB240" s="19"/>
      <c r="AE240" s="19"/>
      <c r="AF240" s="19"/>
      <c r="AG240" s="19"/>
      <c r="AH240" s="19"/>
      <c r="AI240" s="19"/>
      <c r="AJ240" s="19"/>
      <c r="AK240" s="20"/>
      <c r="AL240" s="19"/>
      <c r="AM240" s="19"/>
      <c r="AN240" s="19"/>
      <c r="AO240" s="19"/>
      <c r="AP240" s="19"/>
      <c r="AQ240" s="19"/>
      <c r="AR240" s="19"/>
      <c r="AS240" s="21"/>
      <c r="AT240" s="21"/>
      <c r="AU240" s="21"/>
      <c r="AV240" s="21"/>
      <c r="AW240" s="21"/>
      <c r="AX240" s="21"/>
      <c r="AY240" s="21"/>
    </row>
    <row r="241">
      <c r="V241" s="19"/>
      <c r="W241" s="19"/>
      <c r="X241" s="19"/>
      <c r="Y241" s="19"/>
      <c r="Z241" s="19"/>
      <c r="AA241" s="19"/>
      <c r="AB241" s="19"/>
      <c r="AE241" s="19"/>
      <c r="AF241" s="19"/>
      <c r="AG241" s="19"/>
      <c r="AH241" s="19"/>
      <c r="AI241" s="19"/>
      <c r="AJ241" s="19"/>
      <c r="AK241" s="20"/>
      <c r="AL241" s="19"/>
      <c r="AM241" s="19"/>
      <c r="AN241" s="19"/>
      <c r="AO241" s="19"/>
      <c r="AP241" s="19"/>
      <c r="AQ241" s="19"/>
      <c r="AR241" s="19"/>
      <c r="AS241" s="21"/>
      <c r="AT241" s="21"/>
      <c r="AU241" s="21"/>
      <c r="AV241" s="21"/>
      <c r="AW241" s="21"/>
      <c r="AX241" s="21"/>
      <c r="AY241" s="21"/>
    </row>
    <row r="242">
      <c r="V242" s="19"/>
      <c r="W242" s="19"/>
      <c r="X242" s="19"/>
      <c r="Y242" s="19"/>
      <c r="Z242" s="19"/>
      <c r="AA242" s="19"/>
      <c r="AB242" s="19"/>
      <c r="AE242" s="19"/>
      <c r="AF242" s="19"/>
      <c r="AG242" s="19"/>
      <c r="AH242" s="19"/>
      <c r="AI242" s="19"/>
      <c r="AJ242" s="19"/>
      <c r="AK242" s="20"/>
      <c r="AL242" s="19"/>
      <c r="AM242" s="19"/>
      <c r="AN242" s="19"/>
      <c r="AO242" s="19"/>
      <c r="AP242" s="19"/>
      <c r="AQ242" s="19"/>
      <c r="AR242" s="19"/>
      <c r="AS242" s="21"/>
      <c r="AT242" s="21"/>
      <c r="AU242" s="21"/>
      <c r="AV242" s="21"/>
      <c r="AW242" s="21"/>
      <c r="AX242" s="21"/>
      <c r="AY242" s="21"/>
    </row>
    <row r="243">
      <c r="V243" s="19"/>
      <c r="W243" s="19"/>
      <c r="X243" s="19"/>
      <c r="Y243" s="19"/>
      <c r="Z243" s="19"/>
      <c r="AA243" s="19"/>
      <c r="AB243" s="19"/>
      <c r="AE243" s="19"/>
      <c r="AF243" s="19"/>
      <c r="AG243" s="19"/>
      <c r="AH243" s="19"/>
      <c r="AI243" s="19"/>
      <c r="AJ243" s="19"/>
      <c r="AK243" s="20"/>
      <c r="AL243" s="19"/>
      <c r="AM243" s="19"/>
      <c r="AN243" s="19"/>
      <c r="AO243" s="19"/>
      <c r="AP243" s="19"/>
      <c r="AQ243" s="19"/>
      <c r="AR243" s="19"/>
      <c r="AS243" s="21"/>
      <c r="AT243" s="21"/>
      <c r="AU243" s="21"/>
      <c r="AV243" s="21"/>
      <c r="AW243" s="21"/>
      <c r="AX243" s="21"/>
      <c r="AY243" s="21"/>
    </row>
    <row r="244">
      <c r="V244" s="19"/>
      <c r="W244" s="19"/>
      <c r="X244" s="19"/>
      <c r="Y244" s="19"/>
      <c r="Z244" s="19"/>
      <c r="AA244" s="19"/>
      <c r="AB244" s="19"/>
      <c r="AE244" s="19"/>
      <c r="AF244" s="19"/>
      <c r="AG244" s="19"/>
      <c r="AH244" s="19"/>
      <c r="AI244" s="19"/>
      <c r="AJ244" s="19"/>
      <c r="AK244" s="20"/>
      <c r="AL244" s="19"/>
      <c r="AM244" s="19"/>
      <c r="AN244" s="19"/>
      <c r="AO244" s="19"/>
      <c r="AP244" s="19"/>
      <c r="AQ244" s="19"/>
      <c r="AR244" s="19"/>
      <c r="AS244" s="21"/>
      <c r="AT244" s="21"/>
      <c r="AU244" s="21"/>
      <c r="AV244" s="21"/>
      <c r="AW244" s="21"/>
      <c r="AX244" s="21"/>
      <c r="AY244" s="21"/>
    </row>
    <row r="245">
      <c r="V245" s="19"/>
      <c r="W245" s="19"/>
      <c r="X245" s="19"/>
      <c r="Y245" s="19"/>
      <c r="Z245" s="19"/>
      <c r="AA245" s="19"/>
      <c r="AB245" s="19"/>
      <c r="AE245" s="19"/>
      <c r="AF245" s="19"/>
      <c r="AG245" s="19"/>
      <c r="AH245" s="19"/>
      <c r="AI245" s="19"/>
      <c r="AJ245" s="19"/>
      <c r="AK245" s="20"/>
      <c r="AL245" s="19"/>
      <c r="AM245" s="19"/>
      <c r="AN245" s="19"/>
      <c r="AO245" s="19"/>
      <c r="AP245" s="19"/>
      <c r="AQ245" s="19"/>
      <c r="AR245" s="19"/>
      <c r="AS245" s="21"/>
      <c r="AT245" s="21"/>
      <c r="AU245" s="21"/>
      <c r="AV245" s="21"/>
      <c r="AW245" s="21"/>
      <c r="AX245" s="21"/>
      <c r="AY245" s="21"/>
    </row>
    <row r="246">
      <c r="V246" s="19"/>
      <c r="W246" s="19"/>
      <c r="X246" s="19"/>
      <c r="Y246" s="19"/>
      <c r="Z246" s="19"/>
      <c r="AA246" s="19"/>
      <c r="AB246" s="19"/>
      <c r="AE246" s="19"/>
      <c r="AF246" s="19"/>
      <c r="AG246" s="19"/>
      <c r="AH246" s="19"/>
      <c r="AI246" s="19"/>
      <c r="AJ246" s="19"/>
      <c r="AK246" s="20"/>
      <c r="AL246" s="19"/>
      <c r="AM246" s="19"/>
      <c r="AN246" s="19"/>
      <c r="AO246" s="19"/>
      <c r="AP246" s="19"/>
      <c r="AQ246" s="19"/>
      <c r="AR246" s="19"/>
      <c r="AS246" s="21"/>
      <c r="AT246" s="21"/>
      <c r="AU246" s="21"/>
      <c r="AV246" s="21"/>
      <c r="AW246" s="21"/>
      <c r="AX246" s="21"/>
      <c r="AY246" s="21"/>
    </row>
    <row r="247">
      <c r="V247" s="19"/>
      <c r="W247" s="19"/>
      <c r="X247" s="19"/>
      <c r="Y247" s="19"/>
      <c r="Z247" s="19"/>
      <c r="AA247" s="19"/>
      <c r="AB247" s="19"/>
      <c r="AE247" s="19"/>
      <c r="AF247" s="19"/>
      <c r="AG247" s="19"/>
      <c r="AH247" s="19"/>
      <c r="AI247" s="19"/>
      <c r="AJ247" s="19"/>
      <c r="AK247" s="20"/>
      <c r="AL247" s="19"/>
      <c r="AM247" s="19"/>
      <c r="AN247" s="19"/>
      <c r="AO247" s="19"/>
      <c r="AP247" s="19"/>
      <c r="AQ247" s="19"/>
      <c r="AR247" s="19"/>
      <c r="AS247" s="21"/>
      <c r="AT247" s="21"/>
      <c r="AU247" s="21"/>
      <c r="AV247" s="21"/>
      <c r="AW247" s="21"/>
      <c r="AX247" s="21"/>
      <c r="AY247" s="21"/>
    </row>
    <row r="248">
      <c r="V248" s="19"/>
      <c r="W248" s="19"/>
      <c r="X248" s="19"/>
      <c r="Y248" s="19"/>
      <c r="Z248" s="19"/>
      <c r="AA248" s="19"/>
      <c r="AB248" s="19"/>
      <c r="AE248" s="19"/>
      <c r="AF248" s="19"/>
      <c r="AG248" s="19"/>
      <c r="AH248" s="19"/>
      <c r="AI248" s="19"/>
      <c r="AJ248" s="19"/>
      <c r="AK248" s="20"/>
      <c r="AL248" s="19"/>
      <c r="AM248" s="19"/>
      <c r="AN248" s="19"/>
      <c r="AO248" s="19"/>
      <c r="AP248" s="19"/>
      <c r="AQ248" s="19"/>
      <c r="AR248" s="19"/>
      <c r="AS248" s="21"/>
      <c r="AT248" s="21"/>
      <c r="AU248" s="21"/>
      <c r="AV248" s="21"/>
      <c r="AW248" s="21"/>
      <c r="AX248" s="21"/>
      <c r="AY248" s="21"/>
    </row>
    <row r="249">
      <c r="V249" s="19"/>
      <c r="W249" s="19"/>
      <c r="X249" s="19"/>
      <c r="Y249" s="19"/>
      <c r="Z249" s="19"/>
      <c r="AA249" s="19"/>
      <c r="AB249" s="19"/>
      <c r="AE249" s="19"/>
      <c r="AF249" s="19"/>
      <c r="AG249" s="19"/>
      <c r="AH249" s="19"/>
      <c r="AI249" s="19"/>
      <c r="AJ249" s="19"/>
      <c r="AK249" s="20"/>
      <c r="AL249" s="19"/>
      <c r="AM249" s="19"/>
      <c r="AN249" s="19"/>
      <c r="AO249" s="19"/>
      <c r="AP249" s="19"/>
      <c r="AQ249" s="19"/>
      <c r="AR249" s="19"/>
      <c r="AS249" s="21"/>
      <c r="AT249" s="21"/>
      <c r="AU249" s="21"/>
      <c r="AV249" s="21"/>
      <c r="AW249" s="21"/>
      <c r="AX249" s="21"/>
      <c r="AY249" s="21"/>
    </row>
    <row r="250">
      <c r="V250" s="19"/>
      <c r="W250" s="19"/>
      <c r="X250" s="19"/>
      <c r="Y250" s="19"/>
      <c r="Z250" s="19"/>
      <c r="AA250" s="19"/>
      <c r="AB250" s="19"/>
      <c r="AE250" s="19"/>
      <c r="AF250" s="19"/>
      <c r="AG250" s="19"/>
      <c r="AH250" s="19"/>
      <c r="AI250" s="19"/>
      <c r="AJ250" s="19"/>
      <c r="AK250" s="20"/>
      <c r="AL250" s="19"/>
      <c r="AM250" s="19"/>
      <c r="AN250" s="19"/>
      <c r="AO250" s="19"/>
      <c r="AP250" s="19"/>
      <c r="AQ250" s="19"/>
      <c r="AR250" s="19"/>
      <c r="AS250" s="21"/>
      <c r="AT250" s="21"/>
      <c r="AU250" s="21"/>
      <c r="AV250" s="21"/>
      <c r="AW250" s="21"/>
      <c r="AX250" s="21"/>
      <c r="AY250" s="21"/>
    </row>
    <row r="251">
      <c r="V251" s="19"/>
      <c r="W251" s="19"/>
      <c r="X251" s="19"/>
      <c r="Y251" s="19"/>
      <c r="Z251" s="19"/>
      <c r="AA251" s="19"/>
      <c r="AB251" s="19"/>
      <c r="AE251" s="19"/>
      <c r="AF251" s="19"/>
      <c r="AG251" s="19"/>
      <c r="AH251" s="19"/>
      <c r="AI251" s="19"/>
      <c r="AJ251" s="19"/>
      <c r="AK251" s="20"/>
      <c r="AL251" s="19"/>
      <c r="AM251" s="19"/>
      <c r="AN251" s="19"/>
      <c r="AO251" s="19"/>
      <c r="AP251" s="19"/>
      <c r="AQ251" s="19"/>
      <c r="AR251" s="19"/>
      <c r="AS251" s="21"/>
      <c r="AT251" s="21"/>
      <c r="AU251" s="21"/>
      <c r="AV251" s="21"/>
      <c r="AW251" s="21"/>
      <c r="AX251" s="21"/>
      <c r="AY251" s="21"/>
    </row>
    <row r="252">
      <c r="V252" s="19"/>
      <c r="W252" s="19"/>
      <c r="X252" s="19"/>
      <c r="Y252" s="19"/>
      <c r="Z252" s="19"/>
      <c r="AA252" s="19"/>
      <c r="AB252" s="19"/>
      <c r="AE252" s="19"/>
      <c r="AF252" s="19"/>
      <c r="AG252" s="19"/>
      <c r="AH252" s="19"/>
      <c r="AI252" s="19"/>
      <c r="AJ252" s="19"/>
      <c r="AK252" s="20"/>
      <c r="AL252" s="19"/>
      <c r="AM252" s="19"/>
      <c r="AN252" s="19"/>
      <c r="AO252" s="19"/>
      <c r="AP252" s="19"/>
      <c r="AQ252" s="19"/>
      <c r="AR252" s="19"/>
      <c r="AS252" s="21"/>
      <c r="AT252" s="21"/>
      <c r="AU252" s="21"/>
      <c r="AV252" s="21"/>
      <c r="AW252" s="21"/>
      <c r="AX252" s="21"/>
      <c r="AY252" s="21"/>
    </row>
    <row r="253">
      <c r="V253" s="19"/>
      <c r="W253" s="19"/>
      <c r="X253" s="19"/>
      <c r="Y253" s="19"/>
      <c r="Z253" s="19"/>
      <c r="AA253" s="19"/>
      <c r="AB253" s="19"/>
      <c r="AE253" s="19"/>
      <c r="AF253" s="19"/>
      <c r="AG253" s="19"/>
      <c r="AH253" s="19"/>
      <c r="AI253" s="19"/>
      <c r="AJ253" s="19"/>
      <c r="AK253" s="20"/>
      <c r="AL253" s="19"/>
      <c r="AM253" s="19"/>
      <c r="AN253" s="19"/>
      <c r="AO253" s="19"/>
      <c r="AP253" s="19"/>
      <c r="AQ253" s="19"/>
      <c r="AR253" s="19"/>
      <c r="AS253" s="21"/>
      <c r="AT253" s="21"/>
      <c r="AU253" s="21"/>
      <c r="AV253" s="21"/>
      <c r="AW253" s="21"/>
      <c r="AX253" s="21"/>
      <c r="AY253" s="21"/>
    </row>
    <row r="254">
      <c r="V254" s="19"/>
      <c r="W254" s="19"/>
      <c r="X254" s="19"/>
      <c r="Y254" s="19"/>
      <c r="Z254" s="19"/>
      <c r="AA254" s="19"/>
      <c r="AB254" s="19"/>
      <c r="AE254" s="19"/>
      <c r="AF254" s="19"/>
      <c r="AG254" s="19"/>
      <c r="AH254" s="19"/>
      <c r="AI254" s="19"/>
      <c r="AJ254" s="19"/>
      <c r="AK254" s="20"/>
      <c r="AL254" s="19"/>
      <c r="AM254" s="19"/>
      <c r="AN254" s="19"/>
      <c r="AO254" s="19"/>
      <c r="AP254" s="19"/>
      <c r="AQ254" s="19"/>
      <c r="AR254" s="19"/>
      <c r="AS254" s="21"/>
      <c r="AT254" s="21"/>
      <c r="AU254" s="21"/>
      <c r="AV254" s="21"/>
      <c r="AW254" s="21"/>
      <c r="AX254" s="21"/>
      <c r="AY254" s="21"/>
    </row>
    <row r="255">
      <c r="V255" s="19"/>
      <c r="W255" s="19"/>
      <c r="X255" s="19"/>
      <c r="Y255" s="19"/>
      <c r="Z255" s="19"/>
      <c r="AA255" s="19"/>
      <c r="AB255" s="19"/>
      <c r="AE255" s="19"/>
      <c r="AF255" s="19"/>
      <c r="AG255" s="19"/>
      <c r="AH255" s="19"/>
      <c r="AI255" s="19"/>
      <c r="AJ255" s="19"/>
      <c r="AK255" s="20"/>
      <c r="AL255" s="19"/>
      <c r="AM255" s="19"/>
      <c r="AN255" s="19"/>
      <c r="AO255" s="19"/>
      <c r="AP255" s="19"/>
      <c r="AQ255" s="19"/>
      <c r="AR255" s="19"/>
      <c r="AS255" s="21"/>
      <c r="AT255" s="21"/>
      <c r="AU255" s="21"/>
      <c r="AV255" s="21"/>
      <c r="AW255" s="21"/>
      <c r="AX255" s="21"/>
      <c r="AY255" s="21"/>
    </row>
    <row r="256">
      <c r="V256" s="19"/>
      <c r="W256" s="19"/>
      <c r="X256" s="19"/>
      <c r="Y256" s="19"/>
      <c r="Z256" s="19"/>
      <c r="AA256" s="19"/>
      <c r="AB256" s="19"/>
      <c r="AE256" s="19"/>
      <c r="AF256" s="19"/>
      <c r="AG256" s="19"/>
      <c r="AH256" s="19"/>
      <c r="AI256" s="19"/>
      <c r="AJ256" s="19"/>
      <c r="AK256" s="20"/>
      <c r="AL256" s="19"/>
      <c r="AM256" s="19"/>
      <c r="AN256" s="19"/>
      <c r="AO256" s="19"/>
      <c r="AP256" s="19"/>
      <c r="AQ256" s="19"/>
      <c r="AR256" s="19"/>
      <c r="AS256" s="21"/>
      <c r="AT256" s="21"/>
      <c r="AU256" s="21"/>
      <c r="AV256" s="21"/>
      <c r="AW256" s="21"/>
      <c r="AX256" s="21"/>
      <c r="AY256" s="21"/>
    </row>
    <row r="257">
      <c r="V257" s="19"/>
      <c r="W257" s="19"/>
      <c r="X257" s="19"/>
      <c r="Y257" s="19"/>
      <c r="Z257" s="19"/>
      <c r="AA257" s="19"/>
      <c r="AB257" s="19"/>
      <c r="AE257" s="19"/>
      <c r="AF257" s="19"/>
      <c r="AG257" s="19"/>
      <c r="AH257" s="19"/>
      <c r="AI257" s="19"/>
      <c r="AJ257" s="19"/>
      <c r="AK257" s="20"/>
      <c r="AL257" s="19"/>
      <c r="AM257" s="19"/>
      <c r="AN257" s="19"/>
      <c r="AO257" s="19"/>
      <c r="AP257" s="19"/>
      <c r="AQ257" s="19"/>
      <c r="AR257" s="19"/>
      <c r="AS257" s="21"/>
      <c r="AT257" s="21"/>
      <c r="AU257" s="21"/>
      <c r="AV257" s="21"/>
      <c r="AW257" s="21"/>
      <c r="AX257" s="21"/>
      <c r="AY257" s="21"/>
    </row>
    <row r="258">
      <c r="V258" s="19"/>
      <c r="W258" s="19"/>
      <c r="X258" s="19"/>
      <c r="Y258" s="19"/>
      <c r="Z258" s="19"/>
      <c r="AA258" s="19"/>
      <c r="AB258" s="19"/>
      <c r="AE258" s="19"/>
      <c r="AF258" s="19"/>
      <c r="AG258" s="19"/>
      <c r="AH258" s="19"/>
      <c r="AI258" s="19"/>
      <c r="AJ258" s="19"/>
      <c r="AK258" s="20"/>
      <c r="AL258" s="19"/>
      <c r="AM258" s="19"/>
      <c r="AN258" s="19"/>
      <c r="AO258" s="19"/>
      <c r="AP258" s="19"/>
      <c r="AQ258" s="19"/>
      <c r="AR258" s="19"/>
      <c r="AS258" s="21"/>
      <c r="AT258" s="21"/>
      <c r="AU258" s="21"/>
      <c r="AV258" s="21"/>
      <c r="AW258" s="21"/>
      <c r="AX258" s="21"/>
      <c r="AY258" s="21"/>
    </row>
    <row r="259">
      <c r="V259" s="19"/>
      <c r="W259" s="19"/>
      <c r="X259" s="19"/>
      <c r="Y259" s="19"/>
      <c r="Z259" s="19"/>
      <c r="AA259" s="19"/>
      <c r="AB259" s="19"/>
      <c r="AE259" s="19"/>
      <c r="AF259" s="19"/>
      <c r="AG259" s="19"/>
      <c r="AH259" s="19"/>
      <c r="AI259" s="19"/>
      <c r="AJ259" s="19"/>
      <c r="AK259" s="20"/>
      <c r="AL259" s="19"/>
      <c r="AM259" s="19"/>
      <c r="AN259" s="19"/>
      <c r="AO259" s="19"/>
      <c r="AP259" s="19"/>
      <c r="AQ259" s="19"/>
      <c r="AR259" s="19"/>
      <c r="AS259" s="21"/>
      <c r="AT259" s="21"/>
      <c r="AU259" s="21"/>
      <c r="AV259" s="21"/>
      <c r="AW259" s="21"/>
      <c r="AX259" s="21"/>
      <c r="AY259" s="21"/>
    </row>
    <row r="260">
      <c r="V260" s="19"/>
      <c r="W260" s="19"/>
      <c r="X260" s="19"/>
      <c r="Y260" s="19"/>
      <c r="Z260" s="19"/>
      <c r="AA260" s="19"/>
      <c r="AB260" s="19"/>
      <c r="AE260" s="19"/>
      <c r="AF260" s="19"/>
      <c r="AG260" s="19"/>
      <c r="AH260" s="19"/>
      <c r="AI260" s="19"/>
      <c r="AJ260" s="19"/>
      <c r="AK260" s="20"/>
      <c r="AL260" s="19"/>
      <c r="AM260" s="19"/>
      <c r="AN260" s="19"/>
      <c r="AO260" s="19"/>
      <c r="AP260" s="19"/>
      <c r="AQ260" s="19"/>
      <c r="AR260" s="19"/>
      <c r="AS260" s="21"/>
      <c r="AT260" s="21"/>
      <c r="AU260" s="21"/>
      <c r="AV260" s="21"/>
      <c r="AW260" s="21"/>
      <c r="AX260" s="21"/>
      <c r="AY260" s="21"/>
    </row>
    <row r="261">
      <c r="V261" s="19"/>
      <c r="W261" s="19"/>
      <c r="X261" s="19"/>
      <c r="Y261" s="19"/>
      <c r="Z261" s="19"/>
      <c r="AA261" s="19"/>
      <c r="AB261" s="19"/>
      <c r="AE261" s="19"/>
      <c r="AF261" s="19"/>
      <c r="AG261" s="19"/>
      <c r="AH261" s="19"/>
      <c r="AI261" s="19"/>
      <c r="AJ261" s="19"/>
      <c r="AK261" s="20"/>
      <c r="AL261" s="19"/>
      <c r="AM261" s="19"/>
      <c r="AN261" s="19"/>
      <c r="AO261" s="19"/>
      <c r="AP261" s="19"/>
      <c r="AQ261" s="19"/>
      <c r="AR261" s="19"/>
      <c r="AS261" s="21"/>
      <c r="AT261" s="21"/>
      <c r="AU261" s="21"/>
      <c r="AV261" s="21"/>
      <c r="AW261" s="21"/>
      <c r="AX261" s="21"/>
      <c r="AY261" s="21"/>
    </row>
    <row r="262">
      <c r="V262" s="19"/>
      <c r="W262" s="19"/>
      <c r="X262" s="19"/>
      <c r="Y262" s="19"/>
      <c r="Z262" s="19"/>
      <c r="AA262" s="19"/>
      <c r="AB262" s="19"/>
      <c r="AE262" s="19"/>
      <c r="AF262" s="19"/>
      <c r="AG262" s="19"/>
      <c r="AH262" s="19"/>
      <c r="AI262" s="19"/>
      <c r="AJ262" s="19"/>
      <c r="AK262" s="20"/>
      <c r="AL262" s="19"/>
      <c r="AM262" s="19"/>
      <c r="AN262" s="19"/>
      <c r="AO262" s="19"/>
      <c r="AP262" s="19"/>
      <c r="AQ262" s="19"/>
      <c r="AR262" s="19"/>
      <c r="AS262" s="21"/>
      <c r="AT262" s="21"/>
      <c r="AU262" s="21"/>
      <c r="AV262" s="21"/>
      <c r="AW262" s="21"/>
      <c r="AX262" s="21"/>
      <c r="AY262" s="21"/>
    </row>
    <row r="263">
      <c r="V263" s="19"/>
      <c r="W263" s="19"/>
      <c r="X263" s="19"/>
      <c r="Y263" s="19"/>
      <c r="Z263" s="19"/>
      <c r="AA263" s="19"/>
      <c r="AB263" s="19"/>
      <c r="AE263" s="19"/>
      <c r="AF263" s="19"/>
      <c r="AG263" s="19"/>
      <c r="AH263" s="19"/>
      <c r="AI263" s="19"/>
      <c r="AJ263" s="19"/>
      <c r="AK263" s="20"/>
      <c r="AL263" s="19"/>
      <c r="AM263" s="19"/>
      <c r="AN263" s="19"/>
      <c r="AO263" s="19"/>
      <c r="AP263" s="19"/>
      <c r="AQ263" s="19"/>
      <c r="AR263" s="19"/>
      <c r="AS263" s="21"/>
      <c r="AT263" s="21"/>
      <c r="AU263" s="21"/>
      <c r="AV263" s="21"/>
      <c r="AW263" s="21"/>
      <c r="AX263" s="21"/>
      <c r="AY263" s="21"/>
    </row>
    <row r="264">
      <c r="V264" s="19"/>
      <c r="W264" s="19"/>
      <c r="X264" s="19"/>
      <c r="Y264" s="19"/>
      <c r="Z264" s="19"/>
      <c r="AA264" s="19"/>
      <c r="AB264" s="19"/>
      <c r="AE264" s="19"/>
      <c r="AF264" s="19"/>
      <c r="AG264" s="19"/>
      <c r="AH264" s="19"/>
      <c r="AI264" s="19"/>
      <c r="AJ264" s="19"/>
      <c r="AK264" s="20"/>
      <c r="AL264" s="19"/>
      <c r="AM264" s="19"/>
      <c r="AN264" s="19"/>
      <c r="AO264" s="19"/>
      <c r="AP264" s="19"/>
      <c r="AQ264" s="19"/>
      <c r="AR264" s="19"/>
      <c r="AS264" s="21"/>
      <c r="AT264" s="21"/>
      <c r="AU264" s="21"/>
      <c r="AV264" s="21"/>
      <c r="AW264" s="21"/>
      <c r="AX264" s="21"/>
      <c r="AY264" s="21"/>
    </row>
    <row r="265">
      <c r="V265" s="19"/>
      <c r="W265" s="19"/>
      <c r="X265" s="19"/>
      <c r="Y265" s="19"/>
      <c r="Z265" s="19"/>
      <c r="AA265" s="19"/>
      <c r="AB265" s="19"/>
      <c r="AE265" s="19"/>
      <c r="AF265" s="19"/>
      <c r="AG265" s="19"/>
      <c r="AH265" s="19"/>
      <c r="AI265" s="19"/>
      <c r="AJ265" s="19"/>
      <c r="AK265" s="20"/>
      <c r="AL265" s="19"/>
      <c r="AM265" s="19"/>
      <c r="AN265" s="19"/>
      <c r="AO265" s="19"/>
      <c r="AP265" s="19"/>
      <c r="AQ265" s="19"/>
      <c r="AR265" s="19"/>
      <c r="AS265" s="21"/>
      <c r="AT265" s="21"/>
      <c r="AU265" s="21"/>
      <c r="AV265" s="21"/>
      <c r="AW265" s="21"/>
      <c r="AX265" s="21"/>
      <c r="AY265" s="21"/>
    </row>
    <row r="266">
      <c r="V266" s="19"/>
      <c r="W266" s="19"/>
      <c r="X266" s="19"/>
      <c r="Y266" s="19"/>
      <c r="Z266" s="19"/>
      <c r="AA266" s="19"/>
      <c r="AB266" s="19"/>
      <c r="AE266" s="19"/>
      <c r="AF266" s="19"/>
      <c r="AG266" s="19"/>
      <c r="AH266" s="19"/>
      <c r="AI266" s="19"/>
      <c r="AJ266" s="19"/>
      <c r="AK266" s="20"/>
      <c r="AL266" s="19"/>
      <c r="AM266" s="19"/>
      <c r="AN266" s="19"/>
      <c r="AO266" s="19"/>
      <c r="AP266" s="19"/>
      <c r="AQ266" s="19"/>
      <c r="AR266" s="19"/>
      <c r="AS266" s="21"/>
      <c r="AT266" s="21"/>
      <c r="AU266" s="21"/>
      <c r="AV266" s="21"/>
      <c r="AW266" s="21"/>
      <c r="AX266" s="21"/>
      <c r="AY266" s="21"/>
    </row>
    <row r="267">
      <c r="V267" s="19"/>
      <c r="W267" s="19"/>
      <c r="X267" s="19"/>
      <c r="Y267" s="19"/>
      <c r="Z267" s="19"/>
      <c r="AA267" s="19"/>
      <c r="AB267" s="19"/>
      <c r="AE267" s="19"/>
      <c r="AF267" s="19"/>
      <c r="AG267" s="19"/>
      <c r="AH267" s="19"/>
      <c r="AI267" s="19"/>
      <c r="AJ267" s="19"/>
      <c r="AK267" s="20"/>
      <c r="AL267" s="19"/>
      <c r="AM267" s="19"/>
      <c r="AN267" s="19"/>
      <c r="AO267" s="19"/>
      <c r="AP267" s="19"/>
      <c r="AQ267" s="19"/>
      <c r="AR267" s="19"/>
      <c r="AS267" s="21"/>
      <c r="AT267" s="21"/>
      <c r="AU267" s="21"/>
      <c r="AV267" s="21"/>
      <c r="AW267" s="21"/>
      <c r="AX267" s="21"/>
      <c r="AY267" s="21"/>
    </row>
    <row r="268">
      <c r="V268" s="19"/>
      <c r="W268" s="19"/>
      <c r="X268" s="19"/>
      <c r="Y268" s="19"/>
      <c r="Z268" s="19"/>
      <c r="AA268" s="19"/>
      <c r="AB268" s="19"/>
      <c r="AE268" s="19"/>
      <c r="AF268" s="19"/>
      <c r="AG268" s="19"/>
      <c r="AH268" s="19"/>
      <c r="AI268" s="19"/>
      <c r="AJ268" s="19"/>
      <c r="AK268" s="20"/>
      <c r="AL268" s="19"/>
      <c r="AM268" s="19"/>
      <c r="AN268" s="19"/>
      <c r="AO268" s="19"/>
      <c r="AP268" s="19"/>
      <c r="AQ268" s="19"/>
      <c r="AR268" s="19"/>
      <c r="AS268" s="21"/>
      <c r="AT268" s="21"/>
      <c r="AU268" s="21"/>
      <c r="AV268" s="21"/>
      <c r="AW268" s="21"/>
      <c r="AX268" s="21"/>
      <c r="AY268" s="21"/>
    </row>
    <row r="269">
      <c r="V269" s="19"/>
      <c r="W269" s="19"/>
      <c r="X269" s="19"/>
      <c r="Y269" s="19"/>
      <c r="Z269" s="19"/>
      <c r="AA269" s="19"/>
      <c r="AB269" s="19"/>
      <c r="AE269" s="19"/>
      <c r="AF269" s="19"/>
      <c r="AG269" s="19"/>
      <c r="AH269" s="19"/>
      <c r="AI269" s="19"/>
      <c r="AJ269" s="19"/>
      <c r="AK269" s="20"/>
      <c r="AL269" s="19"/>
      <c r="AM269" s="19"/>
      <c r="AN269" s="19"/>
      <c r="AO269" s="19"/>
      <c r="AP269" s="19"/>
      <c r="AQ269" s="19"/>
      <c r="AR269" s="19"/>
      <c r="AS269" s="21"/>
      <c r="AT269" s="21"/>
      <c r="AU269" s="21"/>
      <c r="AV269" s="21"/>
      <c r="AW269" s="21"/>
      <c r="AX269" s="21"/>
      <c r="AY269" s="21"/>
    </row>
    <row r="270">
      <c r="V270" s="19"/>
      <c r="W270" s="19"/>
      <c r="X270" s="19"/>
      <c r="Y270" s="19"/>
      <c r="Z270" s="19"/>
      <c r="AA270" s="19"/>
      <c r="AB270" s="19"/>
      <c r="AE270" s="19"/>
      <c r="AF270" s="19"/>
      <c r="AG270" s="19"/>
      <c r="AH270" s="19"/>
      <c r="AI270" s="19"/>
      <c r="AJ270" s="19"/>
      <c r="AK270" s="20"/>
      <c r="AL270" s="19"/>
      <c r="AM270" s="19"/>
      <c r="AN270" s="19"/>
      <c r="AO270" s="19"/>
      <c r="AP270" s="19"/>
      <c r="AQ270" s="19"/>
      <c r="AR270" s="19"/>
      <c r="AS270" s="21"/>
      <c r="AT270" s="21"/>
      <c r="AU270" s="21"/>
      <c r="AV270" s="21"/>
      <c r="AW270" s="21"/>
      <c r="AX270" s="21"/>
      <c r="AY270" s="21"/>
    </row>
    <row r="271">
      <c r="V271" s="19"/>
      <c r="W271" s="19"/>
      <c r="X271" s="19"/>
      <c r="Y271" s="19"/>
      <c r="Z271" s="19"/>
      <c r="AA271" s="19"/>
      <c r="AB271" s="19"/>
      <c r="AE271" s="19"/>
      <c r="AF271" s="19"/>
      <c r="AG271" s="19"/>
      <c r="AH271" s="19"/>
      <c r="AI271" s="19"/>
      <c r="AJ271" s="19"/>
      <c r="AK271" s="20"/>
      <c r="AL271" s="19"/>
      <c r="AM271" s="19"/>
      <c r="AN271" s="19"/>
      <c r="AO271" s="19"/>
      <c r="AP271" s="19"/>
      <c r="AQ271" s="19"/>
      <c r="AR271" s="19"/>
      <c r="AS271" s="21"/>
      <c r="AT271" s="21"/>
      <c r="AU271" s="21"/>
      <c r="AV271" s="21"/>
      <c r="AW271" s="21"/>
      <c r="AX271" s="21"/>
      <c r="AY271" s="21"/>
    </row>
    <row r="272">
      <c r="V272" s="19"/>
      <c r="W272" s="19"/>
      <c r="X272" s="19"/>
      <c r="Y272" s="19"/>
      <c r="Z272" s="19"/>
      <c r="AA272" s="19"/>
      <c r="AB272" s="19"/>
      <c r="AE272" s="19"/>
      <c r="AF272" s="19"/>
      <c r="AG272" s="19"/>
      <c r="AH272" s="19"/>
      <c r="AI272" s="19"/>
      <c r="AJ272" s="19"/>
      <c r="AK272" s="20"/>
      <c r="AL272" s="19"/>
      <c r="AM272" s="19"/>
      <c r="AN272" s="19"/>
      <c r="AO272" s="19"/>
      <c r="AP272" s="19"/>
      <c r="AQ272" s="19"/>
      <c r="AR272" s="19"/>
      <c r="AS272" s="21"/>
      <c r="AT272" s="21"/>
      <c r="AU272" s="21"/>
      <c r="AV272" s="21"/>
      <c r="AW272" s="21"/>
      <c r="AX272" s="21"/>
      <c r="AY272" s="21"/>
    </row>
    <row r="273">
      <c r="V273" s="19"/>
      <c r="W273" s="19"/>
      <c r="X273" s="19"/>
      <c r="Y273" s="19"/>
      <c r="Z273" s="19"/>
      <c r="AA273" s="19"/>
      <c r="AB273" s="19"/>
      <c r="AE273" s="19"/>
      <c r="AF273" s="19"/>
      <c r="AG273" s="19"/>
      <c r="AH273" s="19"/>
      <c r="AI273" s="19"/>
      <c r="AJ273" s="19"/>
      <c r="AK273" s="20"/>
      <c r="AL273" s="19"/>
      <c r="AM273" s="19"/>
      <c r="AN273" s="19"/>
      <c r="AO273" s="19"/>
      <c r="AP273" s="19"/>
      <c r="AQ273" s="19"/>
      <c r="AR273" s="19"/>
      <c r="AS273" s="21"/>
      <c r="AT273" s="21"/>
      <c r="AU273" s="21"/>
      <c r="AV273" s="21"/>
      <c r="AW273" s="21"/>
      <c r="AX273" s="21"/>
      <c r="AY273" s="21"/>
    </row>
    <row r="274">
      <c r="V274" s="19"/>
      <c r="W274" s="19"/>
      <c r="X274" s="19"/>
      <c r="Y274" s="19"/>
      <c r="Z274" s="19"/>
      <c r="AA274" s="19"/>
      <c r="AB274" s="19"/>
      <c r="AE274" s="19"/>
      <c r="AF274" s="19"/>
      <c r="AG274" s="19"/>
      <c r="AH274" s="19"/>
      <c r="AI274" s="19"/>
      <c r="AJ274" s="19"/>
      <c r="AK274" s="20"/>
      <c r="AL274" s="19"/>
      <c r="AM274" s="19"/>
      <c r="AN274" s="19"/>
      <c r="AO274" s="19"/>
      <c r="AP274" s="19"/>
      <c r="AQ274" s="19"/>
      <c r="AR274" s="19"/>
      <c r="AS274" s="21"/>
      <c r="AT274" s="21"/>
      <c r="AU274" s="21"/>
      <c r="AV274" s="21"/>
      <c r="AW274" s="21"/>
      <c r="AX274" s="21"/>
      <c r="AY274" s="21"/>
    </row>
    <row r="275">
      <c r="V275" s="19"/>
      <c r="W275" s="19"/>
      <c r="X275" s="19"/>
      <c r="Y275" s="19"/>
      <c r="Z275" s="19"/>
      <c r="AA275" s="19"/>
      <c r="AB275" s="19"/>
      <c r="AE275" s="19"/>
      <c r="AF275" s="19"/>
      <c r="AG275" s="19"/>
      <c r="AH275" s="19"/>
      <c r="AI275" s="19"/>
      <c r="AJ275" s="19"/>
      <c r="AK275" s="20"/>
      <c r="AL275" s="19"/>
      <c r="AM275" s="19"/>
      <c r="AN275" s="19"/>
      <c r="AO275" s="19"/>
      <c r="AP275" s="19"/>
      <c r="AQ275" s="19"/>
      <c r="AR275" s="19"/>
      <c r="AS275" s="21"/>
      <c r="AT275" s="21"/>
      <c r="AU275" s="21"/>
      <c r="AV275" s="21"/>
      <c r="AW275" s="21"/>
      <c r="AX275" s="21"/>
      <c r="AY275" s="21"/>
    </row>
    <row r="276">
      <c r="V276" s="19"/>
      <c r="W276" s="19"/>
      <c r="X276" s="19"/>
      <c r="Y276" s="19"/>
      <c r="Z276" s="19"/>
      <c r="AA276" s="19"/>
      <c r="AB276" s="19"/>
      <c r="AE276" s="19"/>
      <c r="AF276" s="19"/>
      <c r="AG276" s="19"/>
      <c r="AH276" s="19"/>
      <c r="AI276" s="19"/>
      <c r="AJ276" s="19"/>
      <c r="AK276" s="20"/>
      <c r="AL276" s="19"/>
      <c r="AM276" s="19"/>
      <c r="AN276" s="19"/>
      <c r="AO276" s="19"/>
      <c r="AP276" s="19"/>
      <c r="AQ276" s="19"/>
      <c r="AR276" s="19"/>
      <c r="AS276" s="21"/>
      <c r="AT276" s="21"/>
      <c r="AU276" s="21"/>
      <c r="AV276" s="21"/>
      <c r="AW276" s="21"/>
      <c r="AX276" s="21"/>
      <c r="AY276" s="21"/>
    </row>
    <row r="277">
      <c r="V277" s="19"/>
      <c r="W277" s="19"/>
      <c r="X277" s="19"/>
      <c r="Y277" s="19"/>
      <c r="Z277" s="19"/>
      <c r="AA277" s="19"/>
      <c r="AB277" s="19"/>
      <c r="AE277" s="19"/>
      <c r="AF277" s="19"/>
      <c r="AG277" s="19"/>
      <c r="AH277" s="19"/>
      <c r="AI277" s="19"/>
      <c r="AJ277" s="19"/>
      <c r="AK277" s="20"/>
      <c r="AL277" s="19"/>
      <c r="AM277" s="19"/>
      <c r="AN277" s="19"/>
      <c r="AO277" s="19"/>
      <c r="AP277" s="19"/>
      <c r="AQ277" s="19"/>
      <c r="AR277" s="19"/>
      <c r="AS277" s="21"/>
      <c r="AT277" s="21"/>
      <c r="AU277" s="21"/>
      <c r="AV277" s="21"/>
      <c r="AW277" s="21"/>
      <c r="AX277" s="21"/>
      <c r="AY277" s="21"/>
    </row>
    <row r="278">
      <c r="V278" s="19"/>
      <c r="W278" s="19"/>
      <c r="X278" s="19"/>
      <c r="Y278" s="19"/>
      <c r="Z278" s="19"/>
      <c r="AA278" s="19"/>
      <c r="AB278" s="19"/>
      <c r="AE278" s="19"/>
      <c r="AF278" s="19"/>
      <c r="AG278" s="19"/>
      <c r="AH278" s="19"/>
      <c r="AI278" s="19"/>
      <c r="AJ278" s="19"/>
      <c r="AK278" s="20"/>
      <c r="AL278" s="19"/>
      <c r="AM278" s="19"/>
      <c r="AN278" s="19"/>
      <c r="AO278" s="19"/>
      <c r="AP278" s="19"/>
      <c r="AQ278" s="19"/>
      <c r="AR278" s="19"/>
      <c r="AS278" s="21"/>
      <c r="AT278" s="21"/>
      <c r="AU278" s="21"/>
      <c r="AV278" s="21"/>
      <c r="AW278" s="21"/>
      <c r="AX278" s="21"/>
      <c r="AY278" s="21"/>
    </row>
    <row r="279">
      <c r="V279" s="19"/>
      <c r="W279" s="19"/>
      <c r="X279" s="19"/>
      <c r="Y279" s="19"/>
      <c r="Z279" s="19"/>
      <c r="AA279" s="19"/>
      <c r="AB279" s="19"/>
      <c r="AE279" s="19"/>
      <c r="AF279" s="19"/>
      <c r="AG279" s="19"/>
      <c r="AH279" s="19"/>
      <c r="AI279" s="19"/>
      <c r="AJ279" s="19"/>
      <c r="AK279" s="20"/>
      <c r="AL279" s="19"/>
      <c r="AM279" s="19"/>
      <c r="AN279" s="19"/>
      <c r="AO279" s="19"/>
      <c r="AP279" s="19"/>
      <c r="AQ279" s="19"/>
      <c r="AR279" s="19"/>
      <c r="AS279" s="21"/>
      <c r="AT279" s="21"/>
      <c r="AU279" s="21"/>
      <c r="AV279" s="21"/>
      <c r="AW279" s="21"/>
      <c r="AX279" s="21"/>
      <c r="AY279" s="21"/>
    </row>
    <row r="280">
      <c r="V280" s="19"/>
      <c r="W280" s="19"/>
      <c r="X280" s="19"/>
      <c r="Y280" s="19"/>
      <c r="Z280" s="19"/>
      <c r="AA280" s="19"/>
      <c r="AB280" s="19"/>
      <c r="AE280" s="19"/>
      <c r="AF280" s="19"/>
      <c r="AG280" s="19"/>
      <c r="AH280" s="19"/>
      <c r="AI280" s="19"/>
      <c r="AJ280" s="19"/>
      <c r="AK280" s="20"/>
      <c r="AL280" s="19"/>
      <c r="AM280" s="19"/>
      <c r="AN280" s="19"/>
      <c r="AO280" s="19"/>
      <c r="AP280" s="19"/>
      <c r="AQ280" s="19"/>
      <c r="AR280" s="19"/>
      <c r="AS280" s="21"/>
      <c r="AT280" s="21"/>
      <c r="AU280" s="21"/>
      <c r="AV280" s="21"/>
      <c r="AW280" s="21"/>
      <c r="AX280" s="21"/>
      <c r="AY280" s="21"/>
    </row>
    <row r="281">
      <c r="V281" s="19"/>
      <c r="W281" s="19"/>
      <c r="X281" s="19"/>
      <c r="Y281" s="19"/>
      <c r="Z281" s="19"/>
      <c r="AA281" s="19"/>
      <c r="AB281" s="19"/>
      <c r="AE281" s="19"/>
      <c r="AF281" s="19"/>
      <c r="AG281" s="19"/>
      <c r="AH281" s="19"/>
      <c r="AI281" s="19"/>
      <c r="AJ281" s="19"/>
      <c r="AK281" s="20"/>
      <c r="AL281" s="19"/>
      <c r="AM281" s="19"/>
      <c r="AN281" s="19"/>
      <c r="AO281" s="19"/>
      <c r="AP281" s="19"/>
      <c r="AQ281" s="19"/>
      <c r="AR281" s="19"/>
      <c r="AS281" s="21"/>
      <c r="AT281" s="21"/>
      <c r="AU281" s="21"/>
      <c r="AV281" s="21"/>
      <c r="AW281" s="21"/>
      <c r="AX281" s="21"/>
      <c r="AY281" s="21"/>
    </row>
    <row r="282">
      <c r="V282" s="19"/>
      <c r="W282" s="19"/>
      <c r="X282" s="19"/>
      <c r="Y282" s="19"/>
      <c r="Z282" s="19"/>
      <c r="AA282" s="19"/>
      <c r="AB282" s="19"/>
      <c r="AE282" s="19"/>
      <c r="AF282" s="19"/>
      <c r="AG282" s="19"/>
      <c r="AH282" s="19"/>
      <c r="AI282" s="19"/>
      <c r="AJ282" s="19"/>
      <c r="AK282" s="20"/>
      <c r="AL282" s="19"/>
      <c r="AM282" s="19"/>
      <c r="AN282" s="19"/>
      <c r="AO282" s="19"/>
      <c r="AP282" s="19"/>
      <c r="AQ282" s="19"/>
      <c r="AR282" s="19"/>
      <c r="AS282" s="21"/>
      <c r="AT282" s="21"/>
      <c r="AU282" s="21"/>
      <c r="AV282" s="21"/>
      <c r="AW282" s="21"/>
      <c r="AX282" s="21"/>
      <c r="AY282" s="21"/>
    </row>
    <row r="283">
      <c r="V283" s="19"/>
      <c r="W283" s="19"/>
      <c r="X283" s="19"/>
      <c r="Y283" s="19"/>
      <c r="Z283" s="19"/>
      <c r="AA283" s="19"/>
      <c r="AB283" s="19"/>
      <c r="AE283" s="19"/>
      <c r="AF283" s="19"/>
      <c r="AG283" s="19"/>
      <c r="AH283" s="19"/>
      <c r="AI283" s="19"/>
      <c r="AJ283" s="19"/>
      <c r="AK283" s="20"/>
      <c r="AL283" s="19"/>
      <c r="AM283" s="19"/>
      <c r="AN283" s="19"/>
      <c r="AO283" s="19"/>
      <c r="AP283" s="19"/>
      <c r="AQ283" s="19"/>
      <c r="AR283" s="19"/>
      <c r="AS283" s="21"/>
      <c r="AT283" s="21"/>
      <c r="AU283" s="21"/>
      <c r="AV283" s="21"/>
      <c r="AW283" s="21"/>
      <c r="AX283" s="21"/>
      <c r="AY283" s="21"/>
    </row>
    <row r="284">
      <c r="V284" s="19"/>
      <c r="W284" s="19"/>
      <c r="X284" s="19"/>
      <c r="Y284" s="19"/>
      <c r="Z284" s="19"/>
      <c r="AA284" s="19"/>
      <c r="AB284" s="19"/>
      <c r="AE284" s="19"/>
      <c r="AF284" s="19"/>
      <c r="AG284" s="19"/>
      <c r="AH284" s="19"/>
      <c r="AI284" s="19"/>
      <c r="AJ284" s="19"/>
      <c r="AK284" s="20"/>
      <c r="AL284" s="19"/>
      <c r="AM284" s="19"/>
      <c r="AN284" s="19"/>
      <c r="AO284" s="19"/>
      <c r="AP284" s="19"/>
      <c r="AQ284" s="19"/>
      <c r="AR284" s="19"/>
      <c r="AS284" s="21"/>
      <c r="AT284" s="21"/>
      <c r="AU284" s="21"/>
      <c r="AV284" s="21"/>
      <c r="AW284" s="21"/>
      <c r="AX284" s="21"/>
      <c r="AY284" s="21"/>
    </row>
    <row r="285">
      <c r="V285" s="19"/>
      <c r="W285" s="19"/>
      <c r="X285" s="19"/>
      <c r="Y285" s="19"/>
      <c r="Z285" s="19"/>
      <c r="AA285" s="19"/>
      <c r="AB285" s="19"/>
      <c r="AE285" s="19"/>
      <c r="AF285" s="19"/>
      <c r="AG285" s="19"/>
      <c r="AH285" s="19"/>
      <c r="AI285" s="19"/>
      <c r="AJ285" s="19"/>
      <c r="AK285" s="20"/>
      <c r="AL285" s="19"/>
      <c r="AM285" s="19"/>
      <c r="AN285" s="19"/>
      <c r="AO285" s="19"/>
      <c r="AP285" s="19"/>
      <c r="AQ285" s="19"/>
      <c r="AR285" s="19"/>
      <c r="AS285" s="21"/>
      <c r="AT285" s="21"/>
      <c r="AU285" s="21"/>
      <c r="AV285" s="21"/>
      <c r="AW285" s="21"/>
      <c r="AX285" s="21"/>
      <c r="AY285" s="21"/>
    </row>
    <row r="286">
      <c r="V286" s="19"/>
      <c r="W286" s="19"/>
      <c r="X286" s="19"/>
      <c r="Y286" s="19"/>
      <c r="Z286" s="19"/>
      <c r="AA286" s="19"/>
      <c r="AB286" s="19"/>
      <c r="AE286" s="19"/>
      <c r="AF286" s="19"/>
      <c r="AG286" s="19"/>
      <c r="AH286" s="19"/>
      <c r="AI286" s="19"/>
      <c r="AJ286" s="19"/>
      <c r="AK286" s="20"/>
      <c r="AL286" s="19"/>
      <c r="AM286" s="19"/>
      <c r="AN286" s="19"/>
      <c r="AO286" s="19"/>
      <c r="AP286" s="19"/>
      <c r="AQ286" s="19"/>
      <c r="AR286" s="19"/>
      <c r="AS286" s="21"/>
      <c r="AT286" s="21"/>
      <c r="AU286" s="21"/>
      <c r="AV286" s="21"/>
      <c r="AW286" s="21"/>
      <c r="AX286" s="21"/>
      <c r="AY286" s="21"/>
    </row>
    <row r="287">
      <c r="V287" s="19"/>
      <c r="W287" s="19"/>
      <c r="X287" s="19"/>
      <c r="Y287" s="19"/>
      <c r="Z287" s="19"/>
      <c r="AA287" s="19"/>
      <c r="AB287" s="19"/>
      <c r="AE287" s="19"/>
      <c r="AF287" s="19"/>
      <c r="AG287" s="19"/>
      <c r="AH287" s="19"/>
      <c r="AI287" s="19"/>
      <c r="AJ287" s="19"/>
      <c r="AK287" s="20"/>
      <c r="AL287" s="19"/>
      <c r="AM287" s="19"/>
      <c r="AN287" s="19"/>
      <c r="AO287" s="19"/>
      <c r="AP287" s="19"/>
      <c r="AQ287" s="19"/>
      <c r="AR287" s="19"/>
      <c r="AS287" s="21"/>
      <c r="AT287" s="21"/>
      <c r="AU287" s="21"/>
      <c r="AV287" s="21"/>
      <c r="AW287" s="21"/>
      <c r="AX287" s="21"/>
      <c r="AY287" s="21"/>
    </row>
    <row r="288">
      <c r="V288" s="19"/>
      <c r="W288" s="19"/>
      <c r="X288" s="19"/>
      <c r="Y288" s="19"/>
      <c r="Z288" s="19"/>
      <c r="AA288" s="19"/>
      <c r="AB288" s="19"/>
      <c r="AE288" s="19"/>
      <c r="AF288" s="19"/>
      <c r="AG288" s="19"/>
      <c r="AH288" s="19"/>
      <c r="AI288" s="19"/>
      <c r="AJ288" s="19"/>
      <c r="AK288" s="20"/>
      <c r="AL288" s="19"/>
      <c r="AM288" s="19"/>
      <c r="AN288" s="19"/>
      <c r="AO288" s="19"/>
      <c r="AP288" s="19"/>
      <c r="AQ288" s="19"/>
      <c r="AR288" s="19"/>
      <c r="AS288" s="21"/>
      <c r="AT288" s="21"/>
      <c r="AU288" s="21"/>
      <c r="AV288" s="21"/>
      <c r="AW288" s="21"/>
      <c r="AX288" s="21"/>
      <c r="AY288" s="21"/>
    </row>
    <row r="289">
      <c r="V289" s="19"/>
      <c r="W289" s="19"/>
      <c r="X289" s="19"/>
      <c r="Y289" s="19"/>
      <c r="Z289" s="19"/>
      <c r="AA289" s="19"/>
      <c r="AB289" s="19"/>
      <c r="AE289" s="19"/>
      <c r="AF289" s="19"/>
      <c r="AG289" s="19"/>
      <c r="AH289" s="19"/>
      <c r="AI289" s="19"/>
      <c r="AJ289" s="19"/>
      <c r="AK289" s="20"/>
      <c r="AL289" s="19"/>
      <c r="AM289" s="19"/>
      <c r="AN289" s="19"/>
      <c r="AO289" s="19"/>
      <c r="AP289" s="19"/>
      <c r="AQ289" s="19"/>
      <c r="AR289" s="19"/>
      <c r="AS289" s="21"/>
      <c r="AT289" s="21"/>
      <c r="AU289" s="21"/>
      <c r="AV289" s="21"/>
      <c r="AW289" s="21"/>
      <c r="AX289" s="21"/>
      <c r="AY289" s="21"/>
    </row>
    <row r="290">
      <c r="V290" s="19"/>
      <c r="W290" s="19"/>
      <c r="X290" s="19"/>
      <c r="Y290" s="19"/>
      <c r="Z290" s="19"/>
      <c r="AA290" s="19"/>
      <c r="AB290" s="19"/>
      <c r="AE290" s="19"/>
      <c r="AF290" s="19"/>
      <c r="AG290" s="19"/>
      <c r="AH290" s="19"/>
      <c r="AI290" s="19"/>
      <c r="AJ290" s="19"/>
      <c r="AK290" s="20"/>
      <c r="AL290" s="19"/>
      <c r="AM290" s="19"/>
      <c r="AN290" s="19"/>
      <c r="AO290" s="19"/>
      <c r="AP290" s="19"/>
      <c r="AQ290" s="19"/>
      <c r="AR290" s="19"/>
      <c r="AS290" s="21"/>
      <c r="AT290" s="21"/>
      <c r="AU290" s="21"/>
      <c r="AV290" s="21"/>
      <c r="AW290" s="21"/>
      <c r="AX290" s="21"/>
      <c r="AY290" s="21"/>
    </row>
    <row r="291">
      <c r="V291" s="19"/>
      <c r="W291" s="19"/>
      <c r="X291" s="19"/>
      <c r="Y291" s="19"/>
      <c r="Z291" s="19"/>
      <c r="AA291" s="19"/>
      <c r="AB291" s="19"/>
      <c r="AE291" s="19"/>
      <c r="AF291" s="19"/>
      <c r="AG291" s="19"/>
      <c r="AH291" s="19"/>
      <c r="AI291" s="19"/>
      <c r="AJ291" s="19"/>
      <c r="AK291" s="20"/>
      <c r="AL291" s="19"/>
      <c r="AM291" s="19"/>
      <c r="AN291" s="19"/>
      <c r="AO291" s="19"/>
      <c r="AP291" s="19"/>
      <c r="AQ291" s="19"/>
      <c r="AR291" s="19"/>
      <c r="AS291" s="21"/>
      <c r="AT291" s="21"/>
      <c r="AU291" s="21"/>
      <c r="AV291" s="21"/>
      <c r="AW291" s="21"/>
      <c r="AX291" s="21"/>
      <c r="AY291" s="21"/>
    </row>
    <row r="292">
      <c r="V292" s="19"/>
      <c r="W292" s="19"/>
      <c r="X292" s="19"/>
      <c r="Y292" s="19"/>
      <c r="Z292" s="19"/>
      <c r="AA292" s="19"/>
      <c r="AB292" s="19"/>
      <c r="AE292" s="19"/>
      <c r="AF292" s="19"/>
      <c r="AG292" s="19"/>
      <c r="AH292" s="19"/>
      <c r="AI292" s="19"/>
      <c r="AJ292" s="19"/>
      <c r="AK292" s="20"/>
      <c r="AL292" s="19"/>
      <c r="AM292" s="19"/>
      <c r="AN292" s="19"/>
      <c r="AO292" s="19"/>
      <c r="AP292" s="19"/>
      <c r="AQ292" s="19"/>
      <c r="AR292" s="19"/>
      <c r="AS292" s="21"/>
      <c r="AT292" s="21"/>
      <c r="AU292" s="21"/>
      <c r="AV292" s="21"/>
      <c r="AW292" s="21"/>
      <c r="AX292" s="21"/>
      <c r="AY292" s="21"/>
    </row>
    <row r="293">
      <c r="T293" s="28"/>
      <c r="U293" s="28"/>
      <c r="V293" s="29"/>
      <c r="W293" s="29"/>
      <c r="X293" s="29"/>
      <c r="Y293" s="29"/>
      <c r="Z293" s="29"/>
      <c r="AA293" s="29"/>
      <c r="AB293" s="29"/>
      <c r="AC293" s="28"/>
      <c r="AD293" s="28"/>
      <c r="AE293" s="29"/>
      <c r="AF293" s="29"/>
      <c r="AG293" s="29"/>
      <c r="AH293" s="29"/>
      <c r="AI293" s="29"/>
      <c r="AJ293" s="29"/>
      <c r="AK293" s="30"/>
      <c r="AL293" s="19"/>
      <c r="AM293" s="19"/>
      <c r="AN293" s="19"/>
      <c r="AO293" s="19"/>
      <c r="AP293" s="19"/>
      <c r="AQ293" s="19"/>
      <c r="AR293" s="19"/>
      <c r="AS293" s="21"/>
      <c r="AT293" s="21"/>
      <c r="AU293" s="21"/>
      <c r="AV293" s="21"/>
      <c r="AW293" s="21"/>
      <c r="AX293" s="21"/>
      <c r="AY293" s="21"/>
    </row>
    <row r="294">
      <c r="V294" s="19"/>
      <c r="W294" s="19"/>
      <c r="X294" s="19"/>
      <c r="Y294" s="19"/>
      <c r="Z294" s="19"/>
      <c r="AA294" s="19"/>
      <c r="AB294" s="19"/>
      <c r="AE294" s="19"/>
      <c r="AF294" s="19"/>
      <c r="AG294" s="19"/>
      <c r="AH294" s="19"/>
      <c r="AI294" s="19"/>
      <c r="AJ294" s="19"/>
      <c r="AK294" s="20"/>
      <c r="AL294" s="19"/>
      <c r="AM294" s="19"/>
      <c r="AN294" s="19"/>
      <c r="AO294" s="19"/>
      <c r="AP294" s="19"/>
      <c r="AQ294" s="19"/>
      <c r="AR294" s="19"/>
      <c r="AS294" s="21"/>
      <c r="AT294" s="21"/>
      <c r="AU294" s="21"/>
      <c r="AV294" s="21"/>
      <c r="AW294" s="21"/>
      <c r="AX294" s="21"/>
      <c r="AY294" s="21"/>
    </row>
    <row r="295">
      <c r="V295" s="19"/>
      <c r="W295" s="19"/>
      <c r="X295" s="19"/>
      <c r="Y295" s="19"/>
      <c r="Z295" s="19"/>
      <c r="AA295" s="19"/>
      <c r="AB295" s="19"/>
      <c r="AE295" s="19"/>
      <c r="AF295" s="19"/>
      <c r="AG295" s="19"/>
      <c r="AH295" s="19"/>
      <c r="AI295" s="19"/>
      <c r="AJ295" s="19"/>
      <c r="AK295" s="20"/>
      <c r="AL295" s="19"/>
      <c r="AM295" s="19"/>
      <c r="AN295" s="19"/>
      <c r="AO295" s="19"/>
      <c r="AP295" s="19"/>
      <c r="AQ295" s="19"/>
      <c r="AR295" s="19"/>
      <c r="AS295" s="21"/>
      <c r="AT295" s="21"/>
      <c r="AU295" s="21"/>
      <c r="AV295" s="21"/>
      <c r="AW295" s="21"/>
      <c r="AX295" s="21"/>
      <c r="AY295" s="21"/>
    </row>
    <row r="296">
      <c r="V296" s="19"/>
      <c r="W296" s="19"/>
      <c r="X296" s="19"/>
      <c r="Y296" s="19"/>
      <c r="Z296" s="19"/>
      <c r="AA296" s="19"/>
      <c r="AB296" s="19"/>
      <c r="AE296" s="19"/>
      <c r="AF296" s="19"/>
      <c r="AG296" s="19"/>
      <c r="AH296" s="19"/>
      <c r="AI296" s="19"/>
      <c r="AJ296" s="19"/>
      <c r="AK296" s="20"/>
      <c r="AL296" s="19"/>
      <c r="AM296" s="19"/>
      <c r="AN296" s="19"/>
      <c r="AO296" s="19"/>
      <c r="AP296" s="19"/>
      <c r="AQ296" s="19"/>
      <c r="AR296" s="19"/>
      <c r="AS296" s="21"/>
      <c r="AT296" s="21"/>
      <c r="AU296" s="21"/>
      <c r="AV296" s="21"/>
      <c r="AW296" s="21"/>
      <c r="AX296" s="21"/>
      <c r="AY296" s="21"/>
    </row>
    <row r="297">
      <c r="V297" s="19"/>
      <c r="W297" s="19"/>
      <c r="X297" s="19"/>
      <c r="Y297" s="19"/>
      <c r="Z297" s="19"/>
      <c r="AA297" s="19"/>
      <c r="AB297" s="19"/>
      <c r="AE297" s="19"/>
      <c r="AF297" s="19"/>
      <c r="AG297" s="19"/>
      <c r="AH297" s="19"/>
      <c r="AI297" s="19"/>
      <c r="AJ297" s="19"/>
      <c r="AK297" s="20"/>
      <c r="AL297" s="19"/>
      <c r="AM297" s="19"/>
      <c r="AN297" s="19"/>
      <c r="AO297" s="19"/>
      <c r="AP297" s="19"/>
      <c r="AQ297" s="19"/>
      <c r="AR297" s="19"/>
      <c r="AS297" s="21"/>
      <c r="AT297" s="21"/>
      <c r="AU297" s="21"/>
      <c r="AV297" s="21"/>
      <c r="AW297" s="21"/>
      <c r="AX297" s="21"/>
      <c r="AY297" s="21"/>
    </row>
    <row r="298">
      <c r="V298" s="19"/>
      <c r="W298" s="19"/>
      <c r="X298" s="19"/>
      <c r="Y298" s="19"/>
      <c r="Z298" s="19"/>
      <c r="AA298" s="19"/>
      <c r="AB298" s="19"/>
      <c r="AE298" s="19"/>
      <c r="AF298" s="19"/>
      <c r="AG298" s="19"/>
      <c r="AH298" s="19"/>
      <c r="AI298" s="19"/>
      <c r="AJ298" s="19"/>
      <c r="AK298" s="20"/>
      <c r="AL298" s="19"/>
      <c r="AM298" s="19"/>
      <c r="AN298" s="19"/>
      <c r="AO298" s="19"/>
      <c r="AP298" s="19"/>
      <c r="AQ298" s="19"/>
      <c r="AR298" s="19"/>
      <c r="AS298" s="21"/>
      <c r="AT298" s="21"/>
      <c r="AU298" s="21"/>
      <c r="AV298" s="21"/>
      <c r="AW298" s="21"/>
      <c r="AX298" s="21"/>
      <c r="AY298" s="21"/>
    </row>
    <row r="299">
      <c r="V299" s="19"/>
      <c r="W299" s="19"/>
      <c r="X299" s="19"/>
      <c r="Y299" s="19"/>
      <c r="Z299" s="19"/>
      <c r="AA299" s="19"/>
      <c r="AB299" s="19"/>
      <c r="AE299" s="19"/>
      <c r="AF299" s="19"/>
      <c r="AG299" s="19"/>
      <c r="AH299" s="19"/>
      <c r="AI299" s="19"/>
      <c r="AJ299" s="19"/>
      <c r="AK299" s="20"/>
      <c r="AL299" s="19"/>
      <c r="AM299" s="19"/>
      <c r="AN299" s="19"/>
      <c r="AO299" s="19"/>
      <c r="AP299" s="19"/>
      <c r="AQ299" s="19"/>
      <c r="AR299" s="19"/>
      <c r="AS299" s="21"/>
      <c r="AT299" s="21"/>
      <c r="AU299" s="21"/>
      <c r="AV299" s="21"/>
      <c r="AW299" s="21"/>
      <c r="AX299" s="21"/>
      <c r="AY299" s="21"/>
    </row>
    <row r="300">
      <c r="V300" s="19"/>
      <c r="W300" s="19"/>
      <c r="X300" s="19"/>
      <c r="Y300" s="19"/>
      <c r="Z300" s="19"/>
      <c r="AA300" s="19"/>
      <c r="AB300" s="19"/>
      <c r="AE300" s="19"/>
      <c r="AF300" s="19"/>
      <c r="AG300" s="19"/>
      <c r="AH300" s="19"/>
      <c r="AI300" s="19"/>
      <c r="AJ300" s="19"/>
      <c r="AK300" s="20"/>
      <c r="AL300" s="19"/>
      <c r="AM300" s="19"/>
      <c r="AN300" s="19"/>
      <c r="AO300" s="19"/>
      <c r="AP300" s="19"/>
      <c r="AQ300" s="19"/>
      <c r="AR300" s="19"/>
      <c r="AS300" s="21"/>
      <c r="AT300" s="21"/>
      <c r="AU300" s="21"/>
      <c r="AV300" s="21"/>
      <c r="AW300" s="21"/>
      <c r="AX300" s="21"/>
      <c r="AY300" s="21"/>
    </row>
    <row r="301">
      <c r="V301" s="19"/>
      <c r="W301" s="19"/>
      <c r="X301" s="19"/>
      <c r="Y301" s="19"/>
      <c r="Z301" s="19"/>
      <c r="AA301" s="19"/>
      <c r="AB301" s="19"/>
      <c r="AE301" s="19"/>
      <c r="AF301" s="19"/>
      <c r="AG301" s="19"/>
      <c r="AH301" s="19"/>
      <c r="AI301" s="19"/>
      <c r="AJ301" s="19"/>
      <c r="AK301" s="20"/>
      <c r="AL301" s="19"/>
      <c r="AM301" s="19"/>
      <c r="AN301" s="19"/>
      <c r="AO301" s="19"/>
      <c r="AP301" s="19"/>
      <c r="AQ301" s="19"/>
      <c r="AR301" s="19"/>
      <c r="AS301" s="21"/>
      <c r="AT301" s="21"/>
      <c r="AU301" s="21"/>
      <c r="AV301" s="21"/>
      <c r="AW301" s="21"/>
      <c r="AX301" s="21"/>
      <c r="AY301" s="21"/>
    </row>
    <row r="302">
      <c r="V302" s="19"/>
      <c r="W302" s="19"/>
      <c r="X302" s="19"/>
      <c r="Y302" s="19"/>
      <c r="Z302" s="19"/>
      <c r="AA302" s="19"/>
      <c r="AB302" s="19"/>
      <c r="AE302" s="19"/>
      <c r="AF302" s="19"/>
      <c r="AG302" s="19"/>
      <c r="AH302" s="19"/>
      <c r="AI302" s="19"/>
      <c r="AJ302" s="19"/>
      <c r="AK302" s="20"/>
      <c r="AL302" s="19"/>
      <c r="AM302" s="19"/>
      <c r="AN302" s="19"/>
      <c r="AO302" s="19"/>
      <c r="AP302" s="19"/>
      <c r="AQ302" s="19"/>
      <c r="AR302" s="19"/>
      <c r="AS302" s="21"/>
      <c r="AT302" s="21"/>
      <c r="AU302" s="21"/>
      <c r="AV302" s="21"/>
      <c r="AW302" s="21"/>
      <c r="AX302" s="21"/>
      <c r="AY302" s="21"/>
    </row>
    <row r="303">
      <c r="V303" s="19"/>
      <c r="W303" s="19"/>
      <c r="X303" s="19"/>
      <c r="Y303" s="19"/>
      <c r="Z303" s="19"/>
      <c r="AA303" s="19"/>
      <c r="AB303" s="19"/>
      <c r="AE303" s="19"/>
      <c r="AF303" s="19"/>
      <c r="AG303" s="19"/>
      <c r="AH303" s="19"/>
      <c r="AI303" s="19"/>
      <c r="AJ303" s="19"/>
      <c r="AK303" s="20"/>
      <c r="AL303" s="19"/>
      <c r="AM303" s="19"/>
      <c r="AN303" s="19"/>
      <c r="AO303" s="19"/>
      <c r="AP303" s="19"/>
      <c r="AQ303" s="19"/>
      <c r="AR303" s="19"/>
      <c r="AS303" s="21"/>
      <c r="AT303" s="21"/>
      <c r="AU303" s="21"/>
      <c r="AV303" s="21"/>
      <c r="AW303" s="21"/>
      <c r="AX303" s="21"/>
      <c r="AY303" s="21"/>
    </row>
    <row r="304">
      <c r="V304" s="19"/>
      <c r="W304" s="19"/>
      <c r="X304" s="19"/>
      <c r="Y304" s="19"/>
      <c r="Z304" s="19"/>
      <c r="AA304" s="19"/>
      <c r="AB304" s="19"/>
      <c r="AE304" s="19"/>
      <c r="AF304" s="19"/>
      <c r="AG304" s="19"/>
      <c r="AH304" s="19"/>
      <c r="AI304" s="19"/>
      <c r="AJ304" s="19"/>
      <c r="AK304" s="20"/>
      <c r="AL304" s="19"/>
      <c r="AM304" s="19"/>
      <c r="AN304" s="19"/>
      <c r="AO304" s="19"/>
      <c r="AP304" s="19"/>
      <c r="AQ304" s="19"/>
      <c r="AR304" s="19"/>
      <c r="AS304" s="21"/>
      <c r="AT304" s="21"/>
      <c r="AU304" s="21"/>
      <c r="AV304" s="21"/>
      <c r="AW304" s="21"/>
      <c r="AX304" s="21"/>
      <c r="AY304" s="21"/>
    </row>
    <row r="305">
      <c r="V305" s="19"/>
      <c r="W305" s="19"/>
      <c r="X305" s="19"/>
      <c r="Y305" s="19"/>
      <c r="Z305" s="19"/>
      <c r="AA305" s="19"/>
      <c r="AB305" s="19"/>
      <c r="AE305" s="19"/>
      <c r="AF305" s="19"/>
      <c r="AG305" s="19"/>
      <c r="AH305" s="19"/>
      <c r="AI305" s="19"/>
      <c r="AJ305" s="19"/>
      <c r="AK305" s="20"/>
      <c r="AL305" s="19"/>
      <c r="AM305" s="19"/>
      <c r="AN305" s="19"/>
      <c r="AO305" s="19"/>
      <c r="AP305" s="19"/>
      <c r="AQ305" s="19"/>
      <c r="AR305" s="19"/>
      <c r="AS305" s="21"/>
      <c r="AT305" s="21"/>
      <c r="AU305" s="21"/>
      <c r="AV305" s="21"/>
      <c r="AW305" s="21"/>
      <c r="AX305" s="21"/>
      <c r="AY305" s="21"/>
    </row>
    <row r="306">
      <c r="V306" s="19"/>
      <c r="W306" s="19"/>
      <c r="X306" s="19"/>
      <c r="Y306" s="19"/>
      <c r="Z306" s="19"/>
      <c r="AA306" s="19"/>
      <c r="AB306" s="19"/>
      <c r="AE306" s="19"/>
      <c r="AF306" s="19"/>
      <c r="AG306" s="19"/>
      <c r="AH306" s="19"/>
      <c r="AI306" s="19"/>
      <c r="AJ306" s="19"/>
      <c r="AK306" s="20"/>
      <c r="AL306" s="19"/>
      <c r="AM306" s="19"/>
      <c r="AN306" s="19"/>
      <c r="AO306" s="19"/>
      <c r="AP306" s="19"/>
      <c r="AQ306" s="19"/>
      <c r="AR306" s="19"/>
      <c r="AS306" s="21"/>
      <c r="AT306" s="21"/>
      <c r="AU306" s="21"/>
      <c r="AV306" s="21"/>
      <c r="AW306" s="21"/>
      <c r="AX306" s="21"/>
      <c r="AY306" s="21"/>
    </row>
    <row r="307">
      <c r="V307" s="19"/>
      <c r="W307" s="19"/>
      <c r="X307" s="19"/>
      <c r="Y307" s="19"/>
      <c r="Z307" s="19"/>
      <c r="AA307" s="19"/>
      <c r="AB307" s="19"/>
      <c r="AE307" s="19"/>
      <c r="AF307" s="19"/>
      <c r="AG307" s="19"/>
      <c r="AH307" s="19"/>
      <c r="AI307" s="19"/>
      <c r="AJ307" s="19"/>
      <c r="AK307" s="20"/>
      <c r="AL307" s="19"/>
      <c r="AM307" s="19"/>
      <c r="AN307" s="19"/>
      <c r="AO307" s="19"/>
      <c r="AP307" s="19"/>
      <c r="AQ307" s="19"/>
      <c r="AR307" s="19"/>
      <c r="AS307" s="21"/>
      <c r="AT307" s="21"/>
      <c r="AU307" s="21"/>
      <c r="AV307" s="21"/>
      <c r="AW307" s="21"/>
      <c r="AX307" s="21"/>
      <c r="AY307" s="21"/>
    </row>
    <row r="308">
      <c r="V308" s="19"/>
      <c r="W308" s="19"/>
      <c r="X308" s="19"/>
      <c r="Y308" s="19"/>
      <c r="Z308" s="19"/>
      <c r="AA308" s="19"/>
      <c r="AB308" s="19"/>
      <c r="AE308" s="19"/>
      <c r="AF308" s="19"/>
      <c r="AG308" s="19"/>
      <c r="AH308" s="19"/>
      <c r="AI308" s="19"/>
      <c r="AJ308" s="19"/>
      <c r="AK308" s="20"/>
      <c r="AL308" s="19"/>
      <c r="AM308" s="19"/>
      <c r="AN308" s="19"/>
      <c r="AO308" s="19"/>
      <c r="AP308" s="19"/>
      <c r="AQ308" s="19"/>
      <c r="AR308" s="19"/>
      <c r="AS308" s="21"/>
      <c r="AT308" s="21"/>
      <c r="AU308" s="21"/>
      <c r="AV308" s="21"/>
      <c r="AW308" s="21"/>
      <c r="AX308" s="21"/>
      <c r="AY308" s="21"/>
    </row>
    <row r="309">
      <c r="V309" s="19"/>
      <c r="W309" s="19"/>
      <c r="X309" s="19"/>
      <c r="Y309" s="19"/>
      <c r="Z309" s="19"/>
      <c r="AA309" s="19"/>
      <c r="AB309" s="19"/>
      <c r="AE309" s="19"/>
      <c r="AF309" s="19"/>
      <c r="AG309" s="19"/>
      <c r="AH309" s="19"/>
      <c r="AI309" s="19"/>
      <c r="AJ309" s="19"/>
      <c r="AK309" s="20"/>
      <c r="AL309" s="19"/>
      <c r="AM309" s="19"/>
      <c r="AN309" s="19"/>
      <c r="AO309" s="19"/>
      <c r="AP309" s="19"/>
      <c r="AQ309" s="19"/>
      <c r="AR309" s="19"/>
      <c r="AS309" s="21"/>
      <c r="AT309" s="21"/>
      <c r="AU309" s="21"/>
      <c r="AV309" s="21"/>
      <c r="AW309" s="21"/>
      <c r="AX309" s="21"/>
      <c r="AY309" s="21"/>
    </row>
    <row r="310">
      <c r="V310" s="19"/>
      <c r="W310" s="19"/>
      <c r="X310" s="19"/>
      <c r="Y310" s="19"/>
      <c r="Z310" s="19"/>
      <c r="AA310" s="19"/>
      <c r="AB310" s="19"/>
      <c r="AE310" s="19"/>
      <c r="AF310" s="19"/>
      <c r="AG310" s="19"/>
      <c r="AH310" s="19"/>
      <c r="AI310" s="19"/>
      <c r="AJ310" s="19"/>
      <c r="AK310" s="20"/>
      <c r="AL310" s="19"/>
      <c r="AM310" s="19"/>
      <c r="AN310" s="19"/>
      <c r="AO310" s="19"/>
      <c r="AP310" s="19"/>
      <c r="AQ310" s="19"/>
      <c r="AR310" s="19"/>
      <c r="AS310" s="21"/>
      <c r="AT310" s="21"/>
      <c r="AU310" s="21"/>
      <c r="AV310" s="21"/>
      <c r="AW310" s="21"/>
      <c r="AX310" s="21"/>
      <c r="AY310" s="21"/>
    </row>
    <row r="311">
      <c r="V311" s="19"/>
      <c r="W311" s="19"/>
      <c r="X311" s="19"/>
      <c r="Y311" s="19"/>
      <c r="Z311" s="19"/>
      <c r="AA311" s="19"/>
      <c r="AB311" s="19"/>
      <c r="AE311" s="19"/>
      <c r="AF311" s="19"/>
      <c r="AG311" s="19"/>
      <c r="AH311" s="19"/>
      <c r="AI311" s="19"/>
      <c r="AJ311" s="19"/>
      <c r="AK311" s="20"/>
      <c r="AL311" s="19"/>
      <c r="AM311" s="19"/>
      <c r="AN311" s="19"/>
      <c r="AO311" s="19"/>
      <c r="AP311" s="19"/>
      <c r="AQ311" s="19"/>
      <c r="AR311" s="19"/>
      <c r="AS311" s="21"/>
      <c r="AT311" s="21"/>
      <c r="AU311" s="21"/>
      <c r="AV311" s="21"/>
      <c r="AW311" s="21"/>
      <c r="AX311" s="21"/>
      <c r="AY311" s="21"/>
    </row>
    <row r="312">
      <c r="V312" s="19"/>
      <c r="W312" s="19"/>
      <c r="X312" s="19"/>
      <c r="Y312" s="19"/>
      <c r="Z312" s="19"/>
      <c r="AA312" s="19"/>
      <c r="AB312" s="19"/>
      <c r="AE312" s="19"/>
      <c r="AF312" s="19"/>
      <c r="AG312" s="19"/>
      <c r="AH312" s="19"/>
      <c r="AI312" s="19"/>
      <c r="AJ312" s="19"/>
      <c r="AK312" s="20"/>
      <c r="AL312" s="19"/>
      <c r="AM312" s="19"/>
      <c r="AN312" s="19"/>
      <c r="AO312" s="19"/>
      <c r="AP312" s="19"/>
      <c r="AQ312" s="19"/>
      <c r="AR312" s="19"/>
      <c r="AS312" s="21"/>
      <c r="AT312" s="21"/>
      <c r="AU312" s="21"/>
      <c r="AV312" s="21"/>
      <c r="AW312" s="21"/>
      <c r="AX312" s="21"/>
      <c r="AY312" s="21"/>
    </row>
    <row r="313">
      <c r="V313" s="19"/>
      <c r="W313" s="19"/>
      <c r="X313" s="19"/>
      <c r="Y313" s="19"/>
      <c r="Z313" s="19"/>
      <c r="AA313" s="19"/>
      <c r="AB313" s="19"/>
      <c r="AE313" s="19"/>
      <c r="AF313" s="19"/>
      <c r="AG313" s="19"/>
      <c r="AH313" s="19"/>
      <c r="AI313" s="19"/>
      <c r="AJ313" s="19"/>
      <c r="AK313" s="20"/>
      <c r="AL313" s="19"/>
      <c r="AM313" s="19"/>
      <c r="AN313" s="19"/>
      <c r="AO313" s="19"/>
      <c r="AP313" s="19"/>
      <c r="AQ313" s="19"/>
      <c r="AR313" s="19"/>
      <c r="AS313" s="21"/>
      <c r="AT313" s="21"/>
      <c r="AU313" s="21"/>
      <c r="AV313" s="21"/>
      <c r="AW313" s="21"/>
      <c r="AX313" s="21"/>
      <c r="AY313" s="21"/>
    </row>
    <row r="314">
      <c r="V314" s="19"/>
      <c r="W314" s="19"/>
      <c r="X314" s="19"/>
      <c r="Y314" s="19"/>
      <c r="Z314" s="19"/>
      <c r="AA314" s="19"/>
      <c r="AB314" s="19"/>
      <c r="AE314" s="19"/>
      <c r="AF314" s="19"/>
      <c r="AG314" s="19"/>
      <c r="AH314" s="19"/>
      <c r="AI314" s="19"/>
      <c r="AJ314" s="19"/>
      <c r="AK314" s="20"/>
      <c r="AL314" s="19"/>
      <c r="AM314" s="19"/>
      <c r="AN314" s="19"/>
      <c r="AO314" s="19"/>
      <c r="AP314" s="19"/>
      <c r="AQ314" s="19"/>
      <c r="AR314" s="19"/>
      <c r="AS314" s="21"/>
      <c r="AT314" s="21"/>
      <c r="AU314" s="21"/>
      <c r="AV314" s="21"/>
      <c r="AW314" s="21"/>
      <c r="AX314" s="21"/>
      <c r="AY314" s="21"/>
    </row>
    <row r="315">
      <c r="V315" s="19"/>
      <c r="W315" s="19"/>
      <c r="X315" s="19"/>
      <c r="Y315" s="19"/>
      <c r="Z315" s="19"/>
      <c r="AA315" s="19"/>
      <c r="AB315" s="19"/>
      <c r="AE315" s="19"/>
      <c r="AF315" s="19"/>
      <c r="AG315" s="19"/>
      <c r="AH315" s="19"/>
      <c r="AI315" s="19"/>
      <c r="AJ315" s="19"/>
      <c r="AK315" s="20"/>
      <c r="AL315" s="19"/>
      <c r="AM315" s="19"/>
      <c r="AN315" s="19"/>
      <c r="AO315" s="19"/>
      <c r="AP315" s="19"/>
      <c r="AQ315" s="19"/>
      <c r="AR315" s="19"/>
      <c r="AS315" s="21"/>
      <c r="AT315" s="21"/>
      <c r="AU315" s="21"/>
      <c r="AV315" s="21"/>
      <c r="AW315" s="21"/>
      <c r="AX315" s="21"/>
      <c r="AY315" s="21"/>
    </row>
    <row r="316">
      <c r="V316" s="19"/>
      <c r="W316" s="19"/>
      <c r="X316" s="19"/>
      <c r="Y316" s="19"/>
      <c r="Z316" s="19"/>
      <c r="AA316" s="19"/>
      <c r="AB316" s="19"/>
      <c r="AE316" s="19"/>
      <c r="AF316" s="19"/>
      <c r="AG316" s="19"/>
      <c r="AH316" s="19"/>
      <c r="AI316" s="19"/>
      <c r="AJ316" s="19"/>
      <c r="AK316" s="20"/>
      <c r="AL316" s="19"/>
      <c r="AM316" s="19"/>
      <c r="AN316" s="19"/>
      <c r="AO316" s="19"/>
      <c r="AP316" s="19"/>
      <c r="AQ316" s="19"/>
      <c r="AR316" s="19"/>
      <c r="AS316" s="21"/>
      <c r="AT316" s="21"/>
      <c r="AU316" s="21"/>
      <c r="AV316" s="21"/>
      <c r="AW316" s="21"/>
      <c r="AX316" s="21"/>
      <c r="AY316" s="21"/>
    </row>
    <row r="317">
      <c r="V317" s="19"/>
      <c r="W317" s="19"/>
      <c r="X317" s="19"/>
      <c r="Y317" s="19"/>
      <c r="Z317" s="19"/>
      <c r="AA317" s="19"/>
      <c r="AB317" s="19"/>
      <c r="AE317" s="19"/>
      <c r="AF317" s="19"/>
      <c r="AG317" s="19"/>
      <c r="AH317" s="19"/>
      <c r="AI317" s="19"/>
      <c r="AJ317" s="19"/>
      <c r="AK317" s="20"/>
      <c r="AL317" s="19"/>
      <c r="AM317" s="19"/>
      <c r="AN317" s="19"/>
      <c r="AO317" s="19"/>
      <c r="AP317" s="19"/>
      <c r="AQ317" s="19"/>
      <c r="AR317" s="19"/>
      <c r="AS317" s="21"/>
      <c r="AT317" s="21"/>
      <c r="AU317" s="21"/>
      <c r="AV317" s="21"/>
      <c r="AW317" s="21"/>
      <c r="AX317" s="21"/>
      <c r="AY317" s="21"/>
    </row>
    <row r="318">
      <c r="V318" s="19"/>
      <c r="W318" s="19"/>
      <c r="X318" s="19"/>
      <c r="Y318" s="19"/>
      <c r="Z318" s="19"/>
      <c r="AA318" s="19"/>
      <c r="AB318" s="19"/>
      <c r="AE318" s="19"/>
      <c r="AF318" s="19"/>
      <c r="AG318" s="19"/>
      <c r="AH318" s="19"/>
      <c r="AI318" s="19"/>
      <c r="AJ318" s="19"/>
      <c r="AK318" s="20"/>
      <c r="AL318" s="19"/>
      <c r="AM318" s="19"/>
      <c r="AN318" s="19"/>
      <c r="AO318" s="19"/>
      <c r="AP318" s="19"/>
      <c r="AQ318" s="19"/>
      <c r="AR318" s="19"/>
      <c r="AS318" s="21"/>
      <c r="AT318" s="21"/>
      <c r="AU318" s="21"/>
      <c r="AV318" s="21"/>
      <c r="AW318" s="21"/>
      <c r="AX318" s="21"/>
      <c r="AY318" s="21"/>
    </row>
    <row r="319">
      <c r="V319" s="19"/>
      <c r="W319" s="19"/>
      <c r="X319" s="19"/>
      <c r="Y319" s="19"/>
      <c r="Z319" s="19"/>
      <c r="AA319" s="19"/>
      <c r="AB319" s="19"/>
      <c r="AE319" s="19"/>
      <c r="AF319" s="19"/>
      <c r="AG319" s="19"/>
      <c r="AH319" s="19"/>
      <c r="AI319" s="19"/>
      <c r="AJ319" s="19"/>
      <c r="AK319" s="20"/>
      <c r="AL319" s="19"/>
      <c r="AM319" s="19"/>
      <c r="AN319" s="19"/>
      <c r="AO319" s="19"/>
      <c r="AP319" s="19"/>
      <c r="AQ319" s="19"/>
      <c r="AR319" s="19"/>
      <c r="AS319" s="21"/>
      <c r="AT319" s="21"/>
      <c r="AU319" s="21"/>
      <c r="AV319" s="21"/>
      <c r="AW319" s="21"/>
      <c r="AX319" s="21"/>
      <c r="AY319" s="21"/>
    </row>
    <row r="320">
      <c r="V320" s="19"/>
      <c r="W320" s="19"/>
      <c r="X320" s="19"/>
      <c r="Y320" s="19"/>
      <c r="Z320" s="19"/>
      <c r="AA320" s="19"/>
      <c r="AB320" s="19"/>
      <c r="AE320" s="19"/>
      <c r="AF320" s="19"/>
      <c r="AG320" s="19"/>
      <c r="AH320" s="19"/>
      <c r="AI320" s="19"/>
      <c r="AJ320" s="19"/>
      <c r="AK320" s="20"/>
      <c r="AL320" s="19"/>
      <c r="AM320" s="19"/>
      <c r="AN320" s="19"/>
      <c r="AO320" s="19"/>
      <c r="AP320" s="19"/>
      <c r="AQ320" s="19"/>
      <c r="AR320" s="19"/>
      <c r="AS320" s="21"/>
      <c r="AT320" s="21"/>
      <c r="AU320" s="21"/>
      <c r="AV320" s="21"/>
      <c r="AW320" s="21"/>
      <c r="AX320" s="21"/>
      <c r="AY320" s="21"/>
    </row>
    <row r="321">
      <c r="V321" s="19"/>
      <c r="W321" s="19"/>
      <c r="X321" s="19"/>
      <c r="Y321" s="19"/>
      <c r="Z321" s="19"/>
      <c r="AA321" s="19"/>
      <c r="AB321" s="19"/>
      <c r="AE321" s="19"/>
      <c r="AF321" s="19"/>
      <c r="AG321" s="19"/>
      <c r="AH321" s="19"/>
      <c r="AI321" s="19"/>
      <c r="AJ321" s="19"/>
      <c r="AK321" s="20"/>
      <c r="AL321" s="19"/>
      <c r="AM321" s="19"/>
      <c r="AN321" s="19"/>
      <c r="AO321" s="19"/>
      <c r="AP321" s="19"/>
      <c r="AQ321" s="19"/>
      <c r="AR321" s="19"/>
      <c r="AS321" s="21"/>
      <c r="AT321" s="21"/>
      <c r="AU321" s="21"/>
      <c r="AV321" s="21"/>
      <c r="AW321" s="21"/>
      <c r="AX321" s="21"/>
      <c r="AY321" s="21"/>
    </row>
    <row r="322">
      <c r="V322" s="19"/>
      <c r="W322" s="19"/>
      <c r="X322" s="19"/>
      <c r="Y322" s="19"/>
      <c r="Z322" s="19"/>
      <c r="AA322" s="19"/>
      <c r="AB322" s="19"/>
      <c r="AE322" s="19"/>
      <c r="AF322" s="19"/>
      <c r="AG322" s="19"/>
      <c r="AH322" s="19"/>
      <c r="AI322" s="19"/>
      <c r="AJ322" s="19"/>
      <c r="AK322" s="20"/>
      <c r="AL322" s="19"/>
      <c r="AM322" s="19"/>
      <c r="AN322" s="19"/>
      <c r="AO322" s="19"/>
      <c r="AP322" s="19"/>
      <c r="AQ322" s="19"/>
      <c r="AR322" s="19"/>
      <c r="AS322" s="21"/>
      <c r="AT322" s="21"/>
      <c r="AU322" s="21"/>
      <c r="AV322" s="21"/>
      <c r="AW322" s="21"/>
      <c r="AX322" s="21"/>
      <c r="AY322" s="21"/>
    </row>
    <row r="323">
      <c r="V323" s="19"/>
      <c r="W323" s="19"/>
      <c r="X323" s="19"/>
      <c r="Y323" s="19"/>
      <c r="Z323" s="19"/>
      <c r="AA323" s="19"/>
      <c r="AB323" s="19"/>
      <c r="AE323" s="19"/>
      <c r="AF323" s="19"/>
      <c r="AG323" s="19"/>
      <c r="AH323" s="19"/>
      <c r="AI323" s="19"/>
      <c r="AJ323" s="19"/>
      <c r="AK323" s="20"/>
      <c r="AL323" s="19"/>
      <c r="AM323" s="19"/>
      <c r="AN323" s="19"/>
      <c r="AO323" s="19"/>
      <c r="AP323" s="19"/>
      <c r="AQ323" s="19"/>
      <c r="AR323" s="19"/>
      <c r="AS323" s="21"/>
      <c r="AT323" s="21"/>
      <c r="AU323" s="21"/>
      <c r="AV323" s="21"/>
      <c r="AW323" s="21"/>
      <c r="AX323" s="21"/>
      <c r="AY323" s="21"/>
    </row>
    <row r="324">
      <c r="V324" s="19"/>
      <c r="W324" s="19"/>
      <c r="X324" s="19"/>
      <c r="Y324" s="19"/>
      <c r="Z324" s="19"/>
      <c r="AA324" s="19"/>
      <c r="AB324" s="19"/>
      <c r="AE324" s="19"/>
      <c r="AF324" s="19"/>
      <c r="AG324" s="19"/>
      <c r="AH324" s="19"/>
      <c r="AI324" s="19"/>
      <c r="AJ324" s="19"/>
      <c r="AK324" s="20"/>
      <c r="AL324" s="19"/>
      <c r="AM324" s="19"/>
      <c r="AN324" s="19"/>
      <c r="AO324" s="19"/>
      <c r="AP324" s="19"/>
      <c r="AQ324" s="19"/>
      <c r="AR324" s="19"/>
      <c r="AS324" s="21"/>
      <c r="AT324" s="21"/>
      <c r="AU324" s="21"/>
      <c r="AV324" s="21"/>
      <c r="AW324" s="21"/>
      <c r="AX324" s="21"/>
      <c r="AY324" s="21"/>
    </row>
    <row r="325">
      <c r="V325" s="19"/>
      <c r="W325" s="19"/>
      <c r="X325" s="19"/>
      <c r="Y325" s="19"/>
      <c r="Z325" s="19"/>
      <c r="AA325" s="19"/>
      <c r="AB325" s="19"/>
      <c r="AE325" s="19"/>
      <c r="AF325" s="19"/>
      <c r="AG325" s="19"/>
      <c r="AH325" s="19"/>
      <c r="AI325" s="19"/>
      <c r="AJ325" s="19"/>
      <c r="AK325" s="20"/>
      <c r="AL325" s="19"/>
      <c r="AM325" s="19"/>
      <c r="AN325" s="19"/>
      <c r="AO325" s="19"/>
      <c r="AP325" s="19"/>
      <c r="AQ325" s="19"/>
      <c r="AR325" s="19"/>
      <c r="AS325" s="21"/>
      <c r="AT325" s="21"/>
      <c r="AU325" s="21"/>
      <c r="AV325" s="21"/>
      <c r="AW325" s="21"/>
      <c r="AX325" s="21"/>
      <c r="AY325" s="21"/>
    </row>
    <row r="326">
      <c r="V326" s="19"/>
      <c r="W326" s="19"/>
      <c r="X326" s="19"/>
      <c r="Y326" s="19"/>
      <c r="Z326" s="19"/>
      <c r="AA326" s="19"/>
      <c r="AB326" s="19"/>
      <c r="AE326" s="19"/>
      <c r="AF326" s="19"/>
      <c r="AG326" s="19"/>
      <c r="AH326" s="19"/>
      <c r="AI326" s="19"/>
      <c r="AJ326" s="19"/>
      <c r="AK326" s="20"/>
      <c r="AL326" s="19"/>
      <c r="AM326" s="19"/>
      <c r="AN326" s="19"/>
      <c r="AO326" s="19"/>
      <c r="AP326" s="19"/>
      <c r="AQ326" s="19"/>
      <c r="AR326" s="19"/>
      <c r="AS326" s="21"/>
      <c r="AT326" s="21"/>
      <c r="AU326" s="21"/>
      <c r="AV326" s="21"/>
      <c r="AW326" s="21"/>
      <c r="AX326" s="21"/>
      <c r="AY326" s="21"/>
    </row>
    <row r="327">
      <c r="V327" s="19"/>
      <c r="W327" s="19"/>
      <c r="X327" s="19"/>
      <c r="Y327" s="19"/>
      <c r="Z327" s="19"/>
      <c r="AA327" s="19"/>
      <c r="AB327" s="19"/>
      <c r="AE327" s="19"/>
      <c r="AF327" s="19"/>
      <c r="AG327" s="19"/>
      <c r="AH327" s="19"/>
      <c r="AI327" s="19"/>
      <c r="AJ327" s="19"/>
      <c r="AK327" s="20"/>
      <c r="AL327" s="19"/>
      <c r="AM327" s="19"/>
      <c r="AN327" s="19"/>
      <c r="AO327" s="19"/>
      <c r="AP327" s="19"/>
      <c r="AQ327" s="19"/>
      <c r="AR327" s="19"/>
      <c r="AS327" s="21"/>
      <c r="AT327" s="21"/>
      <c r="AU327" s="21"/>
      <c r="AV327" s="21"/>
      <c r="AW327" s="21"/>
      <c r="AX327" s="21"/>
      <c r="AY327" s="21"/>
    </row>
    <row r="328">
      <c r="V328" s="19"/>
      <c r="W328" s="19"/>
      <c r="X328" s="19"/>
      <c r="Y328" s="19"/>
      <c r="Z328" s="19"/>
      <c r="AA328" s="19"/>
      <c r="AB328" s="19"/>
      <c r="AE328" s="19"/>
      <c r="AF328" s="19"/>
      <c r="AG328" s="19"/>
      <c r="AH328" s="19"/>
      <c r="AI328" s="19"/>
      <c r="AJ328" s="19"/>
      <c r="AK328" s="20"/>
      <c r="AL328" s="19"/>
      <c r="AM328" s="19"/>
      <c r="AN328" s="19"/>
      <c r="AO328" s="19"/>
      <c r="AP328" s="19"/>
      <c r="AQ328" s="19"/>
      <c r="AR328" s="19"/>
      <c r="AS328" s="21"/>
      <c r="AT328" s="21"/>
      <c r="AU328" s="21"/>
      <c r="AV328" s="21"/>
      <c r="AW328" s="21"/>
      <c r="AX328" s="21"/>
      <c r="AY328" s="21"/>
    </row>
    <row r="329">
      <c r="V329" s="19"/>
      <c r="W329" s="19"/>
      <c r="X329" s="19"/>
      <c r="Y329" s="19"/>
      <c r="Z329" s="19"/>
      <c r="AA329" s="19"/>
      <c r="AB329" s="19"/>
      <c r="AE329" s="19"/>
      <c r="AF329" s="19"/>
      <c r="AG329" s="19"/>
      <c r="AH329" s="19"/>
      <c r="AI329" s="19"/>
      <c r="AJ329" s="19"/>
      <c r="AK329" s="20"/>
      <c r="AL329" s="19"/>
      <c r="AM329" s="19"/>
      <c r="AN329" s="19"/>
      <c r="AO329" s="19"/>
      <c r="AP329" s="19"/>
      <c r="AQ329" s="19"/>
      <c r="AR329" s="19"/>
      <c r="AS329" s="21"/>
      <c r="AT329" s="21"/>
      <c r="AU329" s="21"/>
      <c r="AV329" s="21"/>
      <c r="AW329" s="21"/>
      <c r="AX329" s="21"/>
      <c r="AY329" s="21"/>
    </row>
    <row r="330">
      <c r="V330" s="19"/>
      <c r="W330" s="19"/>
      <c r="X330" s="19"/>
      <c r="Y330" s="19"/>
      <c r="Z330" s="19"/>
      <c r="AA330" s="19"/>
      <c r="AB330" s="19"/>
      <c r="AE330" s="19"/>
      <c r="AF330" s="19"/>
      <c r="AG330" s="19"/>
      <c r="AH330" s="19"/>
      <c r="AI330" s="19"/>
      <c r="AJ330" s="19"/>
      <c r="AK330" s="20"/>
      <c r="AL330" s="19"/>
      <c r="AM330" s="19"/>
      <c r="AN330" s="19"/>
      <c r="AO330" s="19"/>
      <c r="AP330" s="19"/>
      <c r="AQ330" s="19"/>
      <c r="AR330" s="19"/>
      <c r="AS330" s="21"/>
      <c r="AT330" s="21"/>
      <c r="AU330" s="21"/>
      <c r="AV330" s="21"/>
      <c r="AW330" s="21"/>
      <c r="AX330" s="21"/>
      <c r="AY330" s="21"/>
    </row>
    <row r="331">
      <c r="V331" s="19"/>
      <c r="W331" s="19"/>
      <c r="X331" s="19"/>
      <c r="Y331" s="19"/>
      <c r="Z331" s="19"/>
      <c r="AA331" s="19"/>
      <c r="AB331" s="19"/>
      <c r="AE331" s="19"/>
      <c r="AF331" s="19"/>
      <c r="AG331" s="19"/>
      <c r="AH331" s="19"/>
      <c r="AI331" s="19"/>
      <c r="AJ331" s="19"/>
      <c r="AK331" s="20"/>
      <c r="AL331" s="19"/>
      <c r="AM331" s="19"/>
      <c r="AN331" s="19"/>
      <c r="AO331" s="19"/>
      <c r="AP331" s="19"/>
      <c r="AQ331" s="19"/>
      <c r="AR331" s="19"/>
      <c r="AS331" s="21"/>
      <c r="AT331" s="21"/>
      <c r="AU331" s="21"/>
      <c r="AV331" s="21"/>
      <c r="AW331" s="21"/>
      <c r="AX331" s="21"/>
      <c r="AY331" s="21"/>
    </row>
    <row r="332">
      <c r="V332" s="19"/>
      <c r="W332" s="19"/>
      <c r="X332" s="19"/>
      <c r="Y332" s="19"/>
      <c r="Z332" s="19"/>
      <c r="AA332" s="19"/>
      <c r="AB332" s="19"/>
      <c r="AE332" s="19"/>
      <c r="AF332" s="19"/>
      <c r="AG332" s="19"/>
      <c r="AH332" s="19"/>
      <c r="AI332" s="19"/>
      <c r="AJ332" s="19"/>
      <c r="AK332" s="20"/>
      <c r="AL332" s="19"/>
      <c r="AM332" s="19"/>
      <c r="AN332" s="19"/>
      <c r="AO332" s="19"/>
      <c r="AP332" s="19"/>
      <c r="AQ332" s="19"/>
      <c r="AR332" s="19"/>
      <c r="AS332" s="21"/>
      <c r="AT332" s="21"/>
      <c r="AU332" s="21"/>
      <c r="AV332" s="21"/>
      <c r="AW332" s="21"/>
      <c r="AX332" s="21"/>
      <c r="AY332" s="21"/>
    </row>
    <row r="333">
      <c r="V333" s="19"/>
      <c r="W333" s="19"/>
      <c r="X333" s="19"/>
      <c r="Y333" s="19"/>
      <c r="Z333" s="19"/>
      <c r="AA333" s="19"/>
      <c r="AB333" s="19"/>
      <c r="AE333" s="19"/>
      <c r="AF333" s="19"/>
      <c r="AG333" s="19"/>
      <c r="AH333" s="19"/>
      <c r="AI333" s="19"/>
      <c r="AJ333" s="19"/>
      <c r="AK333" s="20"/>
      <c r="AL333" s="19"/>
      <c r="AM333" s="19"/>
      <c r="AN333" s="19"/>
      <c r="AO333" s="19"/>
      <c r="AP333" s="19"/>
      <c r="AQ333" s="19"/>
      <c r="AR333" s="19"/>
      <c r="AS333" s="21"/>
      <c r="AT333" s="21"/>
      <c r="AU333" s="21"/>
      <c r="AV333" s="21"/>
      <c r="AW333" s="21"/>
      <c r="AX333" s="21"/>
      <c r="AY333" s="21"/>
    </row>
    <row r="334">
      <c r="V334" s="19"/>
      <c r="W334" s="19"/>
      <c r="X334" s="19"/>
      <c r="Y334" s="19"/>
      <c r="Z334" s="19"/>
      <c r="AA334" s="19"/>
      <c r="AB334" s="19"/>
      <c r="AE334" s="19"/>
      <c r="AF334" s="19"/>
      <c r="AG334" s="19"/>
      <c r="AH334" s="19"/>
      <c r="AI334" s="19"/>
      <c r="AJ334" s="19"/>
      <c r="AK334" s="20"/>
      <c r="AL334" s="19"/>
      <c r="AM334" s="19"/>
      <c r="AN334" s="19"/>
      <c r="AO334" s="19"/>
      <c r="AP334" s="19"/>
      <c r="AQ334" s="19"/>
      <c r="AR334" s="19"/>
      <c r="AS334" s="21"/>
      <c r="AT334" s="21"/>
      <c r="AU334" s="21"/>
      <c r="AV334" s="21"/>
      <c r="AW334" s="21"/>
      <c r="AX334" s="21"/>
      <c r="AY334" s="21"/>
    </row>
    <row r="335">
      <c r="V335" s="19"/>
      <c r="W335" s="19"/>
      <c r="X335" s="19"/>
      <c r="Y335" s="19"/>
      <c r="Z335" s="19"/>
      <c r="AA335" s="19"/>
      <c r="AB335" s="19"/>
      <c r="AE335" s="19"/>
      <c r="AF335" s="19"/>
      <c r="AG335" s="19"/>
      <c r="AH335" s="19"/>
      <c r="AI335" s="19"/>
      <c r="AJ335" s="19"/>
      <c r="AK335" s="20"/>
      <c r="AL335" s="19"/>
      <c r="AM335" s="19"/>
      <c r="AN335" s="19"/>
      <c r="AO335" s="19"/>
      <c r="AP335" s="19"/>
      <c r="AQ335" s="19"/>
      <c r="AR335" s="19"/>
      <c r="AS335" s="21"/>
      <c r="AT335" s="21"/>
      <c r="AU335" s="21"/>
      <c r="AV335" s="21"/>
      <c r="AW335" s="21"/>
      <c r="AX335" s="21"/>
      <c r="AY335" s="21"/>
    </row>
    <row r="336">
      <c r="V336" s="19"/>
      <c r="W336" s="19"/>
      <c r="X336" s="19"/>
      <c r="Y336" s="19"/>
      <c r="Z336" s="19"/>
      <c r="AA336" s="19"/>
      <c r="AB336" s="19"/>
      <c r="AE336" s="19"/>
      <c r="AF336" s="19"/>
      <c r="AG336" s="19"/>
      <c r="AH336" s="19"/>
      <c r="AI336" s="19"/>
      <c r="AJ336" s="19"/>
      <c r="AK336" s="20"/>
      <c r="AL336" s="19"/>
      <c r="AM336" s="19"/>
      <c r="AN336" s="19"/>
      <c r="AO336" s="19"/>
      <c r="AP336" s="19"/>
      <c r="AQ336" s="19"/>
      <c r="AR336" s="19"/>
      <c r="AS336" s="21"/>
      <c r="AT336" s="21"/>
      <c r="AU336" s="21"/>
      <c r="AV336" s="21"/>
      <c r="AW336" s="21"/>
      <c r="AX336" s="21"/>
      <c r="AY336" s="21"/>
    </row>
    <row r="337">
      <c r="V337" s="19"/>
      <c r="W337" s="19"/>
      <c r="X337" s="19"/>
      <c r="Y337" s="19"/>
      <c r="Z337" s="19"/>
      <c r="AA337" s="19"/>
      <c r="AB337" s="19"/>
      <c r="AE337" s="19"/>
      <c r="AF337" s="19"/>
      <c r="AG337" s="19"/>
      <c r="AH337" s="19"/>
      <c r="AI337" s="19"/>
      <c r="AJ337" s="19"/>
      <c r="AK337" s="20"/>
      <c r="AL337" s="19"/>
      <c r="AM337" s="19"/>
      <c r="AN337" s="19"/>
      <c r="AO337" s="19"/>
      <c r="AP337" s="19"/>
      <c r="AQ337" s="19"/>
      <c r="AR337" s="19"/>
      <c r="AS337" s="21"/>
      <c r="AT337" s="21"/>
      <c r="AU337" s="21"/>
      <c r="AV337" s="21"/>
      <c r="AW337" s="21"/>
      <c r="AX337" s="21"/>
      <c r="AY337" s="21"/>
    </row>
    <row r="338">
      <c r="V338" s="19"/>
      <c r="W338" s="19"/>
      <c r="X338" s="19"/>
      <c r="Y338" s="19"/>
      <c r="Z338" s="19"/>
      <c r="AA338" s="19"/>
      <c r="AB338" s="19"/>
      <c r="AE338" s="19"/>
      <c r="AF338" s="19"/>
      <c r="AG338" s="19"/>
      <c r="AH338" s="19"/>
      <c r="AI338" s="19"/>
      <c r="AJ338" s="19"/>
      <c r="AK338" s="20"/>
      <c r="AL338" s="19"/>
      <c r="AM338" s="19"/>
      <c r="AN338" s="19"/>
      <c r="AO338" s="19"/>
      <c r="AP338" s="19"/>
      <c r="AQ338" s="19"/>
      <c r="AR338" s="19"/>
      <c r="AS338" s="21"/>
      <c r="AT338" s="21"/>
      <c r="AU338" s="21"/>
      <c r="AV338" s="21"/>
      <c r="AW338" s="21"/>
      <c r="AX338" s="21"/>
      <c r="AY338" s="21"/>
    </row>
    <row r="339">
      <c r="V339" s="19"/>
      <c r="W339" s="19"/>
      <c r="X339" s="19"/>
      <c r="Y339" s="19"/>
      <c r="Z339" s="19"/>
      <c r="AA339" s="19"/>
      <c r="AB339" s="19"/>
      <c r="AE339" s="19"/>
      <c r="AF339" s="19"/>
      <c r="AG339" s="19"/>
      <c r="AH339" s="19"/>
      <c r="AI339" s="19"/>
      <c r="AJ339" s="19"/>
      <c r="AK339" s="20"/>
      <c r="AL339" s="19"/>
      <c r="AM339" s="19"/>
      <c r="AN339" s="19"/>
      <c r="AO339" s="19"/>
      <c r="AP339" s="19"/>
      <c r="AQ339" s="19"/>
      <c r="AR339" s="19"/>
      <c r="AS339" s="21"/>
      <c r="AT339" s="21"/>
      <c r="AU339" s="21"/>
      <c r="AV339" s="21"/>
      <c r="AW339" s="21"/>
      <c r="AX339" s="21"/>
      <c r="AY339" s="21"/>
    </row>
    <row r="340">
      <c r="V340" s="19"/>
      <c r="W340" s="19"/>
      <c r="X340" s="19"/>
      <c r="Y340" s="19"/>
      <c r="Z340" s="19"/>
      <c r="AA340" s="19"/>
      <c r="AB340" s="19"/>
      <c r="AE340" s="19"/>
      <c r="AF340" s="19"/>
      <c r="AG340" s="19"/>
      <c r="AH340" s="19"/>
      <c r="AI340" s="19"/>
      <c r="AJ340" s="19"/>
      <c r="AK340" s="20"/>
      <c r="AL340" s="19"/>
      <c r="AM340" s="19"/>
      <c r="AN340" s="19"/>
      <c r="AO340" s="19"/>
      <c r="AP340" s="19"/>
      <c r="AQ340" s="19"/>
      <c r="AR340" s="19"/>
      <c r="AS340" s="21"/>
      <c r="AT340" s="21"/>
      <c r="AU340" s="21"/>
      <c r="AV340" s="21"/>
      <c r="AW340" s="21"/>
      <c r="AX340" s="21"/>
      <c r="AY340" s="21"/>
    </row>
    <row r="341">
      <c r="V341" s="19"/>
      <c r="W341" s="19"/>
      <c r="X341" s="19"/>
      <c r="Y341" s="19"/>
      <c r="Z341" s="19"/>
      <c r="AA341" s="19"/>
      <c r="AB341" s="19"/>
      <c r="AE341" s="19"/>
      <c r="AF341" s="19"/>
      <c r="AG341" s="19"/>
      <c r="AH341" s="19"/>
      <c r="AI341" s="19"/>
      <c r="AJ341" s="19"/>
      <c r="AK341" s="20"/>
      <c r="AL341" s="19"/>
      <c r="AM341" s="19"/>
      <c r="AN341" s="19"/>
      <c r="AO341" s="19"/>
      <c r="AP341" s="19"/>
      <c r="AQ341" s="19"/>
      <c r="AR341" s="19"/>
      <c r="AS341" s="21"/>
      <c r="AT341" s="21"/>
      <c r="AU341" s="21"/>
      <c r="AV341" s="21"/>
      <c r="AW341" s="21"/>
      <c r="AX341" s="21"/>
      <c r="AY341" s="21"/>
    </row>
    <row r="342">
      <c r="V342" s="19"/>
      <c r="W342" s="19"/>
      <c r="X342" s="19"/>
      <c r="Y342" s="19"/>
      <c r="Z342" s="19"/>
      <c r="AA342" s="19"/>
      <c r="AB342" s="19"/>
      <c r="AE342" s="19"/>
      <c r="AF342" s="19"/>
      <c r="AG342" s="19"/>
      <c r="AH342" s="19"/>
      <c r="AI342" s="19"/>
      <c r="AJ342" s="19"/>
      <c r="AK342" s="20"/>
      <c r="AL342" s="19"/>
      <c r="AM342" s="19"/>
      <c r="AN342" s="19"/>
      <c r="AO342" s="19"/>
      <c r="AP342" s="19"/>
      <c r="AQ342" s="19"/>
      <c r="AR342" s="19"/>
      <c r="AS342" s="21"/>
      <c r="AT342" s="21"/>
      <c r="AU342" s="21"/>
      <c r="AV342" s="21"/>
      <c r="AW342" s="21"/>
      <c r="AX342" s="21"/>
      <c r="AY342" s="21"/>
    </row>
    <row r="343">
      <c r="V343" s="19"/>
      <c r="W343" s="19"/>
      <c r="X343" s="19"/>
      <c r="Y343" s="19"/>
      <c r="Z343" s="19"/>
      <c r="AA343" s="19"/>
      <c r="AB343" s="19"/>
      <c r="AE343" s="19"/>
      <c r="AF343" s="19"/>
      <c r="AG343" s="19"/>
      <c r="AH343" s="19"/>
      <c r="AI343" s="19"/>
      <c r="AJ343" s="19"/>
      <c r="AK343" s="20"/>
      <c r="AL343" s="19"/>
      <c r="AM343" s="19"/>
      <c r="AN343" s="19"/>
      <c r="AO343" s="19"/>
      <c r="AP343" s="19"/>
      <c r="AQ343" s="19"/>
      <c r="AR343" s="19"/>
      <c r="AS343" s="21"/>
      <c r="AT343" s="21"/>
      <c r="AU343" s="21"/>
      <c r="AV343" s="21"/>
      <c r="AW343" s="21"/>
      <c r="AX343" s="21"/>
      <c r="AY343" s="21"/>
    </row>
    <row r="344">
      <c r="V344" s="19"/>
      <c r="W344" s="19"/>
      <c r="X344" s="19"/>
      <c r="Y344" s="19"/>
      <c r="Z344" s="19"/>
      <c r="AA344" s="19"/>
      <c r="AB344" s="19"/>
      <c r="AE344" s="19"/>
      <c r="AF344" s="19"/>
      <c r="AG344" s="19"/>
      <c r="AH344" s="19"/>
      <c r="AI344" s="19"/>
      <c r="AJ344" s="19"/>
      <c r="AK344" s="20"/>
      <c r="AL344" s="19"/>
      <c r="AM344" s="19"/>
      <c r="AN344" s="19"/>
      <c r="AO344" s="19"/>
      <c r="AP344" s="19"/>
      <c r="AQ344" s="19"/>
      <c r="AR344" s="19"/>
      <c r="AS344" s="21"/>
      <c r="AT344" s="21"/>
      <c r="AU344" s="21"/>
      <c r="AV344" s="21"/>
      <c r="AW344" s="21"/>
      <c r="AX344" s="21"/>
      <c r="AY344" s="21"/>
    </row>
    <row r="345">
      <c r="V345" s="19"/>
      <c r="W345" s="19"/>
      <c r="X345" s="19"/>
      <c r="Y345" s="19"/>
      <c r="Z345" s="19"/>
      <c r="AA345" s="19"/>
      <c r="AB345" s="19"/>
      <c r="AE345" s="19"/>
      <c r="AF345" s="19"/>
      <c r="AG345" s="19"/>
      <c r="AH345" s="19"/>
      <c r="AI345" s="19"/>
      <c r="AJ345" s="19"/>
      <c r="AK345" s="20"/>
      <c r="AL345" s="19"/>
      <c r="AM345" s="19"/>
      <c r="AN345" s="19"/>
      <c r="AO345" s="19"/>
      <c r="AP345" s="19"/>
      <c r="AQ345" s="19"/>
      <c r="AR345" s="19"/>
      <c r="AS345" s="21"/>
      <c r="AT345" s="21"/>
      <c r="AU345" s="21"/>
      <c r="AV345" s="21"/>
      <c r="AW345" s="21"/>
      <c r="AX345" s="21"/>
      <c r="AY345" s="21"/>
    </row>
    <row r="346">
      <c r="V346" s="19"/>
      <c r="W346" s="19"/>
      <c r="X346" s="19"/>
      <c r="Y346" s="19"/>
      <c r="Z346" s="19"/>
      <c r="AA346" s="19"/>
      <c r="AB346" s="19"/>
      <c r="AE346" s="19"/>
      <c r="AF346" s="19"/>
      <c r="AG346" s="19"/>
      <c r="AH346" s="19"/>
      <c r="AI346" s="19"/>
      <c r="AJ346" s="19"/>
      <c r="AK346" s="20"/>
      <c r="AL346" s="19"/>
      <c r="AM346" s="19"/>
      <c r="AN346" s="19"/>
      <c r="AO346" s="19"/>
      <c r="AP346" s="19"/>
      <c r="AQ346" s="19"/>
      <c r="AR346" s="19"/>
      <c r="AS346" s="21"/>
      <c r="AT346" s="21"/>
      <c r="AU346" s="21"/>
      <c r="AV346" s="21"/>
      <c r="AW346" s="21"/>
      <c r="AX346" s="21"/>
      <c r="AY346" s="21"/>
    </row>
    <row r="347">
      <c r="V347" s="19"/>
      <c r="W347" s="19"/>
      <c r="X347" s="19"/>
      <c r="Y347" s="19"/>
      <c r="Z347" s="19"/>
      <c r="AA347" s="19"/>
      <c r="AB347" s="19"/>
      <c r="AE347" s="19"/>
      <c r="AF347" s="19"/>
      <c r="AG347" s="19"/>
      <c r="AH347" s="19"/>
      <c r="AI347" s="19"/>
      <c r="AJ347" s="19"/>
      <c r="AK347" s="20"/>
      <c r="AL347" s="19"/>
      <c r="AM347" s="19"/>
      <c r="AN347" s="19"/>
      <c r="AO347" s="19"/>
      <c r="AP347" s="19"/>
      <c r="AQ347" s="19"/>
      <c r="AR347" s="19"/>
      <c r="AS347" s="21"/>
      <c r="AT347" s="21"/>
      <c r="AU347" s="21"/>
      <c r="AV347" s="21"/>
      <c r="AW347" s="21"/>
      <c r="AX347" s="21"/>
      <c r="AY347" s="21"/>
    </row>
    <row r="348">
      <c r="V348" s="19"/>
      <c r="W348" s="19"/>
      <c r="X348" s="19"/>
      <c r="Y348" s="19"/>
      <c r="Z348" s="19"/>
      <c r="AA348" s="19"/>
      <c r="AB348" s="19"/>
      <c r="AE348" s="19"/>
      <c r="AF348" s="19"/>
      <c r="AG348" s="19"/>
      <c r="AH348" s="19"/>
      <c r="AI348" s="19"/>
      <c r="AJ348" s="19"/>
      <c r="AK348" s="20"/>
      <c r="AL348" s="19"/>
      <c r="AM348" s="19"/>
      <c r="AN348" s="19"/>
      <c r="AO348" s="19"/>
      <c r="AP348" s="19"/>
      <c r="AQ348" s="19"/>
      <c r="AR348" s="19"/>
      <c r="AS348" s="21"/>
      <c r="AT348" s="21"/>
      <c r="AU348" s="21"/>
      <c r="AV348" s="21"/>
      <c r="AW348" s="21"/>
      <c r="AX348" s="21"/>
      <c r="AY348" s="21"/>
    </row>
    <row r="349">
      <c r="V349" s="19"/>
      <c r="W349" s="19"/>
      <c r="X349" s="19"/>
      <c r="Y349" s="19"/>
      <c r="Z349" s="19"/>
      <c r="AA349" s="19"/>
      <c r="AB349" s="19"/>
      <c r="AE349" s="19"/>
      <c r="AF349" s="19"/>
      <c r="AG349" s="19"/>
      <c r="AH349" s="19"/>
      <c r="AI349" s="19"/>
      <c r="AJ349" s="19"/>
      <c r="AK349" s="20"/>
      <c r="AL349" s="19"/>
      <c r="AM349" s="19"/>
      <c r="AN349" s="19"/>
      <c r="AO349" s="19"/>
      <c r="AP349" s="19"/>
      <c r="AQ349" s="19"/>
      <c r="AR349" s="19"/>
      <c r="AS349" s="21"/>
      <c r="AT349" s="21"/>
      <c r="AU349" s="21"/>
      <c r="AV349" s="21"/>
      <c r="AW349" s="21"/>
      <c r="AX349" s="21"/>
      <c r="AY349" s="21"/>
    </row>
    <row r="350">
      <c r="V350" s="19"/>
      <c r="W350" s="19"/>
      <c r="X350" s="19"/>
      <c r="Y350" s="19"/>
      <c r="Z350" s="19"/>
      <c r="AA350" s="19"/>
      <c r="AB350" s="19"/>
      <c r="AE350" s="19"/>
      <c r="AF350" s="19"/>
      <c r="AG350" s="19"/>
      <c r="AH350" s="19"/>
      <c r="AI350" s="19"/>
      <c r="AJ350" s="19"/>
      <c r="AK350" s="20"/>
      <c r="AL350" s="19"/>
      <c r="AM350" s="19"/>
      <c r="AN350" s="19"/>
      <c r="AO350" s="19"/>
      <c r="AP350" s="19"/>
      <c r="AQ350" s="19"/>
      <c r="AR350" s="19"/>
      <c r="AS350" s="21"/>
      <c r="AT350" s="21"/>
      <c r="AU350" s="21"/>
      <c r="AV350" s="21"/>
      <c r="AW350" s="21"/>
      <c r="AX350" s="21"/>
      <c r="AY350" s="21"/>
    </row>
    <row r="351">
      <c r="V351" s="19"/>
      <c r="W351" s="19"/>
      <c r="X351" s="19"/>
      <c r="Y351" s="19"/>
      <c r="Z351" s="19"/>
      <c r="AA351" s="19"/>
      <c r="AB351" s="19"/>
      <c r="AE351" s="19"/>
      <c r="AF351" s="19"/>
      <c r="AG351" s="19"/>
      <c r="AH351" s="19"/>
      <c r="AI351" s="19"/>
      <c r="AJ351" s="19"/>
      <c r="AK351" s="20"/>
      <c r="AL351" s="19"/>
      <c r="AM351" s="19"/>
      <c r="AN351" s="19"/>
      <c r="AO351" s="19"/>
      <c r="AP351" s="19"/>
      <c r="AQ351" s="19"/>
      <c r="AR351" s="19"/>
      <c r="AS351" s="21"/>
      <c r="AT351" s="21"/>
      <c r="AU351" s="21"/>
      <c r="AV351" s="21"/>
      <c r="AW351" s="21"/>
      <c r="AX351" s="21"/>
      <c r="AY351" s="21"/>
    </row>
    <row r="352">
      <c r="V352" s="19"/>
      <c r="W352" s="19"/>
      <c r="X352" s="19"/>
      <c r="Y352" s="19"/>
      <c r="Z352" s="19"/>
      <c r="AA352" s="19"/>
      <c r="AB352" s="19"/>
      <c r="AE352" s="19"/>
      <c r="AF352" s="19"/>
      <c r="AG352" s="19"/>
      <c r="AH352" s="19"/>
      <c r="AI352" s="19"/>
      <c r="AJ352" s="19"/>
      <c r="AK352" s="20"/>
      <c r="AL352" s="19"/>
      <c r="AM352" s="19"/>
      <c r="AN352" s="19"/>
      <c r="AO352" s="19"/>
      <c r="AP352" s="19"/>
      <c r="AQ352" s="19"/>
      <c r="AR352" s="19"/>
      <c r="AS352" s="21"/>
      <c r="AT352" s="21"/>
      <c r="AU352" s="21"/>
      <c r="AV352" s="21"/>
      <c r="AW352" s="21"/>
      <c r="AX352" s="21"/>
      <c r="AY352" s="21"/>
    </row>
    <row r="353">
      <c r="V353" s="19"/>
      <c r="W353" s="19"/>
      <c r="X353" s="19"/>
      <c r="Y353" s="19"/>
      <c r="Z353" s="19"/>
      <c r="AA353" s="19"/>
      <c r="AB353" s="19"/>
      <c r="AE353" s="19"/>
      <c r="AF353" s="19"/>
      <c r="AG353" s="19"/>
      <c r="AH353" s="19"/>
      <c r="AI353" s="19"/>
      <c r="AJ353" s="19"/>
      <c r="AK353" s="20"/>
      <c r="AL353" s="19"/>
      <c r="AM353" s="19"/>
      <c r="AN353" s="19"/>
      <c r="AO353" s="19"/>
      <c r="AP353" s="19"/>
      <c r="AQ353" s="19"/>
      <c r="AR353" s="19"/>
      <c r="AS353" s="21"/>
      <c r="AT353" s="21"/>
      <c r="AU353" s="21"/>
      <c r="AV353" s="21"/>
      <c r="AW353" s="21"/>
      <c r="AX353" s="21"/>
      <c r="AY353" s="21"/>
    </row>
    <row r="354">
      <c r="V354" s="19"/>
      <c r="W354" s="19"/>
      <c r="X354" s="19"/>
      <c r="Y354" s="19"/>
      <c r="Z354" s="19"/>
      <c r="AA354" s="19"/>
      <c r="AB354" s="19"/>
      <c r="AE354" s="19"/>
      <c r="AF354" s="19"/>
      <c r="AG354" s="19"/>
      <c r="AH354" s="19"/>
      <c r="AI354" s="19"/>
      <c r="AJ354" s="19"/>
      <c r="AK354" s="20"/>
      <c r="AL354" s="19"/>
      <c r="AM354" s="19"/>
      <c r="AN354" s="19"/>
      <c r="AO354" s="19"/>
      <c r="AP354" s="19"/>
      <c r="AQ354" s="19"/>
      <c r="AR354" s="19"/>
      <c r="AS354" s="21"/>
      <c r="AT354" s="21"/>
      <c r="AU354" s="21"/>
      <c r="AV354" s="21"/>
      <c r="AW354" s="21"/>
      <c r="AX354" s="21"/>
      <c r="AY354" s="21"/>
    </row>
    <row r="355">
      <c r="V355" s="19"/>
      <c r="W355" s="19"/>
      <c r="X355" s="19"/>
      <c r="Y355" s="19"/>
      <c r="Z355" s="19"/>
      <c r="AA355" s="19"/>
      <c r="AB355" s="19"/>
      <c r="AE355" s="19"/>
      <c r="AF355" s="19"/>
      <c r="AG355" s="19"/>
      <c r="AH355" s="19"/>
      <c r="AI355" s="19"/>
      <c r="AJ355" s="19"/>
      <c r="AK355" s="20"/>
      <c r="AL355" s="19"/>
      <c r="AM355" s="19"/>
      <c r="AN355" s="19"/>
      <c r="AO355" s="19"/>
      <c r="AP355" s="19"/>
      <c r="AQ355" s="19"/>
      <c r="AR355" s="19"/>
      <c r="AS355" s="21"/>
      <c r="AT355" s="21"/>
      <c r="AU355" s="21"/>
      <c r="AV355" s="21"/>
      <c r="AW355" s="21"/>
      <c r="AX355" s="21"/>
      <c r="AY355" s="21"/>
    </row>
    <row r="356">
      <c r="V356" s="19"/>
      <c r="W356" s="19"/>
      <c r="X356" s="19"/>
      <c r="Y356" s="19"/>
      <c r="Z356" s="19"/>
      <c r="AA356" s="19"/>
      <c r="AB356" s="19"/>
      <c r="AE356" s="19"/>
      <c r="AF356" s="19"/>
      <c r="AG356" s="19"/>
      <c r="AH356" s="19"/>
      <c r="AI356" s="19"/>
      <c r="AJ356" s="19"/>
      <c r="AK356" s="20"/>
      <c r="AL356" s="19"/>
      <c r="AM356" s="19"/>
      <c r="AN356" s="19"/>
      <c r="AO356" s="19"/>
      <c r="AP356" s="19"/>
      <c r="AQ356" s="19"/>
      <c r="AR356" s="19"/>
      <c r="AS356" s="21"/>
      <c r="AT356" s="21"/>
      <c r="AU356" s="21"/>
      <c r="AV356" s="21"/>
      <c r="AW356" s="21"/>
      <c r="AX356" s="21"/>
      <c r="AY356" s="21"/>
    </row>
    <row r="357">
      <c r="V357" s="19"/>
      <c r="W357" s="19"/>
      <c r="X357" s="19"/>
      <c r="Y357" s="19"/>
      <c r="Z357" s="19"/>
      <c r="AA357" s="19"/>
      <c r="AB357" s="19"/>
      <c r="AE357" s="19"/>
      <c r="AF357" s="19"/>
      <c r="AG357" s="19"/>
      <c r="AH357" s="19"/>
      <c r="AI357" s="19"/>
      <c r="AJ357" s="19"/>
      <c r="AK357" s="20"/>
      <c r="AL357" s="19"/>
      <c r="AM357" s="19"/>
      <c r="AN357" s="19"/>
      <c r="AO357" s="19"/>
      <c r="AP357" s="19"/>
      <c r="AQ357" s="19"/>
      <c r="AR357" s="19"/>
      <c r="AS357" s="21"/>
      <c r="AT357" s="21"/>
      <c r="AU357" s="21"/>
      <c r="AV357" s="21"/>
      <c r="AW357" s="21"/>
      <c r="AX357" s="21"/>
      <c r="AY357" s="21"/>
    </row>
    <row r="358">
      <c r="V358" s="19"/>
      <c r="W358" s="19"/>
      <c r="X358" s="19"/>
      <c r="Y358" s="19"/>
      <c r="Z358" s="19"/>
      <c r="AA358" s="19"/>
      <c r="AB358" s="19"/>
      <c r="AE358" s="19"/>
      <c r="AF358" s="19"/>
      <c r="AG358" s="19"/>
      <c r="AH358" s="19"/>
      <c r="AI358" s="19"/>
      <c r="AJ358" s="19"/>
      <c r="AK358" s="20"/>
      <c r="AL358" s="19"/>
      <c r="AM358" s="19"/>
      <c r="AN358" s="19"/>
      <c r="AO358" s="19"/>
      <c r="AP358" s="19"/>
      <c r="AQ358" s="19"/>
      <c r="AR358" s="19"/>
      <c r="AS358" s="21"/>
      <c r="AT358" s="21"/>
      <c r="AU358" s="21"/>
      <c r="AV358" s="21"/>
      <c r="AW358" s="21"/>
      <c r="AX358" s="21"/>
      <c r="AY358" s="21"/>
    </row>
    <row r="359">
      <c r="V359" s="19"/>
      <c r="W359" s="19"/>
      <c r="X359" s="19"/>
      <c r="Y359" s="19"/>
      <c r="Z359" s="19"/>
      <c r="AA359" s="19"/>
      <c r="AB359" s="19"/>
      <c r="AE359" s="19"/>
      <c r="AF359" s="19"/>
      <c r="AG359" s="19"/>
      <c r="AH359" s="19"/>
      <c r="AI359" s="19"/>
      <c r="AJ359" s="19"/>
      <c r="AK359" s="20"/>
      <c r="AL359" s="19"/>
      <c r="AM359" s="19"/>
      <c r="AN359" s="19"/>
      <c r="AO359" s="19"/>
      <c r="AP359" s="19"/>
      <c r="AQ359" s="19"/>
      <c r="AR359" s="19"/>
      <c r="AS359" s="21"/>
      <c r="AT359" s="21"/>
      <c r="AU359" s="21"/>
      <c r="AV359" s="21"/>
      <c r="AW359" s="21"/>
      <c r="AX359" s="21"/>
      <c r="AY359" s="21"/>
    </row>
    <row r="360">
      <c r="V360" s="19"/>
      <c r="W360" s="19"/>
      <c r="X360" s="19"/>
      <c r="Y360" s="19"/>
      <c r="Z360" s="19"/>
      <c r="AA360" s="19"/>
      <c r="AB360" s="19"/>
      <c r="AE360" s="19"/>
      <c r="AF360" s="19"/>
      <c r="AG360" s="19"/>
      <c r="AH360" s="19"/>
      <c r="AI360" s="19"/>
      <c r="AJ360" s="19"/>
      <c r="AK360" s="20"/>
      <c r="AL360" s="19"/>
      <c r="AM360" s="19"/>
      <c r="AN360" s="19"/>
      <c r="AO360" s="19"/>
      <c r="AP360" s="19"/>
      <c r="AQ360" s="19"/>
      <c r="AR360" s="19"/>
      <c r="AS360" s="21"/>
      <c r="AT360" s="21"/>
      <c r="AU360" s="21"/>
      <c r="AV360" s="21"/>
      <c r="AW360" s="21"/>
      <c r="AX360" s="21"/>
      <c r="AY360" s="21"/>
    </row>
    <row r="361">
      <c r="V361" s="19"/>
      <c r="W361" s="19"/>
      <c r="X361" s="19"/>
      <c r="Y361" s="19"/>
      <c r="Z361" s="19"/>
      <c r="AA361" s="19"/>
      <c r="AB361" s="19"/>
      <c r="AE361" s="19"/>
      <c r="AF361" s="19"/>
      <c r="AG361" s="19"/>
      <c r="AH361" s="19"/>
      <c r="AI361" s="19"/>
      <c r="AJ361" s="19"/>
      <c r="AK361" s="20"/>
      <c r="AL361" s="19"/>
      <c r="AM361" s="19"/>
      <c r="AN361" s="19"/>
      <c r="AO361" s="19"/>
      <c r="AP361" s="19"/>
      <c r="AQ361" s="19"/>
      <c r="AR361" s="19"/>
      <c r="AS361" s="21"/>
      <c r="AT361" s="21"/>
      <c r="AU361" s="21"/>
      <c r="AV361" s="21"/>
      <c r="AW361" s="21"/>
      <c r="AX361" s="21"/>
      <c r="AY361" s="21"/>
    </row>
    <row r="362">
      <c r="V362" s="19"/>
      <c r="W362" s="19"/>
      <c r="X362" s="19"/>
      <c r="Y362" s="19"/>
      <c r="Z362" s="19"/>
      <c r="AA362" s="19"/>
      <c r="AB362" s="19"/>
      <c r="AE362" s="19"/>
      <c r="AF362" s="19"/>
      <c r="AG362" s="19"/>
      <c r="AH362" s="19"/>
      <c r="AI362" s="19"/>
      <c r="AJ362" s="19"/>
      <c r="AK362" s="20"/>
      <c r="AL362" s="19"/>
      <c r="AM362" s="19"/>
      <c r="AN362" s="19"/>
      <c r="AO362" s="19"/>
      <c r="AP362" s="19"/>
      <c r="AQ362" s="19"/>
      <c r="AR362" s="19"/>
      <c r="AS362" s="21"/>
      <c r="AT362" s="21"/>
      <c r="AU362" s="21"/>
      <c r="AV362" s="21"/>
      <c r="AW362" s="21"/>
      <c r="AX362" s="21"/>
      <c r="AY362" s="21"/>
    </row>
    <row r="363">
      <c r="V363" s="19"/>
      <c r="W363" s="19"/>
      <c r="X363" s="19"/>
      <c r="Y363" s="19"/>
      <c r="Z363" s="19"/>
      <c r="AA363" s="19"/>
      <c r="AB363" s="19"/>
      <c r="AE363" s="19"/>
      <c r="AF363" s="19"/>
      <c r="AG363" s="19"/>
      <c r="AH363" s="19"/>
      <c r="AI363" s="19"/>
      <c r="AJ363" s="19"/>
      <c r="AK363" s="20"/>
      <c r="AL363" s="19"/>
      <c r="AM363" s="19"/>
      <c r="AN363" s="19"/>
      <c r="AO363" s="19"/>
      <c r="AP363" s="19"/>
      <c r="AQ363" s="19"/>
      <c r="AR363" s="19"/>
      <c r="AS363" s="21"/>
      <c r="AT363" s="21"/>
      <c r="AU363" s="21"/>
      <c r="AV363" s="21"/>
      <c r="AW363" s="21"/>
      <c r="AX363" s="21"/>
      <c r="AY363" s="21"/>
    </row>
    <row r="364">
      <c r="V364" s="19"/>
      <c r="W364" s="19"/>
      <c r="X364" s="19"/>
      <c r="Y364" s="19"/>
      <c r="Z364" s="19"/>
      <c r="AA364" s="19"/>
      <c r="AB364" s="19"/>
      <c r="AE364" s="19"/>
      <c r="AF364" s="19"/>
      <c r="AG364" s="19"/>
      <c r="AH364" s="19"/>
      <c r="AI364" s="19"/>
      <c r="AJ364" s="19"/>
      <c r="AK364" s="20"/>
      <c r="AL364" s="19"/>
      <c r="AM364" s="19"/>
      <c r="AN364" s="19"/>
      <c r="AO364" s="19"/>
      <c r="AP364" s="19"/>
      <c r="AQ364" s="19"/>
      <c r="AR364" s="19"/>
      <c r="AS364" s="21"/>
      <c r="AT364" s="21"/>
      <c r="AU364" s="21"/>
      <c r="AV364" s="21"/>
      <c r="AW364" s="21"/>
      <c r="AX364" s="21"/>
      <c r="AY364" s="21"/>
    </row>
    <row r="365">
      <c r="V365" s="19"/>
      <c r="W365" s="19"/>
      <c r="X365" s="19"/>
      <c r="Y365" s="19"/>
      <c r="Z365" s="19"/>
      <c r="AA365" s="19"/>
      <c r="AB365" s="19"/>
      <c r="AE365" s="19"/>
      <c r="AF365" s="19"/>
      <c r="AG365" s="19"/>
      <c r="AH365" s="19"/>
      <c r="AI365" s="19"/>
      <c r="AJ365" s="19"/>
      <c r="AK365" s="20"/>
      <c r="AL365" s="19"/>
      <c r="AM365" s="19"/>
      <c r="AN365" s="19"/>
      <c r="AO365" s="19"/>
      <c r="AP365" s="19"/>
      <c r="AQ365" s="19"/>
      <c r="AR365" s="19"/>
      <c r="AS365" s="21"/>
      <c r="AT365" s="21"/>
      <c r="AU365" s="21"/>
      <c r="AV365" s="21"/>
      <c r="AW365" s="21"/>
      <c r="AX365" s="21"/>
      <c r="AY365" s="21"/>
    </row>
    <row r="366">
      <c r="V366" s="19"/>
      <c r="W366" s="19"/>
      <c r="X366" s="19"/>
      <c r="Y366" s="19"/>
      <c r="Z366" s="19"/>
      <c r="AA366" s="19"/>
      <c r="AB366" s="19"/>
      <c r="AE366" s="19"/>
      <c r="AF366" s="19"/>
      <c r="AG366" s="19"/>
      <c r="AH366" s="19"/>
      <c r="AI366" s="19"/>
      <c r="AJ366" s="19"/>
      <c r="AK366" s="20"/>
      <c r="AL366" s="19"/>
      <c r="AM366" s="19"/>
      <c r="AN366" s="19"/>
      <c r="AO366" s="19"/>
      <c r="AP366" s="19"/>
      <c r="AQ366" s="19"/>
      <c r="AR366" s="19"/>
      <c r="AS366" s="21"/>
      <c r="AT366" s="21"/>
      <c r="AU366" s="21"/>
      <c r="AV366" s="21"/>
      <c r="AW366" s="21"/>
      <c r="AX366" s="21"/>
      <c r="AY366" s="21"/>
    </row>
    <row r="367">
      <c r="V367" s="19"/>
      <c r="W367" s="19"/>
      <c r="X367" s="19"/>
      <c r="Y367" s="19"/>
      <c r="Z367" s="19"/>
      <c r="AA367" s="19"/>
      <c r="AB367" s="19"/>
      <c r="AE367" s="19"/>
      <c r="AF367" s="19"/>
      <c r="AG367" s="19"/>
      <c r="AH367" s="19"/>
      <c r="AI367" s="19"/>
      <c r="AJ367" s="19"/>
      <c r="AK367" s="20"/>
      <c r="AL367" s="19"/>
      <c r="AM367" s="19"/>
      <c r="AN367" s="19"/>
      <c r="AO367" s="19"/>
      <c r="AP367" s="19"/>
      <c r="AQ367" s="19"/>
      <c r="AR367" s="19"/>
      <c r="AS367" s="21"/>
      <c r="AT367" s="21"/>
      <c r="AU367" s="21"/>
      <c r="AV367" s="21"/>
      <c r="AW367" s="21"/>
      <c r="AX367" s="21"/>
      <c r="AY367" s="21"/>
    </row>
    <row r="368">
      <c r="V368" s="19"/>
      <c r="W368" s="19"/>
      <c r="X368" s="19"/>
      <c r="Y368" s="19"/>
      <c r="Z368" s="19"/>
      <c r="AA368" s="19"/>
      <c r="AB368" s="19"/>
      <c r="AE368" s="19"/>
      <c r="AF368" s="19"/>
      <c r="AG368" s="19"/>
      <c r="AH368" s="19"/>
      <c r="AI368" s="19"/>
      <c r="AJ368" s="19"/>
      <c r="AK368" s="20"/>
      <c r="AL368" s="19"/>
      <c r="AM368" s="19"/>
      <c r="AN368" s="19"/>
      <c r="AO368" s="19"/>
      <c r="AP368" s="19"/>
      <c r="AQ368" s="19"/>
      <c r="AR368" s="19"/>
      <c r="AS368" s="21"/>
      <c r="AT368" s="21"/>
      <c r="AU368" s="21"/>
      <c r="AV368" s="21"/>
      <c r="AW368" s="21"/>
      <c r="AX368" s="21"/>
      <c r="AY368" s="21"/>
    </row>
    <row r="369">
      <c r="V369" s="19"/>
      <c r="W369" s="19"/>
      <c r="X369" s="19"/>
      <c r="Y369" s="19"/>
      <c r="Z369" s="19"/>
      <c r="AA369" s="19"/>
      <c r="AB369" s="19"/>
      <c r="AE369" s="19"/>
      <c r="AF369" s="19"/>
      <c r="AG369" s="19"/>
      <c r="AH369" s="19"/>
      <c r="AI369" s="19"/>
      <c r="AJ369" s="19"/>
      <c r="AK369" s="20"/>
      <c r="AL369" s="19"/>
      <c r="AM369" s="19"/>
      <c r="AN369" s="19"/>
      <c r="AO369" s="19"/>
      <c r="AP369" s="19"/>
      <c r="AQ369" s="19"/>
      <c r="AR369" s="19"/>
      <c r="AS369" s="21"/>
      <c r="AT369" s="21"/>
      <c r="AU369" s="21"/>
      <c r="AV369" s="21"/>
      <c r="AW369" s="21"/>
      <c r="AX369" s="21"/>
      <c r="AY369" s="21"/>
    </row>
    <row r="370">
      <c r="V370" s="19"/>
      <c r="W370" s="19"/>
      <c r="X370" s="19"/>
      <c r="Y370" s="19"/>
      <c r="Z370" s="19"/>
      <c r="AA370" s="19"/>
      <c r="AB370" s="19"/>
      <c r="AE370" s="19"/>
      <c r="AF370" s="19"/>
      <c r="AG370" s="19"/>
      <c r="AH370" s="19"/>
      <c r="AI370" s="19"/>
      <c r="AJ370" s="19"/>
      <c r="AK370" s="20"/>
      <c r="AL370" s="19"/>
      <c r="AM370" s="19"/>
      <c r="AN370" s="19"/>
      <c r="AO370" s="19"/>
      <c r="AP370" s="19"/>
      <c r="AQ370" s="19"/>
      <c r="AR370" s="19"/>
      <c r="AS370" s="21"/>
      <c r="AT370" s="21"/>
      <c r="AU370" s="21"/>
      <c r="AV370" s="21"/>
      <c r="AW370" s="21"/>
      <c r="AX370" s="21"/>
      <c r="AY370" s="21"/>
    </row>
    <row r="371">
      <c r="V371" s="19"/>
      <c r="W371" s="19"/>
      <c r="X371" s="19"/>
      <c r="Y371" s="19"/>
      <c r="Z371" s="19"/>
      <c r="AA371" s="19"/>
      <c r="AB371" s="19"/>
      <c r="AE371" s="19"/>
      <c r="AF371" s="19"/>
      <c r="AG371" s="19"/>
      <c r="AH371" s="19"/>
      <c r="AI371" s="19"/>
      <c r="AJ371" s="19"/>
      <c r="AK371" s="20"/>
      <c r="AL371" s="19"/>
      <c r="AM371" s="19"/>
      <c r="AN371" s="19"/>
      <c r="AO371" s="19"/>
      <c r="AP371" s="19"/>
      <c r="AQ371" s="19"/>
      <c r="AR371" s="19"/>
      <c r="AS371" s="21"/>
      <c r="AT371" s="21"/>
      <c r="AU371" s="21"/>
      <c r="AV371" s="21"/>
      <c r="AW371" s="21"/>
      <c r="AX371" s="21"/>
      <c r="AY371" s="21"/>
    </row>
    <row r="372">
      <c r="V372" s="19"/>
      <c r="W372" s="19"/>
      <c r="X372" s="19"/>
      <c r="Y372" s="19"/>
      <c r="Z372" s="19"/>
      <c r="AA372" s="19"/>
      <c r="AB372" s="19"/>
      <c r="AE372" s="19"/>
      <c r="AF372" s="19"/>
      <c r="AG372" s="19"/>
      <c r="AH372" s="19"/>
      <c r="AI372" s="19"/>
      <c r="AJ372" s="19"/>
      <c r="AK372" s="20"/>
      <c r="AL372" s="19"/>
      <c r="AM372" s="19"/>
      <c r="AN372" s="19"/>
      <c r="AO372" s="19"/>
      <c r="AP372" s="19"/>
      <c r="AQ372" s="19"/>
      <c r="AR372" s="19"/>
      <c r="AS372" s="21"/>
      <c r="AT372" s="21"/>
      <c r="AU372" s="21"/>
      <c r="AV372" s="21"/>
      <c r="AW372" s="21"/>
      <c r="AX372" s="21"/>
      <c r="AY372" s="21"/>
    </row>
    <row r="373">
      <c r="V373" s="19"/>
      <c r="W373" s="19"/>
      <c r="X373" s="19"/>
      <c r="Y373" s="19"/>
      <c r="Z373" s="19"/>
      <c r="AA373" s="19"/>
      <c r="AB373" s="19"/>
      <c r="AE373" s="19"/>
      <c r="AF373" s="19"/>
      <c r="AG373" s="19"/>
      <c r="AH373" s="19"/>
      <c r="AI373" s="19"/>
      <c r="AJ373" s="19"/>
      <c r="AK373" s="20"/>
      <c r="AL373" s="19"/>
      <c r="AM373" s="19"/>
      <c r="AN373" s="19"/>
      <c r="AO373" s="19"/>
      <c r="AP373" s="19"/>
      <c r="AQ373" s="19"/>
      <c r="AR373" s="19"/>
      <c r="AS373" s="21"/>
      <c r="AT373" s="21"/>
      <c r="AU373" s="21"/>
      <c r="AV373" s="21"/>
      <c r="AW373" s="21"/>
      <c r="AX373" s="21"/>
      <c r="AY373" s="21"/>
    </row>
    <row r="374">
      <c r="V374" s="19"/>
      <c r="W374" s="19"/>
      <c r="X374" s="19"/>
      <c r="Y374" s="19"/>
      <c r="Z374" s="19"/>
      <c r="AA374" s="19"/>
      <c r="AB374" s="19"/>
      <c r="AE374" s="19"/>
      <c r="AF374" s="19"/>
      <c r="AG374" s="19"/>
      <c r="AH374" s="19"/>
      <c r="AI374" s="19"/>
      <c r="AJ374" s="19"/>
      <c r="AK374" s="20"/>
      <c r="AL374" s="19"/>
      <c r="AM374" s="19"/>
      <c r="AN374" s="19"/>
      <c r="AO374" s="19"/>
      <c r="AP374" s="19"/>
      <c r="AQ374" s="19"/>
      <c r="AR374" s="19"/>
      <c r="AS374" s="21"/>
      <c r="AT374" s="21"/>
      <c r="AU374" s="21"/>
      <c r="AV374" s="21"/>
      <c r="AW374" s="21"/>
      <c r="AX374" s="21"/>
      <c r="AY374" s="21"/>
    </row>
    <row r="375">
      <c r="V375" s="19"/>
      <c r="W375" s="19"/>
      <c r="X375" s="19"/>
      <c r="Y375" s="19"/>
      <c r="Z375" s="19"/>
      <c r="AA375" s="19"/>
      <c r="AB375" s="19"/>
      <c r="AE375" s="19"/>
      <c r="AF375" s="19"/>
      <c r="AG375" s="19"/>
      <c r="AH375" s="19"/>
      <c r="AI375" s="19"/>
      <c r="AJ375" s="19"/>
      <c r="AK375" s="20"/>
      <c r="AL375" s="19"/>
      <c r="AM375" s="19"/>
      <c r="AN375" s="19"/>
      <c r="AO375" s="19"/>
      <c r="AP375" s="19"/>
      <c r="AQ375" s="19"/>
      <c r="AR375" s="19"/>
      <c r="AS375" s="21"/>
      <c r="AT375" s="21"/>
      <c r="AU375" s="21"/>
      <c r="AV375" s="21"/>
      <c r="AW375" s="21"/>
      <c r="AX375" s="21"/>
      <c r="AY375" s="21"/>
    </row>
    <row r="376">
      <c r="V376" s="19"/>
      <c r="W376" s="19"/>
      <c r="X376" s="19"/>
      <c r="Y376" s="19"/>
      <c r="Z376" s="19"/>
      <c r="AA376" s="19"/>
      <c r="AB376" s="19"/>
      <c r="AE376" s="19"/>
      <c r="AF376" s="19"/>
      <c r="AG376" s="19"/>
      <c r="AH376" s="19"/>
      <c r="AI376" s="19"/>
      <c r="AJ376" s="19"/>
      <c r="AK376" s="20"/>
      <c r="AL376" s="19"/>
      <c r="AM376" s="19"/>
      <c r="AN376" s="19"/>
      <c r="AO376" s="19"/>
      <c r="AP376" s="19"/>
      <c r="AQ376" s="19"/>
      <c r="AR376" s="19"/>
      <c r="AS376" s="21"/>
      <c r="AT376" s="21"/>
      <c r="AU376" s="21"/>
      <c r="AV376" s="21"/>
      <c r="AW376" s="21"/>
      <c r="AX376" s="21"/>
      <c r="AY376" s="21"/>
    </row>
    <row r="377">
      <c r="V377" s="19"/>
      <c r="W377" s="19"/>
      <c r="X377" s="19"/>
      <c r="Y377" s="19"/>
      <c r="Z377" s="19"/>
      <c r="AA377" s="19"/>
      <c r="AB377" s="19"/>
      <c r="AE377" s="19"/>
      <c r="AF377" s="19"/>
      <c r="AG377" s="19"/>
      <c r="AH377" s="19"/>
      <c r="AI377" s="19"/>
      <c r="AJ377" s="19"/>
      <c r="AK377" s="20"/>
      <c r="AL377" s="19"/>
      <c r="AM377" s="19"/>
      <c r="AN377" s="19"/>
      <c r="AO377" s="19"/>
      <c r="AP377" s="19"/>
      <c r="AQ377" s="19"/>
      <c r="AR377" s="19"/>
      <c r="AS377" s="21"/>
      <c r="AT377" s="21"/>
      <c r="AU377" s="21"/>
      <c r="AV377" s="21"/>
      <c r="AW377" s="21"/>
      <c r="AX377" s="21"/>
      <c r="AY377" s="21"/>
    </row>
    <row r="378">
      <c r="V378" s="19"/>
      <c r="W378" s="19"/>
      <c r="X378" s="19"/>
      <c r="Y378" s="19"/>
      <c r="Z378" s="19"/>
      <c r="AA378" s="19"/>
      <c r="AB378" s="19"/>
      <c r="AE378" s="19"/>
      <c r="AF378" s="19"/>
      <c r="AG378" s="19"/>
      <c r="AH378" s="19"/>
      <c r="AI378" s="19"/>
      <c r="AJ378" s="19"/>
      <c r="AK378" s="20"/>
      <c r="AL378" s="19"/>
      <c r="AM378" s="19"/>
      <c r="AN378" s="19"/>
      <c r="AO378" s="19"/>
      <c r="AP378" s="19"/>
      <c r="AQ378" s="19"/>
      <c r="AR378" s="19"/>
      <c r="AS378" s="21"/>
      <c r="AT378" s="21"/>
      <c r="AU378" s="21"/>
      <c r="AV378" s="21"/>
      <c r="AW378" s="21"/>
      <c r="AX378" s="21"/>
      <c r="AY378" s="21"/>
    </row>
    <row r="379">
      <c r="V379" s="19"/>
      <c r="W379" s="19"/>
      <c r="X379" s="19"/>
      <c r="Y379" s="19"/>
      <c r="Z379" s="19"/>
      <c r="AA379" s="19"/>
      <c r="AB379" s="19"/>
      <c r="AE379" s="19"/>
      <c r="AF379" s="19"/>
      <c r="AG379" s="19"/>
      <c r="AH379" s="19"/>
      <c r="AI379" s="19"/>
      <c r="AJ379" s="19"/>
      <c r="AK379" s="20"/>
      <c r="AL379" s="19"/>
      <c r="AM379" s="19"/>
      <c r="AN379" s="19"/>
      <c r="AO379" s="19"/>
      <c r="AP379" s="19"/>
      <c r="AQ379" s="19"/>
      <c r="AR379" s="19"/>
      <c r="AS379" s="21"/>
      <c r="AT379" s="21"/>
      <c r="AU379" s="21"/>
      <c r="AV379" s="21"/>
      <c r="AW379" s="21"/>
      <c r="AX379" s="21"/>
      <c r="AY379" s="21"/>
    </row>
    <row r="380">
      <c r="V380" s="19"/>
      <c r="W380" s="19"/>
      <c r="X380" s="19"/>
      <c r="Y380" s="19"/>
      <c r="Z380" s="19"/>
      <c r="AA380" s="19"/>
      <c r="AB380" s="19"/>
      <c r="AE380" s="19"/>
      <c r="AF380" s="19"/>
      <c r="AG380" s="19"/>
      <c r="AH380" s="19"/>
      <c r="AI380" s="19"/>
      <c r="AJ380" s="19"/>
      <c r="AK380" s="20"/>
      <c r="AL380" s="19"/>
      <c r="AM380" s="19"/>
      <c r="AN380" s="19"/>
      <c r="AO380" s="19"/>
      <c r="AP380" s="19"/>
      <c r="AQ380" s="19"/>
      <c r="AR380" s="19"/>
      <c r="AS380" s="21"/>
      <c r="AT380" s="21"/>
      <c r="AU380" s="21"/>
      <c r="AV380" s="21"/>
      <c r="AW380" s="21"/>
      <c r="AX380" s="21"/>
      <c r="AY380" s="21"/>
    </row>
    <row r="381">
      <c r="V381" s="19"/>
      <c r="W381" s="19"/>
      <c r="X381" s="19"/>
      <c r="Y381" s="19"/>
      <c r="Z381" s="19"/>
      <c r="AA381" s="19"/>
      <c r="AB381" s="19"/>
      <c r="AE381" s="19"/>
      <c r="AF381" s="19"/>
      <c r="AG381" s="19"/>
      <c r="AH381" s="19"/>
      <c r="AI381" s="19"/>
      <c r="AJ381" s="19"/>
      <c r="AK381" s="20"/>
      <c r="AL381" s="19"/>
      <c r="AM381" s="19"/>
      <c r="AN381" s="19"/>
      <c r="AO381" s="19"/>
      <c r="AP381" s="19"/>
      <c r="AQ381" s="19"/>
      <c r="AR381" s="19"/>
      <c r="AS381" s="21"/>
      <c r="AT381" s="21"/>
      <c r="AU381" s="21"/>
      <c r="AV381" s="21"/>
      <c r="AW381" s="21"/>
      <c r="AX381" s="21"/>
      <c r="AY381" s="21"/>
    </row>
    <row r="382">
      <c r="V382" s="19"/>
      <c r="W382" s="19"/>
      <c r="X382" s="19"/>
      <c r="Y382" s="19"/>
      <c r="Z382" s="19"/>
      <c r="AA382" s="19"/>
      <c r="AB382" s="19"/>
      <c r="AE382" s="19"/>
      <c r="AF382" s="19"/>
      <c r="AG382" s="19"/>
      <c r="AH382" s="19"/>
      <c r="AI382" s="19"/>
      <c r="AJ382" s="19"/>
      <c r="AK382" s="20"/>
      <c r="AL382" s="19"/>
      <c r="AM382" s="19"/>
      <c r="AN382" s="19"/>
      <c r="AO382" s="19"/>
      <c r="AP382" s="19"/>
      <c r="AQ382" s="19"/>
      <c r="AR382" s="19"/>
      <c r="AS382" s="21"/>
      <c r="AT382" s="21"/>
      <c r="AU382" s="21"/>
      <c r="AV382" s="21"/>
      <c r="AW382" s="21"/>
      <c r="AX382" s="21"/>
      <c r="AY382" s="21"/>
    </row>
    <row r="383">
      <c r="V383" s="19"/>
      <c r="W383" s="19"/>
      <c r="X383" s="19"/>
      <c r="Y383" s="19"/>
      <c r="Z383" s="19"/>
      <c r="AA383" s="19"/>
      <c r="AB383" s="19"/>
      <c r="AE383" s="19"/>
      <c r="AF383" s="19"/>
      <c r="AG383" s="19"/>
      <c r="AH383" s="19"/>
      <c r="AI383" s="19"/>
      <c r="AJ383" s="19"/>
      <c r="AK383" s="20"/>
      <c r="AL383" s="19"/>
      <c r="AM383" s="19"/>
      <c r="AN383" s="19"/>
      <c r="AO383" s="19"/>
      <c r="AP383" s="19"/>
      <c r="AQ383" s="19"/>
      <c r="AR383" s="19"/>
      <c r="AS383" s="21"/>
      <c r="AT383" s="21"/>
      <c r="AU383" s="21"/>
      <c r="AV383" s="21"/>
      <c r="AW383" s="21"/>
      <c r="AX383" s="21"/>
      <c r="AY383" s="21"/>
    </row>
    <row r="384">
      <c r="V384" s="19"/>
      <c r="W384" s="19"/>
      <c r="X384" s="19"/>
      <c r="Y384" s="19"/>
      <c r="Z384" s="19"/>
      <c r="AA384" s="19"/>
      <c r="AB384" s="19"/>
      <c r="AE384" s="19"/>
      <c r="AF384" s="19"/>
      <c r="AG384" s="19"/>
      <c r="AH384" s="19"/>
      <c r="AI384" s="19"/>
      <c r="AJ384" s="19"/>
      <c r="AK384" s="20"/>
      <c r="AL384" s="19"/>
      <c r="AM384" s="19"/>
      <c r="AN384" s="19"/>
      <c r="AO384" s="19"/>
      <c r="AP384" s="19"/>
      <c r="AQ384" s="19"/>
      <c r="AR384" s="19"/>
      <c r="AS384" s="21"/>
      <c r="AT384" s="21"/>
      <c r="AU384" s="21"/>
      <c r="AV384" s="21"/>
      <c r="AW384" s="21"/>
      <c r="AX384" s="21"/>
      <c r="AY384" s="21"/>
    </row>
    <row r="385">
      <c r="V385" s="19"/>
      <c r="W385" s="19"/>
      <c r="X385" s="19"/>
      <c r="Y385" s="19"/>
      <c r="Z385" s="19"/>
      <c r="AA385" s="19"/>
      <c r="AB385" s="19"/>
      <c r="AE385" s="19"/>
      <c r="AF385" s="19"/>
      <c r="AG385" s="19"/>
      <c r="AH385" s="19"/>
      <c r="AI385" s="19"/>
      <c r="AJ385" s="19"/>
      <c r="AK385" s="20"/>
      <c r="AL385" s="19"/>
      <c r="AM385" s="19"/>
      <c r="AN385" s="19"/>
      <c r="AO385" s="19"/>
      <c r="AP385" s="19"/>
      <c r="AQ385" s="19"/>
      <c r="AR385" s="19"/>
      <c r="AS385" s="21"/>
      <c r="AT385" s="21"/>
      <c r="AU385" s="21"/>
      <c r="AV385" s="21"/>
      <c r="AW385" s="21"/>
      <c r="AX385" s="21"/>
      <c r="AY385" s="21"/>
    </row>
    <row r="386">
      <c r="V386" s="19"/>
      <c r="W386" s="19"/>
      <c r="X386" s="19"/>
      <c r="Y386" s="19"/>
      <c r="Z386" s="19"/>
      <c r="AA386" s="19"/>
      <c r="AB386" s="19"/>
      <c r="AE386" s="19"/>
      <c r="AF386" s="19"/>
      <c r="AG386" s="19"/>
      <c r="AH386" s="19"/>
      <c r="AI386" s="19"/>
      <c r="AJ386" s="19"/>
      <c r="AK386" s="20"/>
      <c r="AL386" s="19"/>
      <c r="AM386" s="19"/>
      <c r="AN386" s="19"/>
      <c r="AO386" s="19"/>
      <c r="AP386" s="19"/>
      <c r="AQ386" s="19"/>
      <c r="AR386" s="19"/>
      <c r="AS386" s="21"/>
      <c r="AT386" s="21"/>
      <c r="AU386" s="21"/>
      <c r="AV386" s="21"/>
      <c r="AW386" s="21"/>
      <c r="AX386" s="21"/>
      <c r="AY386" s="21"/>
    </row>
    <row r="387">
      <c r="V387" s="19"/>
      <c r="W387" s="19"/>
      <c r="X387" s="19"/>
      <c r="Y387" s="19"/>
      <c r="Z387" s="19"/>
      <c r="AA387" s="19"/>
      <c r="AB387" s="19"/>
      <c r="AE387" s="19"/>
      <c r="AF387" s="19"/>
      <c r="AG387" s="19"/>
      <c r="AH387" s="19"/>
      <c r="AI387" s="19"/>
      <c r="AJ387" s="19"/>
      <c r="AK387" s="20"/>
      <c r="AL387" s="19"/>
      <c r="AM387" s="19"/>
      <c r="AN387" s="19"/>
      <c r="AO387" s="19"/>
      <c r="AP387" s="19"/>
      <c r="AQ387" s="19"/>
      <c r="AR387" s="19"/>
      <c r="AS387" s="21"/>
      <c r="AT387" s="21"/>
      <c r="AU387" s="21"/>
      <c r="AV387" s="21"/>
      <c r="AW387" s="21"/>
      <c r="AX387" s="21"/>
      <c r="AY387" s="21"/>
    </row>
    <row r="388">
      <c r="V388" s="19"/>
      <c r="W388" s="19"/>
      <c r="X388" s="19"/>
      <c r="Y388" s="19"/>
      <c r="Z388" s="19"/>
      <c r="AA388" s="19"/>
      <c r="AB388" s="19"/>
      <c r="AE388" s="19"/>
      <c r="AF388" s="19"/>
      <c r="AG388" s="19"/>
      <c r="AH388" s="19"/>
      <c r="AI388" s="19"/>
      <c r="AJ388" s="19"/>
      <c r="AK388" s="20"/>
      <c r="AL388" s="19"/>
      <c r="AM388" s="19"/>
      <c r="AN388" s="19"/>
      <c r="AO388" s="19"/>
      <c r="AP388" s="19"/>
      <c r="AQ388" s="19"/>
      <c r="AR388" s="19"/>
      <c r="AS388" s="21"/>
      <c r="AT388" s="21"/>
      <c r="AU388" s="21"/>
      <c r="AV388" s="21"/>
      <c r="AW388" s="21"/>
      <c r="AX388" s="21"/>
      <c r="AY388" s="21"/>
    </row>
    <row r="389">
      <c r="V389" s="19"/>
      <c r="W389" s="19"/>
      <c r="X389" s="19"/>
      <c r="Y389" s="19"/>
      <c r="Z389" s="19"/>
      <c r="AA389" s="19"/>
      <c r="AB389" s="19"/>
      <c r="AE389" s="19"/>
      <c r="AF389" s="19"/>
      <c r="AG389" s="19"/>
      <c r="AH389" s="19"/>
      <c r="AI389" s="19"/>
      <c r="AJ389" s="19"/>
      <c r="AK389" s="20"/>
      <c r="AL389" s="19"/>
      <c r="AM389" s="19"/>
      <c r="AN389" s="19"/>
      <c r="AO389" s="19"/>
      <c r="AP389" s="19"/>
      <c r="AQ389" s="19"/>
      <c r="AR389" s="19"/>
      <c r="AS389" s="21"/>
      <c r="AT389" s="21"/>
      <c r="AU389" s="21"/>
      <c r="AV389" s="21"/>
      <c r="AW389" s="21"/>
      <c r="AX389" s="21"/>
      <c r="AY389" s="21"/>
    </row>
    <row r="390">
      <c r="V390" s="19"/>
      <c r="W390" s="19"/>
      <c r="X390" s="19"/>
      <c r="Y390" s="19"/>
      <c r="Z390" s="19"/>
      <c r="AA390" s="19"/>
      <c r="AB390" s="19"/>
      <c r="AE390" s="19"/>
      <c r="AF390" s="19"/>
      <c r="AG390" s="19"/>
      <c r="AH390" s="19"/>
      <c r="AI390" s="19"/>
      <c r="AJ390" s="19"/>
      <c r="AK390" s="20"/>
      <c r="AL390" s="19"/>
      <c r="AM390" s="19"/>
      <c r="AN390" s="19"/>
      <c r="AO390" s="19"/>
      <c r="AP390" s="19"/>
      <c r="AQ390" s="19"/>
      <c r="AR390" s="19"/>
      <c r="AS390" s="21"/>
      <c r="AT390" s="21"/>
      <c r="AU390" s="21"/>
      <c r="AV390" s="21"/>
      <c r="AW390" s="21"/>
      <c r="AX390" s="21"/>
      <c r="AY390" s="21"/>
    </row>
    <row r="391">
      <c r="V391" s="19"/>
      <c r="W391" s="19"/>
      <c r="X391" s="19"/>
      <c r="Y391" s="19"/>
      <c r="Z391" s="19"/>
      <c r="AA391" s="19"/>
      <c r="AB391" s="19"/>
      <c r="AE391" s="19"/>
      <c r="AF391" s="19"/>
      <c r="AG391" s="19"/>
      <c r="AH391" s="19"/>
      <c r="AI391" s="19"/>
      <c r="AJ391" s="19"/>
      <c r="AK391" s="20"/>
      <c r="AL391" s="19"/>
      <c r="AM391" s="19"/>
      <c r="AN391" s="19"/>
      <c r="AO391" s="19"/>
      <c r="AP391" s="19"/>
      <c r="AQ391" s="19"/>
      <c r="AR391" s="19"/>
      <c r="AS391" s="21"/>
      <c r="AT391" s="21"/>
      <c r="AU391" s="21"/>
      <c r="AV391" s="21"/>
      <c r="AW391" s="21"/>
      <c r="AX391" s="21"/>
      <c r="AY391" s="21"/>
    </row>
    <row r="392">
      <c r="V392" s="19"/>
      <c r="W392" s="19"/>
      <c r="X392" s="19"/>
      <c r="Y392" s="19"/>
      <c r="Z392" s="19"/>
      <c r="AA392" s="19"/>
      <c r="AB392" s="19"/>
      <c r="AE392" s="19"/>
      <c r="AF392" s="19"/>
      <c r="AG392" s="19"/>
      <c r="AH392" s="19"/>
      <c r="AI392" s="19"/>
      <c r="AJ392" s="19"/>
      <c r="AK392" s="20"/>
      <c r="AL392" s="19"/>
      <c r="AM392" s="19"/>
      <c r="AN392" s="19"/>
      <c r="AO392" s="19"/>
      <c r="AP392" s="19"/>
      <c r="AQ392" s="19"/>
      <c r="AR392" s="19"/>
      <c r="AS392" s="21"/>
      <c r="AT392" s="21"/>
      <c r="AU392" s="21"/>
      <c r="AV392" s="21"/>
      <c r="AW392" s="21"/>
      <c r="AX392" s="21"/>
      <c r="AY392" s="21"/>
    </row>
    <row r="393">
      <c r="V393" s="19"/>
      <c r="W393" s="19"/>
      <c r="X393" s="19"/>
      <c r="Y393" s="19"/>
      <c r="Z393" s="19"/>
      <c r="AA393" s="19"/>
      <c r="AB393" s="19"/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4E7C1-4EE6-294F-8B15-E61B01A8A017}">
  <dimension ref="A1:J15"/>
  <sheetViews>
    <sheetView workbookViewId="0">
      <selection activeCell="C3" sqref="C3"/>
    </sheetView>
  </sheetViews>
  <sheetFormatPr baseColWidth="10" defaultRowHeight="15"/>
  <cols>
    <col min="1" max="1" width="7" customWidth="true"/>
    <col min="2" max="2" width="27.1640625" bestFit="true" customWidth="true"/>
    <col min="3" max="9" width="4.6640625" customWidth="true"/>
    <col min="10" max="10" width="5.1640625" bestFit="true" customWidth="true"/>
  </cols>
  <sheetData>
    <row r="1">
      <c r="A1" t="str" cm="1">
        <f t="array" aca="true" ref="A1" ca="true">RIGHT(CELL("filename",A1),LEN(CELL("filename",A1))-FIND("]", CELL("filename",A1)))</f>
        <v>MF_Material</v>
      </c>
      <c r="B1" s="1" t="s">
        <v>489</v>
      </c>
      <c r="C1" s="2" t="s">
        <v>15</v>
      </c>
      <c r="D1" s="2"/>
      <c r="E1" s="2"/>
      <c r="F1" s="2"/>
      <c r="G1" s="2"/>
      <c r="H1" s="2"/>
      <c r="I1" s="2"/>
    </row>
    <row r="2">
      <c r="A2" t="s">
        <v>0</v>
      </c>
      <c r="B2" s="2" t="s">
        <v>1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</row>
    <row r="3">
      <c r="A3">
        <v>1</v>
      </c>
      <c r="B3" t="s">
        <v>2</v>
      </c>
      <c r="C3" s="5">
        <f>MaterialFootprint_Material!C3/1000000000</f>
        <v>9.8079984210604723E-2</v>
      </c>
      <c r="D3" s="5">
        <f>MaterialFootprint_Material!D3/1000000000</f>
        <v>9.6142001779365188E-2</v>
      </c>
      <c r="E3" s="5">
        <f>MaterialFootprint_Material!E3/1000000000</f>
        <v>9.3474033646746474E-2</v>
      </c>
      <c r="F3" s="5">
        <f>MaterialFootprint_Material!F3/1000000000</f>
        <v>9.0448719651339854E-2</v>
      </c>
      <c r="G3" s="5">
        <f>MaterialFootprint_Material!G3/1000000000</f>
        <v>8.7103267705089929E-2</v>
      </c>
      <c r="H3" s="5">
        <f>MaterialFootprint_Material!H3/1000000000</f>
        <v>8.3277253424035871E-2</v>
      </c>
      <c r="I3" s="5">
        <f>MaterialFootprint_Material!I3/1000000000</f>
        <v>8.0997012968883828E-2</v>
      </c>
      <c r="J3" s="5">
        <f>MaterialFootprint_Material!J3/1000000000</f>
        <v>7.7511489763208236E-2</v>
      </c>
    </row>
    <row r="4">
      <c r="A4">
        <v>2</v>
      </c>
      <c r="B4" t="s">
        <v>3</v>
      </c>
      <c r="C4" s="5">
        <f>MaterialFootprint_Material!C4/1000000000</f>
        <v>3.8827597130927038E-2</v>
      </c>
      <c r="D4" s="5">
        <f>MaterialFootprint_Material!D4/1000000000</f>
        <v>3.5591221151241775E-2</v>
      </c>
      <c r="E4" s="5">
        <f>MaterialFootprint_Material!E4/1000000000</f>
        <v>4.0538126810759918E-2</v>
      </c>
      <c r="F4" s="5">
        <f>MaterialFootprint_Material!F4/1000000000</f>
        <v>5.4786459334483457E-2</v>
      </c>
      <c r="G4" s="5">
        <f>MaterialFootprint_Material!G4/1000000000</f>
        <v>6.4071797840016195E-2</v>
      </c>
      <c r="H4" s="5">
        <f>MaterialFootprint_Material!H4/1000000000</f>
        <v>7.1249212490491098E-2</v>
      </c>
      <c r="I4" s="5">
        <f>MaterialFootprint_Material!I4/1000000000</f>
        <v>7.7601536830387091E-2</v>
      </c>
      <c r="J4" s="5">
        <f>MaterialFootprint_Material!J4/1000000000</f>
        <v>7.9454456030898749E-2</v>
      </c>
    </row>
    <row r="5">
      <c r="A5">
        <v>3</v>
      </c>
      <c r="B5" t="s">
        <v>4</v>
      </c>
      <c r="C5" s="5">
        <f>MaterialFootprint_Material!C5/1000000000</f>
        <v>0.36739305351834356</v>
      </c>
      <c r="D5" s="5">
        <f>MaterialFootprint_Material!D5/1000000000</f>
        <v>0.30966488250498098</v>
      </c>
      <c r="E5" s="5">
        <f>MaterialFootprint_Material!E5/1000000000</f>
        <v>0.2581671985463429</v>
      </c>
      <c r="F5" s="5">
        <f>MaterialFootprint_Material!F5/1000000000</f>
        <v>0.21548376217843723</v>
      </c>
      <c r="G5" s="5">
        <f>MaterialFootprint_Material!G5/1000000000</f>
        <v>0.17395789524464697</v>
      </c>
      <c r="H5" s="5">
        <f>MaterialFootprint_Material!H5/1000000000</f>
        <v>0.14435615461113341</v>
      </c>
      <c r="I5" s="5">
        <f>MaterialFootprint_Material!I5/1000000000</f>
        <v>0.11969493842382849</v>
      </c>
      <c r="J5" s="5">
        <f>MaterialFootprint_Material!J5/1000000000</f>
        <v>8.4887295503002169E-2</v>
      </c>
    </row>
    <row r="6">
      <c r="A6">
        <v>4</v>
      </c>
      <c r="B6" t="s">
        <v>5</v>
      </c>
      <c r="C6" s="5">
        <f>MaterialFootprint_Material!C6/1000000000</f>
        <v>0.1165518998846886</v>
      </c>
      <c r="D6" s="5">
        <f>MaterialFootprint_Material!D6/1000000000</f>
        <v>0.10249431208321699</v>
      </c>
      <c r="E6" s="5">
        <f>MaterialFootprint_Material!E6/1000000000</f>
        <v>9.0843303979276965E-2</v>
      </c>
      <c r="F6" s="5">
        <f>MaterialFootprint_Material!F6/1000000000</f>
        <v>7.5212272811663886E-2</v>
      </c>
      <c r="G6" s="5">
        <f>MaterialFootprint_Material!G6/1000000000</f>
        <v>6.5177852323919636E-2</v>
      </c>
      <c r="H6" s="5">
        <f>MaterialFootprint_Material!H6/1000000000</f>
        <v>5.5937365005590781E-2</v>
      </c>
      <c r="I6" s="5">
        <f>MaterialFootprint_Material!I6/1000000000</f>
        <v>4.2077562135414283E-2</v>
      </c>
      <c r="J6" s="5">
        <f>MaterialFootprint_Material!J6/1000000000</f>
        <v>3.8485529725566493E-2</v>
      </c>
    </row>
    <row r="7">
      <c r="A7">
        <v>5</v>
      </c>
      <c r="B7" t="s">
        <v>6</v>
      </c>
      <c r="C7" s="5">
        <f>MaterialFootprint_Material!C7/1000000000</f>
        <v>8.8796822791371733E-3</v>
      </c>
      <c r="D7" s="5">
        <f>MaterialFootprint_Material!D7/1000000000</f>
        <v>7.9573220557201344E-3</v>
      </c>
      <c r="E7" s="5">
        <f>MaterialFootprint_Material!E7/1000000000</f>
        <v>7.1348813021873091E-3</v>
      </c>
      <c r="F7" s="5">
        <f>MaterialFootprint_Material!F7/1000000000</f>
        <v>6.4299491651353706E-3</v>
      </c>
      <c r="G7" s="5">
        <f>MaterialFootprint_Material!G7/1000000000</f>
        <v>5.7198995432473521E-3</v>
      </c>
      <c r="H7" s="5">
        <f>MaterialFootprint_Material!H7/1000000000</f>
        <v>5.1447718770769139E-3</v>
      </c>
      <c r="I7" s="5">
        <f>MaterialFootprint_Material!I7/1000000000</f>
        <v>4.6656755180864151E-3</v>
      </c>
      <c r="J7" s="5">
        <f>MaterialFootprint_Material!J7/1000000000</f>
        <v>4.2891842397530045E-3</v>
      </c>
    </row>
    <row r="8">
      <c r="A8">
        <v>6</v>
      </c>
      <c r="B8" t="s">
        <v>7</v>
      </c>
      <c r="C8" s="5">
        <f>MaterialFootprint_Material!C8/1000000000</f>
        <v>1.2275418938587431E-2</v>
      </c>
      <c r="D8" s="5">
        <f>MaterialFootprint_Material!D8/1000000000</f>
        <v>1.0804349690646651E-2</v>
      </c>
      <c r="E8" s="5">
        <f>MaterialFootprint_Material!E8/1000000000</f>
        <v>9.5837550544348362E-3</v>
      </c>
      <c r="F8" s="5">
        <f>MaterialFootprint_Material!F8/1000000000</f>
        <v>8.0108527921398717E-3</v>
      </c>
      <c r="G8" s="5">
        <f>MaterialFootprint_Material!G8/1000000000</f>
        <v>6.9480226890496202E-3</v>
      </c>
      <c r="H8" s="5">
        <f>MaterialFootprint_Material!H8/1000000000</f>
        <v>5.973207555954695E-3</v>
      </c>
      <c r="I8" s="5">
        <f>MaterialFootprint_Material!I8/1000000000</f>
        <v>4.4338223802843878E-3</v>
      </c>
      <c r="J8" s="5">
        <f>MaterialFootprint_Material!J8/1000000000</f>
        <v>4.0487245087489137E-3</v>
      </c>
    </row>
    <row r="9">
      <c r="A9">
        <v>7</v>
      </c>
      <c r="B9" t="s">
        <v>8</v>
      </c>
      <c r="C9" s="5">
        <f>MaterialFootprint_Material!C9/1000000000</f>
        <v>0.28121003993372129</v>
      </c>
      <c r="D9" s="5">
        <f>MaterialFootprint_Material!D9/1000000000</f>
        <v>0.24678999311217872</v>
      </c>
      <c r="E9" s="5">
        <f>MaterialFootprint_Material!E9/1000000000</f>
        <v>0.21335904017526364</v>
      </c>
      <c r="F9" s="5">
        <f>MaterialFootprint_Material!F9/1000000000</f>
        <v>0.18270849756960966</v>
      </c>
      <c r="G9" s="5">
        <f>MaterialFootprint_Material!G9/1000000000</f>
        <v>0.15517968646730348</v>
      </c>
      <c r="H9" s="5">
        <f>MaterialFootprint_Material!H9/1000000000</f>
        <v>0.12717276180689083</v>
      </c>
      <c r="I9" s="5">
        <f>MaterialFootprint_Material!I9/1000000000</f>
        <v>0.11274835482220025</v>
      </c>
      <c r="J9" s="5">
        <f>MaterialFootprint_Material!J9/1000000000</f>
        <v>9.8296130362490353E-2</v>
      </c>
    </row>
    <row r="10">
      <c r="A10">
        <v>8</v>
      </c>
      <c r="B10" t="s">
        <v>9</v>
      </c>
      <c r="C10" s="5">
        <f>MaterialFootprint_Material!C10/1000000000</f>
        <v>0.14928574637725686</v>
      </c>
      <c r="D10" s="5">
        <f>MaterialFootprint_Material!D10/1000000000</f>
        <v>0.13149368447961107</v>
      </c>
      <c r="E10" s="5">
        <f>MaterialFootprint_Material!E10/1000000000</f>
        <v>0.1169192178487492</v>
      </c>
      <c r="F10" s="5">
        <f>MaterialFootprint_Material!F10/1000000000</f>
        <v>9.7506655334302694E-2</v>
      </c>
      <c r="G10" s="5">
        <f>MaterialFootprint_Material!G10/1000000000</f>
        <v>8.4927772703546026E-2</v>
      </c>
      <c r="H10" s="5">
        <f>MaterialFootprint_Material!H10/1000000000</f>
        <v>7.300839598093864E-2</v>
      </c>
      <c r="I10" s="5">
        <f>MaterialFootprint_Material!I10/1000000000</f>
        <v>5.5627265676397634E-2</v>
      </c>
      <c r="J10" s="5">
        <f>MaterialFootprint_Material!J10/1000000000</f>
        <v>5.0955788697746779E-2</v>
      </c>
    </row>
    <row r="11">
      <c r="A11">
        <v>9</v>
      </c>
      <c r="B11" t="s">
        <v>10</v>
      </c>
      <c r="C11" s="5">
        <f>MaterialFootprint_Material!C11/1000000000</f>
        <v>2.3991527689647803E-2</v>
      </c>
      <c r="D11" s="5">
        <f>MaterialFootprint_Material!D11/1000000000</f>
        <v>2.2137781623710721E-2</v>
      </c>
      <c r="E11" s="5">
        <f>MaterialFootprint_Material!E11/1000000000</f>
        <v>2.032600088362424E-2</v>
      </c>
      <c r="F11" s="5">
        <f>MaterialFootprint_Material!F11/1000000000</f>
        <v>1.8648857485742732E-2</v>
      </c>
      <c r="G11" s="5">
        <f>MaterialFootprint_Material!G11/1000000000</f>
        <v>1.7062522800867244E-2</v>
      </c>
      <c r="H11" s="5">
        <f>MaterialFootprint_Material!H11/1000000000</f>
        <v>1.5535102371810902E-2</v>
      </c>
      <c r="I11" s="5">
        <f>MaterialFootprint_Material!I11/1000000000</f>
        <v>1.4646830172783594E-2</v>
      </c>
      <c r="J11" s="5">
        <f>MaterialFootprint_Material!J11/1000000000</f>
        <v>1.3626782802505504E-2</v>
      </c>
    </row>
    <row r="12">
      <c r="A12">
        <v>10</v>
      </c>
      <c r="B12" t="s">
        <v>11</v>
      </c>
      <c r="C12" s="5">
        <f>MaterialFootprint_Material!C12/1000000000</f>
        <v>3.8658876243892262E-2</v>
      </c>
      <c r="D12" s="5">
        <f>MaterialFootprint_Material!D12/1000000000</f>
        <v>3.4040535594941003E-2</v>
      </c>
      <c r="E12" s="5">
        <f>MaterialFootprint_Material!E12/1000000000</f>
        <v>3.058518822992223E-2</v>
      </c>
      <c r="F12" s="5">
        <f>MaterialFootprint_Material!F12/1000000000</f>
        <v>2.599618177782145E-2</v>
      </c>
      <c r="G12" s="5">
        <f>MaterialFootprint_Material!G12/1000000000</f>
        <v>2.300956475347293E-2</v>
      </c>
      <c r="H12" s="5">
        <f>MaterialFootprint_Material!H12/1000000000</f>
        <v>2.0196634529365681E-2</v>
      </c>
      <c r="I12" s="5">
        <f>MaterialFootprint_Material!I12/1000000000</f>
        <v>1.5701539941668449E-2</v>
      </c>
      <c r="J12" s="5">
        <f>MaterialFootprint_Material!J12/1000000000</f>
        <v>1.4628710823136938E-2</v>
      </c>
    </row>
    <row r="13">
      <c r="A13">
        <v>11</v>
      </c>
      <c r="B13" t="s">
        <v>12</v>
      </c>
      <c r="C13" s="5">
        <f>MaterialFootprint_Material!C13/1000000000</f>
        <v>4.00512025236383E-2</v>
      </c>
      <c r="D13" s="5">
        <f>MaterialFootprint_Material!D13/1000000000</f>
        <v>3.5152636984538965E-2</v>
      </c>
      <c r="E13" s="5">
        <f>MaterialFootprint_Material!E13/1000000000</f>
        <v>3.1030745068725021E-2</v>
      </c>
      <c r="F13" s="5">
        <f>MaterialFootprint_Material!F13/1000000000</f>
        <v>2.6798810083412013E-2</v>
      </c>
      <c r="G13" s="5">
        <f>MaterialFootprint_Material!G13/1000000000</f>
        <v>2.3350400972469515E-2</v>
      </c>
      <c r="H13" s="5">
        <f>MaterialFootprint_Material!H13/1000000000</f>
        <v>1.979639882333966E-2</v>
      </c>
      <c r="I13" s="5">
        <f>MaterialFootprint_Material!I13/1000000000</f>
        <v>1.696385334071197E-2</v>
      </c>
      <c r="J13" s="5">
        <f>MaterialFootprint_Material!J13/1000000000</f>
        <v>1.5279901527460459E-2</v>
      </c>
    </row>
    <row r="14">
      <c r="A14">
        <v>12</v>
      </c>
      <c r="B14" t="s">
        <v>13</v>
      </c>
      <c r="C14" s="5">
        <f>MaterialFootprint_Material!C14/1000000000</f>
        <v>2.4061884036276505E-2</v>
      </c>
      <c r="D14" s="5">
        <f>MaterialFootprint_Material!D14/1000000000</f>
        <v>2.3332062584495373E-2</v>
      </c>
      <c r="E14" s="5">
        <f>MaterialFootprint_Material!E14/1000000000</f>
        <v>3.2115544529128237E-2</v>
      </c>
      <c r="F14" s="5">
        <f>MaterialFootprint_Material!F14/1000000000</f>
        <v>5.0173761304084435E-2</v>
      </c>
      <c r="G14" s="5">
        <f>MaterialFootprint_Material!G14/1000000000</f>
        <v>6.2747659442684595E-2</v>
      </c>
      <c r="H14" s="5">
        <f>MaterialFootprint_Material!H14/1000000000</f>
        <v>7.3138729747962483E-2</v>
      </c>
      <c r="I14" s="5">
        <f>MaterialFootprint_Material!I14/1000000000</f>
        <v>8.2148722314230704E-2</v>
      </c>
      <c r="J14" s="5">
        <f>MaterialFootprint_Material!J14/1000000000</f>
        <v>8.6316442754154982E-2</v>
      </c>
    </row>
    <row r="15">
      <c r="A15">
        <v>13</v>
      </c>
      <c r="B15" t="s">
        <v>14</v>
      </c>
      <c r="C15" s="5">
        <f>MaterialFootprint_Material!C15/1000000000</f>
        <v>0.11585334725302625</v>
      </c>
      <c r="D15" s="5">
        <f>MaterialFootprint_Material!D15/1000000000</f>
        <v>0.10314532550043642</v>
      </c>
      <c r="E15" s="5">
        <f>MaterialFootprint_Material!E15/1000000000</f>
        <v>9.2929894207066321E-2</v>
      </c>
      <c r="F15" s="5">
        <f>MaterialFootprint_Material!F15/1000000000</f>
        <v>8.4340313805084735E-2</v>
      </c>
      <c r="G15" s="5">
        <f>MaterialFootprint_Material!G15/1000000000</f>
        <v>7.7088192329486549E-2</v>
      </c>
      <c r="H15" s="5">
        <f>MaterialFootprint_Material!H15/1000000000</f>
        <v>7.0548529367568197E-2</v>
      </c>
      <c r="I15" s="5">
        <f>MaterialFootprint_Material!I15/1000000000</f>
        <v>6.5251013613368547E-2</v>
      </c>
      <c r="J15" s="5">
        <f>MaterialFootprint_Material!J15/1000000000</f>
        <v>5.9379831910789486E-2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MaterialFootprint</vt:lpstr>
      <vt:lpstr>MaterialFootprint_Material</vt:lpstr>
      <vt:lpstr>DirectConsumption</vt:lpstr>
      <vt:lpstr>CarbonFootprint</vt:lpstr>
      <vt:lpstr>DirectEmission</vt:lpstr>
      <vt:lpstr>FinalDemand</vt:lpstr>
      <vt:lpstr>Export</vt:lpstr>
      <vt:lpstr>Export_Dummy</vt:lpstr>
      <vt:lpstr>Employment</vt:lpstr>
      <vt:lpstr>FD</vt:lpstr>
      <vt:lpstr>MF</vt:lpstr>
      <vt:lpstr>CF</vt:lpstr>
      <vt:lpstr>MF_Material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2023-07-30T04:28:17Z</dcterms:created>
  <dcterms:modified xsi:type="dcterms:W3CDTF">2023-09-02T06:54:36Z</dcterms:modified>
</cp:coreProperties>
</file>