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ta_s/Dropbox/01_Research/09_Japan_CN_MFT/03_MATLAB/10_Result/10_Tentative/R1_MFT/Loop047/"/>
    </mc:Choice>
  </mc:AlternateContent>
  <xr:revisionPtr revIDLastSave="0" documentId="13_ncr:1_{E85B3CE0-11DB-F94B-9859-B2866804AEF4}" xr6:coauthVersionLast="47" xr6:coauthVersionMax="47" xr10:uidLastSave="{00000000-0000-0000-0000-000000000000}"/>
  <bookViews>
    <workbookView xWindow="-40000" yWindow="-1340" windowWidth="28800" windowHeight="17500" firstSheet="2" activeTab="3" xr2:uid="{00000000-000D-0000-FFFF-FFFF00000000}"/>
  </bookViews>
  <sheets>
    <sheet name="MaterialFootprint" sheetId="4" r:id="rId1"/>
    <sheet name="MaterialFootprint_Material" sheetId="2" r:id="rId2"/>
    <sheet name="DirectConsumption" sheetId="11" r:id="rId3"/>
    <sheet name="CarbonFootprint" sheetId="6" r:id="rId4"/>
    <sheet name="DirectEmission" sheetId="12" r:id="rId5"/>
    <sheet name="FinalDemand" sheetId="8" r:id="rId6"/>
    <sheet name="Export" sheetId="10" r:id="rId7"/>
    <sheet name="Export_Dummy" sheetId="13" r:id="rId8"/>
    <sheet name="Employment" sheetId="15" r:id="rId9"/>
    <sheet name="FD" sheetId="7" r:id="rId10"/>
    <sheet name="MF" sheetId="3" r:id="rId11"/>
    <sheet name="CF" sheetId="5" r:id="rId12"/>
    <sheet name="MF_Material" sheetId="1" r:id="rId13"/>
  </sheets>
  <definedNames>
    <definedName name="_xlnm._FilterDatabase" localSheetId="3" hidden="1">CarbonFootprint!$K$2:$AC$393</definedName>
    <definedName name="_xlnm._FilterDatabase" localSheetId="11" hidden="1">CF!$T$2:$AK$393</definedName>
    <definedName name="_xlnm._FilterDatabase" localSheetId="4" hidden="1">DirectEmission!$K$2:$AC$393</definedName>
    <definedName name="_xlnm._FilterDatabase" localSheetId="8" hidden="1">Employment!$K$2:$T$394</definedName>
    <definedName name="_xlnm._FilterDatabase" localSheetId="6" hidden="1">Export!$K$2:$AC$393</definedName>
    <definedName name="_xlnm._FilterDatabase" localSheetId="7" hidden="1">Export_Dummy!$K$2:$AC$393</definedName>
    <definedName name="_xlnm._FilterDatabase" localSheetId="9" hidden="1">FD!$T$2:$AK$393</definedName>
    <definedName name="_xlnm._FilterDatabase" localSheetId="5" hidden="1">FinalDemand!$K$2:$AC$393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J13" i="1"/>
  <c r="I13" i="1"/>
  <c r="H13" i="1"/>
  <c r="G13" i="1"/>
  <c r="F13" i="1"/>
  <c r="E13" i="1"/>
  <c r="D13" i="1"/>
  <c r="C13" i="1"/>
  <c r="J12" i="1"/>
  <c r="I12" i="1"/>
  <c r="H12" i="1"/>
  <c r="G12" i="1"/>
  <c r="F12" i="1"/>
  <c r="E12" i="1"/>
  <c r="D12" i="1"/>
  <c r="C12" i="1"/>
  <c r="J11" i="1"/>
  <c r="I11" i="1"/>
  <c r="H11" i="1"/>
  <c r="G11" i="1"/>
  <c r="F11" i="1"/>
  <c r="E11" i="1"/>
  <c r="D11" i="1"/>
  <c r="C11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J7" i="1"/>
  <c r="I7" i="1"/>
  <c r="H7" i="1"/>
  <c r="G7" i="1"/>
  <c r="F7" i="1"/>
  <c r="E7" i="1"/>
  <c r="D7" i="1"/>
  <c r="C7" i="1"/>
  <c r="J6" i="1"/>
  <c r="I6" i="1"/>
  <c r="H6" i="1"/>
  <c r="G6" i="1"/>
  <c r="F6" i="1"/>
  <c r="E6" i="1"/>
  <c r="D6" i="1"/>
  <c r="C6" i="1"/>
  <c r="J5" i="1"/>
  <c r="I5" i="1"/>
  <c r="H5" i="1"/>
  <c r="G5" i="1"/>
  <c r="F5" i="1"/>
  <c r="E5" i="1"/>
  <c r="D5" i="1"/>
  <c r="C5" i="1"/>
  <c r="J4" i="1"/>
  <c r="I4" i="1"/>
  <c r="H4" i="1"/>
  <c r="G4" i="1"/>
  <c r="F4" i="1"/>
  <c r="E4" i="1"/>
  <c r="D4" i="1"/>
  <c r="C4" i="1"/>
  <c r="J3" i="1"/>
  <c r="I3" i="1"/>
  <c r="H3" i="1"/>
  <c r="G3" i="1"/>
  <c r="F3" i="1"/>
  <c r="E3" i="1"/>
  <c r="D3" i="1"/>
  <c r="C3" i="1"/>
  <c r="A1" i="1" a="1"/>
  <c r="A1" i="1" s="1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J5" i="5"/>
  <c r="I5" i="5"/>
  <c r="H5" i="5"/>
  <c r="G5" i="5"/>
  <c r="F5" i="5"/>
  <c r="E5" i="5"/>
  <c r="D5" i="5"/>
  <c r="C5" i="5"/>
  <c r="J4" i="5"/>
  <c r="I4" i="5"/>
  <c r="H4" i="5"/>
  <c r="G4" i="5"/>
  <c r="F4" i="5"/>
  <c r="E4" i="5"/>
  <c r="D4" i="5"/>
  <c r="C4" i="5"/>
  <c r="J3" i="5"/>
  <c r="I3" i="5"/>
  <c r="H3" i="5"/>
  <c r="G3" i="5"/>
  <c r="F3" i="5"/>
  <c r="E3" i="5"/>
  <c r="D3" i="5"/>
  <c r="C3" i="5"/>
  <c r="A1" i="5" a="1"/>
  <c r="A1" i="5" s="1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J9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7" i="3"/>
  <c r="I7" i="3"/>
  <c r="H7" i="3"/>
  <c r="G7" i="3"/>
  <c r="F7" i="3"/>
  <c r="E7" i="3"/>
  <c r="D7" i="3"/>
  <c r="C7" i="3"/>
  <c r="J6" i="3"/>
  <c r="I6" i="3"/>
  <c r="H6" i="3"/>
  <c r="G6" i="3"/>
  <c r="F6" i="3"/>
  <c r="E6" i="3"/>
  <c r="D6" i="3"/>
  <c r="C6" i="3"/>
  <c r="J5" i="3"/>
  <c r="I5" i="3"/>
  <c r="H5" i="3"/>
  <c r="G5" i="3"/>
  <c r="F5" i="3"/>
  <c r="E5" i="3"/>
  <c r="D5" i="3"/>
  <c r="C5" i="3"/>
  <c r="J4" i="3"/>
  <c r="I4" i="3"/>
  <c r="H4" i="3"/>
  <c r="G4" i="3"/>
  <c r="F4" i="3"/>
  <c r="E4" i="3"/>
  <c r="D4" i="3"/>
  <c r="C4" i="3"/>
  <c r="J3" i="3"/>
  <c r="I3" i="3"/>
  <c r="H3" i="3"/>
  <c r="G3" i="3"/>
  <c r="F3" i="3"/>
  <c r="E3" i="3"/>
  <c r="D3" i="3"/>
  <c r="C3" i="3"/>
  <c r="A1" i="3" a="1"/>
  <c r="A1" i="3" s="1"/>
  <c r="J12" i="7"/>
  <c r="I12" i="7"/>
  <c r="H12" i="7"/>
  <c r="G12" i="7"/>
  <c r="F12" i="7"/>
  <c r="E12" i="7"/>
  <c r="D12" i="7"/>
  <c r="C12" i="7"/>
  <c r="J11" i="7"/>
  <c r="I11" i="7"/>
  <c r="H11" i="7"/>
  <c r="G11" i="7"/>
  <c r="F11" i="7"/>
  <c r="E11" i="7"/>
  <c r="D11" i="7"/>
  <c r="C11" i="7"/>
  <c r="J10" i="7"/>
  <c r="I10" i="7"/>
  <c r="H10" i="7"/>
  <c r="G10" i="7"/>
  <c r="F10" i="7"/>
  <c r="E10" i="7"/>
  <c r="D10" i="7"/>
  <c r="C10" i="7"/>
  <c r="J9" i="7"/>
  <c r="I9" i="7"/>
  <c r="H9" i="7"/>
  <c r="G9" i="7"/>
  <c r="F9" i="7"/>
  <c r="E9" i="7"/>
  <c r="D9" i="7"/>
  <c r="C9" i="7"/>
  <c r="J8" i="7"/>
  <c r="I8" i="7"/>
  <c r="H8" i="7"/>
  <c r="G8" i="7"/>
  <c r="F8" i="7"/>
  <c r="E8" i="7"/>
  <c r="D8" i="7"/>
  <c r="C8" i="7"/>
  <c r="J7" i="7"/>
  <c r="I7" i="7"/>
  <c r="H7" i="7"/>
  <c r="G7" i="7"/>
  <c r="F7" i="7"/>
  <c r="E7" i="7"/>
  <c r="D7" i="7"/>
  <c r="C7" i="7"/>
  <c r="J6" i="7"/>
  <c r="I6" i="7"/>
  <c r="H6" i="7"/>
  <c r="G6" i="7"/>
  <c r="F6" i="7"/>
  <c r="E6" i="7"/>
  <c r="D6" i="7"/>
  <c r="C6" i="7"/>
  <c r="J5" i="7"/>
  <c r="I5" i="7"/>
  <c r="H5" i="7"/>
  <c r="G5" i="7"/>
  <c r="F5" i="7"/>
  <c r="E5" i="7"/>
  <c r="D5" i="7"/>
  <c r="C5" i="7"/>
  <c r="J4" i="7"/>
  <c r="I4" i="7"/>
  <c r="H4" i="7"/>
  <c r="G4" i="7"/>
  <c r="F4" i="7"/>
  <c r="E4" i="7"/>
  <c r="D4" i="7"/>
  <c r="C4" i="7"/>
  <c r="J3" i="7"/>
  <c r="I3" i="7"/>
  <c r="H3" i="7"/>
  <c r="G3" i="7"/>
  <c r="F3" i="7"/>
  <c r="E3" i="7"/>
  <c r="D3" i="7"/>
  <c r="C3" i="7"/>
  <c r="A1" i="7" a="1"/>
  <c r="A1" i="7" s="1"/>
  <c r="T394" i="15"/>
  <c r="S394" i="15"/>
  <c r="R394" i="15"/>
  <c r="Q394" i="15"/>
  <c r="P394" i="15"/>
  <c r="O394" i="15"/>
  <c r="N394" i="15"/>
  <c r="M394" i="15"/>
  <c r="J14" i="15"/>
  <c r="H14" i="15"/>
  <c r="G14" i="15"/>
  <c r="F14" i="15"/>
  <c r="E14" i="15"/>
  <c r="D14" i="15"/>
  <c r="C14" i="15"/>
  <c r="J13" i="15"/>
  <c r="I13" i="15"/>
  <c r="I14" i="15" s="1"/>
  <c r="H13" i="15"/>
  <c r="G13" i="15"/>
  <c r="F13" i="15"/>
  <c r="E13" i="15"/>
  <c r="D13" i="15"/>
  <c r="C13" i="15"/>
  <c r="K1" i="15" a="1"/>
  <c r="K1" i="15" s="1"/>
  <c r="A1" i="15" a="1"/>
  <c r="A1" i="15" s="1"/>
  <c r="T393" i="13"/>
  <c r="S393" i="13"/>
  <c r="R393" i="13"/>
  <c r="Q393" i="13"/>
  <c r="P393" i="13"/>
  <c r="O393" i="13"/>
  <c r="N393" i="13"/>
  <c r="M393" i="13"/>
  <c r="AA392" i="13"/>
  <c r="Z392" i="13"/>
  <c r="Y392" i="13"/>
  <c r="X392" i="13"/>
  <c r="W392" i="13"/>
  <c r="V392" i="13"/>
  <c r="U392" i="13"/>
  <c r="AE392" i="13" s="1"/>
  <c r="AA391" i="13"/>
  <c r="Z391" i="13"/>
  <c r="Y391" i="13"/>
  <c r="X391" i="13"/>
  <c r="W391" i="13"/>
  <c r="V391" i="13"/>
  <c r="U391" i="13"/>
  <c r="AA390" i="13"/>
  <c r="Z390" i="13"/>
  <c r="Y390" i="13"/>
  <c r="X390" i="13"/>
  <c r="W390" i="13"/>
  <c r="V390" i="13"/>
  <c r="U390" i="13"/>
  <c r="AE389" i="13"/>
  <c r="AD389" i="13"/>
  <c r="AA389" i="13"/>
  <c r="Z389" i="13"/>
  <c r="Y389" i="13"/>
  <c r="X389" i="13"/>
  <c r="W389" i="13"/>
  <c r="V389" i="13"/>
  <c r="U389" i="13"/>
  <c r="AE388" i="13"/>
  <c r="AA388" i="13"/>
  <c r="Z388" i="13"/>
  <c r="Y388" i="13"/>
  <c r="X388" i="13"/>
  <c r="W388" i="13"/>
  <c r="V388" i="13"/>
  <c r="U388" i="13"/>
  <c r="AA387" i="13"/>
  <c r="Z387" i="13"/>
  <c r="Y387" i="13"/>
  <c r="X387" i="13"/>
  <c r="W387" i="13"/>
  <c r="V387" i="13"/>
  <c r="U387" i="13"/>
  <c r="AA386" i="13"/>
  <c r="Z386" i="13"/>
  <c r="Y386" i="13"/>
  <c r="X386" i="13"/>
  <c r="AE386" i="13" s="1"/>
  <c r="W386" i="13"/>
  <c r="V386" i="13"/>
  <c r="U386" i="13"/>
  <c r="AA385" i="13"/>
  <c r="Z385" i="13"/>
  <c r="Y385" i="13"/>
  <c r="X385" i="13"/>
  <c r="W385" i="13"/>
  <c r="V385" i="13"/>
  <c r="AE385" i="13" s="1"/>
  <c r="U385" i="13"/>
  <c r="AD385" i="13" s="1"/>
  <c r="AA384" i="13"/>
  <c r="Z384" i="13"/>
  <c r="Y384" i="13"/>
  <c r="X384" i="13"/>
  <c r="W384" i="13"/>
  <c r="V384" i="13"/>
  <c r="U384" i="13"/>
  <c r="AA383" i="13"/>
  <c r="Z383" i="13"/>
  <c r="Y383" i="13"/>
  <c r="X383" i="13"/>
  <c r="W383" i="13"/>
  <c r="V383" i="13"/>
  <c r="U383" i="13"/>
  <c r="AE383" i="13" s="1"/>
  <c r="AE382" i="13"/>
  <c r="AD382" i="13"/>
  <c r="AA382" i="13"/>
  <c r="Z382" i="13"/>
  <c r="Y382" i="13"/>
  <c r="X382" i="13"/>
  <c r="W382" i="13"/>
  <c r="V382" i="13"/>
  <c r="U382" i="13"/>
  <c r="AA381" i="13"/>
  <c r="Z381" i="13"/>
  <c r="Y381" i="13"/>
  <c r="X381" i="13"/>
  <c r="W381" i="13"/>
  <c r="V381" i="13"/>
  <c r="U381" i="13"/>
  <c r="AE381" i="13" s="1"/>
  <c r="AA380" i="13"/>
  <c r="Z380" i="13"/>
  <c r="Y380" i="13"/>
  <c r="X380" i="13"/>
  <c r="W380" i="13"/>
  <c r="V380" i="13"/>
  <c r="U380" i="13"/>
  <c r="AA379" i="13"/>
  <c r="Z379" i="13"/>
  <c r="Y379" i="13"/>
  <c r="X379" i="13"/>
  <c r="W379" i="13"/>
  <c r="AD379" i="13" s="1"/>
  <c r="V379" i="13"/>
  <c r="U379" i="13"/>
  <c r="AE379" i="13" s="1"/>
  <c r="AA378" i="13"/>
  <c r="Z378" i="13"/>
  <c r="Y378" i="13"/>
  <c r="X378" i="13"/>
  <c r="W378" i="13"/>
  <c r="V378" i="13"/>
  <c r="U378" i="13"/>
  <c r="AA377" i="13"/>
  <c r="Z377" i="13"/>
  <c r="Y377" i="13"/>
  <c r="AD377" i="13" s="1"/>
  <c r="X377" i="13"/>
  <c r="W377" i="13"/>
  <c r="V377" i="13"/>
  <c r="U377" i="13"/>
  <c r="AA376" i="13"/>
  <c r="Z376" i="13"/>
  <c r="Y376" i="13"/>
  <c r="X376" i="13"/>
  <c r="W376" i="13"/>
  <c r="V376" i="13"/>
  <c r="U376" i="13"/>
  <c r="AA375" i="13"/>
  <c r="Z375" i="13"/>
  <c r="Y375" i="13"/>
  <c r="X375" i="13"/>
  <c r="W375" i="13"/>
  <c r="V375" i="13"/>
  <c r="U375" i="13"/>
  <c r="AA374" i="13"/>
  <c r="AE374" i="13" s="1"/>
  <c r="Z374" i="13"/>
  <c r="Y374" i="13"/>
  <c r="X374" i="13"/>
  <c r="W374" i="13"/>
  <c r="V374" i="13"/>
  <c r="U374" i="13"/>
  <c r="AD374" i="13" s="1"/>
  <c r="AE373" i="13"/>
  <c r="AA373" i="13"/>
  <c r="Z373" i="13"/>
  <c r="Y373" i="13"/>
  <c r="X373" i="13"/>
  <c r="W373" i="13"/>
  <c r="V373" i="13"/>
  <c r="AD373" i="13" s="1"/>
  <c r="U373" i="13"/>
  <c r="AA372" i="13"/>
  <c r="Z372" i="13"/>
  <c r="Y372" i="13"/>
  <c r="X372" i="13"/>
  <c r="W372" i="13"/>
  <c r="V372" i="13"/>
  <c r="AE372" i="13" s="1"/>
  <c r="U372" i="13"/>
  <c r="AA371" i="13"/>
  <c r="Z371" i="13"/>
  <c r="Y371" i="13"/>
  <c r="X371" i="13"/>
  <c r="W371" i="13"/>
  <c r="V371" i="13"/>
  <c r="U371" i="13"/>
  <c r="AA370" i="13"/>
  <c r="Z370" i="13"/>
  <c r="Y370" i="13"/>
  <c r="X370" i="13"/>
  <c r="AE370" i="13" s="1"/>
  <c r="W370" i="13"/>
  <c r="V370" i="13"/>
  <c r="U370" i="13"/>
  <c r="AA369" i="13"/>
  <c r="Z369" i="13"/>
  <c r="Y369" i="13"/>
  <c r="X369" i="13"/>
  <c r="W369" i="13"/>
  <c r="V369" i="13"/>
  <c r="AE369" i="13" s="1"/>
  <c r="U369" i="13"/>
  <c r="AD369" i="13" s="1"/>
  <c r="AA368" i="13"/>
  <c r="Z368" i="13"/>
  <c r="Y368" i="13"/>
  <c r="X368" i="13"/>
  <c r="W368" i="13"/>
  <c r="V368" i="13"/>
  <c r="U368" i="13"/>
  <c r="AA367" i="13"/>
  <c r="Z367" i="13"/>
  <c r="AD367" i="13" s="1"/>
  <c r="Y367" i="13"/>
  <c r="X367" i="13"/>
  <c r="W367" i="13"/>
  <c r="V367" i="13"/>
  <c r="U367" i="13"/>
  <c r="AD366" i="13"/>
  <c r="AA366" i="13"/>
  <c r="Z366" i="13"/>
  <c r="Y366" i="13"/>
  <c r="X366" i="13"/>
  <c r="W366" i="13"/>
  <c r="V366" i="13"/>
  <c r="U366" i="13"/>
  <c r="AE366" i="13" s="1"/>
  <c r="AA365" i="13"/>
  <c r="Z365" i="13"/>
  <c r="Y365" i="13"/>
  <c r="X365" i="13"/>
  <c r="W365" i="13"/>
  <c r="V365" i="13"/>
  <c r="U365" i="13"/>
  <c r="AE365" i="13" s="1"/>
  <c r="AA364" i="13"/>
  <c r="Z364" i="13"/>
  <c r="Y364" i="13"/>
  <c r="X364" i="13"/>
  <c r="W364" i="13"/>
  <c r="V364" i="13"/>
  <c r="U364" i="13"/>
  <c r="AA363" i="13"/>
  <c r="Z363" i="13"/>
  <c r="Y363" i="13"/>
  <c r="X363" i="13"/>
  <c r="W363" i="13"/>
  <c r="AD363" i="13" s="1"/>
  <c r="V363" i="13"/>
  <c r="U363" i="13"/>
  <c r="AA362" i="13"/>
  <c r="Z362" i="13"/>
  <c r="Y362" i="13"/>
  <c r="X362" i="13"/>
  <c r="W362" i="13"/>
  <c r="V362" i="13"/>
  <c r="U362" i="13"/>
  <c r="AA361" i="13"/>
  <c r="Z361" i="13"/>
  <c r="Y361" i="13"/>
  <c r="AD361" i="13" s="1"/>
  <c r="X361" i="13"/>
  <c r="W361" i="13"/>
  <c r="V361" i="13"/>
  <c r="U361" i="13"/>
  <c r="AE361" i="13" s="1"/>
  <c r="AA360" i="13"/>
  <c r="Z360" i="13"/>
  <c r="Y360" i="13"/>
  <c r="X360" i="13"/>
  <c r="W360" i="13"/>
  <c r="V360" i="13"/>
  <c r="U360" i="13"/>
  <c r="AA359" i="13"/>
  <c r="Z359" i="13"/>
  <c r="Y359" i="13"/>
  <c r="X359" i="13"/>
  <c r="W359" i="13"/>
  <c r="V359" i="13"/>
  <c r="U359" i="13"/>
  <c r="AE358" i="13"/>
  <c r="AA358" i="13"/>
  <c r="Z358" i="13"/>
  <c r="Y358" i="13"/>
  <c r="X358" i="13"/>
  <c r="W358" i="13"/>
  <c r="V358" i="13"/>
  <c r="U358" i="13"/>
  <c r="AD358" i="13" s="1"/>
  <c r="AA357" i="13"/>
  <c r="Z357" i="13"/>
  <c r="Y357" i="13"/>
  <c r="X357" i="13"/>
  <c r="W357" i="13"/>
  <c r="V357" i="13"/>
  <c r="AD357" i="13" s="1"/>
  <c r="U357" i="13"/>
  <c r="AA356" i="13"/>
  <c r="Z356" i="13"/>
  <c r="Y356" i="13"/>
  <c r="X356" i="13"/>
  <c r="W356" i="13"/>
  <c r="V356" i="13"/>
  <c r="AE356" i="13" s="1"/>
  <c r="U356" i="13"/>
  <c r="AD356" i="13" s="1"/>
  <c r="AA355" i="13"/>
  <c r="Z355" i="13"/>
  <c r="Y355" i="13"/>
  <c r="X355" i="13"/>
  <c r="W355" i="13"/>
  <c r="V355" i="13"/>
  <c r="U355" i="13"/>
  <c r="AE355" i="13" s="1"/>
  <c r="AA354" i="13"/>
  <c r="Z354" i="13"/>
  <c r="Y354" i="13"/>
  <c r="X354" i="13"/>
  <c r="AE354" i="13" s="1"/>
  <c r="W354" i="13"/>
  <c r="V354" i="13"/>
  <c r="U354" i="13"/>
  <c r="AD354" i="13" s="1"/>
  <c r="AA353" i="13"/>
  <c r="Z353" i="13"/>
  <c r="Y353" i="13"/>
  <c r="X353" i="13"/>
  <c r="W353" i="13"/>
  <c r="V353" i="13"/>
  <c r="U353" i="13"/>
  <c r="AA352" i="13"/>
  <c r="Z352" i="13"/>
  <c r="Y352" i="13"/>
  <c r="X352" i="13"/>
  <c r="W352" i="13"/>
  <c r="V352" i="13"/>
  <c r="U352" i="13"/>
  <c r="AA351" i="13"/>
  <c r="Z351" i="13"/>
  <c r="AD351" i="13" s="1"/>
  <c r="Y351" i="13"/>
  <c r="X351" i="13"/>
  <c r="W351" i="13"/>
  <c r="V351" i="13"/>
  <c r="U351" i="13"/>
  <c r="AD350" i="13"/>
  <c r="AA350" i="13"/>
  <c r="Z350" i="13"/>
  <c r="Y350" i="13"/>
  <c r="X350" i="13"/>
  <c r="W350" i="13"/>
  <c r="V350" i="13"/>
  <c r="U350" i="13"/>
  <c r="AE350" i="13" s="1"/>
  <c r="AD349" i="13"/>
  <c r="AA349" i="13"/>
  <c r="Z349" i="13"/>
  <c r="Y349" i="13"/>
  <c r="X349" i="13"/>
  <c r="W349" i="13"/>
  <c r="V349" i="13"/>
  <c r="U349" i="13"/>
  <c r="AE349" i="13" s="1"/>
  <c r="AA348" i="13"/>
  <c r="Z348" i="13"/>
  <c r="Y348" i="13"/>
  <c r="X348" i="13"/>
  <c r="W348" i="13"/>
  <c r="V348" i="13"/>
  <c r="U348" i="13"/>
  <c r="AA347" i="13"/>
  <c r="Z347" i="13"/>
  <c r="Y347" i="13"/>
  <c r="X347" i="13"/>
  <c r="W347" i="13"/>
  <c r="AD347" i="13" s="1"/>
  <c r="V347" i="13"/>
  <c r="U347" i="13"/>
  <c r="AA346" i="13"/>
  <c r="Z346" i="13"/>
  <c r="Y346" i="13"/>
  <c r="X346" i="13"/>
  <c r="W346" i="13"/>
  <c r="V346" i="13"/>
  <c r="U346" i="13"/>
  <c r="AE346" i="13" s="1"/>
  <c r="AA345" i="13"/>
  <c r="Z345" i="13"/>
  <c r="Y345" i="13"/>
  <c r="AD345" i="13" s="1"/>
  <c r="X345" i="13"/>
  <c r="W345" i="13"/>
  <c r="V345" i="13"/>
  <c r="U345" i="13"/>
  <c r="AE345" i="13" s="1"/>
  <c r="AA344" i="13"/>
  <c r="Z344" i="13"/>
  <c r="Y344" i="13"/>
  <c r="X344" i="13"/>
  <c r="W344" i="13"/>
  <c r="V344" i="13"/>
  <c r="U344" i="13"/>
  <c r="AE344" i="13" s="1"/>
  <c r="AA343" i="13"/>
  <c r="AD343" i="13" s="1"/>
  <c r="Z343" i="13"/>
  <c r="Y343" i="13"/>
  <c r="X343" i="13"/>
  <c r="AE343" i="13" s="1"/>
  <c r="W343" i="13"/>
  <c r="V343" i="13"/>
  <c r="U343" i="13"/>
  <c r="AA342" i="13"/>
  <c r="AE342" i="13" s="1"/>
  <c r="Z342" i="13"/>
  <c r="Y342" i="13"/>
  <c r="X342" i="13"/>
  <c r="W342" i="13"/>
  <c r="V342" i="13"/>
  <c r="U342" i="13"/>
  <c r="AD342" i="13" s="1"/>
  <c r="AE341" i="13"/>
  <c r="AA341" i="13"/>
  <c r="Z341" i="13"/>
  <c r="Y341" i="13"/>
  <c r="X341" i="13"/>
  <c r="W341" i="13"/>
  <c r="V341" i="13"/>
  <c r="AD341" i="13" s="1"/>
  <c r="U341" i="13"/>
  <c r="AE340" i="13"/>
  <c r="AA340" i="13"/>
  <c r="Z340" i="13"/>
  <c r="Y340" i="13"/>
  <c r="X340" i="13"/>
  <c r="W340" i="13"/>
  <c r="V340" i="13"/>
  <c r="AD340" i="13" s="1"/>
  <c r="U340" i="13"/>
  <c r="AA339" i="13"/>
  <c r="Z339" i="13"/>
  <c r="Y339" i="13"/>
  <c r="X339" i="13"/>
  <c r="W339" i="13"/>
  <c r="V339" i="13"/>
  <c r="AD339" i="13" s="1"/>
  <c r="U339" i="13"/>
  <c r="AE339" i="13" s="1"/>
  <c r="AA338" i="13"/>
  <c r="Z338" i="13"/>
  <c r="Y338" i="13"/>
  <c r="X338" i="13"/>
  <c r="AE338" i="13" s="1"/>
  <c r="W338" i="13"/>
  <c r="V338" i="13"/>
  <c r="U338" i="13"/>
  <c r="AD338" i="13" s="1"/>
  <c r="AA337" i="13"/>
  <c r="Z337" i="13"/>
  <c r="Y337" i="13"/>
  <c r="X337" i="13"/>
  <c r="W337" i="13"/>
  <c r="V337" i="13"/>
  <c r="U337" i="13"/>
  <c r="AA336" i="13"/>
  <c r="Z336" i="13"/>
  <c r="AE336" i="13" s="1"/>
  <c r="Y336" i="13"/>
  <c r="X336" i="13"/>
  <c r="W336" i="13"/>
  <c r="AD336" i="13" s="1"/>
  <c r="V336" i="13"/>
  <c r="U336" i="13"/>
  <c r="AA335" i="13"/>
  <c r="Z335" i="13"/>
  <c r="AD335" i="13" s="1"/>
  <c r="Y335" i="13"/>
  <c r="X335" i="13"/>
  <c r="W335" i="13"/>
  <c r="V335" i="13"/>
  <c r="U335" i="13"/>
  <c r="AD334" i="13"/>
  <c r="AA334" i="13"/>
  <c r="Z334" i="13"/>
  <c r="Y334" i="13"/>
  <c r="X334" i="13"/>
  <c r="W334" i="13"/>
  <c r="V334" i="13"/>
  <c r="U334" i="13"/>
  <c r="AE334" i="13" s="1"/>
  <c r="AA333" i="13"/>
  <c r="Z333" i="13"/>
  <c r="Y333" i="13"/>
  <c r="X333" i="13"/>
  <c r="W333" i="13"/>
  <c r="V333" i="13"/>
  <c r="U333" i="13"/>
  <c r="AE333" i="13" s="1"/>
  <c r="AA332" i="13"/>
  <c r="Z332" i="13"/>
  <c r="Y332" i="13"/>
  <c r="X332" i="13"/>
  <c r="W332" i="13"/>
  <c r="V332" i="13"/>
  <c r="U332" i="13"/>
  <c r="AA331" i="13"/>
  <c r="Z331" i="13"/>
  <c r="Y331" i="13"/>
  <c r="X331" i="13"/>
  <c r="W331" i="13"/>
  <c r="V331" i="13"/>
  <c r="U331" i="13"/>
  <c r="AA330" i="13"/>
  <c r="Z330" i="13"/>
  <c r="Y330" i="13"/>
  <c r="X330" i="13"/>
  <c r="W330" i="13"/>
  <c r="V330" i="13"/>
  <c r="U330" i="13"/>
  <c r="AE330" i="13" s="1"/>
  <c r="AA329" i="13"/>
  <c r="Z329" i="13"/>
  <c r="Y329" i="13"/>
  <c r="AD329" i="13" s="1"/>
  <c r="X329" i="13"/>
  <c r="W329" i="13"/>
  <c r="V329" i="13"/>
  <c r="U329" i="13"/>
  <c r="AE329" i="13" s="1"/>
  <c r="AA328" i="13"/>
  <c r="Z328" i="13"/>
  <c r="Y328" i="13"/>
  <c r="X328" i="13"/>
  <c r="W328" i="13"/>
  <c r="V328" i="13"/>
  <c r="U328" i="13"/>
  <c r="AA327" i="13"/>
  <c r="AD327" i="13" s="1"/>
  <c r="Z327" i="13"/>
  <c r="Y327" i="13"/>
  <c r="X327" i="13"/>
  <c r="W327" i="13"/>
  <c r="V327" i="13"/>
  <c r="U327" i="13"/>
  <c r="AA326" i="13"/>
  <c r="AE326" i="13" s="1"/>
  <c r="Z326" i="13"/>
  <c r="Y326" i="13"/>
  <c r="X326" i="13"/>
  <c r="W326" i="13"/>
  <c r="V326" i="13"/>
  <c r="U326" i="13"/>
  <c r="AE325" i="13"/>
  <c r="AA325" i="13"/>
  <c r="Z325" i="13"/>
  <c r="Y325" i="13"/>
  <c r="X325" i="13"/>
  <c r="W325" i="13"/>
  <c r="V325" i="13"/>
  <c r="AD325" i="13" s="1"/>
  <c r="U325" i="13"/>
  <c r="AE324" i="13"/>
  <c r="AA324" i="13"/>
  <c r="Z324" i="13"/>
  <c r="Y324" i="13"/>
  <c r="X324" i="13"/>
  <c r="W324" i="13"/>
  <c r="V324" i="13"/>
  <c r="AD324" i="13" s="1"/>
  <c r="U324" i="13"/>
  <c r="AA323" i="13"/>
  <c r="Z323" i="13"/>
  <c r="Y323" i="13"/>
  <c r="X323" i="13"/>
  <c r="W323" i="13"/>
  <c r="V323" i="13"/>
  <c r="U323" i="13"/>
  <c r="AA322" i="13"/>
  <c r="Z322" i="13"/>
  <c r="Y322" i="13"/>
  <c r="X322" i="13"/>
  <c r="AE322" i="13" s="1"/>
  <c r="W322" i="13"/>
  <c r="V322" i="13"/>
  <c r="U322" i="13"/>
  <c r="AA321" i="13"/>
  <c r="Z321" i="13"/>
  <c r="Y321" i="13"/>
  <c r="X321" i="13"/>
  <c r="W321" i="13"/>
  <c r="V321" i="13"/>
  <c r="AE321" i="13" s="1"/>
  <c r="U321" i="13"/>
  <c r="AA320" i="13"/>
  <c r="Z320" i="13"/>
  <c r="AE320" i="13" s="1"/>
  <c r="Y320" i="13"/>
  <c r="X320" i="13"/>
  <c r="W320" i="13"/>
  <c r="AD320" i="13" s="1"/>
  <c r="V320" i="13"/>
  <c r="U320" i="13"/>
  <c r="AD319" i="13"/>
  <c r="AA319" i="13"/>
  <c r="Z319" i="13"/>
  <c r="Y319" i="13"/>
  <c r="X319" i="13"/>
  <c r="W319" i="13"/>
  <c r="V319" i="13"/>
  <c r="U319" i="13"/>
  <c r="AE319" i="13" s="1"/>
  <c r="AA318" i="13"/>
  <c r="Z318" i="13"/>
  <c r="Y318" i="13"/>
  <c r="X318" i="13"/>
  <c r="W318" i="13"/>
  <c r="V318" i="13"/>
  <c r="U318" i="13"/>
  <c r="AE318" i="13" s="1"/>
  <c r="AA317" i="13"/>
  <c r="Z317" i="13"/>
  <c r="Y317" i="13"/>
  <c r="X317" i="13"/>
  <c r="W317" i="13"/>
  <c r="V317" i="13"/>
  <c r="U317" i="13"/>
  <c r="AE317" i="13" s="1"/>
  <c r="AA316" i="13"/>
  <c r="Z316" i="13"/>
  <c r="Y316" i="13"/>
  <c r="X316" i="13"/>
  <c r="W316" i="13"/>
  <c r="V316" i="13"/>
  <c r="U316" i="13"/>
  <c r="AA315" i="13"/>
  <c r="Z315" i="13"/>
  <c r="Y315" i="13"/>
  <c r="X315" i="13"/>
  <c r="W315" i="13"/>
  <c r="V315" i="13"/>
  <c r="U315" i="13"/>
  <c r="AA314" i="13"/>
  <c r="Z314" i="13"/>
  <c r="Y314" i="13"/>
  <c r="X314" i="13"/>
  <c r="W314" i="13"/>
  <c r="V314" i="13"/>
  <c r="U314" i="13"/>
  <c r="AE314" i="13" s="1"/>
  <c r="AA313" i="13"/>
  <c r="Z313" i="13"/>
  <c r="Y313" i="13"/>
  <c r="AD313" i="13" s="1"/>
  <c r="X313" i="13"/>
  <c r="W313" i="13"/>
  <c r="V313" i="13"/>
  <c r="U313" i="13"/>
  <c r="AE313" i="13" s="1"/>
  <c r="AA312" i="13"/>
  <c r="Z312" i="13"/>
  <c r="Y312" i="13"/>
  <c r="X312" i="13"/>
  <c r="W312" i="13"/>
  <c r="V312" i="13"/>
  <c r="U312" i="13"/>
  <c r="AA311" i="13"/>
  <c r="AD311" i="13" s="1"/>
  <c r="Z311" i="13"/>
  <c r="Y311" i="13"/>
  <c r="X311" i="13"/>
  <c r="AE311" i="13" s="1"/>
  <c r="W311" i="13"/>
  <c r="V311" i="13"/>
  <c r="U311" i="13"/>
  <c r="AE310" i="13"/>
  <c r="AA310" i="13"/>
  <c r="Z310" i="13"/>
  <c r="Y310" i="13"/>
  <c r="X310" i="13"/>
  <c r="W310" i="13"/>
  <c r="V310" i="13"/>
  <c r="U310" i="13"/>
  <c r="AA309" i="13"/>
  <c r="Z309" i="13"/>
  <c r="Y309" i="13"/>
  <c r="X309" i="13"/>
  <c r="W309" i="13"/>
  <c r="V309" i="13"/>
  <c r="AD309" i="13" s="1"/>
  <c r="U309" i="13"/>
  <c r="AE308" i="13"/>
  <c r="AA308" i="13"/>
  <c r="Z308" i="13"/>
  <c r="Y308" i="13"/>
  <c r="X308" i="13"/>
  <c r="W308" i="13"/>
  <c r="V308" i="13"/>
  <c r="AD308" i="13" s="1"/>
  <c r="U308" i="13"/>
  <c r="AA307" i="13"/>
  <c r="Z307" i="13"/>
  <c r="Y307" i="13"/>
  <c r="X307" i="13"/>
  <c r="W307" i="13"/>
  <c r="V307" i="13"/>
  <c r="U307" i="13"/>
  <c r="AA306" i="13"/>
  <c r="Z306" i="13"/>
  <c r="Y306" i="13"/>
  <c r="X306" i="13"/>
  <c r="AE306" i="13" s="1"/>
  <c r="W306" i="13"/>
  <c r="V306" i="13"/>
  <c r="U306" i="13"/>
  <c r="AD306" i="13" s="1"/>
  <c r="AA305" i="13"/>
  <c r="Z305" i="13"/>
  <c r="Y305" i="13"/>
  <c r="X305" i="13"/>
  <c r="W305" i="13"/>
  <c r="V305" i="13"/>
  <c r="AE305" i="13" s="1"/>
  <c r="U305" i="13"/>
  <c r="AD305" i="13" s="1"/>
  <c r="AA304" i="13"/>
  <c r="Z304" i="13"/>
  <c r="AE304" i="13" s="1"/>
  <c r="Y304" i="13"/>
  <c r="X304" i="13"/>
  <c r="W304" i="13"/>
  <c r="V304" i="13"/>
  <c r="U304" i="13"/>
  <c r="AD303" i="13"/>
  <c r="AA303" i="13"/>
  <c r="Z303" i="13"/>
  <c r="Y303" i="13"/>
  <c r="X303" i="13"/>
  <c r="W303" i="13"/>
  <c r="V303" i="13"/>
  <c r="U303" i="13"/>
  <c r="AE303" i="13" s="1"/>
  <c r="AD302" i="13"/>
  <c r="AA302" i="13"/>
  <c r="Z302" i="13"/>
  <c r="Y302" i="13"/>
  <c r="X302" i="13"/>
  <c r="W302" i="13"/>
  <c r="V302" i="13"/>
  <c r="U302" i="13"/>
  <c r="AE302" i="13" s="1"/>
  <c r="AD301" i="13"/>
  <c r="AA301" i="13"/>
  <c r="Z301" i="13"/>
  <c r="Y301" i="13"/>
  <c r="X301" i="13"/>
  <c r="W301" i="13"/>
  <c r="V301" i="13"/>
  <c r="U301" i="13"/>
  <c r="AE301" i="13" s="1"/>
  <c r="AA300" i="13"/>
  <c r="Z300" i="13"/>
  <c r="Y300" i="13"/>
  <c r="X300" i="13"/>
  <c r="W300" i="13"/>
  <c r="V300" i="13"/>
  <c r="U300" i="13"/>
  <c r="AA299" i="13"/>
  <c r="Z299" i="13"/>
  <c r="Y299" i="13"/>
  <c r="X299" i="13"/>
  <c r="W299" i="13"/>
  <c r="V299" i="13"/>
  <c r="U299" i="13"/>
  <c r="AA298" i="13"/>
  <c r="Z298" i="13"/>
  <c r="Y298" i="13"/>
  <c r="X298" i="13"/>
  <c r="W298" i="13"/>
  <c r="V298" i="13"/>
  <c r="U298" i="13"/>
  <c r="AA297" i="13"/>
  <c r="Z297" i="13"/>
  <c r="Y297" i="13"/>
  <c r="AD297" i="13" s="1"/>
  <c r="X297" i="13"/>
  <c r="W297" i="13"/>
  <c r="V297" i="13"/>
  <c r="U297" i="13"/>
  <c r="AA296" i="13"/>
  <c r="Z296" i="13"/>
  <c r="Y296" i="13"/>
  <c r="X296" i="13"/>
  <c r="W296" i="13"/>
  <c r="V296" i="13"/>
  <c r="U296" i="13"/>
  <c r="AE296" i="13" s="1"/>
  <c r="AA295" i="13"/>
  <c r="AD295" i="13" s="1"/>
  <c r="Z295" i="13"/>
  <c r="Y295" i="13"/>
  <c r="X295" i="13"/>
  <c r="AE295" i="13" s="1"/>
  <c r="W295" i="13"/>
  <c r="V295" i="13"/>
  <c r="U295" i="13"/>
  <c r="AE294" i="13"/>
  <c r="AA294" i="13"/>
  <c r="Z294" i="13"/>
  <c r="Y294" i="13"/>
  <c r="X294" i="13"/>
  <c r="W294" i="13"/>
  <c r="V294" i="13"/>
  <c r="U294" i="13"/>
  <c r="AD294" i="13" s="1"/>
  <c r="AA293" i="13"/>
  <c r="Z293" i="13"/>
  <c r="Y293" i="13"/>
  <c r="X293" i="13"/>
  <c r="W293" i="13"/>
  <c r="V293" i="13"/>
  <c r="AD293" i="13" s="1"/>
  <c r="U293" i="13"/>
  <c r="AA292" i="13"/>
  <c r="Z292" i="13"/>
  <c r="Y292" i="13"/>
  <c r="X292" i="13"/>
  <c r="W292" i="13"/>
  <c r="V292" i="13"/>
  <c r="AD292" i="13" s="1"/>
  <c r="U292" i="13"/>
  <c r="AA291" i="13"/>
  <c r="Z291" i="13"/>
  <c r="Y291" i="13"/>
  <c r="X291" i="13"/>
  <c r="W291" i="13"/>
  <c r="V291" i="13"/>
  <c r="AD291" i="13" s="1"/>
  <c r="U291" i="13"/>
  <c r="AE291" i="13" s="1"/>
  <c r="AA290" i="13"/>
  <c r="Z290" i="13"/>
  <c r="Y290" i="13"/>
  <c r="X290" i="13"/>
  <c r="AE290" i="13" s="1"/>
  <c r="W290" i="13"/>
  <c r="V290" i="13"/>
  <c r="U290" i="13"/>
  <c r="AD290" i="13" s="1"/>
  <c r="AA289" i="13"/>
  <c r="Z289" i="13"/>
  <c r="Y289" i="13"/>
  <c r="X289" i="13"/>
  <c r="W289" i="13"/>
  <c r="V289" i="13"/>
  <c r="AE289" i="13" s="1"/>
  <c r="U289" i="13"/>
  <c r="AA288" i="13"/>
  <c r="Z288" i="13"/>
  <c r="AE288" i="13" s="1"/>
  <c r="Y288" i="13"/>
  <c r="X288" i="13"/>
  <c r="W288" i="13"/>
  <c r="V288" i="13"/>
  <c r="U288" i="13"/>
  <c r="AD287" i="13"/>
  <c r="AA287" i="13"/>
  <c r="Z287" i="13"/>
  <c r="Y287" i="13"/>
  <c r="X287" i="13"/>
  <c r="W287" i="13"/>
  <c r="V287" i="13"/>
  <c r="U287" i="13"/>
  <c r="AD286" i="13"/>
  <c r="AA286" i="13"/>
  <c r="Z286" i="13"/>
  <c r="Y286" i="13"/>
  <c r="X286" i="13"/>
  <c r="W286" i="13"/>
  <c r="V286" i="13"/>
  <c r="U286" i="13"/>
  <c r="AE286" i="13" s="1"/>
  <c r="AD285" i="13"/>
  <c r="AA285" i="13"/>
  <c r="Z285" i="13"/>
  <c r="Y285" i="13"/>
  <c r="X285" i="13"/>
  <c r="W285" i="13"/>
  <c r="V285" i="13"/>
  <c r="U285" i="13"/>
  <c r="AE285" i="13" s="1"/>
  <c r="AA284" i="13"/>
  <c r="Z284" i="13"/>
  <c r="Y284" i="13"/>
  <c r="X284" i="13"/>
  <c r="W284" i="13"/>
  <c r="V284" i="13"/>
  <c r="U284" i="13"/>
  <c r="AA283" i="13"/>
  <c r="Z283" i="13"/>
  <c r="Y283" i="13"/>
  <c r="X283" i="13"/>
  <c r="W283" i="13"/>
  <c r="V283" i="13"/>
  <c r="U283" i="13"/>
  <c r="AA282" i="13"/>
  <c r="Z282" i="13"/>
  <c r="Y282" i="13"/>
  <c r="X282" i="13"/>
  <c r="W282" i="13"/>
  <c r="V282" i="13"/>
  <c r="U282" i="13"/>
  <c r="AA281" i="13"/>
  <c r="Z281" i="13"/>
  <c r="Y281" i="13"/>
  <c r="AD281" i="13" s="1"/>
  <c r="X281" i="13"/>
  <c r="W281" i="13"/>
  <c r="V281" i="13"/>
  <c r="U281" i="13"/>
  <c r="AE281" i="13" s="1"/>
  <c r="AA280" i="13"/>
  <c r="Z280" i="13"/>
  <c r="Y280" i="13"/>
  <c r="X280" i="13"/>
  <c r="W280" i="13"/>
  <c r="V280" i="13"/>
  <c r="U280" i="13"/>
  <c r="AE280" i="13" s="1"/>
  <c r="AA279" i="13"/>
  <c r="AD279" i="13" s="1"/>
  <c r="Z279" i="13"/>
  <c r="Y279" i="13"/>
  <c r="X279" i="13"/>
  <c r="W279" i="13"/>
  <c r="V279" i="13"/>
  <c r="U279" i="13"/>
  <c r="AE278" i="13"/>
  <c r="AA278" i="13"/>
  <c r="Z278" i="13"/>
  <c r="Y278" i="13"/>
  <c r="X278" i="13"/>
  <c r="W278" i="13"/>
  <c r="V278" i="13"/>
  <c r="U278" i="13"/>
  <c r="AD278" i="13" s="1"/>
  <c r="AE277" i="13"/>
  <c r="AA277" i="13"/>
  <c r="Z277" i="13"/>
  <c r="Y277" i="13"/>
  <c r="X277" i="13"/>
  <c r="W277" i="13"/>
  <c r="V277" i="13"/>
  <c r="AD277" i="13" s="1"/>
  <c r="U277" i="13"/>
  <c r="AE276" i="13"/>
  <c r="AA276" i="13"/>
  <c r="Z276" i="13"/>
  <c r="Y276" i="13"/>
  <c r="X276" i="13"/>
  <c r="W276" i="13"/>
  <c r="V276" i="13"/>
  <c r="AD276" i="13" s="1"/>
  <c r="U276" i="13"/>
  <c r="AA275" i="13"/>
  <c r="Z275" i="13"/>
  <c r="Y275" i="13"/>
  <c r="X275" i="13"/>
  <c r="W275" i="13"/>
  <c r="V275" i="13"/>
  <c r="AD275" i="13" s="1"/>
  <c r="U275" i="13"/>
  <c r="AE275" i="13" s="1"/>
  <c r="AA274" i="13"/>
  <c r="Z274" i="13"/>
  <c r="Y274" i="13"/>
  <c r="X274" i="13"/>
  <c r="AE274" i="13" s="1"/>
  <c r="W274" i="13"/>
  <c r="V274" i="13"/>
  <c r="U274" i="13"/>
  <c r="AA273" i="13"/>
  <c r="Z273" i="13"/>
  <c r="Y273" i="13"/>
  <c r="X273" i="13"/>
  <c r="W273" i="13"/>
  <c r="V273" i="13"/>
  <c r="U273" i="13"/>
  <c r="AA272" i="13"/>
  <c r="Z272" i="13"/>
  <c r="AE272" i="13" s="1"/>
  <c r="Y272" i="13"/>
  <c r="X272" i="13"/>
  <c r="W272" i="13"/>
  <c r="V272" i="13"/>
  <c r="U272" i="13"/>
  <c r="AA271" i="13"/>
  <c r="Z271" i="13"/>
  <c r="AD271" i="13" s="1"/>
  <c r="Y271" i="13"/>
  <c r="X271" i="13"/>
  <c r="W271" i="13"/>
  <c r="V271" i="13"/>
  <c r="U271" i="13"/>
  <c r="AA270" i="13"/>
  <c r="Z270" i="13"/>
  <c r="Y270" i="13"/>
  <c r="X270" i="13"/>
  <c r="W270" i="13"/>
  <c r="V270" i="13"/>
  <c r="U270" i="13"/>
  <c r="AE270" i="13" s="1"/>
  <c r="AD269" i="13"/>
  <c r="AA269" i="13"/>
  <c r="Z269" i="13"/>
  <c r="Y269" i="13"/>
  <c r="X269" i="13"/>
  <c r="W269" i="13"/>
  <c r="V269" i="13"/>
  <c r="U269" i="13"/>
  <c r="AE269" i="13" s="1"/>
  <c r="AA268" i="13"/>
  <c r="Z268" i="13"/>
  <c r="Y268" i="13"/>
  <c r="X268" i="13"/>
  <c r="W268" i="13"/>
  <c r="V268" i="13"/>
  <c r="U268" i="13"/>
  <c r="AA267" i="13"/>
  <c r="Z267" i="13"/>
  <c r="Y267" i="13"/>
  <c r="X267" i="13"/>
  <c r="W267" i="13"/>
  <c r="V267" i="13"/>
  <c r="U267" i="13"/>
  <c r="AA266" i="13"/>
  <c r="Z266" i="13"/>
  <c r="Y266" i="13"/>
  <c r="X266" i="13"/>
  <c r="W266" i="13"/>
  <c r="V266" i="13"/>
  <c r="U266" i="13"/>
  <c r="AA265" i="13"/>
  <c r="Z265" i="13"/>
  <c r="Y265" i="13"/>
  <c r="AD265" i="13" s="1"/>
  <c r="X265" i="13"/>
  <c r="W265" i="13"/>
  <c r="V265" i="13"/>
  <c r="U265" i="13"/>
  <c r="AE265" i="13" s="1"/>
  <c r="AA264" i="13"/>
  <c r="Z264" i="13"/>
  <c r="Y264" i="13"/>
  <c r="X264" i="13"/>
  <c r="W264" i="13"/>
  <c r="V264" i="13"/>
  <c r="U264" i="13"/>
  <c r="AA263" i="13"/>
  <c r="AD263" i="13" s="1"/>
  <c r="Z263" i="13"/>
  <c r="Y263" i="13"/>
  <c r="X263" i="13"/>
  <c r="W263" i="13"/>
  <c r="V263" i="13"/>
  <c r="U263" i="13"/>
  <c r="AE262" i="13"/>
  <c r="AA262" i="13"/>
  <c r="Z262" i="13"/>
  <c r="Y262" i="13"/>
  <c r="X262" i="13"/>
  <c r="W262" i="13"/>
  <c r="V262" i="13"/>
  <c r="U262" i="13"/>
  <c r="AE261" i="13"/>
  <c r="AA261" i="13"/>
  <c r="Z261" i="13"/>
  <c r="Y261" i="13"/>
  <c r="X261" i="13"/>
  <c r="W261" i="13"/>
  <c r="V261" i="13"/>
  <c r="AD261" i="13" s="1"/>
  <c r="U261" i="13"/>
  <c r="AE260" i="13"/>
  <c r="AA260" i="13"/>
  <c r="Z260" i="13"/>
  <c r="Y260" i="13"/>
  <c r="X260" i="13"/>
  <c r="W260" i="13"/>
  <c r="V260" i="13"/>
  <c r="AD260" i="13" s="1"/>
  <c r="U260" i="13"/>
  <c r="AA259" i="13"/>
  <c r="Z259" i="13"/>
  <c r="Y259" i="13"/>
  <c r="X259" i="13"/>
  <c r="W259" i="13"/>
  <c r="V259" i="13"/>
  <c r="AD259" i="13" s="1"/>
  <c r="U259" i="13"/>
  <c r="AE259" i="13" s="1"/>
  <c r="AA258" i="13"/>
  <c r="Z258" i="13"/>
  <c r="Y258" i="13"/>
  <c r="X258" i="13"/>
  <c r="AE258" i="13" s="1"/>
  <c r="W258" i="13"/>
  <c r="V258" i="13"/>
  <c r="U258" i="13"/>
  <c r="AA257" i="13"/>
  <c r="Z257" i="13"/>
  <c r="Y257" i="13"/>
  <c r="X257" i="13"/>
  <c r="W257" i="13"/>
  <c r="V257" i="13"/>
  <c r="U257" i="13"/>
  <c r="AA256" i="13"/>
  <c r="Z256" i="13"/>
  <c r="AE256" i="13" s="1"/>
  <c r="Y256" i="13"/>
  <c r="X256" i="13"/>
  <c r="W256" i="13"/>
  <c r="V256" i="13"/>
  <c r="U256" i="13"/>
  <c r="AA255" i="13"/>
  <c r="Z255" i="13"/>
  <c r="AD255" i="13" s="1"/>
  <c r="Y255" i="13"/>
  <c r="X255" i="13"/>
  <c r="W255" i="13"/>
  <c r="V255" i="13"/>
  <c r="U255" i="13"/>
  <c r="AE255" i="13" s="1"/>
  <c r="AA254" i="13"/>
  <c r="Z254" i="13"/>
  <c r="Y254" i="13"/>
  <c r="X254" i="13"/>
  <c r="W254" i="13"/>
  <c r="V254" i="13"/>
  <c r="U254" i="13"/>
  <c r="AE254" i="13" s="1"/>
  <c r="AA253" i="13"/>
  <c r="Z253" i="13"/>
  <c r="Y253" i="13"/>
  <c r="X253" i="13"/>
  <c r="W253" i="13"/>
  <c r="V253" i="13"/>
  <c r="U253" i="13"/>
  <c r="AE253" i="13" s="1"/>
  <c r="AA252" i="13"/>
  <c r="Z252" i="13"/>
  <c r="Y252" i="13"/>
  <c r="X252" i="13"/>
  <c r="W252" i="13"/>
  <c r="V252" i="13"/>
  <c r="U252" i="13"/>
  <c r="AA251" i="13"/>
  <c r="Z251" i="13"/>
  <c r="Y251" i="13"/>
  <c r="X251" i="13"/>
  <c r="W251" i="13"/>
  <c r="V251" i="13"/>
  <c r="U251" i="13"/>
  <c r="AA250" i="13"/>
  <c r="Z250" i="13"/>
  <c r="Y250" i="13"/>
  <c r="X250" i="13"/>
  <c r="W250" i="13"/>
  <c r="V250" i="13"/>
  <c r="U250" i="13"/>
  <c r="AA249" i="13"/>
  <c r="Z249" i="13"/>
  <c r="Y249" i="13"/>
  <c r="AD249" i="13" s="1"/>
  <c r="X249" i="13"/>
  <c r="W249" i="13"/>
  <c r="V249" i="13"/>
  <c r="U249" i="13"/>
  <c r="AA248" i="13"/>
  <c r="Z248" i="13"/>
  <c r="Y248" i="13"/>
  <c r="X248" i="13"/>
  <c r="W248" i="13"/>
  <c r="V248" i="13"/>
  <c r="U248" i="13"/>
  <c r="AA247" i="13"/>
  <c r="AD247" i="13" s="1"/>
  <c r="Z247" i="13"/>
  <c r="Y247" i="13"/>
  <c r="X247" i="13"/>
  <c r="AE247" i="13" s="1"/>
  <c r="W247" i="13"/>
  <c r="V247" i="13"/>
  <c r="U247" i="13"/>
  <c r="AE246" i="13"/>
  <c r="AA246" i="13"/>
  <c r="Z246" i="13"/>
  <c r="Y246" i="13"/>
  <c r="X246" i="13"/>
  <c r="W246" i="13"/>
  <c r="V246" i="13"/>
  <c r="U246" i="13"/>
  <c r="AD246" i="13" s="1"/>
  <c r="AE245" i="13"/>
  <c r="AA245" i="13"/>
  <c r="Z245" i="13"/>
  <c r="Y245" i="13"/>
  <c r="X245" i="13"/>
  <c r="W245" i="13"/>
  <c r="V245" i="13"/>
  <c r="AD245" i="13" s="1"/>
  <c r="U245" i="13"/>
  <c r="AA244" i="13"/>
  <c r="Z244" i="13"/>
  <c r="Y244" i="13"/>
  <c r="X244" i="13"/>
  <c r="W244" i="13"/>
  <c r="V244" i="13"/>
  <c r="AD244" i="13" s="1"/>
  <c r="U244" i="13"/>
  <c r="AA243" i="13"/>
  <c r="Z243" i="13"/>
  <c r="Y243" i="13"/>
  <c r="X243" i="13"/>
  <c r="W243" i="13"/>
  <c r="V243" i="13"/>
  <c r="AD243" i="13" s="1"/>
  <c r="U243" i="13"/>
  <c r="AA242" i="13"/>
  <c r="Z242" i="13"/>
  <c r="Y242" i="13"/>
  <c r="X242" i="13"/>
  <c r="AE242" i="13" s="1"/>
  <c r="W242" i="13"/>
  <c r="V242" i="13"/>
  <c r="U242" i="13"/>
  <c r="AA241" i="13"/>
  <c r="Z241" i="13"/>
  <c r="Y241" i="13"/>
  <c r="X241" i="13"/>
  <c r="W241" i="13"/>
  <c r="V241" i="13"/>
  <c r="AE241" i="13" s="1"/>
  <c r="U241" i="13"/>
  <c r="AA240" i="13"/>
  <c r="Z240" i="13"/>
  <c r="AE240" i="13" s="1"/>
  <c r="Y240" i="13"/>
  <c r="X240" i="13"/>
  <c r="W240" i="13"/>
  <c r="AD240" i="13" s="1"/>
  <c r="V240" i="13"/>
  <c r="U240" i="13"/>
  <c r="AA239" i="13"/>
  <c r="Z239" i="13"/>
  <c r="AD239" i="13" s="1"/>
  <c r="Y239" i="13"/>
  <c r="X239" i="13"/>
  <c r="W239" i="13"/>
  <c r="V239" i="13"/>
  <c r="U239" i="13"/>
  <c r="AD238" i="13"/>
  <c r="AA238" i="13"/>
  <c r="Z238" i="13"/>
  <c r="Y238" i="13"/>
  <c r="X238" i="13"/>
  <c r="W238" i="13"/>
  <c r="V238" i="13"/>
  <c r="U238" i="13"/>
  <c r="AE238" i="13" s="1"/>
  <c r="AD237" i="13"/>
  <c r="AA237" i="13"/>
  <c r="Z237" i="13"/>
  <c r="Y237" i="13"/>
  <c r="X237" i="13"/>
  <c r="W237" i="13"/>
  <c r="V237" i="13"/>
  <c r="U237" i="13"/>
  <c r="AE237" i="13" s="1"/>
  <c r="AA236" i="13"/>
  <c r="Z236" i="13"/>
  <c r="Y236" i="13"/>
  <c r="X236" i="13"/>
  <c r="W236" i="13"/>
  <c r="V236" i="13"/>
  <c r="U236" i="13"/>
  <c r="AA235" i="13"/>
  <c r="Z235" i="13"/>
  <c r="Y235" i="13"/>
  <c r="X235" i="13"/>
  <c r="W235" i="13"/>
  <c r="V235" i="13"/>
  <c r="U235" i="13"/>
  <c r="AA234" i="13"/>
  <c r="Z234" i="13"/>
  <c r="Y234" i="13"/>
  <c r="X234" i="13"/>
  <c r="W234" i="13"/>
  <c r="V234" i="13"/>
  <c r="U234" i="13"/>
  <c r="AA233" i="13"/>
  <c r="Z233" i="13"/>
  <c r="Y233" i="13"/>
  <c r="AD233" i="13" s="1"/>
  <c r="X233" i="13"/>
  <c r="W233" i="13"/>
  <c r="V233" i="13"/>
  <c r="U233" i="13"/>
  <c r="AA232" i="13"/>
  <c r="Z232" i="13"/>
  <c r="Y232" i="13"/>
  <c r="X232" i="13"/>
  <c r="W232" i="13"/>
  <c r="V232" i="13"/>
  <c r="U232" i="13"/>
  <c r="AA231" i="13"/>
  <c r="AD231" i="13" s="1"/>
  <c r="Z231" i="13"/>
  <c r="Y231" i="13"/>
  <c r="X231" i="13"/>
  <c r="AE231" i="13" s="1"/>
  <c r="W231" i="13"/>
  <c r="V231" i="13"/>
  <c r="U231" i="13"/>
  <c r="AE230" i="13"/>
  <c r="AA230" i="13"/>
  <c r="Z230" i="13"/>
  <c r="Y230" i="13"/>
  <c r="X230" i="13"/>
  <c r="W230" i="13"/>
  <c r="V230" i="13"/>
  <c r="U230" i="13"/>
  <c r="AD230" i="13" s="1"/>
  <c r="AA229" i="13"/>
  <c r="Z229" i="13"/>
  <c r="Y229" i="13"/>
  <c r="X229" i="13"/>
  <c r="W229" i="13"/>
  <c r="V229" i="13"/>
  <c r="AD229" i="13" s="1"/>
  <c r="U229" i="13"/>
  <c r="AA228" i="13"/>
  <c r="Z228" i="13"/>
  <c r="Y228" i="13"/>
  <c r="X228" i="13"/>
  <c r="W228" i="13"/>
  <c r="V228" i="13"/>
  <c r="AD228" i="13" s="1"/>
  <c r="U228" i="13"/>
  <c r="AA227" i="13"/>
  <c r="Z227" i="13"/>
  <c r="Y227" i="13"/>
  <c r="X227" i="13"/>
  <c r="W227" i="13"/>
  <c r="V227" i="13"/>
  <c r="AD227" i="13" s="1"/>
  <c r="U227" i="13"/>
  <c r="AA226" i="13"/>
  <c r="Z226" i="13"/>
  <c r="Y226" i="13"/>
  <c r="X226" i="13"/>
  <c r="AE226" i="13" s="1"/>
  <c r="W226" i="13"/>
  <c r="V226" i="13"/>
  <c r="U226" i="13"/>
  <c r="AA225" i="13"/>
  <c r="Z225" i="13"/>
  <c r="Y225" i="13"/>
  <c r="X225" i="13"/>
  <c r="W225" i="13"/>
  <c r="V225" i="13"/>
  <c r="U225" i="13"/>
  <c r="AA224" i="13"/>
  <c r="Z224" i="13"/>
  <c r="AE224" i="13" s="1"/>
  <c r="Y224" i="13"/>
  <c r="X224" i="13"/>
  <c r="W224" i="13"/>
  <c r="V224" i="13"/>
  <c r="U224" i="13"/>
  <c r="AA223" i="13"/>
  <c r="Z223" i="13"/>
  <c r="AD223" i="13" s="1"/>
  <c r="Y223" i="13"/>
  <c r="X223" i="13"/>
  <c r="W223" i="13"/>
  <c r="V223" i="13"/>
  <c r="U223" i="13"/>
  <c r="AD222" i="13"/>
  <c r="AA222" i="13"/>
  <c r="Z222" i="13"/>
  <c r="Y222" i="13"/>
  <c r="X222" i="13"/>
  <c r="W222" i="13"/>
  <c r="V222" i="13"/>
  <c r="U222" i="13"/>
  <c r="AE222" i="13" s="1"/>
  <c r="AD221" i="13"/>
  <c r="AA221" i="13"/>
  <c r="Z221" i="13"/>
  <c r="Y221" i="13"/>
  <c r="X221" i="13"/>
  <c r="W221" i="13"/>
  <c r="V221" i="13"/>
  <c r="U221" i="13"/>
  <c r="AE221" i="13" s="1"/>
  <c r="AA220" i="13"/>
  <c r="Z220" i="13"/>
  <c r="Y220" i="13"/>
  <c r="X220" i="13"/>
  <c r="W220" i="13"/>
  <c r="V220" i="13"/>
  <c r="U220" i="13"/>
  <c r="AA219" i="13"/>
  <c r="Z219" i="13"/>
  <c r="Y219" i="13"/>
  <c r="X219" i="13"/>
  <c r="W219" i="13"/>
  <c r="V219" i="13"/>
  <c r="U219" i="13"/>
  <c r="AA218" i="13"/>
  <c r="Z218" i="13"/>
  <c r="Y218" i="13"/>
  <c r="X218" i="13"/>
  <c r="W218" i="13"/>
  <c r="V218" i="13"/>
  <c r="U218" i="13"/>
  <c r="AA217" i="13"/>
  <c r="Z217" i="13"/>
  <c r="Y217" i="13"/>
  <c r="AD217" i="13" s="1"/>
  <c r="X217" i="13"/>
  <c r="W217" i="13"/>
  <c r="V217" i="13"/>
  <c r="U217" i="13"/>
  <c r="AE217" i="13" s="1"/>
  <c r="AA216" i="13"/>
  <c r="Z216" i="13"/>
  <c r="Y216" i="13"/>
  <c r="X216" i="13"/>
  <c r="W216" i="13"/>
  <c r="V216" i="13"/>
  <c r="U216" i="13"/>
  <c r="AE216" i="13" s="1"/>
  <c r="AA215" i="13"/>
  <c r="AD215" i="13" s="1"/>
  <c r="Z215" i="13"/>
  <c r="Y215" i="13"/>
  <c r="X215" i="13"/>
  <c r="AE215" i="13" s="1"/>
  <c r="W215" i="13"/>
  <c r="V215" i="13"/>
  <c r="U215" i="13"/>
  <c r="AA214" i="13"/>
  <c r="AE214" i="13" s="1"/>
  <c r="Z214" i="13"/>
  <c r="Y214" i="13"/>
  <c r="X214" i="13"/>
  <c r="W214" i="13"/>
  <c r="V214" i="13"/>
  <c r="U214" i="13"/>
  <c r="AE213" i="13"/>
  <c r="AA213" i="13"/>
  <c r="Z213" i="13"/>
  <c r="Y213" i="13"/>
  <c r="X213" i="13"/>
  <c r="W213" i="13"/>
  <c r="V213" i="13"/>
  <c r="AD213" i="13" s="1"/>
  <c r="U213" i="13"/>
  <c r="AE212" i="13"/>
  <c r="AA212" i="13"/>
  <c r="Z212" i="13"/>
  <c r="Y212" i="13"/>
  <c r="X212" i="13"/>
  <c r="W212" i="13"/>
  <c r="V212" i="13"/>
  <c r="AD212" i="13" s="1"/>
  <c r="U212" i="13"/>
  <c r="AA211" i="13"/>
  <c r="Z211" i="13"/>
  <c r="Y211" i="13"/>
  <c r="X211" i="13"/>
  <c r="W211" i="13"/>
  <c r="V211" i="13"/>
  <c r="AD211" i="13" s="1"/>
  <c r="U211" i="13"/>
  <c r="AE211" i="13" s="1"/>
  <c r="AA210" i="13"/>
  <c r="Z210" i="13"/>
  <c r="Y210" i="13"/>
  <c r="X210" i="13"/>
  <c r="AE210" i="13" s="1"/>
  <c r="W210" i="13"/>
  <c r="V210" i="13"/>
  <c r="U210" i="13"/>
  <c r="AD210" i="13" s="1"/>
  <c r="AA209" i="13"/>
  <c r="Z209" i="13"/>
  <c r="Y209" i="13"/>
  <c r="X209" i="13"/>
  <c r="W209" i="13"/>
  <c r="V209" i="13"/>
  <c r="U209" i="13"/>
  <c r="AA208" i="13"/>
  <c r="Z208" i="13"/>
  <c r="AE208" i="13" s="1"/>
  <c r="Y208" i="13"/>
  <c r="X208" i="13"/>
  <c r="W208" i="13"/>
  <c r="AD208" i="13" s="1"/>
  <c r="V208" i="13"/>
  <c r="U208" i="13"/>
  <c r="AA207" i="13"/>
  <c r="Z207" i="13"/>
  <c r="AD207" i="13" s="1"/>
  <c r="Y207" i="13"/>
  <c r="X207" i="13"/>
  <c r="W207" i="13"/>
  <c r="V207" i="13"/>
  <c r="U207" i="13"/>
  <c r="AD206" i="13"/>
  <c r="AA206" i="13"/>
  <c r="Z206" i="13"/>
  <c r="Y206" i="13"/>
  <c r="X206" i="13"/>
  <c r="W206" i="13"/>
  <c r="V206" i="13"/>
  <c r="U206" i="13"/>
  <c r="AE206" i="13" s="1"/>
  <c r="AA205" i="13"/>
  <c r="Z205" i="13"/>
  <c r="Y205" i="13"/>
  <c r="X205" i="13"/>
  <c r="W205" i="13"/>
  <c r="V205" i="13"/>
  <c r="U205" i="13"/>
  <c r="AE205" i="13" s="1"/>
  <c r="AA204" i="13"/>
  <c r="Z204" i="13"/>
  <c r="Y204" i="13"/>
  <c r="X204" i="13"/>
  <c r="W204" i="13"/>
  <c r="V204" i="13"/>
  <c r="U204" i="13"/>
  <c r="AA203" i="13"/>
  <c r="Z203" i="13"/>
  <c r="Y203" i="13"/>
  <c r="X203" i="13"/>
  <c r="W203" i="13"/>
  <c r="V203" i="13"/>
  <c r="U203" i="13"/>
  <c r="AA202" i="13"/>
  <c r="Z202" i="13"/>
  <c r="Y202" i="13"/>
  <c r="X202" i="13"/>
  <c r="W202" i="13"/>
  <c r="V202" i="13"/>
  <c r="U202" i="13"/>
  <c r="AE202" i="13" s="1"/>
  <c r="AA201" i="13"/>
  <c r="Z201" i="13"/>
  <c r="Y201" i="13"/>
  <c r="AD201" i="13" s="1"/>
  <c r="X201" i="13"/>
  <c r="W201" i="13"/>
  <c r="V201" i="13"/>
  <c r="U201" i="13"/>
  <c r="AE201" i="13" s="1"/>
  <c r="AA200" i="13"/>
  <c r="Z200" i="13"/>
  <c r="Y200" i="13"/>
  <c r="X200" i="13"/>
  <c r="W200" i="13"/>
  <c r="V200" i="13"/>
  <c r="U200" i="13"/>
  <c r="AE200" i="13" s="1"/>
  <c r="AA199" i="13"/>
  <c r="AD199" i="13" s="1"/>
  <c r="Z199" i="13"/>
  <c r="Y199" i="13"/>
  <c r="X199" i="13"/>
  <c r="W199" i="13"/>
  <c r="V199" i="13"/>
  <c r="U199" i="13"/>
  <c r="AA198" i="13"/>
  <c r="AE198" i="13" s="1"/>
  <c r="Z198" i="13"/>
  <c r="Y198" i="13"/>
  <c r="X198" i="13"/>
  <c r="W198" i="13"/>
  <c r="V198" i="13"/>
  <c r="U198" i="13"/>
  <c r="AE197" i="13"/>
  <c r="AA197" i="13"/>
  <c r="Z197" i="13"/>
  <c r="Y197" i="13"/>
  <c r="X197" i="13"/>
  <c r="W197" i="13"/>
  <c r="V197" i="13"/>
  <c r="AD197" i="13" s="1"/>
  <c r="U197" i="13"/>
  <c r="AE196" i="13"/>
  <c r="AA196" i="13"/>
  <c r="Z196" i="13"/>
  <c r="Y196" i="13"/>
  <c r="X196" i="13"/>
  <c r="W196" i="13"/>
  <c r="V196" i="13"/>
  <c r="AD196" i="13" s="1"/>
  <c r="U196" i="13"/>
  <c r="AA195" i="13"/>
  <c r="Z195" i="13"/>
  <c r="Y195" i="13"/>
  <c r="X195" i="13"/>
  <c r="W195" i="13"/>
  <c r="V195" i="13"/>
  <c r="U195" i="13"/>
  <c r="AA194" i="13"/>
  <c r="Z194" i="13"/>
  <c r="Y194" i="13"/>
  <c r="X194" i="13"/>
  <c r="AE194" i="13" s="1"/>
  <c r="W194" i="13"/>
  <c r="V194" i="13"/>
  <c r="U194" i="13"/>
  <c r="AA193" i="13"/>
  <c r="Z193" i="13"/>
  <c r="Y193" i="13"/>
  <c r="X193" i="13"/>
  <c r="W193" i="13"/>
  <c r="V193" i="13"/>
  <c r="AE193" i="13" s="1"/>
  <c r="U193" i="13"/>
  <c r="AA192" i="13"/>
  <c r="Z192" i="13"/>
  <c r="AE192" i="13" s="1"/>
  <c r="Y192" i="13"/>
  <c r="X192" i="13"/>
  <c r="W192" i="13"/>
  <c r="AD192" i="13" s="1"/>
  <c r="V192" i="13"/>
  <c r="U192" i="13"/>
  <c r="AA191" i="13"/>
  <c r="Z191" i="13"/>
  <c r="AD191" i="13" s="1"/>
  <c r="Y191" i="13"/>
  <c r="X191" i="13"/>
  <c r="W191" i="13"/>
  <c r="V191" i="13"/>
  <c r="U191" i="13"/>
  <c r="AE191" i="13" s="1"/>
  <c r="AA190" i="13"/>
  <c r="Z190" i="13"/>
  <c r="Y190" i="13"/>
  <c r="X190" i="13"/>
  <c r="W190" i="13"/>
  <c r="V190" i="13"/>
  <c r="U190" i="13"/>
  <c r="AE190" i="13" s="1"/>
  <c r="AA189" i="13"/>
  <c r="Z189" i="13"/>
  <c r="Y189" i="13"/>
  <c r="X189" i="13"/>
  <c r="W189" i="13"/>
  <c r="V189" i="13"/>
  <c r="U189" i="13"/>
  <c r="AE189" i="13" s="1"/>
  <c r="AA188" i="13"/>
  <c r="Z188" i="13"/>
  <c r="Y188" i="13"/>
  <c r="X188" i="13"/>
  <c r="W188" i="13"/>
  <c r="V188" i="13"/>
  <c r="U188" i="13"/>
  <c r="AA187" i="13"/>
  <c r="Z187" i="13"/>
  <c r="Y187" i="13"/>
  <c r="X187" i="13"/>
  <c r="W187" i="13"/>
  <c r="V187" i="13"/>
  <c r="U187" i="13"/>
  <c r="AA186" i="13"/>
  <c r="Z186" i="13"/>
  <c r="Y186" i="13"/>
  <c r="X186" i="13"/>
  <c r="W186" i="13"/>
  <c r="V186" i="13"/>
  <c r="U186" i="13"/>
  <c r="AE186" i="13" s="1"/>
  <c r="AA185" i="13"/>
  <c r="Z185" i="13"/>
  <c r="Y185" i="13"/>
  <c r="AD185" i="13" s="1"/>
  <c r="X185" i="13"/>
  <c r="W185" i="13"/>
  <c r="V185" i="13"/>
  <c r="U185" i="13"/>
  <c r="AE185" i="13" s="1"/>
  <c r="AA184" i="13"/>
  <c r="Z184" i="13"/>
  <c r="Y184" i="13"/>
  <c r="X184" i="13"/>
  <c r="W184" i="13"/>
  <c r="V184" i="13"/>
  <c r="U184" i="13"/>
  <c r="AA183" i="13"/>
  <c r="AD183" i="13" s="1"/>
  <c r="Z183" i="13"/>
  <c r="Y183" i="13"/>
  <c r="X183" i="13"/>
  <c r="AE183" i="13" s="1"/>
  <c r="W183" i="13"/>
  <c r="V183" i="13"/>
  <c r="U183" i="13"/>
  <c r="AE182" i="13"/>
  <c r="AA182" i="13"/>
  <c r="Z182" i="13"/>
  <c r="Y182" i="13"/>
  <c r="X182" i="13"/>
  <c r="W182" i="13"/>
  <c r="V182" i="13"/>
  <c r="U182" i="13"/>
  <c r="AA181" i="13"/>
  <c r="Z181" i="13"/>
  <c r="Y181" i="13"/>
  <c r="X181" i="13"/>
  <c r="W181" i="13"/>
  <c r="V181" i="13"/>
  <c r="AD181" i="13" s="1"/>
  <c r="U181" i="13"/>
  <c r="AE180" i="13"/>
  <c r="AA180" i="13"/>
  <c r="Z180" i="13"/>
  <c r="Y180" i="13"/>
  <c r="X180" i="13"/>
  <c r="W180" i="13"/>
  <c r="V180" i="13"/>
  <c r="AD180" i="13" s="1"/>
  <c r="U180" i="13"/>
  <c r="AA179" i="13"/>
  <c r="Z179" i="13"/>
  <c r="Y179" i="13"/>
  <c r="X179" i="13"/>
  <c r="W179" i="13"/>
  <c r="V179" i="13"/>
  <c r="U179" i="13"/>
  <c r="AA178" i="13"/>
  <c r="Z178" i="13"/>
  <c r="Y178" i="13"/>
  <c r="X178" i="13"/>
  <c r="AE178" i="13" s="1"/>
  <c r="W178" i="13"/>
  <c r="V178" i="13"/>
  <c r="U178" i="13"/>
  <c r="AD178" i="13" s="1"/>
  <c r="AA177" i="13"/>
  <c r="Z177" i="13"/>
  <c r="Y177" i="13"/>
  <c r="X177" i="13"/>
  <c r="W177" i="13"/>
  <c r="V177" i="13"/>
  <c r="AE177" i="13" s="1"/>
  <c r="U177" i="13"/>
  <c r="AD177" i="13" s="1"/>
  <c r="AA176" i="13"/>
  <c r="Z176" i="13"/>
  <c r="AE176" i="13" s="1"/>
  <c r="Y176" i="13"/>
  <c r="X176" i="13"/>
  <c r="W176" i="13"/>
  <c r="V176" i="13"/>
  <c r="U176" i="13"/>
  <c r="AD175" i="13"/>
  <c r="AA175" i="13"/>
  <c r="Z175" i="13"/>
  <c r="Y175" i="13"/>
  <c r="X175" i="13"/>
  <c r="W175" i="13"/>
  <c r="V175" i="13"/>
  <c r="U175" i="13"/>
  <c r="AE175" i="13" s="1"/>
  <c r="AD174" i="13"/>
  <c r="AA174" i="13"/>
  <c r="Z174" i="13"/>
  <c r="Y174" i="13"/>
  <c r="X174" i="13"/>
  <c r="W174" i="13"/>
  <c r="V174" i="13"/>
  <c r="U174" i="13"/>
  <c r="AE174" i="13" s="1"/>
  <c r="AD173" i="13"/>
  <c r="AA173" i="13"/>
  <c r="Z173" i="13"/>
  <c r="Y173" i="13"/>
  <c r="X173" i="13"/>
  <c r="W173" i="13"/>
  <c r="V173" i="13"/>
  <c r="U173" i="13"/>
  <c r="AE173" i="13" s="1"/>
  <c r="AA172" i="13"/>
  <c r="Z172" i="13"/>
  <c r="Y172" i="13"/>
  <c r="X172" i="13"/>
  <c r="W172" i="13"/>
  <c r="V172" i="13"/>
  <c r="U172" i="13"/>
  <c r="AA171" i="13"/>
  <c r="Z171" i="13"/>
  <c r="Y171" i="13"/>
  <c r="X171" i="13"/>
  <c r="W171" i="13"/>
  <c r="V171" i="13"/>
  <c r="U171" i="13"/>
  <c r="AA170" i="13"/>
  <c r="Z170" i="13"/>
  <c r="Y170" i="13"/>
  <c r="X170" i="13"/>
  <c r="W170" i="13"/>
  <c r="V170" i="13"/>
  <c r="U170" i="13"/>
  <c r="AA169" i="13"/>
  <c r="Z169" i="13"/>
  <c r="Y169" i="13"/>
  <c r="AD169" i="13" s="1"/>
  <c r="X169" i="13"/>
  <c r="W169" i="13"/>
  <c r="V169" i="13"/>
  <c r="U169" i="13"/>
  <c r="AA168" i="13"/>
  <c r="Z168" i="13"/>
  <c r="Y168" i="13"/>
  <c r="X168" i="13"/>
  <c r="W168" i="13"/>
  <c r="V168" i="13"/>
  <c r="U168" i="13"/>
  <c r="AE168" i="13" s="1"/>
  <c r="AA167" i="13"/>
  <c r="AD167" i="13" s="1"/>
  <c r="Z167" i="13"/>
  <c r="Y167" i="13"/>
  <c r="X167" i="13"/>
  <c r="AE167" i="13" s="1"/>
  <c r="W167" i="13"/>
  <c r="V167" i="13"/>
  <c r="U167" i="13"/>
  <c r="AE166" i="13"/>
  <c r="AA166" i="13"/>
  <c r="Z166" i="13"/>
  <c r="Y166" i="13"/>
  <c r="X166" i="13"/>
  <c r="W166" i="13"/>
  <c r="V166" i="13"/>
  <c r="U166" i="13"/>
  <c r="AD166" i="13" s="1"/>
  <c r="AA165" i="13"/>
  <c r="Z165" i="13"/>
  <c r="Y165" i="13"/>
  <c r="X165" i="13"/>
  <c r="W165" i="13"/>
  <c r="V165" i="13"/>
  <c r="AD165" i="13" s="1"/>
  <c r="U165" i="13"/>
  <c r="AA164" i="13"/>
  <c r="Z164" i="13"/>
  <c r="Y164" i="13"/>
  <c r="X164" i="13"/>
  <c r="W164" i="13"/>
  <c r="V164" i="13"/>
  <c r="AD164" i="13" s="1"/>
  <c r="U164" i="13"/>
  <c r="AA163" i="13"/>
  <c r="Z163" i="13"/>
  <c r="Y163" i="13"/>
  <c r="X163" i="13"/>
  <c r="W163" i="13"/>
  <c r="V163" i="13"/>
  <c r="AD163" i="13" s="1"/>
  <c r="U163" i="13"/>
  <c r="AE163" i="13" s="1"/>
  <c r="AA162" i="13"/>
  <c r="Z162" i="13"/>
  <c r="Y162" i="13"/>
  <c r="X162" i="13"/>
  <c r="AE162" i="13" s="1"/>
  <c r="W162" i="13"/>
  <c r="V162" i="13"/>
  <c r="U162" i="13"/>
  <c r="AD162" i="13" s="1"/>
  <c r="AA161" i="13"/>
  <c r="Z161" i="13"/>
  <c r="Y161" i="13"/>
  <c r="X161" i="13"/>
  <c r="W161" i="13"/>
  <c r="V161" i="13"/>
  <c r="U161" i="13"/>
  <c r="AE161" i="13" s="1"/>
  <c r="AA160" i="13"/>
  <c r="Z160" i="13"/>
  <c r="AE160" i="13" s="1"/>
  <c r="Y160" i="13"/>
  <c r="X160" i="13"/>
  <c r="W160" i="13"/>
  <c r="V160" i="13"/>
  <c r="U160" i="13"/>
  <c r="AA159" i="13"/>
  <c r="Z159" i="13"/>
  <c r="AD159" i="13" s="1"/>
  <c r="Y159" i="13"/>
  <c r="X159" i="13"/>
  <c r="W159" i="13"/>
  <c r="V159" i="13"/>
  <c r="U159" i="13"/>
  <c r="AD158" i="13"/>
  <c r="AA158" i="13"/>
  <c r="Z158" i="13"/>
  <c r="Y158" i="13"/>
  <c r="X158" i="13"/>
  <c r="W158" i="13"/>
  <c r="V158" i="13"/>
  <c r="U158" i="13"/>
  <c r="AE158" i="13" s="1"/>
  <c r="AD157" i="13"/>
  <c r="AA157" i="13"/>
  <c r="Z157" i="13"/>
  <c r="Y157" i="13"/>
  <c r="X157" i="13"/>
  <c r="W157" i="13"/>
  <c r="V157" i="13"/>
  <c r="U157" i="13"/>
  <c r="AE157" i="13" s="1"/>
  <c r="AA156" i="13"/>
  <c r="Z156" i="13"/>
  <c r="Y156" i="13"/>
  <c r="X156" i="13"/>
  <c r="W156" i="13"/>
  <c r="V156" i="13"/>
  <c r="U156" i="13"/>
  <c r="AA155" i="13"/>
  <c r="Z155" i="13"/>
  <c r="Y155" i="13"/>
  <c r="X155" i="13"/>
  <c r="W155" i="13"/>
  <c r="V155" i="13"/>
  <c r="U155" i="13"/>
  <c r="AA154" i="13"/>
  <c r="Z154" i="13"/>
  <c r="Y154" i="13"/>
  <c r="X154" i="13"/>
  <c r="W154" i="13"/>
  <c r="V154" i="13"/>
  <c r="U154" i="13"/>
  <c r="AA153" i="13"/>
  <c r="Z153" i="13"/>
  <c r="Y153" i="13"/>
  <c r="AD153" i="13" s="1"/>
  <c r="X153" i="13"/>
  <c r="W153" i="13"/>
  <c r="V153" i="13"/>
  <c r="U153" i="13"/>
  <c r="AE153" i="13" s="1"/>
  <c r="AA152" i="13"/>
  <c r="Z152" i="13"/>
  <c r="Y152" i="13"/>
  <c r="X152" i="13"/>
  <c r="W152" i="13"/>
  <c r="V152" i="13"/>
  <c r="U152" i="13"/>
  <c r="AE152" i="13" s="1"/>
  <c r="AA151" i="13"/>
  <c r="AD151" i="13" s="1"/>
  <c r="Z151" i="13"/>
  <c r="Y151" i="13"/>
  <c r="X151" i="13"/>
  <c r="W151" i="13"/>
  <c r="V151" i="13"/>
  <c r="U151" i="13"/>
  <c r="AE150" i="13"/>
  <c r="AA150" i="13"/>
  <c r="Z150" i="13"/>
  <c r="Y150" i="13"/>
  <c r="X150" i="13"/>
  <c r="W150" i="13"/>
  <c r="V150" i="13"/>
  <c r="U150" i="13"/>
  <c r="AD150" i="13" s="1"/>
  <c r="AE149" i="13"/>
  <c r="AA149" i="13"/>
  <c r="Z149" i="13"/>
  <c r="Y149" i="13"/>
  <c r="X149" i="13"/>
  <c r="W149" i="13"/>
  <c r="V149" i="13"/>
  <c r="U149" i="13"/>
  <c r="AD149" i="13" s="1"/>
  <c r="AA148" i="13"/>
  <c r="Z148" i="13"/>
  <c r="Y148" i="13"/>
  <c r="X148" i="13"/>
  <c r="W148" i="13"/>
  <c r="V148" i="13"/>
  <c r="AD148" i="13" s="1"/>
  <c r="U148" i="13"/>
  <c r="AA147" i="13"/>
  <c r="Z147" i="13"/>
  <c r="Y147" i="13"/>
  <c r="X147" i="13"/>
  <c r="W147" i="13"/>
  <c r="V147" i="13"/>
  <c r="AD147" i="13" s="1"/>
  <c r="U147" i="13"/>
  <c r="AE147" i="13" s="1"/>
  <c r="AA146" i="13"/>
  <c r="Z146" i="13"/>
  <c r="Y146" i="13"/>
  <c r="X146" i="13"/>
  <c r="AE146" i="13" s="1"/>
  <c r="W146" i="13"/>
  <c r="V146" i="13"/>
  <c r="U146" i="13"/>
  <c r="AA145" i="13"/>
  <c r="Z145" i="13"/>
  <c r="Y145" i="13"/>
  <c r="X145" i="13"/>
  <c r="W145" i="13"/>
  <c r="V145" i="13"/>
  <c r="U145" i="13"/>
  <c r="AA144" i="13"/>
  <c r="Z144" i="13"/>
  <c r="AE144" i="13" s="1"/>
  <c r="Y144" i="13"/>
  <c r="X144" i="13"/>
  <c r="W144" i="13"/>
  <c r="V144" i="13"/>
  <c r="U144" i="13"/>
  <c r="AA143" i="13"/>
  <c r="Z143" i="13"/>
  <c r="AD143" i="13" s="1"/>
  <c r="Y143" i="13"/>
  <c r="X143" i="13"/>
  <c r="W143" i="13"/>
  <c r="V143" i="13"/>
  <c r="U143" i="13"/>
  <c r="AA142" i="13"/>
  <c r="Z142" i="13"/>
  <c r="Y142" i="13"/>
  <c r="X142" i="13"/>
  <c r="W142" i="13"/>
  <c r="V142" i="13"/>
  <c r="U142" i="13"/>
  <c r="AE142" i="13" s="1"/>
  <c r="AD141" i="13"/>
  <c r="AA141" i="13"/>
  <c r="Z141" i="13"/>
  <c r="Y141" i="13"/>
  <c r="X141" i="13"/>
  <c r="W141" i="13"/>
  <c r="V141" i="13"/>
  <c r="U141" i="13"/>
  <c r="AE141" i="13" s="1"/>
  <c r="AA140" i="13"/>
  <c r="Z140" i="13"/>
  <c r="Y140" i="13"/>
  <c r="X140" i="13"/>
  <c r="W140" i="13"/>
  <c r="V140" i="13"/>
  <c r="U140" i="13"/>
  <c r="AA139" i="13"/>
  <c r="Z139" i="13"/>
  <c r="Y139" i="13"/>
  <c r="X139" i="13"/>
  <c r="W139" i="13"/>
  <c r="V139" i="13"/>
  <c r="U139" i="13"/>
  <c r="AA138" i="13"/>
  <c r="Z138" i="13"/>
  <c r="Y138" i="13"/>
  <c r="X138" i="13"/>
  <c r="W138" i="13"/>
  <c r="V138" i="13"/>
  <c r="U138" i="13"/>
  <c r="AA137" i="13"/>
  <c r="Z137" i="13"/>
  <c r="Y137" i="13"/>
  <c r="AD137" i="13" s="1"/>
  <c r="X137" i="13"/>
  <c r="W137" i="13"/>
  <c r="V137" i="13"/>
  <c r="AE137" i="13" s="1"/>
  <c r="U137" i="13"/>
  <c r="AA136" i="13"/>
  <c r="Z136" i="13"/>
  <c r="Y136" i="13"/>
  <c r="X136" i="13"/>
  <c r="W136" i="13"/>
  <c r="V136" i="13"/>
  <c r="U136" i="13"/>
  <c r="AA135" i="13"/>
  <c r="AD135" i="13" s="1"/>
  <c r="Z135" i="13"/>
  <c r="Y135" i="13"/>
  <c r="X135" i="13"/>
  <c r="W135" i="13"/>
  <c r="V135" i="13"/>
  <c r="U135" i="13"/>
  <c r="AE134" i="13"/>
  <c r="AA134" i="13"/>
  <c r="Z134" i="13"/>
  <c r="Y134" i="13"/>
  <c r="X134" i="13"/>
  <c r="W134" i="13"/>
  <c r="V134" i="13"/>
  <c r="U134" i="13"/>
  <c r="AE133" i="13"/>
  <c r="AA133" i="13"/>
  <c r="Z133" i="13"/>
  <c r="Y133" i="13"/>
  <c r="X133" i="13"/>
  <c r="W133" i="13"/>
  <c r="V133" i="13"/>
  <c r="U133" i="13"/>
  <c r="AE132" i="13"/>
  <c r="AA132" i="13"/>
  <c r="Z132" i="13"/>
  <c r="Y132" i="13"/>
  <c r="X132" i="13"/>
  <c r="W132" i="13"/>
  <c r="V132" i="13"/>
  <c r="AD132" i="13" s="1"/>
  <c r="U132" i="13"/>
  <c r="AA131" i="13"/>
  <c r="Z131" i="13"/>
  <c r="Y131" i="13"/>
  <c r="X131" i="13"/>
  <c r="W131" i="13"/>
  <c r="V131" i="13"/>
  <c r="AD131" i="13" s="1"/>
  <c r="U131" i="13"/>
  <c r="AE131" i="13" s="1"/>
  <c r="AA130" i="13"/>
  <c r="Z130" i="13"/>
  <c r="Y130" i="13"/>
  <c r="X130" i="13"/>
  <c r="AE130" i="13" s="1"/>
  <c r="W130" i="13"/>
  <c r="V130" i="13"/>
  <c r="U130" i="13"/>
  <c r="AA129" i="13"/>
  <c r="Z129" i="13"/>
  <c r="Y129" i="13"/>
  <c r="X129" i="13"/>
  <c r="W129" i="13"/>
  <c r="V129" i="13"/>
  <c r="U129" i="13"/>
  <c r="AA128" i="13"/>
  <c r="Z128" i="13"/>
  <c r="AE128" i="13" s="1"/>
  <c r="Y128" i="13"/>
  <c r="X128" i="13"/>
  <c r="W128" i="13"/>
  <c r="V128" i="13"/>
  <c r="U128" i="13"/>
  <c r="AA127" i="13"/>
  <c r="Z127" i="13"/>
  <c r="AD127" i="13" s="1"/>
  <c r="Y127" i="13"/>
  <c r="X127" i="13"/>
  <c r="W127" i="13"/>
  <c r="V127" i="13"/>
  <c r="U127" i="13"/>
  <c r="AE127" i="13" s="1"/>
  <c r="AA126" i="13"/>
  <c r="Z126" i="13"/>
  <c r="Y126" i="13"/>
  <c r="X126" i="13"/>
  <c r="W126" i="13"/>
  <c r="V126" i="13"/>
  <c r="U126" i="13"/>
  <c r="AE126" i="13" s="1"/>
  <c r="AA125" i="13"/>
  <c r="Z125" i="13"/>
  <c r="Y125" i="13"/>
  <c r="X125" i="13"/>
  <c r="W125" i="13"/>
  <c r="V125" i="13"/>
  <c r="U125" i="13"/>
  <c r="AE125" i="13" s="1"/>
  <c r="AA124" i="13"/>
  <c r="Z124" i="13"/>
  <c r="Y124" i="13"/>
  <c r="X124" i="13"/>
  <c r="W124" i="13"/>
  <c r="V124" i="13"/>
  <c r="U124" i="13"/>
  <c r="AA123" i="13"/>
  <c r="Z123" i="13"/>
  <c r="Y123" i="13"/>
  <c r="X123" i="13"/>
  <c r="W123" i="13"/>
  <c r="V123" i="13"/>
  <c r="U123" i="13"/>
  <c r="AA122" i="13"/>
  <c r="Z122" i="13"/>
  <c r="Y122" i="13"/>
  <c r="X122" i="13"/>
  <c r="W122" i="13"/>
  <c r="V122" i="13"/>
  <c r="U122" i="13"/>
  <c r="AE122" i="13" s="1"/>
  <c r="AA121" i="13"/>
  <c r="Z121" i="13"/>
  <c r="Y121" i="13"/>
  <c r="AD121" i="13" s="1"/>
  <c r="X121" i="13"/>
  <c r="W121" i="13"/>
  <c r="V121" i="13"/>
  <c r="U121" i="13"/>
  <c r="AA120" i="13"/>
  <c r="Z120" i="13"/>
  <c r="Y120" i="13"/>
  <c r="X120" i="13"/>
  <c r="W120" i="13"/>
  <c r="V120" i="13"/>
  <c r="U120" i="13"/>
  <c r="AA119" i="13"/>
  <c r="AD119" i="13" s="1"/>
  <c r="Z119" i="13"/>
  <c r="Y119" i="13"/>
  <c r="X119" i="13"/>
  <c r="AE119" i="13" s="1"/>
  <c r="W119" i="13"/>
  <c r="V119" i="13"/>
  <c r="U119" i="13"/>
  <c r="AE118" i="13"/>
  <c r="AA118" i="13"/>
  <c r="Z118" i="13"/>
  <c r="Y118" i="13"/>
  <c r="X118" i="13"/>
  <c r="W118" i="13"/>
  <c r="V118" i="13"/>
  <c r="U118" i="13"/>
  <c r="AD118" i="13" s="1"/>
  <c r="AE117" i="13"/>
  <c r="AA117" i="13"/>
  <c r="Z117" i="13"/>
  <c r="Y117" i="13"/>
  <c r="X117" i="13"/>
  <c r="W117" i="13"/>
  <c r="V117" i="13"/>
  <c r="U117" i="13"/>
  <c r="AA116" i="13"/>
  <c r="Z116" i="13"/>
  <c r="Y116" i="13"/>
  <c r="X116" i="13"/>
  <c r="W116" i="13"/>
  <c r="V116" i="13"/>
  <c r="AD116" i="13" s="1"/>
  <c r="U116" i="13"/>
  <c r="AA115" i="13"/>
  <c r="Z115" i="13"/>
  <c r="Y115" i="13"/>
  <c r="X115" i="13"/>
  <c r="W115" i="13"/>
  <c r="V115" i="13"/>
  <c r="AD115" i="13" s="1"/>
  <c r="U115" i="13"/>
  <c r="AA114" i="13"/>
  <c r="Z114" i="13"/>
  <c r="Y114" i="13"/>
  <c r="X114" i="13"/>
  <c r="AE114" i="13" s="1"/>
  <c r="W114" i="13"/>
  <c r="V114" i="13"/>
  <c r="U114" i="13"/>
  <c r="AA113" i="13"/>
  <c r="Z113" i="13"/>
  <c r="Y113" i="13"/>
  <c r="X113" i="13"/>
  <c r="W113" i="13"/>
  <c r="V113" i="13"/>
  <c r="U113" i="13"/>
  <c r="AE113" i="13" s="1"/>
  <c r="AA112" i="13"/>
  <c r="Z112" i="13"/>
  <c r="AE112" i="13" s="1"/>
  <c r="Y112" i="13"/>
  <c r="X112" i="13"/>
  <c r="W112" i="13"/>
  <c r="AD112" i="13" s="1"/>
  <c r="V112" i="13"/>
  <c r="U112" i="13"/>
  <c r="AA111" i="13"/>
  <c r="Z111" i="13"/>
  <c r="AD111" i="13" s="1"/>
  <c r="Y111" i="13"/>
  <c r="X111" i="13"/>
  <c r="W111" i="13"/>
  <c r="V111" i="13"/>
  <c r="U111" i="13"/>
  <c r="AD110" i="13"/>
  <c r="AA110" i="13"/>
  <c r="Z110" i="13"/>
  <c r="Y110" i="13"/>
  <c r="X110" i="13"/>
  <c r="W110" i="13"/>
  <c r="V110" i="13"/>
  <c r="U110" i="13"/>
  <c r="AE110" i="13" s="1"/>
  <c r="AD109" i="13"/>
  <c r="AA109" i="13"/>
  <c r="Z109" i="13"/>
  <c r="Y109" i="13"/>
  <c r="X109" i="13"/>
  <c r="W109" i="13"/>
  <c r="V109" i="13"/>
  <c r="U109" i="13"/>
  <c r="AE109" i="13" s="1"/>
  <c r="AA108" i="13"/>
  <c r="Z108" i="13"/>
  <c r="Y108" i="13"/>
  <c r="X108" i="13"/>
  <c r="W108" i="13"/>
  <c r="V108" i="13"/>
  <c r="U108" i="13"/>
  <c r="AA107" i="13"/>
  <c r="Z107" i="13"/>
  <c r="Y107" i="13"/>
  <c r="X107" i="13"/>
  <c r="W107" i="13"/>
  <c r="V107" i="13"/>
  <c r="U107" i="13"/>
  <c r="AA106" i="13"/>
  <c r="Z106" i="13"/>
  <c r="Y106" i="13"/>
  <c r="X106" i="13"/>
  <c r="W106" i="13"/>
  <c r="V106" i="13"/>
  <c r="U106" i="13"/>
  <c r="AA105" i="13"/>
  <c r="Z105" i="13"/>
  <c r="Y105" i="13"/>
  <c r="AD105" i="13" s="1"/>
  <c r="X105" i="13"/>
  <c r="W105" i="13"/>
  <c r="V105" i="13"/>
  <c r="U105" i="13"/>
  <c r="AA104" i="13"/>
  <c r="Z104" i="13"/>
  <c r="Y104" i="13"/>
  <c r="X104" i="13"/>
  <c r="W104" i="13"/>
  <c r="V104" i="13"/>
  <c r="U104" i="13"/>
  <c r="AA103" i="13"/>
  <c r="AD103" i="13" s="1"/>
  <c r="Z103" i="13"/>
  <c r="Y103" i="13"/>
  <c r="X103" i="13"/>
  <c r="AE103" i="13" s="1"/>
  <c r="W103" i="13"/>
  <c r="V103" i="13"/>
  <c r="U103" i="13"/>
  <c r="AE102" i="13"/>
  <c r="AA102" i="13"/>
  <c r="Z102" i="13"/>
  <c r="Y102" i="13"/>
  <c r="X102" i="13"/>
  <c r="W102" i="13"/>
  <c r="V102" i="13"/>
  <c r="U102" i="13"/>
  <c r="AD102" i="13" s="1"/>
  <c r="AA101" i="13"/>
  <c r="Z101" i="13"/>
  <c r="Y101" i="13"/>
  <c r="X101" i="13"/>
  <c r="W101" i="13"/>
  <c r="V101" i="13"/>
  <c r="AE101" i="13" s="1"/>
  <c r="U101" i="13"/>
  <c r="AA100" i="13"/>
  <c r="Z100" i="13"/>
  <c r="Y100" i="13"/>
  <c r="X100" i="13"/>
  <c r="W100" i="13"/>
  <c r="V100" i="13"/>
  <c r="AD100" i="13" s="1"/>
  <c r="U100" i="13"/>
  <c r="AA99" i="13"/>
  <c r="Z99" i="13"/>
  <c r="Y99" i="13"/>
  <c r="X99" i="13"/>
  <c r="W99" i="13"/>
  <c r="V99" i="13"/>
  <c r="AD99" i="13" s="1"/>
  <c r="U99" i="13"/>
  <c r="AA98" i="13"/>
  <c r="Z98" i="13"/>
  <c r="Y98" i="13"/>
  <c r="X98" i="13"/>
  <c r="AE98" i="13" s="1"/>
  <c r="W98" i="13"/>
  <c r="V98" i="13"/>
  <c r="U98" i="13"/>
  <c r="AA97" i="13"/>
  <c r="Z97" i="13"/>
  <c r="Y97" i="13"/>
  <c r="X97" i="13"/>
  <c r="W97" i="13"/>
  <c r="V97" i="13"/>
  <c r="U97" i="13"/>
  <c r="AA96" i="13"/>
  <c r="Z96" i="13"/>
  <c r="AE96" i="13" s="1"/>
  <c r="Y96" i="13"/>
  <c r="X96" i="13"/>
  <c r="W96" i="13"/>
  <c r="V96" i="13"/>
  <c r="U96" i="13"/>
  <c r="AA95" i="13"/>
  <c r="Z95" i="13"/>
  <c r="AD95" i="13" s="1"/>
  <c r="Y95" i="13"/>
  <c r="X95" i="13"/>
  <c r="W95" i="13"/>
  <c r="V95" i="13"/>
  <c r="U95" i="13"/>
  <c r="AD94" i="13"/>
  <c r="AA94" i="13"/>
  <c r="Z94" i="13"/>
  <c r="Y94" i="13"/>
  <c r="X94" i="13"/>
  <c r="W94" i="13"/>
  <c r="V94" i="13"/>
  <c r="U94" i="13"/>
  <c r="AE94" i="13" s="1"/>
  <c r="AD93" i="13"/>
  <c r="AA93" i="13"/>
  <c r="Z93" i="13"/>
  <c r="Y93" i="13"/>
  <c r="X93" i="13"/>
  <c r="W93" i="13"/>
  <c r="V93" i="13"/>
  <c r="U93" i="13"/>
  <c r="AE93" i="13" s="1"/>
  <c r="AA92" i="13"/>
  <c r="Z92" i="13"/>
  <c r="Y92" i="13"/>
  <c r="X92" i="13"/>
  <c r="W92" i="13"/>
  <c r="V92" i="13"/>
  <c r="U92" i="13"/>
  <c r="AA91" i="13"/>
  <c r="Z91" i="13"/>
  <c r="Y91" i="13"/>
  <c r="X91" i="13"/>
  <c r="W91" i="13"/>
  <c r="V91" i="13"/>
  <c r="U91" i="13"/>
  <c r="AA90" i="13"/>
  <c r="Z90" i="13"/>
  <c r="Y90" i="13"/>
  <c r="X90" i="13"/>
  <c r="W90" i="13"/>
  <c r="V90" i="13"/>
  <c r="U90" i="13"/>
  <c r="AA89" i="13"/>
  <c r="Z89" i="13"/>
  <c r="Y89" i="13"/>
  <c r="AD89" i="13" s="1"/>
  <c r="X89" i="13"/>
  <c r="W89" i="13"/>
  <c r="V89" i="13"/>
  <c r="AE89" i="13" s="1"/>
  <c r="U89" i="13"/>
  <c r="AA88" i="13"/>
  <c r="Z88" i="13"/>
  <c r="Y88" i="13"/>
  <c r="X88" i="13"/>
  <c r="W88" i="13"/>
  <c r="V88" i="13"/>
  <c r="U88" i="13"/>
  <c r="AE88" i="13" s="1"/>
  <c r="AA87" i="13"/>
  <c r="AD87" i="13" s="1"/>
  <c r="Z87" i="13"/>
  <c r="Y87" i="13"/>
  <c r="X87" i="13"/>
  <c r="AE87" i="13" s="1"/>
  <c r="W87" i="13"/>
  <c r="V87" i="13"/>
  <c r="U87" i="13"/>
  <c r="AA86" i="13"/>
  <c r="AE86" i="13" s="1"/>
  <c r="Z86" i="13"/>
  <c r="Y86" i="13"/>
  <c r="X86" i="13"/>
  <c r="W86" i="13"/>
  <c r="V86" i="13"/>
  <c r="U86" i="13"/>
  <c r="AA85" i="13"/>
  <c r="Z85" i="13"/>
  <c r="Y85" i="13"/>
  <c r="X85" i="13"/>
  <c r="W85" i="13"/>
  <c r="V85" i="13"/>
  <c r="AE85" i="13" s="1"/>
  <c r="U85" i="13"/>
  <c r="AE84" i="13"/>
  <c r="AA84" i="13"/>
  <c r="Z84" i="13"/>
  <c r="Y84" i="13"/>
  <c r="X84" i="13"/>
  <c r="W84" i="13"/>
  <c r="V84" i="13"/>
  <c r="AD84" i="13" s="1"/>
  <c r="U84" i="13"/>
  <c r="AA83" i="13"/>
  <c r="Z83" i="13"/>
  <c r="Y83" i="13"/>
  <c r="X83" i="13"/>
  <c r="W83" i="13"/>
  <c r="V83" i="13"/>
  <c r="AD83" i="13" s="1"/>
  <c r="U83" i="13"/>
  <c r="AE83" i="13" s="1"/>
  <c r="AA82" i="13"/>
  <c r="Z82" i="13"/>
  <c r="Y82" i="13"/>
  <c r="X82" i="13"/>
  <c r="AE82" i="13" s="1"/>
  <c r="W82" i="13"/>
  <c r="V82" i="13"/>
  <c r="U82" i="13"/>
  <c r="AD82" i="13" s="1"/>
  <c r="AA81" i="13"/>
  <c r="Z81" i="13"/>
  <c r="Y81" i="13"/>
  <c r="X81" i="13"/>
  <c r="W81" i="13"/>
  <c r="V81" i="13"/>
  <c r="U81" i="13"/>
  <c r="AA80" i="13"/>
  <c r="Z80" i="13"/>
  <c r="AE80" i="13" s="1"/>
  <c r="Y80" i="13"/>
  <c r="X80" i="13"/>
  <c r="W80" i="13"/>
  <c r="AD80" i="13" s="1"/>
  <c r="V80" i="13"/>
  <c r="U80" i="13"/>
  <c r="AA79" i="13"/>
  <c r="Z79" i="13"/>
  <c r="AD79" i="13" s="1"/>
  <c r="Y79" i="13"/>
  <c r="X79" i="13"/>
  <c r="W79" i="13"/>
  <c r="V79" i="13"/>
  <c r="U79" i="13"/>
  <c r="AD78" i="13"/>
  <c r="AA78" i="13"/>
  <c r="Z78" i="13"/>
  <c r="Y78" i="13"/>
  <c r="X78" i="13"/>
  <c r="W78" i="13"/>
  <c r="V78" i="13"/>
  <c r="U78" i="13"/>
  <c r="AE78" i="13" s="1"/>
  <c r="AA77" i="13"/>
  <c r="Z77" i="13"/>
  <c r="Y77" i="13"/>
  <c r="X77" i="13"/>
  <c r="W77" i="13"/>
  <c r="V77" i="13"/>
  <c r="U77" i="13"/>
  <c r="AE77" i="13" s="1"/>
  <c r="AA76" i="13"/>
  <c r="Z76" i="13"/>
  <c r="Y76" i="13"/>
  <c r="X76" i="13"/>
  <c r="W76" i="13"/>
  <c r="V76" i="13"/>
  <c r="U76" i="13"/>
  <c r="AA75" i="13"/>
  <c r="Z75" i="13"/>
  <c r="Y75" i="13"/>
  <c r="X75" i="13"/>
  <c r="W75" i="13"/>
  <c r="V75" i="13"/>
  <c r="U75" i="13"/>
  <c r="AA74" i="13"/>
  <c r="Z74" i="13"/>
  <c r="Y74" i="13"/>
  <c r="X74" i="13"/>
  <c r="W74" i="13"/>
  <c r="V74" i="13"/>
  <c r="U74" i="13"/>
  <c r="AE74" i="13" s="1"/>
  <c r="AA73" i="13"/>
  <c r="Z73" i="13"/>
  <c r="Y73" i="13"/>
  <c r="AD73" i="13" s="1"/>
  <c r="X73" i="13"/>
  <c r="W73" i="13"/>
  <c r="V73" i="13"/>
  <c r="AE73" i="13" s="1"/>
  <c r="U73" i="13"/>
  <c r="AA72" i="13"/>
  <c r="Z72" i="13"/>
  <c r="Y72" i="13"/>
  <c r="X72" i="13"/>
  <c r="W72" i="13"/>
  <c r="V72" i="13"/>
  <c r="U72" i="13"/>
  <c r="AE72" i="13" s="1"/>
  <c r="AA71" i="13"/>
  <c r="AD71" i="13" s="1"/>
  <c r="Z71" i="13"/>
  <c r="Y71" i="13"/>
  <c r="X71" i="13"/>
  <c r="W71" i="13"/>
  <c r="V71" i="13"/>
  <c r="U71" i="13"/>
  <c r="AA70" i="13"/>
  <c r="AE70" i="13" s="1"/>
  <c r="Z70" i="13"/>
  <c r="Y70" i="13"/>
  <c r="X70" i="13"/>
  <c r="W70" i="13"/>
  <c r="V70" i="13"/>
  <c r="U70" i="13"/>
  <c r="AE69" i="13"/>
  <c r="AA69" i="13"/>
  <c r="Z69" i="13"/>
  <c r="Y69" i="13"/>
  <c r="X69" i="13"/>
  <c r="W69" i="13"/>
  <c r="V69" i="13"/>
  <c r="U69" i="13"/>
  <c r="AE68" i="13"/>
  <c r="AA68" i="13"/>
  <c r="Z68" i="13"/>
  <c r="Y68" i="13"/>
  <c r="X68" i="13"/>
  <c r="W68" i="13"/>
  <c r="V68" i="13"/>
  <c r="AD68" i="13" s="1"/>
  <c r="U68" i="13"/>
  <c r="AA67" i="13"/>
  <c r="Z67" i="13"/>
  <c r="Y67" i="13"/>
  <c r="X67" i="13"/>
  <c r="W67" i="13"/>
  <c r="V67" i="13"/>
  <c r="U67" i="13"/>
  <c r="AA66" i="13"/>
  <c r="Z66" i="13"/>
  <c r="Y66" i="13"/>
  <c r="X66" i="13"/>
  <c r="AE66" i="13" s="1"/>
  <c r="W66" i="13"/>
  <c r="V66" i="13"/>
  <c r="U66" i="13"/>
  <c r="AA65" i="13"/>
  <c r="Z65" i="13"/>
  <c r="Y65" i="13"/>
  <c r="X65" i="13"/>
  <c r="W65" i="13"/>
  <c r="V65" i="13"/>
  <c r="U65" i="13"/>
  <c r="AA64" i="13"/>
  <c r="Z64" i="13"/>
  <c r="AE64" i="13" s="1"/>
  <c r="Y64" i="13"/>
  <c r="X64" i="13"/>
  <c r="W64" i="13"/>
  <c r="AD64" i="13" s="1"/>
  <c r="V64" i="13"/>
  <c r="U64" i="13"/>
  <c r="AA63" i="13"/>
  <c r="Z63" i="13"/>
  <c r="AD63" i="13" s="1"/>
  <c r="Y63" i="13"/>
  <c r="X63" i="13"/>
  <c r="W63" i="13"/>
  <c r="V63" i="13"/>
  <c r="U63" i="13"/>
  <c r="AE63" i="13" s="1"/>
  <c r="AA62" i="13"/>
  <c r="Z62" i="13"/>
  <c r="Y62" i="13"/>
  <c r="X62" i="13"/>
  <c r="W62" i="13"/>
  <c r="V62" i="13"/>
  <c r="U62" i="13"/>
  <c r="AE62" i="13" s="1"/>
  <c r="AA61" i="13"/>
  <c r="Z61" i="13"/>
  <c r="Y61" i="13"/>
  <c r="X61" i="13"/>
  <c r="W61" i="13"/>
  <c r="V61" i="13"/>
  <c r="U61" i="13"/>
  <c r="AE61" i="13" s="1"/>
  <c r="AA60" i="13"/>
  <c r="Z60" i="13"/>
  <c r="Y60" i="13"/>
  <c r="X60" i="13"/>
  <c r="W60" i="13"/>
  <c r="V60" i="13"/>
  <c r="U60" i="13"/>
  <c r="AA59" i="13"/>
  <c r="Z59" i="13"/>
  <c r="Y59" i="13"/>
  <c r="X59" i="13"/>
  <c r="W59" i="13"/>
  <c r="V59" i="13"/>
  <c r="U59" i="13"/>
  <c r="AA58" i="13"/>
  <c r="Z58" i="13"/>
  <c r="Y58" i="13"/>
  <c r="X58" i="13"/>
  <c r="W58" i="13"/>
  <c r="V58" i="13"/>
  <c r="U58" i="13"/>
  <c r="AE58" i="13" s="1"/>
  <c r="AA57" i="13"/>
  <c r="Z57" i="13"/>
  <c r="Y57" i="13"/>
  <c r="AD57" i="13" s="1"/>
  <c r="X57" i="13"/>
  <c r="W57" i="13"/>
  <c r="V57" i="13"/>
  <c r="AE57" i="13" s="1"/>
  <c r="U57" i="13"/>
  <c r="AA56" i="13"/>
  <c r="Z56" i="13"/>
  <c r="Y56" i="13"/>
  <c r="X56" i="13"/>
  <c r="W56" i="13"/>
  <c r="V56" i="13"/>
  <c r="U56" i="13"/>
  <c r="AA55" i="13"/>
  <c r="AD55" i="13" s="1"/>
  <c r="Z55" i="13"/>
  <c r="Y55" i="13"/>
  <c r="X55" i="13"/>
  <c r="AE55" i="13" s="1"/>
  <c r="W55" i="13"/>
  <c r="V55" i="13"/>
  <c r="U55" i="13"/>
  <c r="AE54" i="13"/>
  <c r="AA54" i="13"/>
  <c r="Z54" i="13"/>
  <c r="Y54" i="13"/>
  <c r="X54" i="13"/>
  <c r="W54" i="13"/>
  <c r="V54" i="13"/>
  <c r="U54" i="13"/>
  <c r="AA53" i="13"/>
  <c r="Z53" i="13"/>
  <c r="Y53" i="13"/>
  <c r="X53" i="13"/>
  <c r="W53" i="13"/>
  <c r="V53" i="13"/>
  <c r="AE53" i="13" s="1"/>
  <c r="U53" i="13"/>
  <c r="AE52" i="13"/>
  <c r="AA52" i="13"/>
  <c r="Z52" i="13"/>
  <c r="Y52" i="13"/>
  <c r="X52" i="13"/>
  <c r="W52" i="13"/>
  <c r="V52" i="13"/>
  <c r="AD52" i="13" s="1"/>
  <c r="U52" i="13"/>
  <c r="AA51" i="13"/>
  <c r="Z51" i="13"/>
  <c r="Y51" i="13"/>
  <c r="X51" i="13"/>
  <c r="W51" i="13"/>
  <c r="V51" i="13"/>
  <c r="U51" i="13"/>
  <c r="AA50" i="13"/>
  <c r="Z50" i="13"/>
  <c r="Y50" i="13"/>
  <c r="X50" i="13"/>
  <c r="AE50" i="13" s="1"/>
  <c r="W50" i="13"/>
  <c r="V50" i="13"/>
  <c r="U50" i="13"/>
  <c r="AD50" i="13" s="1"/>
  <c r="AA49" i="13"/>
  <c r="Z49" i="13"/>
  <c r="Y49" i="13"/>
  <c r="X49" i="13"/>
  <c r="W49" i="13"/>
  <c r="V49" i="13"/>
  <c r="U49" i="13"/>
  <c r="AE49" i="13" s="1"/>
  <c r="AA48" i="13"/>
  <c r="Z48" i="13"/>
  <c r="AE48" i="13" s="1"/>
  <c r="Y48" i="13"/>
  <c r="X48" i="13"/>
  <c r="W48" i="13"/>
  <c r="V48" i="13"/>
  <c r="U48" i="13"/>
  <c r="AD47" i="13"/>
  <c r="AA47" i="13"/>
  <c r="Z47" i="13"/>
  <c r="Y47" i="13"/>
  <c r="X47" i="13"/>
  <c r="W47" i="13"/>
  <c r="V47" i="13"/>
  <c r="U47" i="13"/>
  <c r="AE47" i="13" s="1"/>
  <c r="AD46" i="13"/>
  <c r="AA46" i="13"/>
  <c r="Z46" i="13"/>
  <c r="Y46" i="13"/>
  <c r="X46" i="13"/>
  <c r="W46" i="13"/>
  <c r="V46" i="13"/>
  <c r="U46" i="13"/>
  <c r="AE46" i="13" s="1"/>
  <c r="AD45" i="13"/>
  <c r="AA45" i="13"/>
  <c r="Z45" i="13"/>
  <c r="Y45" i="13"/>
  <c r="X45" i="13"/>
  <c r="W45" i="13"/>
  <c r="V45" i="13"/>
  <c r="U45" i="13"/>
  <c r="AE45" i="13" s="1"/>
  <c r="AA44" i="13"/>
  <c r="Z44" i="13"/>
  <c r="Y44" i="13"/>
  <c r="X44" i="13"/>
  <c r="W44" i="13"/>
  <c r="V44" i="13"/>
  <c r="U44" i="13"/>
  <c r="AA43" i="13"/>
  <c r="Z43" i="13"/>
  <c r="Y43" i="13"/>
  <c r="X43" i="13"/>
  <c r="W43" i="13"/>
  <c r="V43" i="13"/>
  <c r="U43" i="13"/>
  <c r="AA42" i="13"/>
  <c r="Z42" i="13"/>
  <c r="Y42" i="13"/>
  <c r="X42" i="13"/>
  <c r="W42" i="13"/>
  <c r="V42" i="13"/>
  <c r="U42" i="13"/>
  <c r="AA41" i="13"/>
  <c r="Z41" i="13"/>
  <c r="Y41" i="13"/>
  <c r="AD41" i="13" s="1"/>
  <c r="X41" i="13"/>
  <c r="W41" i="13"/>
  <c r="V41" i="13"/>
  <c r="U41" i="13"/>
  <c r="AA40" i="13"/>
  <c r="Z40" i="13"/>
  <c r="Y40" i="13"/>
  <c r="X40" i="13"/>
  <c r="W40" i="13"/>
  <c r="V40" i="13"/>
  <c r="U40" i="13"/>
  <c r="AA39" i="13"/>
  <c r="AD39" i="13" s="1"/>
  <c r="Z39" i="13"/>
  <c r="Y39" i="13"/>
  <c r="X39" i="13"/>
  <c r="AE39" i="13" s="1"/>
  <c r="W39" i="13"/>
  <c r="V39" i="13"/>
  <c r="U39" i="13"/>
  <c r="AE38" i="13"/>
  <c r="AA38" i="13"/>
  <c r="Z38" i="13"/>
  <c r="Y38" i="13"/>
  <c r="X38" i="13"/>
  <c r="W38" i="13"/>
  <c r="V38" i="13"/>
  <c r="U38" i="13"/>
  <c r="AD38" i="13" s="1"/>
  <c r="AA37" i="13"/>
  <c r="Z37" i="13"/>
  <c r="Y37" i="13"/>
  <c r="X37" i="13"/>
  <c r="W37" i="13"/>
  <c r="V37" i="13"/>
  <c r="AE37" i="13" s="1"/>
  <c r="U37" i="13"/>
  <c r="AD37" i="13" s="1"/>
  <c r="AA36" i="13"/>
  <c r="Z36" i="13"/>
  <c r="Y36" i="13"/>
  <c r="X36" i="13"/>
  <c r="W36" i="13"/>
  <c r="V36" i="13"/>
  <c r="AD36" i="13" s="1"/>
  <c r="U36" i="13"/>
  <c r="AA35" i="13"/>
  <c r="Z35" i="13"/>
  <c r="Y35" i="13"/>
  <c r="X35" i="13"/>
  <c r="W35" i="13"/>
  <c r="V35" i="13"/>
  <c r="AD35" i="13" s="1"/>
  <c r="U35" i="13"/>
  <c r="AE35" i="13" s="1"/>
  <c r="AA34" i="13"/>
  <c r="Z34" i="13"/>
  <c r="Y34" i="13"/>
  <c r="X34" i="13"/>
  <c r="AE34" i="13" s="1"/>
  <c r="W34" i="13"/>
  <c r="V34" i="13"/>
  <c r="U34" i="13"/>
  <c r="AD34" i="13" s="1"/>
  <c r="AA33" i="13"/>
  <c r="Z33" i="13"/>
  <c r="Y33" i="13"/>
  <c r="X33" i="13"/>
  <c r="W33" i="13"/>
  <c r="V33" i="13"/>
  <c r="U33" i="13"/>
  <c r="AE33" i="13" s="1"/>
  <c r="AA32" i="13"/>
  <c r="Z32" i="13"/>
  <c r="AE32" i="13" s="1"/>
  <c r="Y32" i="13"/>
  <c r="X32" i="13"/>
  <c r="W32" i="13"/>
  <c r="V32" i="13"/>
  <c r="U32" i="13"/>
  <c r="AA31" i="13"/>
  <c r="Z31" i="13"/>
  <c r="AD31" i="13" s="1"/>
  <c r="Y31" i="13"/>
  <c r="X31" i="13"/>
  <c r="W31" i="13"/>
  <c r="V31" i="13"/>
  <c r="U31" i="13"/>
  <c r="AD30" i="13"/>
  <c r="AA30" i="13"/>
  <c r="Z30" i="13"/>
  <c r="Y30" i="13"/>
  <c r="X30" i="13"/>
  <c r="W30" i="13"/>
  <c r="V30" i="13"/>
  <c r="U30" i="13"/>
  <c r="AE30" i="13" s="1"/>
  <c r="AD29" i="13"/>
  <c r="AA29" i="13"/>
  <c r="Z29" i="13"/>
  <c r="Y29" i="13"/>
  <c r="X29" i="13"/>
  <c r="W29" i="13"/>
  <c r="V29" i="13"/>
  <c r="U29" i="13"/>
  <c r="AE29" i="13" s="1"/>
  <c r="AA28" i="13"/>
  <c r="Z28" i="13"/>
  <c r="Y28" i="13"/>
  <c r="X28" i="13"/>
  <c r="W28" i="13"/>
  <c r="V28" i="13"/>
  <c r="U28" i="13"/>
  <c r="AA27" i="13"/>
  <c r="Z27" i="13"/>
  <c r="Y27" i="13"/>
  <c r="X27" i="13"/>
  <c r="W27" i="13"/>
  <c r="V27" i="13"/>
  <c r="U27" i="13"/>
  <c r="AA26" i="13"/>
  <c r="Z26" i="13"/>
  <c r="Y26" i="13"/>
  <c r="X26" i="13"/>
  <c r="W26" i="13"/>
  <c r="V26" i="13"/>
  <c r="U26" i="13"/>
  <c r="AA25" i="13"/>
  <c r="Z25" i="13"/>
  <c r="Y25" i="13"/>
  <c r="AD25" i="13" s="1"/>
  <c r="X25" i="13"/>
  <c r="W25" i="13"/>
  <c r="V25" i="13"/>
  <c r="AE25" i="13" s="1"/>
  <c r="U25" i="13"/>
  <c r="AA24" i="13"/>
  <c r="Z24" i="13"/>
  <c r="Y24" i="13"/>
  <c r="X24" i="13"/>
  <c r="W24" i="13"/>
  <c r="V24" i="13"/>
  <c r="U24" i="13"/>
  <c r="AE24" i="13" s="1"/>
  <c r="AA23" i="13"/>
  <c r="AD23" i="13" s="1"/>
  <c r="Z23" i="13"/>
  <c r="Y23" i="13"/>
  <c r="X23" i="13"/>
  <c r="W23" i="13"/>
  <c r="V23" i="13"/>
  <c r="U23" i="13"/>
  <c r="AE22" i="13"/>
  <c r="AA22" i="13"/>
  <c r="Z22" i="13"/>
  <c r="Y22" i="13"/>
  <c r="X22" i="13"/>
  <c r="W22" i="13"/>
  <c r="V22" i="13"/>
  <c r="U22" i="13"/>
  <c r="AD22" i="13" s="1"/>
  <c r="AE21" i="13"/>
  <c r="AA21" i="13"/>
  <c r="Z21" i="13"/>
  <c r="Y21" i="13"/>
  <c r="X21" i="13"/>
  <c r="W21" i="13"/>
  <c r="V21" i="13"/>
  <c r="U21" i="13"/>
  <c r="AD21" i="13" s="1"/>
  <c r="AA20" i="13"/>
  <c r="Z20" i="13"/>
  <c r="Y20" i="13"/>
  <c r="X20" i="13"/>
  <c r="W20" i="13"/>
  <c r="V20" i="13"/>
  <c r="AD20" i="13" s="1"/>
  <c r="U20" i="13"/>
  <c r="AA19" i="13"/>
  <c r="Z19" i="13"/>
  <c r="Y19" i="13"/>
  <c r="X19" i="13"/>
  <c r="W19" i="13"/>
  <c r="V19" i="13"/>
  <c r="AD19" i="13" s="1"/>
  <c r="U19" i="13"/>
  <c r="AE19" i="13" s="1"/>
  <c r="AA18" i="13"/>
  <c r="Z18" i="13"/>
  <c r="Y18" i="13"/>
  <c r="X18" i="13"/>
  <c r="AE18" i="13" s="1"/>
  <c r="W18" i="13"/>
  <c r="V18" i="13"/>
  <c r="U18" i="13"/>
  <c r="AA17" i="13"/>
  <c r="Z17" i="13"/>
  <c r="Y17" i="13"/>
  <c r="X17" i="13"/>
  <c r="W17" i="13"/>
  <c r="V17" i="13"/>
  <c r="U17" i="13"/>
  <c r="AA16" i="13"/>
  <c r="Z16" i="13"/>
  <c r="AE16" i="13" s="1"/>
  <c r="Y16" i="13"/>
  <c r="X16" i="13"/>
  <c r="W16" i="13"/>
  <c r="V16" i="13"/>
  <c r="U16" i="13"/>
  <c r="AA15" i="13"/>
  <c r="Z15" i="13"/>
  <c r="AD15" i="13" s="1"/>
  <c r="Y15" i="13"/>
  <c r="X15" i="13"/>
  <c r="W15" i="13"/>
  <c r="V15" i="13"/>
  <c r="U15" i="13"/>
  <c r="AA14" i="13"/>
  <c r="Z14" i="13"/>
  <c r="Y14" i="13"/>
  <c r="X14" i="13"/>
  <c r="W14" i="13"/>
  <c r="V14" i="13"/>
  <c r="U14" i="13"/>
  <c r="AE14" i="13" s="1"/>
  <c r="AD13" i="13"/>
  <c r="AA13" i="13"/>
  <c r="Z13" i="13"/>
  <c r="Y13" i="13"/>
  <c r="X13" i="13"/>
  <c r="W13" i="13"/>
  <c r="V13" i="13"/>
  <c r="U13" i="13"/>
  <c r="AE13" i="13" s="1"/>
  <c r="J13" i="13"/>
  <c r="I13" i="13"/>
  <c r="H13" i="13"/>
  <c r="G13" i="13"/>
  <c r="F13" i="13"/>
  <c r="E13" i="13"/>
  <c r="D13" i="13"/>
  <c r="C13" i="13"/>
  <c r="AE12" i="13"/>
  <c r="AA12" i="13"/>
  <c r="Z12" i="13"/>
  <c r="Y12" i="13"/>
  <c r="X12" i="13"/>
  <c r="W12" i="13"/>
  <c r="V12" i="13"/>
  <c r="AD12" i="13" s="1"/>
  <c r="U12" i="13"/>
  <c r="AA11" i="13"/>
  <c r="Z11" i="13"/>
  <c r="Y11" i="13"/>
  <c r="X11" i="13"/>
  <c r="W11" i="13"/>
  <c r="V11" i="13"/>
  <c r="U11" i="13"/>
  <c r="AA10" i="13"/>
  <c r="Z10" i="13"/>
  <c r="Y10" i="13"/>
  <c r="X10" i="13"/>
  <c r="AE10" i="13" s="1"/>
  <c r="W10" i="13"/>
  <c r="V10" i="13"/>
  <c r="U10" i="13"/>
  <c r="AD10" i="13" s="1"/>
  <c r="AA9" i="13"/>
  <c r="Z9" i="13"/>
  <c r="Y9" i="13"/>
  <c r="X9" i="13"/>
  <c r="W9" i="13"/>
  <c r="V9" i="13"/>
  <c r="U9" i="13"/>
  <c r="AE9" i="13" s="1"/>
  <c r="AA8" i="13"/>
  <c r="Z8" i="13"/>
  <c r="AE8" i="13" s="1"/>
  <c r="Y8" i="13"/>
  <c r="X8" i="13"/>
  <c r="W8" i="13"/>
  <c r="V8" i="13"/>
  <c r="U8" i="13"/>
  <c r="AD7" i="13"/>
  <c r="AA7" i="13"/>
  <c r="Z7" i="13"/>
  <c r="Y7" i="13"/>
  <c r="X7" i="13"/>
  <c r="W7" i="13"/>
  <c r="V7" i="13"/>
  <c r="U7" i="13"/>
  <c r="AE7" i="13" s="1"/>
  <c r="AD6" i="13"/>
  <c r="AA6" i="13"/>
  <c r="Z6" i="13"/>
  <c r="Y6" i="13"/>
  <c r="X6" i="13"/>
  <c r="W6" i="13"/>
  <c r="V6" i="13"/>
  <c r="U6" i="13"/>
  <c r="AE6" i="13" s="1"/>
  <c r="AD5" i="13"/>
  <c r="AA5" i="13"/>
  <c r="Z5" i="13"/>
  <c r="Y5" i="13"/>
  <c r="X5" i="13"/>
  <c r="W5" i="13"/>
  <c r="V5" i="13"/>
  <c r="U5" i="13"/>
  <c r="AE5" i="13" s="1"/>
  <c r="AA4" i="13"/>
  <c r="Z4" i="13"/>
  <c r="Y4" i="13"/>
  <c r="X4" i="13"/>
  <c r="W4" i="13"/>
  <c r="V4" i="13"/>
  <c r="U4" i="13"/>
  <c r="AA3" i="13"/>
  <c r="Z3" i="13"/>
  <c r="Y3" i="13"/>
  <c r="X3" i="13"/>
  <c r="W3" i="13"/>
  <c r="V3" i="13"/>
  <c r="U3" i="13"/>
  <c r="K1" i="13" a="1"/>
  <c r="K1" i="13" s="1"/>
  <c r="A1" i="13" a="1"/>
  <c r="A1" i="13" s="1"/>
  <c r="T393" i="10"/>
  <c r="S393" i="10"/>
  <c r="R393" i="10"/>
  <c r="Q393" i="10"/>
  <c r="P393" i="10"/>
  <c r="O393" i="10"/>
  <c r="N393" i="10"/>
  <c r="M393" i="10"/>
  <c r="AD392" i="10"/>
  <c r="AA392" i="10"/>
  <c r="Z392" i="10"/>
  <c r="Y392" i="10"/>
  <c r="X392" i="10"/>
  <c r="W392" i="10"/>
  <c r="V392" i="10"/>
  <c r="U392" i="10"/>
  <c r="AE392" i="10" s="1"/>
  <c r="AD391" i="10"/>
  <c r="AA391" i="10"/>
  <c r="Z391" i="10"/>
  <c r="Y391" i="10"/>
  <c r="X391" i="10"/>
  <c r="W391" i="10"/>
  <c r="V391" i="10"/>
  <c r="U391" i="10"/>
  <c r="AE391" i="10" s="1"/>
  <c r="AA390" i="10"/>
  <c r="Z390" i="10"/>
  <c r="Y390" i="10"/>
  <c r="X390" i="10"/>
  <c r="W390" i="10"/>
  <c r="V390" i="10"/>
  <c r="U390" i="10"/>
  <c r="AA389" i="10"/>
  <c r="Z389" i="10"/>
  <c r="Y389" i="10"/>
  <c r="X389" i="10"/>
  <c r="W389" i="10"/>
  <c r="V389" i="10"/>
  <c r="U389" i="10"/>
  <c r="AA388" i="10"/>
  <c r="Z388" i="10"/>
  <c r="Y388" i="10"/>
  <c r="X388" i="10"/>
  <c r="W388" i="10"/>
  <c r="V388" i="10"/>
  <c r="U388" i="10"/>
  <c r="AA387" i="10"/>
  <c r="Z387" i="10"/>
  <c r="Y387" i="10"/>
  <c r="X387" i="10"/>
  <c r="W387" i="10"/>
  <c r="V387" i="10"/>
  <c r="U387" i="10"/>
  <c r="AA386" i="10"/>
  <c r="Z386" i="10"/>
  <c r="Y386" i="10"/>
  <c r="X386" i="10"/>
  <c r="W386" i="10"/>
  <c r="V386" i="10"/>
  <c r="U386" i="10"/>
  <c r="AA385" i="10"/>
  <c r="Z385" i="10"/>
  <c r="Y385" i="10"/>
  <c r="X385" i="10"/>
  <c r="AD385" i="10" s="1"/>
  <c r="W385" i="10"/>
  <c r="V385" i="10"/>
  <c r="AE385" i="10" s="1"/>
  <c r="U385" i="10"/>
  <c r="AE384" i="10"/>
  <c r="AA384" i="10"/>
  <c r="Z384" i="10"/>
  <c r="Y384" i="10"/>
  <c r="X384" i="10"/>
  <c r="W384" i="10"/>
  <c r="V384" i="10"/>
  <c r="U384" i="10"/>
  <c r="AD384" i="10" s="1"/>
  <c r="AA383" i="10"/>
  <c r="Z383" i="10"/>
  <c r="Y383" i="10"/>
  <c r="X383" i="10"/>
  <c r="W383" i="10"/>
  <c r="V383" i="10"/>
  <c r="AE383" i="10" s="1"/>
  <c r="U383" i="10"/>
  <c r="AA382" i="10"/>
  <c r="Z382" i="10"/>
  <c r="Y382" i="10"/>
  <c r="X382" i="10"/>
  <c r="W382" i="10"/>
  <c r="V382" i="10"/>
  <c r="AD382" i="10" s="1"/>
  <c r="U382" i="10"/>
  <c r="AA381" i="10"/>
  <c r="Z381" i="10"/>
  <c r="Y381" i="10"/>
  <c r="X381" i="10"/>
  <c r="W381" i="10"/>
  <c r="V381" i="10"/>
  <c r="AD381" i="10" s="1"/>
  <c r="U381" i="10"/>
  <c r="AA380" i="10"/>
  <c r="Z380" i="10"/>
  <c r="Y380" i="10"/>
  <c r="X380" i="10"/>
  <c r="AE380" i="10" s="1"/>
  <c r="W380" i="10"/>
  <c r="V380" i="10"/>
  <c r="U380" i="10"/>
  <c r="AA379" i="10"/>
  <c r="Z379" i="10"/>
  <c r="Y379" i="10"/>
  <c r="X379" i="10"/>
  <c r="W379" i="10"/>
  <c r="V379" i="10"/>
  <c r="U379" i="10"/>
  <c r="AA378" i="10"/>
  <c r="Z378" i="10"/>
  <c r="Y378" i="10"/>
  <c r="X378" i="10"/>
  <c r="W378" i="10"/>
  <c r="V378" i="10"/>
  <c r="U378" i="10"/>
  <c r="AA377" i="10"/>
  <c r="Z377" i="10"/>
  <c r="AD377" i="10" s="1"/>
  <c r="Y377" i="10"/>
  <c r="X377" i="10"/>
  <c r="W377" i="10"/>
  <c r="V377" i="10"/>
  <c r="U377" i="10"/>
  <c r="AD376" i="10"/>
  <c r="AA376" i="10"/>
  <c r="Z376" i="10"/>
  <c r="Y376" i="10"/>
  <c r="X376" i="10"/>
  <c r="W376" i="10"/>
  <c r="V376" i="10"/>
  <c r="U376" i="10"/>
  <c r="AE376" i="10" s="1"/>
  <c r="AD375" i="10"/>
  <c r="AA375" i="10"/>
  <c r="Z375" i="10"/>
  <c r="Y375" i="10"/>
  <c r="X375" i="10"/>
  <c r="W375" i="10"/>
  <c r="V375" i="10"/>
  <c r="U375" i="10"/>
  <c r="AE375" i="10" s="1"/>
  <c r="AA374" i="10"/>
  <c r="Z374" i="10"/>
  <c r="Y374" i="10"/>
  <c r="X374" i="10"/>
  <c r="W374" i="10"/>
  <c r="V374" i="10"/>
  <c r="U374" i="10"/>
  <c r="AA373" i="10"/>
  <c r="Z373" i="10"/>
  <c r="Y373" i="10"/>
  <c r="X373" i="10"/>
  <c r="W373" i="10"/>
  <c r="V373" i="10"/>
  <c r="U373" i="10"/>
  <c r="AA372" i="10"/>
  <c r="Z372" i="10"/>
  <c r="Y372" i="10"/>
  <c r="X372" i="10"/>
  <c r="W372" i="10"/>
  <c r="V372" i="10"/>
  <c r="U372" i="10"/>
  <c r="AA371" i="10"/>
  <c r="Z371" i="10"/>
  <c r="Y371" i="10"/>
  <c r="X371" i="10"/>
  <c r="W371" i="10"/>
  <c r="V371" i="10"/>
  <c r="AE371" i="10" s="1"/>
  <c r="U371" i="10"/>
  <c r="AA370" i="10"/>
  <c r="Z370" i="10"/>
  <c r="Y370" i="10"/>
  <c r="X370" i="10"/>
  <c r="W370" i="10"/>
  <c r="V370" i="10"/>
  <c r="U370" i="10"/>
  <c r="AE370" i="10" s="1"/>
  <c r="AA369" i="10"/>
  <c r="AD369" i="10" s="1"/>
  <c r="Z369" i="10"/>
  <c r="Y369" i="10"/>
  <c r="X369" i="10"/>
  <c r="W369" i="10"/>
  <c r="V369" i="10"/>
  <c r="AE369" i="10" s="1"/>
  <c r="U369" i="10"/>
  <c r="AA368" i="10"/>
  <c r="AE368" i="10" s="1"/>
  <c r="Z368" i="10"/>
  <c r="Y368" i="10"/>
  <c r="X368" i="10"/>
  <c r="W368" i="10"/>
  <c r="V368" i="10"/>
  <c r="U368" i="10"/>
  <c r="AE367" i="10"/>
  <c r="AA367" i="10"/>
  <c r="Z367" i="10"/>
  <c r="Y367" i="10"/>
  <c r="X367" i="10"/>
  <c r="W367" i="10"/>
  <c r="V367" i="10"/>
  <c r="U367" i="10"/>
  <c r="AE366" i="10"/>
  <c r="AA366" i="10"/>
  <c r="Z366" i="10"/>
  <c r="Y366" i="10"/>
  <c r="X366" i="10"/>
  <c r="W366" i="10"/>
  <c r="V366" i="10"/>
  <c r="AD366" i="10" s="1"/>
  <c r="U366" i="10"/>
  <c r="AA365" i="10"/>
  <c r="Z365" i="10"/>
  <c r="Y365" i="10"/>
  <c r="X365" i="10"/>
  <c r="W365" i="10"/>
  <c r="V365" i="10"/>
  <c r="AD365" i="10" s="1"/>
  <c r="U365" i="10"/>
  <c r="AE365" i="10" s="1"/>
  <c r="AA364" i="10"/>
  <c r="Z364" i="10"/>
  <c r="Y364" i="10"/>
  <c r="X364" i="10"/>
  <c r="AE364" i="10" s="1"/>
  <c r="W364" i="10"/>
  <c r="V364" i="10"/>
  <c r="U364" i="10"/>
  <c r="AA363" i="10"/>
  <c r="Z363" i="10"/>
  <c r="Y363" i="10"/>
  <c r="X363" i="10"/>
  <c r="W363" i="10"/>
  <c r="V363" i="10"/>
  <c r="U363" i="10"/>
  <c r="AA362" i="10"/>
  <c r="Z362" i="10"/>
  <c r="Y362" i="10"/>
  <c r="X362" i="10"/>
  <c r="W362" i="10"/>
  <c r="V362" i="10"/>
  <c r="U362" i="10"/>
  <c r="AA361" i="10"/>
  <c r="Z361" i="10"/>
  <c r="AD361" i="10" s="1"/>
  <c r="Y361" i="10"/>
  <c r="X361" i="10"/>
  <c r="W361" i="10"/>
  <c r="V361" i="10"/>
  <c r="U361" i="10"/>
  <c r="AD360" i="10"/>
  <c r="AA360" i="10"/>
  <c r="Z360" i="10"/>
  <c r="Y360" i="10"/>
  <c r="X360" i="10"/>
  <c r="W360" i="10"/>
  <c r="V360" i="10"/>
  <c r="U360" i="10"/>
  <c r="AE360" i="10" s="1"/>
  <c r="AA359" i="10"/>
  <c r="Z359" i="10"/>
  <c r="Y359" i="10"/>
  <c r="X359" i="10"/>
  <c r="W359" i="10"/>
  <c r="V359" i="10"/>
  <c r="U359" i="10"/>
  <c r="AE359" i="10" s="1"/>
  <c r="AA358" i="10"/>
  <c r="Z358" i="10"/>
  <c r="Y358" i="10"/>
  <c r="X358" i="10"/>
  <c r="W358" i="10"/>
  <c r="V358" i="10"/>
  <c r="U358" i="10"/>
  <c r="AA357" i="10"/>
  <c r="Z357" i="10"/>
  <c r="Y357" i="10"/>
  <c r="X357" i="10"/>
  <c r="W357" i="10"/>
  <c r="V357" i="10"/>
  <c r="U357" i="10"/>
  <c r="AA356" i="10"/>
  <c r="Z356" i="10"/>
  <c r="Y356" i="10"/>
  <c r="X356" i="10"/>
  <c r="W356" i="10"/>
  <c r="V356" i="10"/>
  <c r="U356" i="10"/>
  <c r="AE356" i="10" s="1"/>
  <c r="AA355" i="10"/>
  <c r="Z355" i="10"/>
  <c r="Y355" i="10"/>
  <c r="X355" i="10"/>
  <c r="W355" i="10"/>
  <c r="V355" i="10"/>
  <c r="AE355" i="10" s="1"/>
  <c r="U355" i="10"/>
  <c r="AA354" i="10"/>
  <c r="Z354" i="10"/>
  <c r="Y354" i="10"/>
  <c r="X354" i="10"/>
  <c r="W354" i="10"/>
  <c r="V354" i="10"/>
  <c r="U354" i="10"/>
  <c r="AA353" i="10"/>
  <c r="AD353" i="10" s="1"/>
  <c r="Z353" i="10"/>
  <c r="Y353" i="10"/>
  <c r="X353" i="10"/>
  <c r="W353" i="10"/>
  <c r="V353" i="10"/>
  <c r="U353" i="10"/>
  <c r="AA352" i="10"/>
  <c r="AE352" i="10" s="1"/>
  <c r="Z352" i="10"/>
  <c r="Y352" i="10"/>
  <c r="X352" i="10"/>
  <c r="W352" i="10"/>
  <c r="V352" i="10"/>
  <c r="U352" i="10"/>
  <c r="AE351" i="10"/>
  <c r="AA351" i="10"/>
  <c r="Z351" i="10"/>
  <c r="Y351" i="10"/>
  <c r="X351" i="10"/>
  <c r="W351" i="10"/>
  <c r="V351" i="10"/>
  <c r="U351" i="10"/>
  <c r="AE350" i="10"/>
  <c r="AA350" i="10"/>
  <c r="Z350" i="10"/>
  <c r="Y350" i="10"/>
  <c r="X350" i="10"/>
  <c r="W350" i="10"/>
  <c r="V350" i="10"/>
  <c r="AD350" i="10" s="1"/>
  <c r="U350" i="10"/>
  <c r="AA349" i="10"/>
  <c r="Z349" i="10"/>
  <c r="Y349" i="10"/>
  <c r="X349" i="10"/>
  <c r="W349" i="10"/>
  <c r="V349" i="10"/>
  <c r="U349" i="10"/>
  <c r="AA348" i="10"/>
  <c r="Z348" i="10"/>
  <c r="Y348" i="10"/>
  <c r="X348" i="10"/>
  <c r="AE348" i="10" s="1"/>
  <c r="W348" i="10"/>
  <c r="V348" i="10"/>
  <c r="U348" i="10"/>
  <c r="AA347" i="10"/>
  <c r="Z347" i="10"/>
  <c r="Y347" i="10"/>
  <c r="X347" i="10"/>
  <c r="W347" i="10"/>
  <c r="V347" i="10"/>
  <c r="AD347" i="10" s="1"/>
  <c r="U347" i="10"/>
  <c r="AA346" i="10"/>
  <c r="Z346" i="10"/>
  <c r="Y346" i="10"/>
  <c r="X346" i="10"/>
  <c r="W346" i="10"/>
  <c r="V346" i="10"/>
  <c r="U346" i="10"/>
  <c r="AE346" i="10" s="1"/>
  <c r="AD345" i="10"/>
  <c r="AA345" i="10"/>
  <c r="Z345" i="10"/>
  <c r="Y345" i="10"/>
  <c r="X345" i="10"/>
  <c r="W345" i="10"/>
  <c r="V345" i="10"/>
  <c r="U345" i="10"/>
  <c r="AE345" i="10" s="1"/>
  <c r="AA344" i="10"/>
  <c r="Z344" i="10"/>
  <c r="Y344" i="10"/>
  <c r="X344" i="10"/>
  <c r="W344" i="10"/>
  <c r="V344" i="10"/>
  <c r="U344" i="10"/>
  <c r="AE344" i="10" s="1"/>
  <c r="AA343" i="10"/>
  <c r="Z343" i="10"/>
  <c r="Y343" i="10"/>
  <c r="X343" i="10"/>
  <c r="W343" i="10"/>
  <c r="V343" i="10"/>
  <c r="U343" i="10"/>
  <c r="AE343" i="10" s="1"/>
  <c r="AA342" i="10"/>
  <c r="Z342" i="10"/>
  <c r="Y342" i="10"/>
  <c r="X342" i="10"/>
  <c r="W342" i="10"/>
  <c r="V342" i="10"/>
  <c r="U342" i="10"/>
  <c r="AA341" i="10"/>
  <c r="Z341" i="10"/>
  <c r="Y341" i="10"/>
  <c r="X341" i="10"/>
  <c r="W341" i="10"/>
  <c r="V341" i="10"/>
  <c r="U341" i="10"/>
  <c r="AA340" i="10"/>
  <c r="Z340" i="10"/>
  <c r="Y340" i="10"/>
  <c r="X340" i="10"/>
  <c r="W340" i="10"/>
  <c r="V340" i="10"/>
  <c r="U340" i="10"/>
  <c r="AE340" i="10" s="1"/>
  <c r="AA339" i="10"/>
  <c r="Z339" i="10"/>
  <c r="Y339" i="10"/>
  <c r="X339" i="10"/>
  <c r="W339" i="10"/>
  <c r="V339" i="10"/>
  <c r="AE339" i="10" s="1"/>
  <c r="U339" i="10"/>
  <c r="AA338" i="10"/>
  <c r="Z338" i="10"/>
  <c r="Y338" i="10"/>
  <c r="X338" i="10"/>
  <c r="W338" i="10"/>
  <c r="V338" i="10"/>
  <c r="U338" i="10"/>
  <c r="AA337" i="10"/>
  <c r="AD337" i="10" s="1"/>
  <c r="Z337" i="10"/>
  <c r="Y337" i="10"/>
  <c r="X337" i="10"/>
  <c r="W337" i="10"/>
  <c r="V337" i="10"/>
  <c r="AE337" i="10" s="1"/>
  <c r="U337" i="10"/>
  <c r="AE336" i="10"/>
  <c r="AA336" i="10"/>
  <c r="Z336" i="10"/>
  <c r="Y336" i="10"/>
  <c r="X336" i="10"/>
  <c r="W336" i="10"/>
  <c r="V336" i="10"/>
  <c r="U336" i="10"/>
  <c r="AA335" i="10"/>
  <c r="Z335" i="10"/>
  <c r="Y335" i="10"/>
  <c r="X335" i="10"/>
  <c r="W335" i="10"/>
  <c r="V335" i="10"/>
  <c r="AE335" i="10" s="1"/>
  <c r="U335" i="10"/>
  <c r="AE334" i="10"/>
  <c r="AA334" i="10"/>
  <c r="Z334" i="10"/>
  <c r="Y334" i="10"/>
  <c r="X334" i="10"/>
  <c r="W334" i="10"/>
  <c r="V334" i="10"/>
  <c r="AD334" i="10" s="1"/>
  <c r="U334" i="10"/>
  <c r="AA333" i="10"/>
  <c r="Z333" i="10"/>
  <c r="Y333" i="10"/>
  <c r="X333" i="10"/>
  <c r="W333" i="10"/>
  <c r="V333" i="10"/>
  <c r="U333" i="10"/>
  <c r="AA332" i="10"/>
  <c r="Z332" i="10"/>
  <c r="Y332" i="10"/>
  <c r="X332" i="10"/>
  <c r="AE332" i="10" s="1"/>
  <c r="W332" i="10"/>
  <c r="V332" i="10"/>
  <c r="U332" i="10"/>
  <c r="AD332" i="10" s="1"/>
  <c r="AA331" i="10"/>
  <c r="Z331" i="10"/>
  <c r="Y331" i="10"/>
  <c r="X331" i="10"/>
  <c r="W331" i="10"/>
  <c r="V331" i="10"/>
  <c r="AD331" i="10" s="1"/>
  <c r="U331" i="10"/>
  <c r="AE331" i="10" s="1"/>
  <c r="AA330" i="10"/>
  <c r="Z330" i="10"/>
  <c r="Y330" i="10"/>
  <c r="X330" i="10"/>
  <c r="W330" i="10"/>
  <c r="V330" i="10"/>
  <c r="U330" i="10"/>
  <c r="AD329" i="10"/>
  <c r="AA329" i="10"/>
  <c r="Z329" i="10"/>
  <c r="Y329" i="10"/>
  <c r="X329" i="10"/>
  <c r="W329" i="10"/>
  <c r="V329" i="10"/>
  <c r="U329" i="10"/>
  <c r="AE329" i="10" s="1"/>
  <c r="AD328" i="10"/>
  <c r="AA328" i="10"/>
  <c r="Z328" i="10"/>
  <c r="Y328" i="10"/>
  <c r="X328" i="10"/>
  <c r="W328" i="10"/>
  <c r="V328" i="10"/>
  <c r="U328" i="10"/>
  <c r="AE328" i="10" s="1"/>
  <c r="AD327" i="10"/>
  <c r="AA327" i="10"/>
  <c r="Z327" i="10"/>
  <c r="Y327" i="10"/>
  <c r="X327" i="10"/>
  <c r="W327" i="10"/>
  <c r="V327" i="10"/>
  <c r="U327" i="10"/>
  <c r="AE327" i="10" s="1"/>
  <c r="AA326" i="10"/>
  <c r="Z326" i="10"/>
  <c r="Y326" i="10"/>
  <c r="X326" i="10"/>
  <c r="W326" i="10"/>
  <c r="V326" i="10"/>
  <c r="U326" i="10"/>
  <c r="AA325" i="10"/>
  <c r="Z325" i="10"/>
  <c r="Y325" i="10"/>
  <c r="X325" i="10"/>
  <c r="W325" i="10"/>
  <c r="V325" i="10"/>
  <c r="U325" i="10"/>
  <c r="AA324" i="10"/>
  <c r="Z324" i="10"/>
  <c r="Y324" i="10"/>
  <c r="X324" i="10"/>
  <c r="W324" i="10"/>
  <c r="V324" i="10"/>
  <c r="U324" i="10"/>
  <c r="AA323" i="10"/>
  <c r="Z323" i="10"/>
  <c r="Y323" i="10"/>
  <c r="X323" i="10"/>
  <c r="W323" i="10"/>
  <c r="V323" i="10"/>
  <c r="U323" i="10"/>
  <c r="AA322" i="10"/>
  <c r="Z322" i="10"/>
  <c r="Y322" i="10"/>
  <c r="X322" i="10"/>
  <c r="W322" i="10"/>
  <c r="AE322" i="10" s="1"/>
  <c r="V322" i="10"/>
  <c r="U322" i="10"/>
  <c r="AD322" i="10" s="1"/>
  <c r="AA321" i="10"/>
  <c r="AD321" i="10" s="1"/>
  <c r="Z321" i="10"/>
  <c r="Y321" i="10"/>
  <c r="X321" i="10"/>
  <c r="W321" i="10"/>
  <c r="V321" i="10"/>
  <c r="AE321" i="10" s="1"/>
  <c r="U321" i="10"/>
  <c r="AE320" i="10"/>
  <c r="AA320" i="10"/>
  <c r="Z320" i="10"/>
  <c r="Y320" i="10"/>
  <c r="X320" i="10"/>
  <c r="W320" i="10"/>
  <c r="V320" i="10"/>
  <c r="U320" i="10"/>
  <c r="AD320" i="10" s="1"/>
  <c r="AA319" i="10"/>
  <c r="Z319" i="10"/>
  <c r="Y319" i="10"/>
  <c r="X319" i="10"/>
  <c r="W319" i="10"/>
  <c r="V319" i="10"/>
  <c r="AE319" i="10" s="1"/>
  <c r="U319" i="10"/>
  <c r="AD319" i="10" s="1"/>
  <c r="AA318" i="10"/>
  <c r="Z318" i="10"/>
  <c r="Y318" i="10"/>
  <c r="X318" i="10"/>
  <c r="W318" i="10"/>
  <c r="V318" i="10"/>
  <c r="AD318" i="10" s="1"/>
  <c r="U318" i="10"/>
  <c r="AA317" i="10"/>
  <c r="Z317" i="10"/>
  <c r="Y317" i="10"/>
  <c r="X317" i="10"/>
  <c r="W317" i="10"/>
  <c r="V317" i="10"/>
  <c r="AD317" i="10" s="1"/>
  <c r="U317" i="10"/>
  <c r="AE317" i="10" s="1"/>
  <c r="AA316" i="10"/>
  <c r="Z316" i="10"/>
  <c r="Y316" i="10"/>
  <c r="X316" i="10"/>
  <c r="AE316" i="10" s="1"/>
  <c r="W316" i="10"/>
  <c r="V316" i="10"/>
  <c r="U316" i="10"/>
  <c r="AD316" i="10" s="1"/>
  <c r="AA315" i="10"/>
  <c r="Z315" i="10"/>
  <c r="Y315" i="10"/>
  <c r="X315" i="10"/>
  <c r="W315" i="10"/>
  <c r="V315" i="10"/>
  <c r="AD315" i="10" s="1"/>
  <c r="U315" i="10"/>
  <c r="AE315" i="10" s="1"/>
  <c r="AA314" i="10"/>
  <c r="Z314" i="10"/>
  <c r="Y314" i="10"/>
  <c r="X314" i="10"/>
  <c r="W314" i="10"/>
  <c r="V314" i="10"/>
  <c r="U314" i="10"/>
  <c r="AA313" i="10"/>
  <c r="Z313" i="10"/>
  <c r="AD313" i="10" s="1"/>
  <c r="Y313" i="10"/>
  <c r="X313" i="10"/>
  <c r="W313" i="10"/>
  <c r="V313" i="10"/>
  <c r="U313" i="10"/>
  <c r="AD312" i="10"/>
  <c r="AA312" i="10"/>
  <c r="Z312" i="10"/>
  <c r="Y312" i="10"/>
  <c r="X312" i="10"/>
  <c r="W312" i="10"/>
  <c r="V312" i="10"/>
  <c r="U312" i="10"/>
  <c r="AE312" i="10" s="1"/>
  <c r="AD311" i="10"/>
  <c r="AA311" i="10"/>
  <c r="Z311" i="10"/>
  <c r="Y311" i="10"/>
  <c r="X311" i="10"/>
  <c r="W311" i="10"/>
  <c r="V311" i="10"/>
  <c r="U311" i="10"/>
  <c r="AE311" i="10" s="1"/>
  <c r="AA310" i="10"/>
  <c r="Z310" i="10"/>
  <c r="Y310" i="10"/>
  <c r="X310" i="10"/>
  <c r="W310" i="10"/>
  <c r="V310" i="10"/>
  <c r="U310" i="10"/>
  <c r="AA309" i="10"/>
  <c r="Z309" i="10"/>
  <c r="Y309" i="10"/>
  <c r="X309" i="10"/>
  <c r="W309" i="10"/>
  <c r="V309" i="10"/>
  <c r="U309" i="10"/>
  <c r="AA308" i="10"/>
  <c r="Z308" i="10"/>
  <c r="Y308" i="10"/>
  <c r="X308" i="10"/>
  <c r="W308" i="10"/>
  <c r="V308" i="10"/>
  <c r="U308" i="10"/>
  <c r="AA307" i="10"/>
  <c r="Z307" i="10"/>
  <c r="Y307" i="10"/>
  <c r="X307" i="10"/>
  <c r="W307" i="10"/>
  <c r="V307" i="10"/>
  <c r="AE307" i="10" s="1"/>
  <c r="U307" i="10"/>
  <c r="AA306" i="10"/>
  <c r="Z306" i="10"/>
  <c r="Y306" i="10"/>
  <c r="X306" i="10"/>
  <c r="W306" i="10"/>
  <c r="AE306" i="10" s="1"/>
  <c r="V306" i="10"/>
  <c r="U306" i="10"/>
  <c r="AD306" i="10" s="1"/>
  <c r="AA305" i="10"/>
  <c r="AD305" i="10" s="1"/>
  <c r="Z305" i="10"/>
  <c r="Y305" i="10"/>
  <c r="X305" i="10"/>
  <c r="W305" i="10"/>
  <c r="V305" i="10"/>
  <c r="U305" i="10"/>
  <c r="AE304" i="10"/>
  <c r="AA304" i="10"/>
  <c r="Z304" i="10"/>
  <c r="Y304" i="10"/>
  <c r="X304" i="10"/>
  <c r="W304" i="10"/>
  <c r="V304" i="10"/>
  <c r="U304" i="10"/>
  <c r="AD304" i="10" s="1"/>
  <c r="AE303" i="10"/>
  <c r="AA303" i="10"/>
  <c r="Z303" i="10"/>
  <c r="Y303" i="10"/>
  <c r="X303" i="10"/>
  <c r="W303" i="10"/>
  <c r="V303" i="10"/>
  <c r="U303" i="10"/>
  <c r="AD303" i="10" s="1"/>
  <c r="AE302" i="10"/>
  <c r="AA302" i="10"/>
  <c r="Z302" i="10"/>
  <c r="Y302" i="10"/>
  <c r="X302" i="10"/>
  <c r="W302" i="10"/>
  <c r="V302" i="10"/>
  <c r="AD302" i="10" s="1"/>
  <c r="U302" i="10"/>
  <c r="AA301" i="10"/>
  <c r="Z301" i="10"/>
  <c r="Y301" i="10"/>
  <c r="X301" i="10"/>
  <c r="W301" i="10"/>
  <c r="V301" i="10"/>
  <c r="AD301" i="10" s="1"/>
  <c r="U301" i="10"/>
  <c r="AE301" i="10" s="1"/>
  <c r="AA300" i="10"/>
  <c r="Z300" i="10"/>
  <c r="Y300" i="10"/>
  <c r="X300" i="10"/>
  <c r="AE300" i="10" s="1"/>
  <c r="W300" i="10"/>
  <c r="V300" i="10"/>
  <c r="U300" i="10"/>
  <c r="AA299" i="10"/>
  <c r="Z299" i="10"/>
  <c r="Y299" i="10"/>
  <c r="X299" i="10"/>
  <c r="W299" i="10"/>
  <c r="V299" i="10"/>
  <c r="U299" i="10"/>
  <c r="AA298" i="10"/>
  <c r="Z298" i="10"/>
  <c r="Y298" i="10"/>
  <c r="X298" i="10"/>
  <c r="W298" i="10"/>
  <c r="V298" i="10"/>
  <c r="U298" i="10"/>
  <c r="AA297" i="10"/>
  <c r="Z297" i="10"/>
  <c r="AD297" i="10" s="1"/>
  <c r="Y297" i="10"/>
  <c r="X297" i="10"/>
  <c r="W297" i="10"/>
  <c r="V297" i="10"/>
  <c r="U297" i="10"/>
  <c r="AA296" i="10"/>
  <c r="Z296" i="10"/>
  <c r="Y296" i="10"/>
  <c r="X296" i="10"/>
  <c r="W296" i="10"/>
  <c r="V296" i="10"/>
  <c r="U296" i="10"/>
  <c r="AE296" i="10" s="1"/>
  <c r="AD295" i="10"/>
  <c r="AA295" i="10"/>
  <c r="Z295" i="10"/>
  <c r="Y295" i="10"/>
  <c r="X295" i="10"/>
  <c r="W295" i="10"/>
  <c r="V295" i="10"/>
  <c r="U295" i="10"/>
  <c r="AE295" i="10" s="1"/>
  <c r="AA294" i="10"/>
  <c r="Z294" i="10"/>
  <c r="Y294" i="10"/>
  <c r="X294" i="10"/>
  <c r="W294" i="10"/>
  <c r="V294" i="10"/>
  <c r="U294" i="10"/>
  <c r="AA293" i="10"/>
  <c r="Z293" i="10"/>
  <c r="Y293" i="10"/>
  <c r="X293" i="10"/>
  <c r="W293" i="10"/>
  <c r="V293" i="10"/>
  <c r="U293" i="10"/>
  <c r="AA292" i="10"/>
  <c r="Z292" i="10"/>
  <c r="Y292" i="10"/>
  <c r="X292" i="10"/>
  <c r="W292" i="10"/>
  <c r="V292" i="10"/>
  <c r="U292" i="10"/>
  <c r="AE292" i="10" s="1"/>
  <c r="AA291" i="10"/>
  <c r="Z291" i="10"/>
  <c r="Y291" i="10"/>
  <c r="X291" i="10"/>
  <c r="W291" i="10"/>
  <c r="V291" i="10"/>
  <c r="AE291" i="10" s="1"/>
  <c r="U291" i="10"/>
  <c r="AA290" i="10"/>
  <c r="Z290" i="10"/>
  <c r="Y290" i="10"/>
  <c r="X290" i="10"/>
  <c r="W290" i="10"/>
  <c r="V290" i="10"/>
  <c r="U290" i="10"/>
  <c r="AA289" i="10"/>
  <c r="AD289" i="10" s="1"/>
  <c r="Z289" i="10"/>
  <c r="Y289" i="10"/>
  <c r="X289" i="10"/>
  <c r="W289" i="10"/>
  <c r="V289" i="10"/>
  <c r="U289" i="10"/>
  <c r="AE288" i="10"/>
  <c r="AA288" i="10"/>
  <c r="Z288" i="10"/>
  <c r="Y288" i="10"/>
  <c r="X288" i="10"/>
  <c r="W288" i="10"/>
  <c r="V288" i="10"/>
  <c r="U288" i="10"/>
  <c r="AE287" i="10"/>
  <c r="AA287" i="10"/>
  <c r="Z287" i="10"/>
  <c r="Y287" i="10"/>
  <c r="X287" i="10"/>
  <c r="W287" i="10"/>
  <c r="V287" i="10"/>
  <c r="U287" i="10"/>
  <c r="AE286" i="10"/>
  <c r="AA286" i="10"/>
  <c r="Z286" i="10"/>
  <c r="Y286" i="10"/>
  <c r="X286" i="10"/>
  <c r="W286" i="10"/>
  <c r="V286" i="10"/>
  <c r="AD286" i="10" s="1"/>
  <c r="U286" i="10"/>
  <c r="AA285" i="10"/>
  <c r="Z285" i="10"/>
  <c r="Y285" i="10"/>
  <c r="X285" i="10"/>
  <c r="W285" i="10"/>
  <c r="V285" i="10"/>
  <c r="AD285" i="10" s="1"/>
  <c r="U285" i="10"/>
  <c r="AE285" i="10" s="1"/>
  <c r="AA284" i="10"/>
  <c r="Z284" i="10"/>
  <c r="Y284" i="10"/>
  <c r="X284" i="10"/>
  <c r="AE284" i="10" s="1"/>
  <c r="W284" i="10"/>
  <c r="V284" i="10"/>
  <c r="U284" i="10"/>
  <c r="AA283" i="10"/>
  <c r="Z283" i="10"/>
  <c r="Y283" i="10"/>
  <c r="X283" i="10"/>
  <c r="W283" i="10"/>
  <c r="V283" i="10"/>
  <c r="U283" i="10"/>
  <c r="AA282" i="10"/>
  <c r="Z282" i="10"/>
  <c r="Y282" i="10"/>
  <c r="X282" i="10"/>
  <c r="W282" i="10"/>
  <c r="V282" i="10"/>
  <c r="U282" i="10"/>
  <c r="AE282" i="10" s="1"/>
  <c r="AA281" i="10"/>
  <c r="Z281" i="10"/>
  <c r="AD281" i="10" s="1"/>
  <c r="Y281" i="10"/>
  <c r="X281" i="10"/>
  <c r="W281" i="10"/>
  <c r="V281" i="10"/>
  <c r="U281" i="10"/>
  <c r="AE281" i="10" s="1"/>
  <c r="AA280" i="10"/>
  <c r="Z280" i="10"/>
  <c r="Y280" i="10"/>
  <c r="X280" i="10"/>
  <c r="W280" i="10"/>
  <c r="V280" i="10"/>
  <c r="U280" i="10"/>
  <c r="AE280" i="10" s="1"/>
  <c r="AA279" i="10"/>
  <c r="Z279" i="10"/>
  <c r="Y279" i="10"/>
  <c r="X279" i="10"/>
  <c r="W279" i="10"/>
  <c r="V279" i="10"/>
  <c r="U279" i="10"/>
  <c r="AE279" i="10" s="1"/>
  <c r="AA278" i="10"/>
  <c r="Z278" i="10"/>
  <c r="Y278" i="10"/>
  <c r="X278" i="10"/>
  <c r="W278" i="10"/>
  <c r="V278" i="10"/>
  <c r="U278" i="10"/>
  <c r="AA277" i="10"/>
  <c r="Z277" i="10"/>
  <c r="Y277" i="10"/>
  <c r="X277" i="10"/>
  <c r="W277" i="10"/>
  <c r="V277" i="10"/>
  <c r="U277" i="10"/>
  <c r="AA276" i="10"/>
  <c r="Z276" i="10"/>
  <c r="Y276" i="10"/>
  <c r="X276" i="10"/>
  <c r="W276" i="10"/>
  <c r="V276" i="10"/>
  <c r="U276" i="10"/>
  <c r="AE276" i="10" s="1"/>
  <c r="AA275" i="10"/>
  <c r="Z275" i="10"/>
  <c r="Y275" i="10"/>
  <c r="X275" i="10"/>
  <c r="W275" i="10"/>
  <c r="V275" i="10"/>
  <c r="U275" i="10"/>
  <c r="AA274" i="10"/>
  <c r="Z274" i="10"/>
  <c r="Y274" i="10"/>
  <c r="X274" i="10"/>
  <c r="W274" i="10"/>
  <c r="V274" i="10"/>
  <c r="U274" i="10"/>
  <c r="AA273" i="10"/>
  <c r="AD273" i="10" s="1"/>
  <c r="Z273" i="10"/>
  <c r="Y273" i="10"/>
  <c r="X273" i="10"/>
  <c r="W273" i="10"/>
  <c r="V273" i="10"/>
  <c r="U273" i="10"/>
  <c r="AE272" i="10"/>
  <c r="AA272" i="10"/>
  <c r="Z272" i="10"/>
  <c r="Y272" i="10"/>
  <c r="X272" i="10"/>
  <c r="W272" i="10"/>
  <c r="V272" i="10"/>
  <c r="U272" i="10"/>
  <c r="AD272" i="10" s="1"/>
  <c r="AE271" i="10"/>
  <c r="AA271" i="10"/>
  <c r="Z271" i="10"/>
  <c r="Y271" i="10"/>
  <c r="X271" i="10"/>
  <c r="W271" i="10"/>
  <c r="V271" i="10"/>
  <c r="U271" i="10"/>
  <c r="AA270" i="10"/>
  <c r="Z270" i="10"/>
  <c r="Y270" i="10"/>
  <c r="X270" i="10"/>
  <c r="W270" i="10"/>
  <c r="V270" i="10"/>
  <c r="AD270" i="10" s="1"/>
  <c r="U270" i="10"/>
  <c r="AA269" i="10"/>
  <c r="Z269" i="10"/>
  <c r="Y269" i="10"/>
  <c r="X269" i="10"/>
  <c r="W269" i="10"/>
  <c r="V269" i="10"/>
  <c r="AD269" i="10" s="1"/>
  <c r="U269" i="10"/>
  <c r="AA268" i="10"/>
  <c r="Z268" i="10"/>
  <c r="Y268" i="10"/>
  <c r="X268" i="10"/>
  <c r="AE268" i="10" s="1"/>
  <c r="W268" i="10"/>
  <c r="V268" i="10"/>
  <c r="U268" i="10"/>
  <c r="AA267" i="10"/>
  <c r="Z267" i="10"/>
  <c r="Y267" i="10"/>
  <c r="X267" i="10"/>
  <c r="W267" i="10"/>
  <c r="V267" i="10"/>
  <c r="AD267" i="10" s="1"/>
  <c r="U267" i="10"/>
  <c r="AE267" i="10" s="1"/>
  <c r="AA266" i="10"/>
  <c r="Z266" i="10"/>
  <c r="Y266" i="10"/>
  <c r="X266" i="10"/>
  <c r="W266" i="10"/>
  <c r="V266" i="10"/>
  <c r="U266" i="10"/>
  <c r="AE266" i="10" s="1"/>
  <c r="AD265" i="10"/>
  <c r="AA265" i="10"/>
  <c r="Z265" i="10"/>
  <c r="Y265" i="10"/>
  <c r="X265" i="10"/>
  <c r="W265" i="10"/>
  <c r="V265" i="10"/>
  <c r="U265" i="10"/>
  <c r="AD264" i="10"/>
  <c r="AA264" i="10"/>
  <c r="Z264" i="10"/>
  <c r="Y264" i="10"/>
  <c r="X264" i="10"/>
  <c r="W264" i="10"/>
  <c r="V264" i="10"/>
  <c r="U264" i="10"/>
  <c r="AE264" i="10" s="1"/>
  <c r="AD263" i="10"/>
  <c r="AA263" i="10"/>
  <c r="Z263" i="10"/>
  <c r="Y263" i="10"/>
  <c r="X263" i="10"/>
  <c r="W263" i="10"/>
  <c r="V263" i="10"/>
  <c r="U263" i="10"/>
  <c r="AE263" i="10" s="1"/>
  <c r="AA262" i="10"/>
  <c r="Z262" i="10"/>
  <c r="Y262" i="10"/>
  <c r="X262" i="10"/>
  <c r="W262" i="10"/>
  <c r="V262" i="10"/>
  <c r="U262" i="10"/>
  <c r="AD261" i="10"/>
  <c r="AA261" i="10"/>
  <c r="Z261" i="10"/>
  <c r="Y261" i="10"/>
  <c r="X261" i="10"/>
  <c r="W261" i="10"/>
  <c r="AE261" i="10" s="1"/>
  <c r="V261" i="10"/>
  <c r="U261" i="10"/>
  <c r="AA260" i="10"/>
  <c r="Z260" i="10"/>
  <c r="Y260" i="10"/>
  <c r="X260" i="10"/>
  <c r="W260" i="10"/>
  <c r="V260" i="10"/>
  <c r="U260" i="10"/>
  <c r="AA259" i="10"/>
  <c r="Z259" i="10"/>
  <c r="Y259" i="10"/>
  <c r="X259" i="10"/>
  <c r="W259" i="10"/>
  <c r="V259" i="10"/>
  <c r="U259" i="10"/>
  <c r="AA258" i="10"/>
  <c r="Z258" i="10"/>
  <c r="Y258" i="10"/>
  <c r="X258" i="10"/>
  <c r="W258" i="10"/>
  <c r="AE258" i="10" s="1"/>
  <c r="V258" i="10"/>
  <c r="U258" i="10"/>
  <c r="AA257" i="10"/>
  <c r="AD257" i="10" s="1"/>
  <c r="Z257" i="10"/>
  <c r="Y257" i="10"/>
  <c r="X257" i="10"/>
  <c r="W257" i="10"/>
  <c r="V257" i="10"/>
  <c r="U257" i="10"/>
  <c r="AA256" i="10"/>
  <c r="Z256" i="10"/>
  <c r="Y256" i="10"/>
  <c r="AE256" i="10" s="1"/>
  <c r="X256" i="10"/>
  <c r="W256" i="10"/>
  <c r="V256" i="10"/>
  <c r="U256" i="10"/>
  <c r="AA255" i="10"/>
  <c r="Z255" i="10"/>
  <c r="Y255" i="10"/>
  <c r="X255" i="10"/>
  <c r="W255" i="10"/>
  <c r="V255" i="10"/>
  <c r="AE255" i="10" s="1"/>
  <c r="U255" i="10"/>
  <c r="AD255" i="10" s="1"/>
  <c r="AA254" i="10"/>
  <c r="Z254" i="10"/>
  <c r="Y254" i="10"/>
  <c r="X254" i="10"/>
  <c r="W254" i="10"/>
  <c r="V254" i="10"/>
  <c r="AD254" i="10" s="1"/>
  <c r="U254" i="10"/>
  <c r="AA253" i="10"/>
  <c r="Z253" i="10"/>
  <c r="Y253" i="10"/>
  <c r="X253" i="10"/>
  <c r="W253" i="10"/>
  <c r="V253" i="10"/>
  <c r="AD253" i="10" s="1"/>
  <c r="U253" i="10"/>
  <c r="AA252" i="10"/>
  <c r="Z252" i="10"/>
  <c r="Y252" i="10"/>
  <c r="X252" i="10"/>
  <c r="AE252" i="10" s="1"/>
  <c r="W252" i="10"/>
  <c r="V252" i="10"/>
  <c r="U252" i="10"/>
  <c r="AD252" i="10" s="1"/>
  <c r="AA251" i="10"/>
  <c r="Z251" i="10"/>
  <c r="Y251" i="10"/>
  <c r="X251" i="10"/>
  <c r="W251" i="10"/>
  <c r="V251" i="10"/>
  <c r="AD251" i="10" s="1"/>
  <c r="U251" i="10"/>
  <c r="AA250" i="10"/>
  <c r="Z250" i="10"/>
  <c r="Y250" i="10"/>
  <c r="X250" i="10"/>
  <c r="W250" i="10"/>
  <c r="V250" i="10"/>
  <c r="U250" i="10"/>
  <c r="AD249" i="10"/>
  <c r="AA249" i="10"/>
  <c r="Z249" i="10"/>
  <c r="Y249" i="10"/>
  <c r="X249" i="10"/>
  <c r="W249" i="10"/>
  <c r="V249" i="10"/>
  <c r="U249" i="10"/>
  <c r="AE249" i="10" s="1"/>
  <c r="AD248" i="10"/>
  <c r="AA248" i="10"/>
  <c r="Z248" i="10"/>
  <c r="Y248" i="10"/>
  <c r="X248" i="10"/>
  <c r="W248" i="10"/>
  <c r="V248" i="10"/>
  <c r="U248" i="10"/>
  <c r="AE248" i="10" s="1"/>
  <c r="AD247" i="10"/>
  <c r="AA247" i="10"/>
  <c r="Z247" i="10"/>
  <c r="Y247" i="10"/>
  <c r="X247" i="10"/>
  <c r="W247" i="10"/>
  <c r="V247" i="10"/>
  <c r="U247" i="10"/>
  <c r="AE247" i="10" s="1"/>
  <c r="AA246" i="10"/>
  <c r="Z246" i="10"/>
  <c r="Y246" i="10"/>
  <c r="X246" i="10"/>
  <c r="W246" i="10"/>
  <c r="V246" i="10"/>
  <c r="U246" i="10"/>
  <c r="AD245" i="10"/>
  <c r="AA245" i="10"/>
  <c r="Z245" i="10"/>
  <c r="Y245" i="10"/>
  <c r="X245" i="10"/>
  <c r="W245" i="10"/>
  <c r="AE245" i="10" s="1"/>
  <c r="V245" i="10"/>
  <c r="U245" i="10"/>
  <c r="AA244" i="10"/>
  <c r="Z244" i="10"/>
  <c r="Y244" i="10"/>
  <c r="X244" i="10"/>
  <c r="W244" i="10"/>
  <c r="V244" i="10"/>
  <c r="U244" i="10"/>
  <c r="AA243" i="10"/>
  <c r="Z243" i="10"/>
  <c r="Y243" i="10"/>
  <c r="X243" i="10"/>
  <c r="W243" i="10"/>
  <c r="V243" i="10"/>
  <c r="U243" i="10"/>
  <c r="AA242" i="10"/>
  <c r="Z242" i="10"/>
  <c r="Y242" i="10"/>
  <c r="X242" i="10"/>
  <c r="W242" i="10"/>
  <c r="V242" i="10"/>
  <c r="U242" i="10"/>
  <c r="AA241" i="10"/>
  <c r="AD241" i="10" s="1"/>
  <c r="Z241" i="10"/>
  <c r="Y241" i="10"/>
  <c r="X241" i="10"/>
  <c r="W241" i="10"/>
  <c r="V241" i="10"/>
  <c r="AE241" i="10" s="1"/>
  <c r="U241" i="10"/>
  <c r="AA240" i="10"/>
  <c r="Z240" i="10"/>
  <c r="Y240" i="10"/>
  <c r="AE240" i="10" s="1"/>
  <c r="X240" i="10"/>
  <c r="W240" i="10"/>
  <c r="V240" i="10"/>
  <c r="U240" i="10"/>
  <c r="AD240" i="10" s="1"/>
  <c r="AA239" i="10"/>
  <c r="Z239" i="10"/>
  <c r="Y239" i="10"/>
  <c r="X239" i="10"/>
  <c r="W239" i="10"/>
  <c r="V239" i="10"/>
  <c r="AE239" i="10" s="1"/>
  <c r="U239" i="10"/>
  <c r="AA238" i="10"/>
  <c r="Z238" i="10"/>
  <c r="Y238" i="10"/>
  <c r="X238" i="10"/>
  <c r="W238" i="10"/>
  <c r="V238" i="10"/>
  <c r="U238" i="10"/>
  <c r="AA237" i="10"/>
  <c r="Z237" i="10"/>
  <c r="Y237" i="10"/>
  <c r="X237" i="10"/>
  <c r="W237" i="10"/>
  <c r="V237" i="10"/>
  <c r="AD237" i="10" s="1"/>
  <c r="U237" i="10"/>
  <c r="AE237" i="10" s="1"/>
  <c r="AA236" i="10"/>
  <c r="Z236" i="10"/>
  <c r="Y236" i="10"/>
  <c r="X236" i="10"/>
  <c r="AE236" i="10" s="1"/>
  <c r="W236" i="10"/>
  <c r="V236" i="10"/>
  <c r="U236" i="10"/>
  <c r="AA235" i="10"/>
  <c r="Z235" i="10"/>
  <c r="Y235" i="10"/>
  <c r="X235" i="10"/>
  <c r="W235" i="10"/>
  <c r="V235" i="10"/>
  <c r="AD235" i="10" s="1"/>
  <c r="U235" i="10"/>
  <c r="AE235" i="10" s="1"/>
  <c r="AA234" i="10"/>
  <c r="Z234" i="10"/>
  <c r="Y234" i="10"/>
  <c r="X234" i="10"/>
  <c r="W234" i="10"/>
  <c r="V234" i="10"/>
  <c r="U234" i="10"/>
  <c r="AE234" i="10" s="1"/>
  <c r="AD233" i="10"/>
  <c r="AA233" i="10"/>
  <c r="Z233" i="10"/>
  <c r="Y233" i="10"/>
  <c r="X233" i="10"/>
  <c r="W233" i="10"/>
  <c r="V233" i="10"/>
  <c r="U233" i="10"/>
  <c r="AD232" i="10"/>
  <c r="AA232" i="10"/>
  <c r="Z232" i="10"/>
  <c r="Y232" i="10"/>
  <c r="X232" i="10"/>
  <c r="W232" i="10"/>
  <c r="V232" i="10"/>
  <c r="U232" i="10"/>
  <c r="AE232" i="10" s="1"/>
  <c r="AD231" i="10"/>
  <c r="AA231" i="10"/>
  <c r="Z231" i="10"/>
  <c r="Y231" i="10"/>
  <c r="X231" i="10"/>
  <c r="W231" i="10"/>
  <c r="V231" i="10"/>
  <c r="U231" i="10"/>
  <c r="AA230" i="10"/>
  <c r="Z230" i="10"/>
  <c r="Y230" i="10"/>
  <c r="X230" i="10"/>
  <c r="W230" i="10"/>
  <c r="V230" i="10"/>
  <c r="U230" i="10"/>
  <c r="AD229" i="10"/>
  <c r="AA229" i="10"/>
  <c r="Z229" i="10"/>
  <c r="Y229" i="10"/>
  <c r="X229" i="10"/>
  <c r="W229" i="10"/>
  <c r="AE229" i="10" s="1"/>
  <c r="V229" i="10"/>
  <c r="U229" i="10"/>
  <c r="AA228" i="10"/>
  <c r="Z228" i="10"/>
  <c r="Y228" i="10"/>
  <c r="X228" i="10"/>
  <c r="W228" i="10"/>
  <c r="V228" i="10"/>
  <c r="U228" i="10"/>
  <c r="AA227" i="10"/>
  <c r="Z227" i="10"/>
  <c r="Y227" i="10"/>
  <c r="X227" i="10"/>
  <c r="W227" i="10"/>
  <c r="V227" i="10"/>
  <c r="U227" i="10"/>
  <c r="AA226" i="10"/>
  <c r="Z226" i="10"/>
  <c r="Y226" i="10"/>
  <c r="X226" i="10"/>
  <c r="W226" i="10"/>
  <c r="AE226" i="10" s="1"/>
  <c r="V226" i="10"/>
  <c r="U226" i="10"/>
  <c r="AA225" i="10"/>
  <c r="AD225" i="10" s="1"/>
  <c r="Z225" i="10"/>
  <c r="Y225" i="10"/>
  <c r="X225" i="10"/>
  <c r="W225" i="10"/>
  <c r="V225" i="10"/>
  <c r="U225" i="10"/>
  <c r="AA224" i="10"/>
  <c r="Z224" i="10"/>
  <c r="Y224" i="10"/>
  <c r="AE224" i="10" s="1"/>
  <c r="X224" i="10"/>
  <c r="W224" i="10"/>
  <c r="V224" i="10"/>
  <c r="U224" i="10"/>
  <c r="AA223" i="10"/>
  <c r="Z223" i="10"/>
  <c r="Y223" i="10"/>
  <c r="X223" i="10"/>
  <c r="W223" i="10"/>
  <c r="V223" i="10"/>
  <c r="AE223" i="10" s="1"/>
  <c r="U223" i="10"/>
  <c r="AD223" i="10" s="1"/>
  <c r="AA222" i="10"/>
  <c r="Z222" i="10"/>
  <c r="Y222" i="10"/>
  <c r="X222" i="10"/>
  <c r="W222" i="10"/>
  <c r="V222" i="10"/>
  <c r="AD222" i="10" s="1"/>
  <c r="U222" i="10"/>
  <c r="AA221" i="10"/>
  <c r="Z221" i="10"/>
  <c r="Y221" i="10"/>
  <c r="X221" i="10"/>
  <c r="W221" i="10"/>
  <c r="V221" i="10"/>
  <c r="AD221" i="10" s="1"/>
  <c r="U221" i="10"/>
  <c r="AA220" i="10"/>
  <c r="Z220" i="10"/>
  <c r="Y220" i="10"/>
  <c r="X220" i="10"/>
  <c r="AE220" i="10" s="1"/>
  <c r="W220" i="10"/>
  <c r="V220" i="10"/>
  <c r="U220" i="10"/>
  <c r="AD220" i="10" s="1"/>
  <c r="AA219" i="10"/>
  <c r="Z219" i="10"/>
  <c r="Y219" i="10"/>
  <c r="X219" i="10"/>
  <c r="W219" i="10"/>
  <c r="V219" i="10"/>
  <c r="AD219" i="10" s="1"/>
  <c r="U219" i="10"/>
  <c r="AA218" i="10"/>
  <c r="Z218" i="10"/>
  <c r="Y218" i="10"/>
  <c r="X218" i="10"/>
  <c r="W218" i="10"/>
  <c r="V218" i="10"/>
  <c r="U218" i="10"/>
  <c r="AD217" i="10"/>
  <c r="AA217" i="10"/>
  <c r="Z217" i="10"/>
  <c r="Y217" i="10"/>
  <c r="X217" i="10"/>
  <c r="W217" i="10"/>
  <c r="V217" i="10"/>
  <c r="U217" i="10"/>
  <c r="AE217" i="10" s="1"/>
  <c r="AD216" i="10"/>
  <c r="AA216" i="10"/>
  <c r="Z216" i="10"/>
  <c r="Y216" i="10"/>
  <c r="X216" i="10"/>
  <c r="W216" i="10"/>
  <c r="V216" i="10"/>
  <c r="U216" i="10"/>
  <c r="AE216" i="10" s="1"/>
  <c r="AD215" i="10"/>
  <c r="AA215" i="10"/>
  <c r="Z215" i="10"/>
  <c r="Y215" i="10"/>
  <c r="X215" i="10"/>
  <c r="W215" i="10"/>
  <c r="V215" i="10"/>
  <c r="U215" i="10"/>
  <c r="AE215" i="10" s="1"/>
  <c r="AA214" i="10"/>
  <c r="Z214" i="10"/>
  <c r="Y214" i="10"/>
  <c r="X214" i="10"/>
  <c r="W214" i="10"/>
  <c r="V214" i="10"/>
  <c r="U214" i="10"/>
  <c r="AD213" i="10"/>
  <c r="AA213" i="10"/>
  <c r="Z213" i="10"/>
  <c r="Y213" i="10"/>
  <c r="X213" i="10"/>
  <c r="W213" i="10"/>
  <c r="AE213" i="10" s="1"/>
  <c r="V213" i="10"/>
  <c r="U213" i="10"/>
  <c r="AA212" i="10"/>
  <c r="Z212" i="10"/>
  <c r="Y212" i="10"/>
  <c r="X212" i="10"/>
  <c r="W212" i="10"/>
  <c r="V212" i="10"/>
  <c r="U212" i="10"/>
  <c r="AA211" i="10"/>
  <c r="Z211" i="10"/>
  <c r="Y211" i="10"/>
  <c r="X211" i="10"/>
  <c r="W211" i="10"/>
  <c r="V211" i="10"/>
  <c r="U211" i="10"/>
  <c r="AA210" i="10"/>
  <c r="Z210" i="10"/>
  <c r="Y210" i="10"/>
  <c r="X210" i="10"/>
  <c r="W210" i="10"/>
  <c r="V210" i="10"/>
  <c r="U210" i="10"/>
  <c r="AA209" i="10"/>
  <c r="AD209" i="10" s="1"/>
  <c r="Z209" i="10"/>
  <c r="Y209" i="10"/>
  <c r="X209" i="10"/>
  <c r="W209" i="10"/>
  <c r="V209" i="10"/>
  <c r="AE209" i="10" s="1"/>
  <c r="U209" i="10"/>
  <c r="AA208" i="10"/>
  <c r="Z208" i="10"/>
  <c r="Y208" i="10"/>
  <c r="AE208" i="10" s="1"/>
  <c r="X208" i="10"/>
  <c r="W208" i="10"/>
  <c r="V208" i="10"/>
  <c r="U208" i="10"/>
  <c r="AD208" i="10" s="1"/>
  <c r="AA207" i="10"/>
  <c r="Z207" i="10"/>
  <c r="Y207" i="10"/>
  <c r="X207" i="10"/>
  <c r="W207" i="10"/>
  <c r="V207" i="10"/>
  <c r="AE207" i="10" s="1"/>
  <c r="U207" i="10"/>
  <c r="AA206" i="10"/>
  <c r="Z206" i="10"/>
  <c r="Y206" i="10"/>
  <c r="X206" i="10"/>
  <c r="W206" i="10"/>
  <c r="V206" i="10"/>
  <c r="U206" i="10"/>
  <c r="AA205" i="10"/>
  <c r="Z205" i="10"/>
  <c r="Y205" i="10"/>
  <c r="X205" i="10"/>
  <c r="W205" i="10"/>
  <c r="V205" i="10"/>
  <c r="AD205" i="10" s="1"/>
  <c r="U205" i="10"/>
  <c r="AE205" i="10" s="1"/>
  <c r="AA204" i="10"/>
  <c r="Z204" i="10"/>
  <c r="Y204" i="10"/>
  <c r="X204" i="10"/>
  <c r="AE204" i="10" s="1"/>
  <c r="W204" i="10"/>
  <c r="V204" i="10"/>
  <c r="U204" i="10"/>
  <c r="AA203" i="10"/>
  <c r="Z203" i="10"/>
  <c r="Y203" i="10"/>
  <c r="X203" i="10"/>
  <c r="W203" i="10"/>
  <c r="V203" i="10"/>
  <c r="AD203" i="10" s="1"/>
  <c r="U203" i="10"/>
  <c r="AE203" i="10" s="1"/>
  <c r="AA202" i="10"/>
  <c r="Z202" i="10"/>
  <c r="Y202" i="10"/>
  <c r="X202" i="10"/>
  <c r="W202" i="10"/>
  <c r="V202" i="10"/>
  <c r="U202" i="10"/>
  <c r="AD201" i="10"/>
  <c r="AA201" i="10"/>
  <c r="Z201" i="10"/>
  <c r="Y201" i="10"/>
  <c r="X201" i="10"/>
  <c r="W201" i="10"/>
  <c r="V201" i="10"/>
  <c r="U201" i="10"/>
  <c r="AE200" i="10"/>
  <c r="AD200" i="10"/>
  <c r="AA200" i="10"/>
  <c r="Z200" i="10"/>
  <c r="Y200" i="10"/>
  <c r="X200" i="10"/>
  <c r="W200" i="10"/>
  <c r="V200" i="10"/>
  <c r="U200" i="10"/>
  <c r="AA199" i="10"/>
  <c r="Z199" i="10"/>
  <c r="Y199" i="10"/>
  <c r="X199" i="10"/>
  <c r="W199" i="10"/>
  <c r="V199" i="10"/>
  <c r="U199" i="10"/>
  <c r="AE199" i="10" s="1"/>
  <c r="AA198" i="10"/>
  <c r="Z198" i="10"/>
  <c r="Y198" i="10"/>
  <c r="X198" i="10"/>
  <c r="W198" i="10"/>
  <c r="V198" i="10"/>
  <c r="U198" i="10"/>
  <c r="AD197" i="10"/>
  <c r="AA197" i="10"/>
  <c r="Z197" i="10"/>
  <c r="Y197" i="10"/>
  <c r="X197" i="10"/>
  <c r="W197" i="10"/>
  <c r="V197" i="10"/>
  <c r="U197" i="10"/>
  <c r="AA196" i="10"/>
  <c r="Z196" i="10"/>
  <c r="Y196" i="10"/>
  <c r="X196" i="10"/>
  <c r="W196" i="10"/>
  <c r="V196" i="10"/>
  <c r="U196" i="10"/>
  <c r="AA195" i="10"/>
  <c r="Z195" i="10"/>
  <c r="Y195" i="10"/>
  <c r="X195" i="10"/>
  <c r="W195" i="10"/>
  <c r="V195" i="10"/>
  <c r="U195" i="10"/>
  <c r="AA194" i="10"/>
  <c r="Z194" i="10"/>
  <c r="Y194" i="10"/>
  <c r="X194" i="10"/>
  <c r="W194" i="10"/>
  <c r="V194" i="10"/>
  <c r="U194" i="10"/>
  <c r="AA193" i="10"/>
  <c r="AD193" i="10" s="1"/>
  <c r="Z193" i="10"/>
  <c r="Y193" i="10"/>
  <c r="X193" i="10"/>
  <c r="W193" i="10"/>
  <c r="V193" i="10"/>
  <c r="U193" i="10"/>
  <c r="AA192" i="10"/>
  <c r="Z192" i="10"/>
  <c r="Y192" i="10"/>
  <c r="X192" i="10"/>
  <c r="W192" i="10"/>
  <c r="V192" i="10"/>
  <c r="U192" i="10"/>
  <c r="AE192" i="10" s="1"/>
  <c r="AA191" i="10"/>
  <c r="Z191" i="10"/>
  <c r="Y191" i="10"/>
  <c r="X191" i="10"/>
  <c r="W191" i="10"/>
  <c r="V191" i="10"/>
  <c r="AE191" i="10" s="1"/>
  <c r="U191" i="10"/>
  <c r="AD191" i="10" s="1"/>
  <c r="AA190" i="10"/>
  <c r="AE190" i="10" s="1"/>
  <c r="Z190" i="10"/>
  <c r="Y190" i="10"/>
  <c r="X190" i="10"/>
  <c r="W190" i="10"/>
  <c r="V190" i="10"/>
  <c r="U190" i="10"/>
  <c r="AA189" i="10"/>
  <c r="Z189" i="10"/>
  <c r="Y189" i="10"/>
  <c r="X189" i="10"/>
  <c r="W189" i="10"/>
  <c r="V189" i="10"/>
  <c r="U189" i="10"/>
  <c r="AA188" i="10"/>
  <c r="Z188" i="10"/>
  <c r="Y188" i="10"/>
  <c r="X188" i="10"/>
  <c r="AE188" i="10" s="1"/>
  <c r="W188" i="10"/>
  <c r="V188" i="10"/>
  <c r="U188" i="10"/>
  <c r="AA187" i="10"/>
  <c r="Z187" i="10"/>
  <c r="Y187" i="10"/>
  <c r="X187" i="10"/>
  <c r="W187" i="10"/>
  <c r="V187" i="10"/>
  <c r="U187" i="10"/>
  <c r="AA186" i="10"/>
  <c r="Z186" i="10"/>
  <c r="Y186" i="10"/>
  <c r="X186" i="10"/>
  <c r="W186" i="10"/>
  <c r="V186" i="10"/>
  <c r="U186" i="10"/>
  <c r="AA185" i="10"/>
  <c r="Z185" i="10"/>
  <c r="Y185" i="10"/>
  <c r="X185" i="10"/>
  <c r="AD185" i="10" s="1"/>
  <c r="W185" i="10"/>
  <c r="V185" i="10"/>
  <c r="U185" i="10"/>
  <c r="AA184" i="10"/>
  <c r="Z184" i="10"/>
  <c r="Y184" i="10"/>
  <c r="X184" i="10"/>
  <c r="W184" i="10"/>
  <c r="AE184" i="10" s="1"/>
  <c r="V184" i="10"/>
  <c r="U184" i="10"/>
  <c r="AA183" i="10"/>
  <c r="Z183" i="10"/>
  <c r="Y183" i="10"/>
  <c r="X183" i="10"/>
  <c r="W183" i="10"/>
  <c r="V183" i="10"/>
  <c r="U183" i="10"/>
  <c r="AE183" i="10" s="1"/>
  <c r="AA182" i="10"/>
  <c r="Z182" i="10"/>
  <c r="Y182" i="10"/>
  <c r="X182" i="10"/>
  <c r="W182" i="10"/>
  <c r="V182" i="10"/>
  <c r="U182" i="10"/>
  <c r="AA181" i="10"/>
  <c r="Z181" i="10"/>
  <c r="Y181" i="10"/>
  <c r="X181" i="10"/>
  <c r="W181" i="10"/>
  <c r="AE181" i="10" s="1"/>
  <c r="V181" i="10"/>
  <c r="U181" i="10"/>
  <c r="AA180" i="10"/>
  <c r="Z180" i="10"/>
  <c r="Y180" i="10"/>
  <c r="X180" i="10"/>
  <c r="W180" i="10"/>
  <c r="V180" i="10"/>
  <c r="U180" i="10"/>
  <c r="AD180" i="10" s="1"/>
  <c r="AA179" i="10"/>
  <c r="Z179" i="10"/>
  <c r="Y179" i="10"/>
  <c r="X179" i="10"/>
  <c r="W179" i="10"/>
  <c r="V179" i="10"/>
  <c r="U179" i="10"/>
  <c r="AA178" i="10"/>
  <c r="Z178" i="10"/>
  <c r="Y178" i="10"/>
  <c r="X178" i="10"/>
  <c r="W178" i="10"/>
  <c r="V178" i="10"/>
  <c r="U178" i="10"/>
  <c r="AD178" i="10" s="1"/>
  <c r="AD177" i="10"/>
  <c r="AA177" i="10"/>
  <c r="Z177" i="10"/>
  <c r="Y177" i="10"/>
  <c r="X177" i="10"/>
  <c r="W177" i="10"/>
  <c r="V177" i="10"/>
  <c r="AE177" i="10" s="1"/>
  <c r="U177" i="10"/>
  <c r="AA176" i="10"/>
  <c r="Z176" i="10"/>
  <c r="Y176" i="10"/>
  <c r="X176" i="10"/>
  <c r="W176" i="10"/>
  <c r="V176" i="10"/>
  <c r="U176" i="10"/>
  <c r="AD176" i="10" s="1"/>
  <c r="AE175" i="10"/>
  <c r="AA175" i="10"/>
  <c r="Z175" i="10"/>
  <c r="Y175" i="10"/>
  <c r="X175" i="10"/>
  <c r="W175" i="10"/>
  <c r="V175" i="10"/>
  <c r="U175" i="10"/>
  <c r="AA174" i="10"/>
  <c r="Z174" i="10"/>
  <c r="Y174" i="10"/>
  <c r="X174" i="10"/>
  <c r="W174" i="10"/>
  <c r="V174" i="10"/>
  <c r="U174" i="10"/>
  <c r="AD173" i="10"/>
  <c r="AA173" i="10"/>
  <c r="Z173" i="10"/>
  <c r="Y173" i="10"/>
  <c r="X173" i="10"/>
  <c r="W173" i="10"/>
  <c r="V173" i="10"/>
  <c r="U173" i="10"/>
  <c r="AA172" i="10"/>
  <c r="Z172" i="10"/>
  <c r="Y172" i="10"/>
  <c r="X172" i="10"/>
  <c r="W172" i="10"/>
  <c r="V172" i="10"/>
  <c r="U172" i="10"/>
  <c r="AD172" i="10" s="1"/>
  <c r="AD171" i="10"/>
  <c r="AA171" i="10"/>
  <c r="Z171" i="10"/>
  <c r="Y171" i="10"/>
  <c r="X171" i="10"/>
  <c r="W171" i="10"/>
  <c r="V171" i="10"/>
  <c r="U171" i="10"/>
  <c r="AA170" i="10"/>
  <c r="Z170" i="10"/>
  <c r="Y170" i="10"/>
  <c r="X170" i="10"/>
  <c r="W170" i="10"/>
  <c r="V170" i="10"/>
  <c r="U170" i="10"/>
  <c r="AD170" i="10" s="1"/>
  <c r="AD169" i="10"/>
  <c r="AA169" i="10"/>
  <c r="Z169" i="10"/>
  <c r="Y169" i="10"/>
  <c r="X169" i="10"/>
  <c r="W169" i="10"/>
  <c r="V169" i="10"/>
  <c r="U169" i="10"/>
  <c r="AA168" i="10"/>
  <c r="Z168" i="10"/>
  <c r="Y168" i="10"/>
  <c r="X168" i="10"/>
  <c r="W168" i="10"/>
  <c r="V168" i="10"/>
  <c r="U168" i="10"/>
  <c r="AE168" i="10" s="1"/>
  <c r="AA167" i="10"/>
  <c r="Z167" i="10"/>
  <c r="Y167" i="10"/>
  <c r="X167" i="10"/>
  <c r="W167" i="10"/>
  <c r="V167" i="10"/>
  <c r="U167" i="10"/>
  <c r="AA166" i="10"/>
  <c r="Z166" i="10"/>
  <c r="Y166" i="10"/>
  <c r="X166" i="10"/>
  <c r="W166" i="10"/>
  <c r="V166" i="10"/>
  <c r="U166" i="10"/>
  <c r="AD165" i="10"/>
  <c r="AA165" i="10"/>
  <c r="Z165" i="10"/>
  <c r="Y165" i="10"/>
  <c r="X165" i="10"/>
  <c r="W165" i="10"/>
  <c r="AE165" i="10" s="1"/>
  <c r="V165" i="10"/>
  <c r="U165" i="10"/>
  <c r="AA164" i="10"/>
  <c r="Z164" i="10"/>
  <c r="Y164" i="10"/>
  <c r="X164" i="10"/>
  <c r="W164" i="10"/>
  <c r="V164" i="10"/>
  <c r="U164" i="10"/>
  <c r="AD164" i="10" s="1"/>
  <c r="AD163" i="10"/>
  <c r="AA163" i="10"/>
  <c r="Z163" i="10"/>
  <c r="Y163" i="10"/>
  <c r="X163" i="10"/>
  <c r="W163" i="10"/>
  <c r="V163" i="10"/>
  <c r="AE163" i="10" s="1"/>
  <c r="U163" i="10"/>
  <c r="AA162" i="10"/>
  <c r="Z162" i="10"/>
  <c r="Y162" i="10"/>
  <c r="X162" i="10"/>
  <c r="W162" i="10"/>
  <c r="V162" i="10"/>
  <c r="U162" i="10"/>
  <c r="AD162" i="10" s="1"/>
  <c r="AD161" i="10"/>
  <c r="AA161" i="10"/>
  <c r="Z161" i="10"/>
  <c r="Y161" i="10"/>
  <c r="X161" i="10"/>
  <c r="W161" i="10"/>
  <c r="V161" i="10"/>
  <c r="AE161" i="10" s="1"/>
  <c r="U161" i="10"/>
  <c r="AA160" i="10"/>
  <c r="Z160" i="10"/>
  <c r="Y160" i="10"/>
  <c r="X160" i="10"/>
  <c r="W160" i="10"/>
  <c r="V160" i="10"/>
  <c r="U160" i="10"/>
  <c r="AD160" i="10" s="1"/>
  <c r="AE159" i="10"/>
  <c r="AA159" i="10"/>
  <c r="Z159" i="10"/>
  <c r="Y159" i="10"/>
  <c r="X159" i="10"/>
  <c r="W159" i="10"/>
  <c r="V159" i="10"/>
  <c r="U159" i="10"/>
  <c r="AA158" i="10"/>
  <c r="Z158" i="10"/>
  <c r="Y158" i="10"/>
  <c r="X158" i="10"/>
  <c r="W158" i="10"/>
  <c r="V158" i="10"/>
  <c r="U158" i="10"/>
  <c r="AD157" i="10"/>
  <c r="AA157" i="10"/>
  <c r="Z157" i="10"/>
  <c r="Y157" i="10"/>
  <c r="X157" i="10"/>
  <c r="W157" i="10"/>
  <c r="V157" i="10"/>
  <c r="U157" i="10"/>
  <c r="AA156" i="10"/>
  <c r="Z156" i="10"/>
  <c r="Y156" i="10"/>
  <c r="X156" i="10"/>
  <c r="W156" i="10"/>
  <c r="V156" i="10"/>
  <c r="U156" i="10"/>
  <c r="AD156" i="10" s="1"/>
  <c r="AD155" i="10"/>
  <c r="AA155" i="10"/>
  <c r="Z155" i="10"/>
  <c r="Y155" i="10"/>
  <c r="X155" i="10"/>
  <c r="W155" i="10"/>
  <c r="V155" i="10"/>
  <c r="U155" i="10"/>
  <c r="AA154" i="10"/>
  <c r="Z154" i="10"/>
  <c r="Y154" i="10"/>
  <c r="X154" i="10"/>
  <c r="W154" i="10"/>
  <c r="V154" i="10"/>
  <c r="U154" i="10"/>
  <c r="AD154" i="10" s="1"/>
  <c r="AD153" i="10"/>
  <c r="AA153" i="10"/>
  <c r="Z153" i="10"/>
  <c r="Y153" i="10"/>
  <c r="X153" i="10"/>
  <c r="W153" i="10"/>
  <c r="V153" i="10"/>
  <c r="U153" i="10"/>
  <c r="AA152" i="10"/>
  <c r="Z152" i="10"/>
  <c r="Y152" i="10"/>
  <c r="X152" i="10"/>
  <c r="W152" i="10"/>
  <c r="V152" i="10"/>
  <c r="U152" i="10"/>
  <c r="AE152" i="10" s="1"/>
  <c r="AA151" i="10"/>
  <c r="Z151" i="10"/>
  <c r="Y151" i="10"/>
  <c r="X151" i="10"/>
  <c r="W151" i="10"/>
  <c r="V151" i="10"/>
  <c r="U151" i="10"/>
  <c r="AE151" i="10" s="1"/>
  <c r="AA150" i="10"/>
  <c r="Z150" i="10"/>
  <c r="Y150" i="10"/>
  <c r="X150" i="10"/>
  <c r="W150" i="10"/>
  <c r="V150" i="10"/>
  <c r="U150" i="10"/>
  <c r="AA149" i="10"/>
  <c r="Z149" i="10"/>
  <c r="Y149" i="10"/>
  <c r="X149" i="10"/>
  <c r="W149" i="10"/>
  <c r="AE149" i="10" s="1"/>
  <c r="V149" i="10"/>
  <c r="U149" i="10"/>
  <c r="AA148" i="10"/>
  <c r="Z148" i="10"/>
  <c r="Y148" i="10"/>
  <c r="X148" i="10"/>
  <c r="W148" i="10"/>
  <c r="V148" i="10"/>
  <c r="U148" i="10"/>
  <c r="AD148" i="10" s="1"/>
  <c r="AA147" i="10"/>
  <c r="Z147" i="10"/>
  <c r="Y147" i="10"/>
  <c r="X147" i="10"/>
  <c r="W147" i="10"/>
  <c r="V147" i="10"/>
  <c r="AE147" i="10" s="1"/>
  <c r="U147" i="10"/>
  <c r="AA146" i="10"/>
  <c r="Z146" i="10"/>
  <c r="Y146" i="10"/>
  <c r="X146" i="10"/>
  <c r="W146" i="10"/>
  <c r="V146" i="10"/>
  <c r="AE146" i="10" s="1"/>
  <c r="U146" i="10"/>
  <c r="AA145" i="10"/>
  <c r="Z145" i="10"/>
  <c r="Y145" i="10"/>
  <c r="X145" i="10"/>
  <c r="W145" i="10"/>
  <c r="V145" i="10"/>
  <c r="AE145" i="10" s="1"/>
  <c r="U145" i="10"/>
  <c r="AA144" i="10"/>
  <c r="Z144" i="10"/>
  <c r="Y144" i="10"/>
  <c r="X144" i="10"/>
  <c r="AE144" i="10" s="1"/>
  <c r="W144" i="10"/>
  <c r="V144" i="10"/>
  <c r="U144" i="10"/>
  <c r="AD144" i="10" s="1"/>
  <c r="AA143" i="10"/>
  <c r="Z143" i="10"/>
  <c r="Y143" i="10"/>
  <c r="X143" i="10"/>
  <c r="W143" i="10"/>
  <c r="V143" i="10"/>
  <c r="U143" i="10"/>
  <c r="AA142" i="10"/>
  <c r="Z142" i="10"/>
  <c r="Y142" i="10"/>
  <c r="X142" i="10"/>
  <c r="AE142" i="10" s="1"/>
  <c r="W142" i="10"/>
  <c r="V142" i="10"/>
  <c r="U142" i="10"/>
  <c r="AA141" i="10"/>
  <c r="Z141" i="10"/>
  <c r="Y141" i="10"/>
  <c r="X141" i="10"/>
  <c r="W141" i="10"/>
  <c r="V141" i="10"/>
  <c r="AD141" i="10" s="1"/>
  <c r="U141" i="10"/>
  <c r="AA140" i="10"/>
  <c r="Z140" i="10"/>
  <c r="Y140" i="10"/>
  <c r="AE140" i="10" s="1"/>
  <c r="X140" i="10"/>
  <c r="W140" i="10"/>
  <c r="V140" i="10"/>
  <c r="U140" i="10"/>
  <c r="AA139" i="10"/>
  <c r="Z139" i="10"/>
  <c r="Y139" i="10"/>
  <c r="X139" i="10"/>
  <c r="W139" i="10"/>
  <c r="V139" i="10"/>
  <c r="AD139" i="10" s="1"/>
  <c r="U139" i="10"/>
  <c r="AA138" i="10"/>
  <c r="Z138" i="10"/>
  <c r="AE138" i="10" s="1"/>
  <c r="Y138" i="10"/>
  <c r="X138" i="10"/>
  <c r="W138" i="10"/>
  <c r="V138" i="10"/>
  <c r="U138" i="10"/>
  <c r="AD138" i="10" s="1"/>
  <c r="AD137" i="10"/>
  <c r="AA137" i="10"/>
  <c r="Z137" i="10"/>
  <c r="Y137" i="10"/>
  <c r="X137" i="10"/>
  <c r="W137" i="10"/>
  <c r="V137" i="10"/>
  <c r="U137" i="10"/>
  <c r="AD136" i="10"/>
  <c r="AA136" i="10"/>
  <c r="Z136" i="10"/>
  <c r="Y136" i="10"/>
  <c r="X136" i="10"/>
  <c r="W136" i="10"/>
  <c r="V136" i="10"/>
  <c r="U136" i="10"/>
  <c r="AE136" i="10" s="1"/>
  <c r="AA135" i="10"/>
  <c r="Z135" i="10"/>
  <c r="Y135" i="10"/>
  <c r="X135" i="10"/>
  <c r="W135" i="10"/>
  <c r="V135" i="10"/>
  <c r="U135" i="10"/>
  <c r="AE135" i="10" s="1"/>
  <c r="AA134" i="10"/>
  <c r="Z134" i="10"/>
  <c r="Y134" i="10"/>
  <c r="X134" i="10"/>
  <c r="W134" i="10"/>
  <c r="V134" i="10"/>
  <c r="U134" i="10"/>
  <c r="AE133" i="10"/>
  <c r="AA133" i="10"/>
  <c r="Z133" i="10"/>
  <c r="Y133" i="10"/>
  <c r="X133" i="10"/>
  <c r="W133" i="10"/>
  <c r="AD133" i="10" s="1"/>
  <c r="V133" i="10"/>
  <c r="U133" i="10"/>
  <c r="AE132" i="10"/>
  <c r="AA132" i="10"/>
  <c r="Z132" i="10"/>
  <c r="Y132" i="10"/>
  <c r="X132" i="10"/>
  <c r="W132" i="10"/>
  <c r="V132" i="10"/>
  <c r="U132" i="10"/>
  <c r="AA131" i="10"/>
  <c r="Z131" i="10"/>
  <c r="Y131" i="10"/>
  <c r="X131" i="10"/>
  <c r="W131" i="10"/>
  <c r="V131" i="10"/>
  <c r="AE131" i="10" s="1"/>
  <c r="U131" i="10"/>
  <c r="AA130" i="10"/>
  <c r="Z130" i="10"/>
  <c r="Y130" i="10"/>
  <c r="X130" i="10"/>
  <c r="W130" i="10"/>
  <c r="V130" i="10"/>
  <c r="U130" i="10"/>
  <c r="AA129" i="10"/>
  <c r="Z129" i="10"/>
  <c r="Y129" i="10"/>
  <c r="X129" i="10"/>
  <c r="W129" i="10"/>
  <c r="V129" i="10"/>
  <c r="AE129" i="10" s="1"/>
  <c r="U129" i="10"/>
  <c r="AA128" i="10"/>
  <c r="Z128" i="10"/>
  <c r="Y128" i="10"/>
  <c r="X128" i="10"/>
  <c r="W128" i="10"/>
  <c r="V128" i="10"/>
  <c r="AD128" i="10" s="1"/>
  <c r="U128" i="10"/>
  <c r="AE128" i="10" s="1"/>
  <c r="AA127" i="10"/>
  <c r="Z127" i="10"/>
  <c r="Y127" i="10"/>
  <c r="X127" i="10"/>
  <c r="AE127" i="10" s="1"/>
  <c r="W127" i="10"/>
  <c r="V127" i="10"/>
  <c r="U127" i="10"/>
  <c r="AA126" i="10"/>
  <c r="Z126" i="10"/>
  <c r="Y126" i="10"/>
  <c r="X126" i="10"/>
  <c r="W126" i="10"/>
  <c r="AE126" i="10" s="1"/>
  <c r="V126" i="10"/>
  <c r="AD126" i="10" s="1"/>
  <c r="U126" i="10"/>
  <c r="AA125" i="10"/>
  <c r="Z125" i="10"/>
  <c r="Y125" i="10"/>
  <c r="X125" i="10"/>
  <c r="AD125" i="10" s="1"/>
  <c r="W125" i="10"/>
  <c r="V125" i="10"/>
  <c r="U125" i="10"/>
  <c r="AA124" i="10"/>
  <c r="Z124" i="10"/>
  <c r="Y124" i="10"/>
  <c r="X124" i="10"/>
  <c r="AD124" i="10" s="1"/>
  <c r="W124" i="10"/>
  <c r="V124" i="10"/>
  <c r="U124" i="10"/>
  <c r="AE124" i="10" s="1"/>
  <c r="AA123" i="10"/>
  <c r="Z123" i="10"/>
  <c r="AE123" i="10" s="1"/>
  <c r="Y123" i="10"/>
  <c r="X123" i="10"/>
  <c r="W123" i="10"/>
  <c r="V123" i="10"/>
  <c r="U123" i="10"/>
  <c r="AD123" i="10" s="1"/>
  <c r="AE122" i="10"/>
  <c r="AD122" i="10"/>
  <c r="AA122" i="10"/>
  <c r="Z122" i="10"/>
  <c r="Y122" i="10"/>
  <c r="X122" i="10"/>
  <c r="W122" i="10"/>
  <c r="V122" i="10"/>
  <c r="U122" i="10"/>
  <c r="AE121" i="10"/>
  <c r="AD121" i="10"/>
  <c r="AA121" i="10"/>
  <c r="Z121" i="10"/>
  <c r="Y121" i="10"/>
  <c r="X121" i="10"/>
  <c r="W121" i="10"/>
  <c r="V121" i="10"/>
  <c r="U121" i="10"/>
  <c r="AA120" i="10"/>
  <c r="Z120" i="10"/>
  <c r="Y120" i="10"/>
  <c r="X120" i="10"/>
  <c r="W120" i="10"/>
  <c r="V120" i="10"/>
  <c r="U120" i="10"/>
  <c r="AE120" i="10" s="1"/>
  <c r="AA119" i="10"/>
  <c r="Z119" i="10"/>
  <c r="Y119" i="10"/>
  <c r="X119" i="10"/>
  <c r="W119" i="10"/>
  <c r="V119" i="10"/>
  <c r="U119" i="10"/>
  <c r="AE119" i="10" s="1"/>
  <c r="AA118" i="10"/>
  <c r="Z118" i="10"/>
  <c r="Y118" i="10"/>
  <c r="X118" i="10"/>
  <c r="W118" i="10"/>
  <c r="V118" i="10"/>
  <c r="U118" i="10"/>
  <c r="AA117" i="10"/>
  <c r="Z117" i="10"/>
  <c r="Y117" i="10"/>
  <c r="X117" i="10"/>
  <c r="W117" i="10"/>
  <c r="AE117" i="10" s="1"/>
  <c r="V117" i="10"/>
  <c r="U117" i="10"/>
  <c r="AA116" i="10"/>
  <c r="Z116" i="10"/>
  <c r="Y116" i="10"/>
  <c r="X116" i="10"/>
  <c r="W116" i="10"/>
  <c r="AE116" i="10" s="1"/>
  <c r="V116" i="10"/>
  <c r="U116" i="10"/>
  <c r="AA115" i="10"/>
  <c r="Z115" i="10"/>
  <c r="Y115" i="10"/>
  <c r="X115" i="10"/>
  <c r="W115" i="10"/>
  <c r="V115" i="10"/>
  <c r="U115" i="10"/>
  <c r="AE115" i="10" s="1"/>
  <c r="AA114" i="10"/>
  <c r="Z114" i="10"/>
  <c r="Y114" i="10"/>
  <c r="AE114" i="10" s="1"/>
  <c r="X114" i="10"/>
  <c r="W114" i="10"/>
  <c r="V114" i="10"/>
  <c r="U114" i="10"/>
  <c r="AD113" i="10"/>
  <c r="AA113" i="10"/>
  <c r="Z113" i="10"/>
  <c r="Y113" i="10"/>
  <c r="X113" i="10"/>
  <c r="W113" i="10"/>
  <c r="V113" i="10"/>
  <c r="U113" i="10"/>
  <c r="AE113" i="10" s="1"/>
  <c r="AA112" i="10"/>
  <c r="AD112" i="10" s="1"/>
  <c r="Z112" i="10"/>
  <c r="Y112" i="10"/>
  <c r="X112" i="10"/>
  <c r="W112" i="10"/>
  <c r="V112" i="10"/>
  <c r="U112" i="10"/>
  <c r="AE112" i="10" s="1"/>
  <c r="AE111" i="10"/>
  <c r="AA111" i="10"/>
  <c r="Z111" i="10"/>
  <c r="Y111" i="10"/>
  <c r="X111" i="10"/>
  <c r="W111" i="10"/>
  <c r="V111" i="10"/>
  <c r="U111" i="10"/>
  <c r="AE110" i="10"/>
  <c r="AD110" i="10"/>
  <c r="AA110" i="10"/>
  <c r="Z110" i="10"/>
  <c r="Y110" i="10"/>
  <c r="X110" i="10"/>
  <c r="W110" i="10"/>
  <c r="V110" i="10"/>
  <c r="U110" i="10"/>
  <c r="AA109" i="10"/>
  <c r="Z109" i="10"/>
  <c r="Y109" i="10"/>
  <c r="X109" i="10"/>
  <c r="W109" i="10"/>
  <c r="V109" i="10"/>
  <c r="U109" i="10"/>
  <c r="AE109" i="10" s="1"/>
  <c r="AE108" i="10"/>
  <c r="AA108" i="10"/>
  <c r="Z108" i="10"/>
  <c r="Y108" i="10"/>
  <c r="X108" i="10"/>
  <c r="W108" i="10"/>
  <c r="V108" i="10"/>
  <c r="U108" i="10"/>
  <c r="AD108" i="10" s="1"/>
  <c r="AA107" i="10"/>
  <c r="Z107" i="10"/>
  <c r="Y107" i="10"/>
  <c r="X107" i="10"/>
  <c r="W107" i="10"/>
  <c r="V107" i="10"/>
  <c r="AE107" i="10" s="1"/>
  <c r="U107" i="10"/>
  <c r="AA106" i="10"/>
  <c r="Z106" i="10"/>
  <c r="Y106" i="10"/>
  <c r="X106" i="10"/>
  <c r="W106" i="10"/>
  <c r="V106" i="10"/>
  <c r="AD106" i="10" s="1"/>
  <c r="U106" i="10"/>
  <c r="AE106" i="10" s="1"/>
  <c r="AA105" i="10"/>
  <c r="Z105" i="10"/>
  <c r="Y105" i="10"/>
  <c r="X105" i="10"/>
  <c r="AE105" i="10" s="1"/>
  <c r="W105" i="10"/>
  <c r="V105" i="10"/>
  <c r="U105" i="10"/>
  <c r="AA104" i="10"/>
  <c r="Z104" i="10"/>
  <c r="Y104" i="10"/>
  <c r="X104" i="10"/>
  <c r="W104" i="10"/>
  <c r="V104" i="10"/>
  <c r="AD104" i="10" s="1"/>
  <c r="U104" i="10"/>
  <c r="AE104" i="10" s="1"/>
  <c r="AA103" i="10"/>
  <c r="Z103" i="10"/>
  <c r="AE103" i="10" s="1"/>
  <c r="Y103" i="10"/>
  <c r="X103" i="10"/>
  <c r="W103" i="10"/>
  <c r="V103" i="10"/>
  <c r="U103" i="10"/>
  <c r="AD103" i="10" s="1"/>
  <c r="AE102" i="10"/>
  <c r="AD102" i="10"/>
  <c r="AA102" i="10"/>
  <c r="Z102" i="10"/>
  <c r="Y102" i="10"/>
  <c r="X102" i="10"/>
  <c r="W102" i="10"/>
  <c r="V102" i="10"/>
  <c r="U102" i="10"/>
  <c r="AE101" i="10"/>
  <c r="AD101" i="10"/>
  <c r="AA101" i="10"/>
  <c r="Z101" i="10"/>
  <c r="Y101" i="10"/>
  <c r="X101" i="10"/>
  <c r="W101" i="10"/>
  <c r="V101" i="10"/>
  <c r="U101" i="10"/>
  <c r="AA100" i="10"/>
  <c r="Z100" i="10"/>
  <c r="Y100" i="10"/>
  <c r="X100" i="10"/>
  <c r="W100" i="10"/>
  <c r="V100" i="10"/>
  <c r="U100" i="10"/>
  <c r="AE100" i="10" s="1"/>
  <c r="AA99" i="10"/>
  <c r="Z99" i="10"/>
  <c r="Y99" i="10"/>
  <c r="X99" i="10"/>
  <c r="W99" i="10"/>
  <c r="V99" i="10"/>
  <c r="U99" i="10"/>
  <c r="AE99" i="10" s="1"/>
  <c r="AA98" i="10"/>
  <c r="Z98" i="10"/>
  <c r="Y98" i="10"/>
  <c r="X98" i="10"/>
  <c r="W98" i="10"/>
  <c r="AE98" i="10" s="1"/>
  <c r="V98" i="10"/>
  <c r="U98" i="10"/>
  <c r="AA97" i="10"/>
  <c r="Z97" i="10"/>
  <c r="Y97" i="10"/>
  <c r="X97" i="10"/>
  <c r="W97" i="10"/>
  <c r="V97" i="10"/>
  <c r="U97" i="10"/>
  <c r="AE97" i="10" s="1"/>
  <c r="AA96" i="10"/>
  <c r="Z96" i="10"/>
  <c r="Y96" i="10"/>
  <c r="AE96" i="10" s="1"/>
  <c r="X96" i="10"/>
  <c r="W96" i="10"/>
  <c r="V96" i="10"/>
  <c r="U96" i="10"/>
  <c r="AD95" i="10"/>
  <c r="AA95" i="10"/>
  <c r="Z95" i="10"/>
  <c r="Y95" i="10"/>
  <c r="X95" i="10"/>
  <c r="W95" i="10"/>
  <c r="V95" i="10"/>
  <c r="U95" i="10"/>
  <c r="AE95" i="10" s="1"/>
  <c r="AA94" i="10"/>
  <c r="AD94" i="10" s="1"/>
  <c r="Z94" i="10"/>
  <c r="Y94" i="10"/>
  <c r="X94" i="10"/>
  <c r="W94" i="10"/>
  <c r="V94" i="10"/>
  <c r="U94" i="10"/>
  <c r="AE94" i="10" s="1"/>
  <c r="AA93" i="10"/>
  <c r="Z93" i="10"/>
  <c r="Y93" i="10"/>
  <c r="X93" i="10"/>
  <c r="W93" i="10"/>
  <c r="V93" i="10"/>
  <c r="U93" i="10"/>
  <c r="AE93" i="10" s="1"/>
  <c r="AE92" i="10"/>
  <c r="AA92" i="10"/>
  <c r="Z92" i="10"/>
  <c r="Y92" i="10"/>
  <c r="X92" i="10"/>
  <c r="W92" i="10"/>
  <c r="V92" i="10"/>
  <c r="U92" i="10"/>
  <c r="AD92" i="10" s="1"/>
  <c r="AA91" i="10"/>
  <c r="Z91" i="10"/>
  <c r="Y91" i="10"/>
  <c r="X91" i="10"/>
  <c r="W91" i="10"/>
  <c r="V91" i="10"/>
  <c r="AE91" i="10" s="1"/>
  <c r="U91" i="10"/>
  <c r="AA90" i="10"/>
  <c r="Z90" i="10"/>
  <c r="Y90" i="10"/>
  <c r="X90" i="10"/>
  <c r="W90" i="10"/>
  <c r="V90" i="10"/>
  <c r="AD90" i="10" s="1"/>
  <c r="U90" i="10"/>
  <c r="AE90" i="10" s="1"/>
  <c r="AA89" i="10"/>
  <c r="Z89" i="10"/>
  <c r="Y89" i="10"/>
  <c r="X89" i="10"/>
  <c r="AE89" i="10" s="1"/>
  <c r="W89" i="10"/>
  <c r="V89" i="10"/>
  <c r="U89" i="10"/>
  <c r="AA88" i="10"/>
  <c r="Z88" i="10"/>
  <c r="Y88" i="10"/>
  <c r="X88" i="10"/>
  <c r="W88" i="10"/>
  <c r="V88" i="10"/>
  <c r="AD88" i="10" s="1"/>
  <c r="U88" i="10"/>
  <c r="AE88" i="10" s="1"/>
  <c r="AA87" i="10"/>
  <c r="Z87" i="10"/>
  <c r="AE87" i="10" s="1"/>
  <c r="Y87" i="10"/>
  <c r="X87" i="10"/>
  <c r="W87" i="10"/>
  <c r="V87" i="10"/>
  <c r="U87" i="10"/>
  <c r="AD87" i="10" s="1"/>
  <c r="AE86" i="10"/>
  <c r="AD86" i="10"/>
  <c r="AA86" i="10"/>
  <c r="Z86" i="10"/>
  <c r="Y86" i="10"/>
  <c r="X86" i="10"/>
  <c r="W86" i="10"/>
  <c r="V86" i="10"/>
  <c r="U86" i="10"/>
  <c r="AE85" i="10"/>
  <c r="AD85" i="10"/>
  <c r="AA85" i="10"/>
  <c r="Z85" i="10"/>
  <c r="Y85" i="10"/>
  <c r="X85" i="10"/>
  <c r="W85" i="10"/>
  <c r="V85" i="10"/>
  <c r="U85" i="10"/>
  <c r="AA84" i="10"/>
  <c r="Z84" i="10"/>
  <c r="Y84" i="10"/>
  <c r="X84" i="10"/>
  <c r="W84" i="10"/>
  <c r="V84" i="10"/>
  <c r="U84" i="10"/>
  <c r="AE84" i="10" s="1"/>
  <c r="AA83" i="10"/>
  <c r="Z83" i="10"/>
  <c r="Y83" i="10"/>
  <c r="X83" i="10"/>
  <c r="W83" i="10"/>
  <c r="V83" i="10"/>
  <c r="U83" i="10"/>
  <c r="AE83" i="10" s="1"/>
  <c r="AA82" i="10"/>
  <c r="Z82" i="10"/>
  <c r="Y82" i="10"/>
  <c r="X82" i="10"/>
  <c r="W82" i="10"/>
  <c r="AE82" i="10" s="1"/>
  <c r="V82" i="10"/>
  <c r="U82" i="10"/>
  <c r="AA81" i="10"/>
  <c r="Z81" i="10"/>
  <c r="Y81" i="10"/>
  <c r="X81" i="10"/>
  <c r="W81" i="10"/>
  <c r="V81" i="10"/>
  <c r="U81" i="10"/>
  <c r="AE81" i="10" s="1"/>
  <c r="AA80" i="10"/>
  <c r="Z80" i="10"/>
  <c r="Y80" i="10"/>
  <c r="AE80" i="10" s="1"/>
  <c r="X80" i="10"/>
  <c r="W80" i="10"/>
  <c r="V80" i="10"/>
  <c r="U80" i="10"/>
  <c r="AD79" i="10"/>
  <c r="AA79" i="10"/>
  <c r="Z79" i="10"/>
  <c r="Y79" i="10"/>
  <c r="X79" i="10"/>
  <c r="W79" i="10"/>
  <c r="V79" i="10"/>
  <c r="U79" i="10"/>
  <c r="AE79" i="10" s="1"/>
  <c r="AA78" i="10"/>
  <c r="AD78" i="10" s="1"/>
  <c r="Z78" i="10"/>
  <c r="Y78" i="10"/>
  <c r="X78" i="10"/>
  <c r="W78" i="10"/>
  <c r="V78" i="10"/>
  <c r="U78" i="10"/>
  <c r="AE78" i="10" s="1"/>
  <c r="AA77" i="10"/>
  <c r="Z77" i="10"/>
  <c r="Y77" i="10"/>
  <c r="X77" i="10"/>
  <c r="W77" i="10"/>
  <c r="V77" i="10"/>
  <c r="U77" i="10"/>
  <c r="AE77" i="10" s="1"/>
  <c r="AE76" i="10"/>
  <c r="AA76" i="10"/>
  <c r="Z76" i="10"/>
  <c r="Y76" i="10"/>
  <c r="X76" i="10"/>
  <c r="W76" i="10"/>
  <c r="V76" i="10"/>
  <c r="U76" i="10"/>
  <c r="AD76" i="10" s="1"/>
  <c r="AA75" i="10"/>
  <c r="Z75" i="10"/>
  <c r="Y75" i="10"/>
  <c r="X75" i="10"/>
  <c r="W75" i="10"/>
  <c r="V75" i="10"/>
  <c r="AE75" i="10" s="1"/>
  <c r="U75" i="10"/>
  <c r="AA74" i="10"/>
  <c r="Z74" i="10"/>
  <c r="Y74" i="10"/>
  <c r="X74" i="10"/>
  <c r="W74" i="10"/>
  <c r="V74" i="10"/>
  <c r="AD74" i="10" s="1"/>
  <c r="U74" i="10"/>
  <c r="AE74" i="10" s="1"/>
  <c r="AA73" i="10"/>
  <c r="Z73" i="10"/>
  <c r="Y73" i="10"/>
  <c r="X73" i="10"/>
  <c r="AE73" i="10" s="1"/>
  <c r="W73" i="10"/>
  <c r="V73" i="10"/>
  <c r="U73" i="10"/>
  <c r="AA72" i="10"/>
  <c r="Z72" i="10"/>
  <c r="Y72" i="10"/>
  <c r="X72" i="10"/>
  <c r="W72" i="10"/>
  <c r="V72" i="10"/>
  <c r="AD72" i="10" s="1"/>
  <c r="U72" i="10"/>
  <c r="AE72" i="10" s="1"/>
  <c r="AA71" i="10"/>
  <c r="Z71" i="10"/>
  <c r="AE71" i="10" s="1"/>
  <c r="Y71" i="10"/>
  <c r="X71" i="10"/>
  <c r="W71" i="10"/>
  <c r="V71" i="10"/>
  <c r="U71" i="10"/>
  <c r="AD71" i="10" s="1"/>
  <c r="AE70" i="10"/>
  <c r="AD70" i="10"/>
  <c r="AA70" i="10"/>
  <c r="Z70" i="10"/>
  <c r="Y70" i="10"/>
  <c r="X70" i="10"/>
  <c r="W70" i="10"/>
  <c r="V70" i="10"/>
  <c r="U70" i="10"/>
  <c r="AE69" i="10"/>
  <c r="AD69" i="10"/>
  <c r="AA69" i="10"/>
  <c r="Z69" i="10"/>
  <c r="Y69" i="10"/>
  <c r="X69" i="10"/>
  <c r="W69" i="10"/>
  <c r="V69" i="10"/>
  <c r="U69" i="10"/>
  <c r="AA68" i="10"/>
  <c r="Z68" i="10"/>
  <c r="Y68" i="10"/>
  <c r="X68" i="10"/>
  <c r="W68" i="10"/>
  <c r="V68" i="10"/>
  <c r="U68" i="10"/>
  <c r="AE68" i="10" s="1"/>
  <c r="AA67" i="10"/>
  <c r="Z67" i="10"/>
  <c r="Y67" i="10"/>
  <c r="X67" i="10"/>
  <c r="W67" i="10"/>
  <c r="V67" i="10"/>
  <c r="U67" i="10"/>
  <c r="AE67" i="10" s="1"/>
  <c r="AA66" i="10"/>
  <c r="Z66" i="10"/>
  <c r="Y66" i="10"/>
  <c r="X66" i="10"/>
  <c r="W66" i="10"/>
  <c r="AE66" i="10" s="1"/>
  <c r="V66" i="10"/>
  <c r="U66" i="10"/>
  <c r="AA65" i="10"/>
  <c r="Z65" i="10"/>
  <c r="Y65" i="10"/>
  <c r="X65" i="10"/>
  <c r="W65" i="10"/>
  <c r="V65" i="10"/>
  <c r="U65" i="10"/>
  <c r="AE65" i="10" s="1"/>
  <c r="AA64" i="10"/>
  <c r="Z64" i="10"/>
  <c r="Y64" i="10"/>
  <c r="AE64" i="10" s="1"/>
  <c r="X64" i="10"/>
  <c r="W64" i="10"/>
  <c r="V64" i="10"/>
  <c r="U64" i="10"/>
  <c r="AD63" i="10"/>
  <c r="AA63" i="10"/>
  <c r="Z63" i="10"/>
  <c r="Y63" i="10"/>
  <c r="X63" i="10"/>
  <c r="W63" i="10"/>
  <c r="V63" i="10"/>
  <c r="U63" i="10"/>
  <c r="AE63" i="10" s="1"/>
  <c r="AA62" i="10"/>
  <c r="AD62" i="10" s="1"/>
  <c r="Z62" i="10"/>
  <c r="Y62" i="10"/>
  <c r="X62" i="10"/>
  <c r="W62" i="10"/>
  <c r="V62" i="10"/>
  <c r="U62" i="10"/>
  <c r="AE62" i="10" s="1"/>
  <c r="AA61" i="10"/>
  <c r="Z61" i="10"/>
  <c r="Y61" i="10"/>
  <c r="X61" i="10"/>
  <c r="W61" i="10"/>
  <c r="V61" i="10"/>
  <c r="U61" i="10"/>
  <c r="AE61" i="10" s="1"/>
  <c r="AE60" i="10"/>
  <c r="AA60" i="10"/>
  <c r="Z60" i="10"/>
  <c r="Y60" i="10"/>
  <c r="X60" i="10"/>
  <c r="W60" i="10"/>
  <c r="V60" i="10"/>
  <c r="U60" i="10"/>
  <c r="AD60" i="10" s="1"/>
  <c r="AA59" i="10"/>
  <c r="Z59" i="10"/>
  <c r="Y59" i="10"/>
  <c r="X59" i="10"/>
  <c r="W59" i="10"/>
  <c r="V59" i="10"/>
  <c r="AE59" i="10" s="1"/>
  <c r="U59" i="10"/>
  <c r="AA58" i="10"/>
  <c r="Z58" i="10"/>
  <c r="Y58" i="10"/>
  <c r="X58" i="10"/>
  <c r="W58" i="10"/>
  <c r="V58" i="10"/>
  <c r="AD58" i="10" s="1"/>
  <c r="U58" i="10"/>
  <c r="AE58" i="10" s="1"/>
  <c r="AA57" i="10"/>
  <c r="Z57" i="10"/>
  <c r="Y57" i="10"/>
  <c r="X57" i="10"/>
  <c r="AE57" i="10" s="1"/>
  <c r="W57" i="10"/>
  <c r="V57" i="10"/>
  <c r="U57" i="10"/>
  <c r="AA56" i="10"/>
  <c r="Z56" i="10"/>
  <c r="Y56" i="10"/>
  <c r="X56" i="10"/>
  <c r="W56" i="10"/>
  <c r="V56" i="10"/>
  <c r="AD56" i="10" s="1"/>
  <c r="U56" i="10"/>
  <c r="AE56" i="10" s="1"/>
  <c r="AA55" i="10"/>
  <c r="Z55" i="10"/>
  <c r="AE55" i="10" s="1"/>
  <c r="Y55" i="10"/>
  <c r="X55" i="10"/>
  <c r="W55" i="10"/>
  <c r="V55" i="10"/>
  <c r="U55" i="10"/>
  <c r="AD55" i="10" s="1"/>
  <c r="AE54" i="10"/>
  <c r="AD54" i="10"/>
  <c r="AA54" i="10"/>
  <c r="Z54" i="10"/>
  <c r="Y54" i="10"/>
  <c r="X54" i="10"/>
  <c r="W54" i="10"/>
  <c r="V54" i="10"/>
  <c r="U54" i="10"/>
  <c r="AE53" i="10"/>
  <c r="AD53" i="10"/>
  <c r="AA53" i="10"/>
  <c r="Z53" i="10"/>
  <c r="Y53" i="10"/>
  <c r="X53" i="10"/>
  <c r="W53" i="10"/>
  <c r="V53" i="10"/>
  <c r="U53" i="10"/>
  <c r="AA52" i="10"/>
  <c r="Z52" i="10"/>
  <c r="Y52" i="10"/>
  <c r="X52" i="10"/>
  <c r="W52" i="10"/>
  <c r="V52" i="10"/>
  <c r="U52" i="10"/>
  <c r="AE52" i="10" s="1"/>
  <c r="AA51" i="10"/>
  <c r="Z51" i="10"/>
  <c r="Y51" i="10"/>
  <c r="X51" i="10"/>
  <c r="W51" i="10"/>
  <c r="V51" i="10"/>
  <c r="U51" i="10"/>
  <c r="AE51" i="10" s="1"/>
  <c r="AA50" i="10"/>
  <c r="Z50" i="10"/>
  <c r="Y50" i="10"/>
  <c r="X50" i="10"/>
  <c r="W50" i="10"/>
  <c r="AE50" i="10" s="1"/>
  <c r="V50" i="10"/>
  <c r="U50" i="10"/>
  <c r="AA49" i="10"/>
  <c r="Z49" i="10"/>
  <c r="Y49" i="10"/>
  <c r="X49" i="10"/>
  <c r="W49" i="10"/>
  <c r="V49" i="10"/>
  <c r="U49" i="10"/>
  <c r="AE49" i="10" s="1"/>
  <c r="AA48" i="10"/>
  <c r="Z48" i="10"/>
  <c r="Y48" i="10"/>
  <c r="AE48" i="10" s="1"/>
  <c r="X48" i="10"/>
  <c r="W48" i="10"/>
  <c r="V48" i="10"/>
  <c r="U48" i="10"/>
  <c r="AD47" i="10"/>
  <c r="AA47" i="10"/>
  <c r="Z47" i="10"/>
  <c r="Y47" i="10"/>
  <c r="X47" i="10"/>
  <c r="W47" i="10"/>
  <c r="V47" i="10"/>
  <c r="U47" i="10"/>
  <c r="AE47" i="10" s="1"/>
  <c r="AA46" i="10"/>
  <c r="AD46" i="10" s="1"/>
  <c r="Z46" i="10"/>
  <c r="Y46" i="10"/>
  <c r="X46" i="10"/>
  <c r="W46" i="10"/>
  <c r="V46" i="10"/>
  <c r="U46" i="10"/>
  <c r="AE46" i="10" s="1"/>
  <c r="AA45" i="10"/>
  <c r="Z45" i="10"/>
  <c r="Y45" i="10"/>
  <c r="X45" i="10"/>
  <c r="W45" i="10"/>
  <c r="V45" i="10"/>
  <c r="U45" i="10"/>
  <c r="AE45" i="10" s="1"/>
  <c r="AE44" i="10"/>
  <c r="AA44" i="10"/>
  <c r="Z44" i="10"/>
  <c r="Y44" i="10"/>
  <c r="X44" i="10"/>
  <c r="W44" i="10"/>
  <c r="V44" i="10"/>
  <c r="U44" i="10"/>
  <c r="AD44" i="10" s="1"/>
  <c r="AA43" i="10"/>
  <c r="Z43" i="10"/>
  <c r="Y43" i="10"/>
  <c r="X43" i="10"/>
  <c r="W43" i="10"/>
  <c r="V43" i="10"/>
  <c r="AE43" i="10" s="1"/>
  <c r="U43" i="10"/>
  <c r="AA42" i="10"/>
  <c r="Z42" i="10"/>
  <c r="Y42" i="10"/>
  <c r="X42" i="10"/>
  <c r="W42" i="10"/>
  <c r="V42" i="10"/>
  <c r="AD42" i="10" s="1"/>
  <c r="U42" i="10"/>
  <c r="AE42" i="10" s="1"/>
  <c r="AA41" i="10"/>
  <c r="Z41" i="10"/>
  <c r="Y41" i="10"/>
  <c r="X41" i="10"/>
  <c r="AE41" i="10" s="1"/>
  <c r="W41" i="10"/>
  <c r="V41" i="10"/>
  <c r="U41" i="10"/>
  <c r="AA40" i="10"/>
  <c r="Z40" i="10"/>
  <c r="Y40" i="10"/>
  <c r="X40" i="10"/>
  <c r="W40" i="10"/>
  <c r="V40" i="10"/>
  <c r="AD40" i="10" s="1"/>
  <c r="U40" i="10"/>
  <c r="AE40" i="10" s="1"/>
  <c r="AA39" i="10"/>
  <c r="Z39" i="10"/>
  <c r="AE39" i="10" s="1"/>
  <c r="Y39" i="10"/>
  <c r="X39" i="10"/>
  <c r="W39" i="10"/>
  <c r="V39" i="10"/>
  <c r="U39" i="10"/>
  <c r="AD39" i="10" s="1"/>
  <c r="AE38" i="10"/>
  <c r="AD38" i="10"/>
  <c r="AA38" i="10"/>
  <c r="Z38" i="10"/>
  <c r="Y38" i="10"/>
  <c r="X38" i="10"/>
  <c r="W38" i="10"/>
  <c r="V38" i="10"/>
  <c r="U38" i="10"/>
  <c r="AE37" i="10"/>
  <c r="AD37" i="10"/>
  <c r="AA37" i="10"/>
  <c r="Z37" i="10"/>
  <c r="Y37" i="10"/>
  <c r="X37" i="10"/>
  <c r="W37" i="10"/>
  <c r="V37" i="10"/>
  <c r="U37" i="10"/>
  <c r="AA36" i="10"/>
  <c r="Z36" i="10"/>
  <c r="Y36" i="10"/>
  <c r="X36" i="10"/>
  <c r="W36" i="10"/>
  <c r="V36" i="10"/>
  <c r="U36" i="10"/>
  <c r="AE36" i="10" s="1"/>
  <c r="AA35" i="10"/>
  <c r="Z35" i="10"/>
  <c r="Y35" i="10"/>
  <c r="X35" i="10"/>
  <c r="W35" i="10"/>
  <c r="V35" i="10"/>
  <c r="U35" i="10"/>
  <c r="AE35" i="10" s="1"/>
  <c r="AA34" i="10"/>
  <c r="Z34" i="10"/>
  <c r="Y34" i="10"/>
  <c r="X34" i="10"/>
  <c r="W34" i="10"/>
  <c r="AD34" i="10" s="1"/>
  <c r="V34" i="10"/>
  <c r="AE34" i="10" s="1"/>
  <c r="U34" i="10"/>
  <c r="AA33" i="10"/>
  <c r="Z33" i="10"/>
  <c r="Y33" i="10"/>
  <c r="X33" i="10"/>
  <c r="W33" i="10"/>
  <c r="V33" i="10"/>
  <c r="U33" i="10"/>
  <c r="AE33" i="10" s="1"/>
  <c r="AA32" i="10"/>
  <c r="Z32" i="10"/>
  <c r="Y32" i="10"/>
  <c r="AE32" i="10" s="1"/>
  <c r="X32" i="10"/>
  <c r="W32" i="10"/>
  <c r="V32" i="10"/>
  <c r="U32" i="10"/>
  <c r="AD31" i="10"/>
  <c r="AA31" i="10"/>
  <c r="Z31" i="10"/>
  <c r="Y31" i="10"/>
  <c r="X31" i="10"/>
  <c r="W31" i="10"/>
  <c r="V31" i="10"/>
  <c r="U31" i="10"/>
  <c r="AE31" i="10" s="1"/>
  <c r="AA30" i="10"/>
  <c r="AD30" i="10" s="1"/>
  <c r="Z30" i="10"/>
  <c r="Y30" i="10"/>
  <c r="X30" i="10"/>
  <c r="W30" i="10"/>
  <c r="V30" i="10"/>
  <c r="U30" i="10"/>
  <c r="AE30" i="10" s="1"/>
  <c r="AA29" i="10"/>
  <c r="Z29" i="10"/>
  <c r="Y29" i="10"/>
  <c r="X29" i="10"/>
  <c r="W29" i="10"/>
  <c r="V29" i="10"/>
  <c r="U29" i="10"/>
  <c r="AE29" i="10" s="1"/>
  <c r="AE28" i="10"/>
  <c r="AA28" i="10"/>
  <c r="Z28" i="10"/>
  <c r="Y28" i="10"/>
  <c r="X28" i="10"/>
  <c r="W28" i="10"/>
  <c r="V28" i="10"/>
  <c r="U28" i="10"/>
  <c r="AD28" i="10" s="1"/>
  <c r="AA27" i="10"/>
  <c r="Z27" i="10"/>
  <c r="Y27" i="10"/>
  <c r="X27" i="10"/>
  <c r="W27" i="10"/>
  <c r="V27" i="10"/>
  <c r="AE27" i="10" s="1"/>
  <c r="U27" i="10"/>
  <c r="AD27" i="10" s="1"/>
  <c r="AA26" i="10"/>
  <c r="Z26" i="10"/>
  <c r="Y26" i="10"/>
  <c r="X26" i="10"/>
  <c r="W26" i="10"/>
  <c r="V26" i="10"/>
  <c r="AD26" i="10" s="1"/>
  <c r="U26" i="10"/>
  <c r="AE26" i="10" s="1"/>
  <c r="AA25" i="10"/>
  <c r="Z25" i="10"/>
  <c r="Y25" i="10"/>
  <c r="X25" i="10"/>
  <c r="AE25" i="10" s="1"/>
  <c r="W25" i="10"/>
  <c r="V25" i="10"/>
  <c r="U25" i="10"/>
  <c r="AA24" i="10"/>
  <c r="Z24" i="10"/>
  <c r="Y24" i="10"/>
  <c r="X24" i="10"/>
  <c r="W24" i="10"/>
  <c r="V24" i="10"/>
  <c r="AD24" i="10" s="1"/>
  <c r="U24" i="10"/>
  <c r="AE24" i="10" s="1"/>
  <c r="AA23" i="10"/>
  <c r="Z23" i="10"/>
  <c r="AE23" i="10" s="1"/>
  <c r="Y23" i="10"/>
  <c r="X23" i="10"/>
  <c r="W23" i="10"/>
  <c r="V23" i="10"/>
  <c r="U23" i="10"/>
  <c r="AD23" i="10" s="1"/>
  <c r="AE22" i="10"/>
  <c r="AD22" i="10"/>
  <c r="AA22" i="10"/>
  <c r="Z22" i="10"/>
  <c r="Y22" i="10"/>
  <c r="X22" i="10"/>
  <c r="W22" i="10"/>
  <c r="V22" i="10"/>
  <c r="U22" i="10"/>
  <c r="AE21" i="10"/>
  <c r="AD21" i="10"/>
  <c r="AA21" i="10"/>
  <c r="Z21" i="10"/>
  <c r="Y21" i="10"/>
  <c r="X21" i="10"/>
  <c r="W21" i="10"/>
  <c r="V21" i="10"/>
  <c r="U21" i="10"/>
  <c r="AA20" i="10"/>
  <c r="Z20" i="10"/>
  <c r="Y20" i="10"/>
  <c r="X20" i="10"/>
  <c r="W20" i="10"/>
  <c r="V20" i="10"/>
  <c r="U20" i="10"/>
  <c r="AE20" i="10" s="1"/>
  <c r="AA19" i="10"/>
  <c r="Z19" i="10"/>
  <c r="Y19" i="10"/>
  <c r="X19" i="10"/>
  <c r="W19" i="10"/>
  <c r="V19" i="10"/>
  <c r="U19" i="10"/>
  <c r="AE19" i="10" s="1"/>
  <c r="AA18" i="10"/>
  <c r="Z18" i="10"/>
  <c r="Y18" i="10"/>
  <c r="X18" i="10"/>
  <c r="W18" i="10"/>
  <c r="AD18" i="10" s="1"/>
  <c r="V18" i="10"/>
  <c r="AE18" i="10" s="1"/>
  <c r="U18" i="10"/>
  <c r="AA17" i="10"/>
  <c r="Z17" i="10"/>
  <c r="Y17" i="10"/>
  <c r="X17" i="10"/>
  <c r="W17" i="10"/>
  <c r="V17" i="10"/>
  <c r="U17" i="10"/>
  <c r="AE17" i="10" s="1"/>
  <c r="AA16" i="10"/>
  <c r="Z16" i="10"/>
  <c r="Y16" i="10"/>
  <c r="AE16" i="10" s="1"/>
  <c r="X16" i="10"/>
  <c r="W16" i="10"/>
  <c r="V16" i="10"/>
  <c r="U16" i="10"/>
  <c r="AD15" i="10"/>
  <c r="AA15" i="10"/>
  <c r="Z15" i="10"/>
  <c r="Y15" i="10"/>
  <c r="X15" i="10"/>
  <c r="W15" i="10"/>
  <c r="V15" i="10"/>
  <c r="U15" i="10"/>
  <c r="AE15" i="10" s="1"/>
  <c r="AA14" i="10"/>
  <c r="AD14" i="10" s="1"/>
  <c r="Z14" i="10"/>
  <c r="Y14" i="10"/>
  <c r="X14" i="10"/>
  <c r="W14" i="10"/>
  <c r="V14" i="10"/>
  <c r="U14" i="10"/>
  <c r="AE14" i="10" s="1"/>
  <c r="AA13" i="10"/>
  <c r="Z13" i="10"/>
  <c r="Y13" i="10"/>
  <c r="X13" i="10"/>
  <c r="W13" i="10"/>
  <c r="V13" i="10"/>
  <c r="U13" i="10"/>
  <c r="AE13" i="10" s="1"/>
  <c r="J13" i="10"/>
  <c r="I13" i="10"/>
  <c r="H13" i="10"/>
  <c r="G13" i="10"/>
  <c r="F13" i="10"/>
  <c r="E13" i="10"/>
  <c r="D13" i="10"/>
  <c r="C13" i="10"/>
  <c r="AA12" i="10"/>
  <c r="Z12" i="10"/>
  <c r="Y12" i="10"/>
  <c r="X12" i="10"/>
  <c r="W12" i="10"/>
  <c r="V12" i="10"/>
  <c r="U12" i="10"/>
  <c r="AE12" i="10" s="1"/>
  <c r="AA11" i="10"/>
  <c r="Z11" i="10"/>
  <c r="Y11" i="10"/>
  <c r="X11" i="10"/>
  <c r="W11" i="10"/>
  <c r="V11" i="10"/>
  <c r="U11" i="10"/>
  <c r="AE11" i="10" s="1"/>
  <c r="AA10" i="10"/>
  <c r="Z10" i="10"/>
  <c r="Y10" i="10"/>
  <c r="X10" i="10"/>
  <c r="W10" i="10"/>
  <c r="AD10" i="10" s="1"/>
  <c r="V10" i="10"/>
  <c r="AE10" i="10" s="1"/>
  <c r="U10" i="10"/>
  <c r="AA9" i="10"/>
  <c r="Z9" i="10"/>
  <c r="Y9" i="10"/>
  <c r="X9" i="10"/>
  <c r="W9" i="10"/>
  <c r="V9" i="10"/>
  <c r="U9" i="10"/>
  <c r="AE9" i="10" s="1"/>
  <c r="AA8" i="10"/>
  <c r="Z8" i="10"/>
  <c r="Y8" i="10"/>
  <c r="AE8" i="10" s="1"/>
  <c r="X8" i="10"/>
  <c r="W8" i="10"/>
  <c r="V8" i="10"/>
  <c r="U8" i="10"/>
  <c r="AD7" i="10"/>
  <c r="AA7" i="10"/>
  <c r="Z7" i="10"/>
  <c r="Y7" i="10"/>
  <c r="X7" i="10"/>
  <c r="W7" i="10"/>
  <c r="V7" i="10"/>
  <c r="U7" i="10"/>
  <c r="AE7" i="10" s="1"/>
  <c r="AA6" i="10"/>
  <c r="AD6" i="10" s="1"/>
  <c r="Z6" i="10"/>
  <c r="Y6" i="10"/>
  <c r="X6" i="10"/>
  <c r="W6" i="10"/>
  <c r="V6" i="10"/>
  <c r="U6" i="10"/>
  <c r="AE6" i="10" s="1"/>
  <c r="AA5" i="10"/>
  <c r="Z5" i="10"/>
  <c r="Y5" i="10"/>
  <c r="X5" i="10"/>
  <c r="W5" i="10"/>
  <c r="V5" i="10"/>
  <c r="U5" i="10"/>
  <c r="AE5" i="10" s="1"/>
  <c r="AE4" i="10"/>
  <c r="AA4" i="10"/>
  <c r="Z4" i="10"/>
  <c r="Y4" i="10"/>
  <c r="X4" i="10"/>
  <c r="W4" i="10"/>
  <c r="V4" i="10"/>
  <c r="U4" i="10"/>
  <c r="AD4" i="10" s="1"/>
  <c r="AA3" i="10"/>
  <c r="Z3" i="10"/>
  <c r="Y3" i="10"/>
  <c r="X3" i="10"/>
  <c r="W3" i="10"/>
  <c r="V3" i="10"/>
  <c r="AE3" i="10" s="1"/>
  <c r="U3" i="10"/>
  <c r="AD3" i="10" s="1"/>
  <c r="K1" i="10" a="1"/>
  <c r="K1" i="10" s="1"/>
  <c r="A1" i="10" a="1"/>
  <c r="A1" i="10" s="1"/>
  <c r="J13" i="8"/>
  <c r="I13" i="8"/>
  <c r="H13" i="8"/>
  <c r="G13" i="8"/>
  <c r="F13" i="8"/>
  <c r="E13" i="8"/>
  <c r="D13" i="8"/>
  <c r="C13" i="8"/>
  <c r="K1" i="8" a="1"/>
  <c r="K1" i="8" s="1"/>
  <c r="A1" i="8" a="1"/>
  <c r="A1" i="8" s="1"/>
  <c r="J13" i="12"/>
  <c r="I13" i="12"/>
  <c r="H13" i="12"/>
  <c r="G13" i="12"/>
  <c r="F13" i="12"/>
  <c r="E13" i="12"/>
  <c r="D13" i="12"/>
  <c r="C13" i="12"/>
  <c r="K1" i="12" a="1"/>
  <c r="K1" i="12" s="1"/>
  <c r="A1" i="12" a="1"/>
  <c r="A1" i="12" s="1"/>
  <c r="J13" i="6"/>
  <c r="I13" i="6"/>
  <c r="H13" i="6"/>
  <c r="G13" i="6"/>
  <c r="F13" i="6"/>
  <c r="E13" i="6"/>
  <c r="D13" i="6"/>
  <c r="C13" i="6"/>
  <c r="K1" i="6" a="1"/>
  <c r="K1" i="6" s="1"/>
  <c r="A1" i="6" a="1"/>
  <c r="A1" i="6" s="1"/>
  <c r="J13" i="11"/>
  <c r="I13" i="11"/>
  <c r="H13" i="11"/>
  <c r="G13" i="11"/>
  <c r="F13" i="11"/>
  <c r="E13" i="11"/>
  <c r="D13" i="11"/>
  <c r="C13" i="11"/>
  <c r="K1" i="11" a="1"/>
  <c r="K1" i="11" s="1"/>
  <c r="A1" i="11" a="1"/>
  <c r="A1" i="11" s="1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A1" i="2" a="1"/>
  <c r="A1" i="2" s="1"/>
  <c r="J13" i="4"/>
  <c r="I13" i="4"/>
  <c r="H13" i="4"/>
  <c r="G13" i="4"/>
  <c r="F13" i="4"/>
  <c r="E13" i="4"/>
  <c r="D13" i="4"/>
  <c r="C13" i="4"/>
  <c r="K1" i="4" a="1"/>
  <c r="K1" i="4" s="1"/>
  <c r="A1" i="4" a="1"/>
  <c r="A1" i="4" s="1"/>
  <c r="AE182" i="10" l="1"/>
  <c r="AD182" i="10"/>
  <c r="AE373" i="10"/>
  <c r="AD373" i="10"/>
  <c r="AE278" i="10"/>
  <c r="AD278" i="10"/>
  <c r="AD111" i="10"/>
  <c r="AD158" i="10"/>
  <c r="AD174" i="10"/>
  <c r="AE201" i="10"/>
  <c r="AE218" i="10"/>
  <c r="AE231" i="10"/>
  <c r="AE233" i="10"/>
  <c r="AE250" i="10"/>
  <c r="AE265" i="10"/>
  <c r="AE293" i="10"/>
  <c r="AD293" i="10"/>
  <c r="AE330" i="10"/>
  <c r="AD367" i="10"/>
  <c r="AD380" i="10"/>
  <c r="AD85" i="13"/>
  <c r="AD98" i="13"/>
  <c r="AE111" i="13"/>
  <c r="AD128" i="13"/>
  <c r="AE139" i="13"/>
  <c r="AD139" i="13"/>
  <c r="AD226" i="13"/>
  <c r="AE239" i="13"/>
  <c r="AD256" i="13"/>
  <c r="AE267" i="13"/>
  <c r="AD267" i="13"/>
  <c r="AE367" i="13"/>
  <c r="AE118" i="10"/>
  <c r="AD118" i="10"/>
  <c r="AD48" i="10"/>
  <c r="AD64" i="10"/>
  <c r="AD80" i="10"/>
  <c r="AD96" i="10"/>
  <c r="AD114" i="10"/>
  <c r="AE137" i="10"/>
  <c r="AD140" i="10"/>
  <c r="AE214" i="10"/>
  <c r="AD214" i="10"/>
  <c r="AE246" i="10"/>
  <c r="AD246" i="10"/>
  <c r="AE326" i="10"/>
  <c r="AD326" i="10"/>
  <c r="AD354" i="10"/>
  <c r="AE4" i="13"/>
  <c r="AD4" i="13"/>
  <c r="AE44" i="13"/>
  <c r="AD44" i="13"/>
  <c r="AE172" i="13"/>
  <c r="AD172" i="13"/>
  <c r="AE250" i="13"/>
  <c r="AE300" i="13"/>
  <c r="AD300" i="13"/>
  <c r="AE328" i="13"/>
  <c r="AE378" i="13"/>
  <c r="AE252" i="13"/>
  <c r="AD252" i="13"/>
  <c r="AE380" i="13"/>
  <c r="AD380" i="13"/>
  <c r="AD8" i="10"/>
  <c r="AD16" i="10"/>
  <c r="AD32" i="10"/>
  <c r="AD25" i="10"/>
  <c r="AD41" i="10"/>
  <c r="AD57" i="10"/>
  <c r="AD73" i="10"/>
  <c r="AD89" i="10"/>
  <c r="AD105" i="10"/>
  <c r="AE139" i="10"/>
  <c r="AE197" i="10"/>
  <c r="AE212" i="10"/>
  <c r="AD212" i="10"/>
  <c r="AE244" i="10"/>
  <c r="AD244" i="10"/>
  <c r="AD287" i="10"/>
  <c r="AD300" i="10"/>
  <c r="AE313" i="10"/>
  <c r="AE341" i="10"/>
  <c r="AD341" i="10"/>
  <c r="AD352" i="10"/>
  <c r="AE378" i="10"/>
  <c r="AD8" i="13"/>
  <c r="AD18" i="13"/>
  <c r="AE31" i="13"/>
  <c r="AD48" i="13"/>
  <c r="AE59" i="13"/>
  <c r="AD59" i="13"/>
  <c r="AD70" i="13"/>
  <c r="AD133" i="13"/>
  <c r="AD146" i="13"/>
  <c r="AE159" i="13"/>
  <c r="AD176" i="13"/>
  <c r="AE187" i="13"/>
  <c r="AD187" i="13"/>
  <c r="AD198" i="13"/>
  <c r="AD274" i="13"/>
  <c r="AE287" i="13"/>
  <c r="AD304" i="13"/>
  <c r="AE315" i="13"/>
  <c r="AD315" i="13"/>
  <c r="AD326" i="13"/>
  <c r="AE363" i="13"/>
  <c r="AE375" i="13"/>
  <c r="AD375" i="13"/>
  <c r="AD50" i="10"/>
  <c r="AD66" i="10"/>
  <c r="AD82" i="10"/>
  <c r="AD98" i="10"/>
  <c r="AD116" i="10"/>
  <c r="AE141" i="10"/>
  <c r="AD143" i="10"/>
  <c r="AE195" i="10"/>
  <c r="AD274" i="10"/>
  <c r="AE289" i="10"/>
  <c r="AE324" i="10"/>
  <c r="AE354" i="10"/>
  <c r="AE363" i="10"/>
  <c r="AE374" i="10"/>
  <c r="AD374" i="10"/>
  <c r="AE42" i="13"/>
  <c r="AE81" i="13"/>
  <c r="AE92" i="13"/>
  <c r="AD92" i="13"/>
  <c r="AE120" i="13"/>
  <c r="AE170" i="13"/>
  <c r="AD209" i="13"/>
  <c r="AE220" i="13"/>
  <c r="AD220" i="13"/>
  <c r="AE248" i="13"/>
  <c r="AE298" i="13"/>
  <c r="AD337" i="13"/>
  <c r="AE348" i="13"/>
  <c r="AD348" i="13"/>
  <c r="AE376" i="13"/>
  <c r="AE384" i="13"/>
  <c r="AD384" i="13"/>
  <c r="AE91" i="13"/>
  <c r="AD91" i="13"/>
  <c r="AE166" i="10"/>
  <c r="AD166" i="10"/>
  <c r="AD43" i="10"/>
  <c r="AD59" i="10"/>
  <c r="AD75" i="10"/>
  <c r="AD91" i="10"/>
  <c r="AD107" i="10"/>
  <c r="AD129" i="10"/>
  <c r="AD184" i="10"/>
  <c r="AE189" i="10"/>
  <c r="AE193" i="10"/>
  <c r="AD210" i="10"/>
  <c r="AE222" i="10"/>
  <c r="AE227" i="10"/>
  <c r="AD242" i="10"/>
  <c r="AE254" i="10"/>
  <c r="AE259" i="10"/>
  <c r="AE298" i="10"/>
  <c r="AD335" i="10"/>
  <c r="AD348" i="10"/>
  <c r="AE361" i="10"/>
  <c r="AD363" i="10"/>
  <c r="AE389" i="10"/>
  <c r="AD389" i="10"/>
  <c r="AD53" i="13"/>
  <c r="AD66" i="13"/>
  <c r="AE79" i="13"/>
  <c r="AD96" i="13"/>
  <c r="AE107" i="13"/>
  <c r="AD107" i="13"/>
  <c r="AD194" i="13"/>
  <c r="AE207" i="13"/>
  <c r="AE209" i="13"/>
  <c r="AD224" i="13"/>
  <c r="AE233" i="13"/>
  <c r="AE235" i="13"/>
  <c r="AD235" i="13"/>
  <c r="AD322" i="13"/>
  <c r="AE335" i="13"/>
  <c r="AE337" i="13"/>
  <c r="AD372" i="13"/>
  <c r="AE387" i="13"/>
  <c r="AD387" i="13"/>
  <c r="AD12" i="10"/>
  <c r="AD20" i="10"/>
  <c r="AD36" i="10"/>
  <c r="AD52" i="10"/>
  <c r="AD68" i="10"/>
  <c r="AD84" i="10"/>
  <c r="AD100" i="10"/>
  <c r="AD120" i="10"/>
  <c r="AD131" i="10"/>
  <c r="AE148" i="10"/>
  <c r="AD152" i="10"/>
  <c r="AD168" i="10"/>
  <c r="AE180" i="10"/>
  <c r="AE187" i="10"/>
  <c r="AD189" i="10"/>
  <c r="AE274" i="10"/>
  <c r="AD280" i="10"/>
  <c r="AE283" i="10"/>
  <c r="AE294" i="10"/>
  <c r="AD294" i="10"/>
  <c r="AE333" i="10"/>
  <c r="AD343" i="10"/>
  <c r="AE372" i="10"/>
  <c r="AE382" i="10"/>
  <c r="AE387" i="10"/>
  <c r="AE11" i="13"/>
  <c r="AE40" i="13"/>
  <c r="AE51" i="13"/>
  <c r="AD61" i="13"/>
  <c r="AE90" i="13"/>
  <c r="AE100" i="13"/>
  <c r="AE105" i="13"/>
  <c r="AD126" i="13"/>
  <c r="AE129" i="13"/>
  <c r="AE135" i="13"/>
  <c r="AE140" i="13"/>
  <c r="AD140" i="13"/>
  <c r="AE165" i="13"/>
  <c r="AE179" i="13"/>
  <c r="AD189" i="13"/>
  <c r="AE218" i="13"/>
  <c r="AE228" i="13"/>
  <c r="AD254" i="13"/>
  <c r="AE263" i="13"/>
  <c r="AE268" i="13"/>
  <c r="AD268" i="13"/>
  <c r="AE293" i="13"/>
  <c r="AE307" i="13"/>
  <c r="AD317" i="13"/>
  <c r="AE219" i="13"/>
  <c r="AD219" i="13"/>
  <c r="AE124" i="13"/>
  <c r="AD124" i="13"/>
  <c r="AD5" i="10"/>
  <c r="AD13" i="10"/>
  <c r="AD29" i="10"/>
  <c r="AD45" i="10"/>
  <c r="AD61" i="10"/>
  <c r="AD77" i="10"/>
  <c r="AD93" i="10"/>
  <c r="AD109" i="10"/>
  <c r="AD130" i="10"/>
  <c r="AD135" i="10"/>
  <c r="AE154" i="10"/>
  <c r="AE156" i="10"/>
  <c r="AE158" i="10"/>
  <c r="AE160" i="10"/>
  <c r="AE162" i="10"/>
  <c r="AE164" i="10"/>
  <c r="AE167" i="10"/>
  <c r="AE170" i="10"/>
  <c r="AE172" i="10"/>
  <c r="AE174" i="10"/>
  <c r="AE176" i="10"/>
  <c r="AE178" i="10"/>
  <c r="AE185" i="10"/>
  <c r="AD187" i="10"/>
  <c r="AD199" i="10"/>
  <c r="AD204" i="10"/>
  <c r="AD206" i="10"/>
  <c r="AE210" i="10"/>
  <c r="AE221" i="10"/>
  <c r="AE225" i="10"/>
  <c r="AD236" i="10"/>
  <c r="AD238" i="10"/>
  <c r="AE242" i="10"/>
  <c r="AE253" i="10"/>
  <c r="AE257" i="10"/>
  <c r="AD268" i="10"/>
  <c r="AD283" i="10"/>
  <c r="AE309" i="10"/>
  <c r="AD309" i="10"/>
  <c r="AD333" i="10"/>
  <c r="AD383" i="10"/>
  <c r="AD11" i="13"/>
  <c r="AD16" i="13"/>
  <c r="AE27" i="13"/>
  <c r="AD27" i="13"/>
  <c r="AD51" i="13"/>
  <c r="AD101" i="13"/>
  <c r="AD114" i="13"/>
  <c r="AD144" i="13"/>
  <c r="AE155" i="13"/>
  <c r="AD155" i="13"/>
  <c r="AD179" i="13"/>
  <c r="AD242" i="13"/>
  <c r="AE257" i="13"/>
  <c r="AD272" i="13"/>
  <c r="AE283" i="13"/>
  <c r="AD283" i="13"/>
  <c r="AD307" i="13"/>
  <c r="AD370" i="13"/>
  <c r="AE150" i="10"/>
  <c r="AD150" i="10"/>
  <c r="AD132" i="10"/>
  <c r="AE153" i="10"/>
  <c r="AE155" i="10"/>
  <c r="AE157" i="10"/>
  <c r="AD159" i="10"/>
  <c r="AE169" i="10"/>
  <c r="AE171" i="10"/>
  <c r="AE173" i="10"/>
  <c r="AD175" i="10"/>
  <c r="AE219" i="10"/>
  <c r="AE251" i="10"/>
  <c r="AE342" i="10"/>
  <c r="AD342" i="10"/>
  <c r="AE381" i="10"/>
  <c r="AE20" i="13"/>
  <c r="AE60" i="13"/>
  <c r="AD60" i="13"/>
  <c r="AE99" i="13"/>
  <c r="AE138" i="13"/>
  <c r="AE148" i="13"/>
  <c r="AE188" i="13"/>
  <c r="AD188" i="13"/>
  <c r="AE227" i="13"/>
  <c r="AE266" i="13"/>
  <c r="AE316" i="13"/>
  <c r="AD316" i="13"/>
  <c r="AE352" i="13"/>
  <c r="AD352" i="13"/>
  <c r="AD365" i="13"/>
  <c r="AE391" i="13"/>
  <c r="AD391" i="13"/>
  <c r="AE179" i="10"/>
  <c r="AD179" i="10"/>
  <c r="AE198" i="10"/>
  <c r="AD198" i="10"/>
  <c r="AD368" i="10"/>
  <c r="AE203" i="13"/>
  <c r="AD203" i="13"/>
  <c r="AE196" i="10"/>
  <c r="AD196" i="10"/>
  <c r="AE230" i="10"/>
  <c r="AD230" i="10"/>
  <c r="AE262" i="10"/>
  <c r="AD262" i="10"/>
  <c r="AD290" i="10"/>
  <c r="AE305" i="10"/>
  <c r="AE379" i="10"/>
  <c r="AE390" i="10"/>
  <c r="AD390" i="10"/>
  <c r="AE97" i="13"/>
  <c r="AE108" i="13"/>
  <c r="AD108" i="13"/>
  <c r="AE136" i="13"/>
  <c r="AD225" i="13"/>
  <c r="AE236" i="13"/>
  <c r="AD236" i="13"/>
  <c r="AE264" i="13"/>
  <c r="AD353" i="13"/>
  <c r="AE364" i="13"/>
  <c r="AD364" i="13"/>
  <c r="AE186" i="10"/>
  <c r="AD186" i="10"/>
  <c r="AE75" i="13"/>
  <c r="AD75" i="13"/>
  <c r="AD214" i="13"/>
  <c r="AD9" i="10"/>
  <c r="AD17" i="10"/>
  <c r="AD33" i="10"/>
  <c r="AD49" i="10"/>
  <c r="AD65" i="10"/>
  <c r="AD81" i="10"/>
  <c r="AD97" i="10"/>
  <c r="AD115" i="10"/>
  <c r="AE143" i="10"/>
  <c r="AE228" i="10"/>
  <c r="AD228" i="10"/>
  <c r="AE260" i="10"/>
  <c r="AD260" i="10"/>
  <c r="AE277" i="10"/>
  <c r="AD277" i="10"/>
  <c r="AD288" i="10"/>
  <c r="AE314" i="10"/>
  <c r="AD351" i="10"/>
  <c r="AD364" i="10"/>
  <c r="AE377" i="10"/>
  <c r="AD379" i="10"/>
  <c r="AD69" i="13"/>
  <c r="AE95" i="13"/>
  <c r="AE123" i="13"/>
  <c r="AD123" i="13"/>
  <c r="AD134" i="13"/>
  <c r="AE223" i="13"/>
  <c r="AE225" i="13"/>
  <c r="AE249" i="13"/>
  <c r="AE251" i="13"/>
  <c r="AD251" i="13"/>
  <c r="AD262" i="13"/>
  <c r="AE351" i="13"/>
  <c r="AE353" i="13"/>
  <c r="AE377" i="13"/>
  <c r="AD388" i="13"/>
  <c r="AE371" i="13"/>
  <c r="AD371" i="13"/>
  <c r="AE331" i="13"/>
  <c r="AD331" i="13"/>
  <c r="AE125" i="10"/>
  <c r="AD145" i="10"/>
  <c r="AD192" i="10"/>
  <c r="AD194" i="10"/>
  <c r="AE270" i="10"/>
  <c r="AE275" i="10"/>
  <c r="AE290" i="10"/>
  <c r="AD296" i="10"/>
  <c r="AE299" i="10"/>
  <c r="AE310" i="10"/>
  <c r="AD310" i="10"/>
  <c r="AD338" i="10"/>
  <c r="AE349" i="10"/>
  <c r="AE353" i="10"/>
  <c r="AD359" i="10"/>
  <c r="AE388" i="10"/>
  <c r="AD14" i="13"/>
  <c r="AE17" i="13"/>
  <c r="AE23" i="13"/>
  <c r="AE28" i="13"/>
  <c r="AD28" i="13"/>
  <c r="AE56" i="13"/>
  <c r="AE67" i="13"/>
  <c r="AD77" i="13"/>
  <c r="AE106" i="13"/>
  <c r="AE116" i="13"/>
  <c r="AE121" i="13"/>
  <c r="AD142" i="13"/>
  <c r="AE145" i="13"/>
  <c r="AE151" i="13"/>
  <c r="AE156" i="13"/>
  <c r="AD156" i="13"/>
  <c r="AE181" i="13"/>
  <c r="AE184" i="13"/>
  <c r="AE195" i="13"/>
  <c r="AD205" i="13"/>
  <c r="AE234" i="13"/>
  <c r="AE244" i="13"/>
  <c r="AD270" i="13"/>
  <c r="AE279" i="13"/>
  <c r="AE284" i="13"/>
  <c r="AD284" i="13"/>
  <c r="AE309" i="13"/>
  <c r="AE312" i="13"/>
  <c r="AE323" i="13"/>
  <c r="AD333" i="13"/>
  <c r="AE362" i="13"/>
  <c r="AE390" i="13"/>
  <c r="AD86" i="13"/>
  <c r="AD11" i="10"/>
  <c r="AD19" i="10"/>
  <c r="AD35" i="10"/>
  <c r="AD51" i="10"/>
  <c r="AD67" i="10"/>
  <c r="AD83" i="10"/>
  <c r="AD99" i="10"/>
  <c r="AD117" i="10"/>
  <c r="AD119" i="10"/>
  <c r="AD127" i="10"/>
  <c r="AD142" i="10"/>
  <c r="AD147" i="10"/>
  <c r="AD151" i="10"/>
  <c r="AD183" i="10"/>
  <c r="AD188" i="10"/>
  <c r="AD190" i="10"/>
  <c r="AE206" i="10"/>
  <c r="AE211" i="10"/>
  <c r="AD226" i="10"/>
  <c r="AE238" i="10"/>
  <c r="AE243" i="10"/>
  <c r="AD258" i="10"/>
  <c r="AD271" i="10"/>
  <c r="AD284" i="10"/>
  <c r="AE297" i="10"/>
  <c r="AD299" i="10"/>
  <c r="AE325" i="10"/>
  <c r="AD325" i="10"/>
  <c r="AD336" i="10"/>
  <c r="AD349" i="10"/>
  <c r="AE362" i="10"/>
  <c r="AE3" i="13"/>
  <c r="AD3" i="13"/>
  <c r="AE15" i="13"/>
  <c r="AD32" i="13"/>
  <c r="AE43" i="13"/>
  <c r="AD43" i="13"/>
  <c r="AD54" i="13"/>
  <c r="AD67" i="13"/>
  <c r="AD117" i="13"/>
  <c r="AD130" i="13"/>
  <c r="AE143" i="13"/>
  <c r="AD160" i="13"/>
  <c r="AE169" i="13"/>
  <c r="AE171" i="13"/>
  <c r="AD171" i="13"/>
  <c r="AD182" i="13"/>
  <c r="AD195" i="13"/>
  <c r="AD258" i="13"/>
  <c r="AE271" i="13"/>
  <c r="AE273" i="13"/>
  <c r="AD288" i="13"/>
  <c r="AE297" i="13"/>
  <c r="AE299" i="13"/>
  <c r="AD299" i="13"/>
  <c r="AD310" i="13"/>
  <c r="AD323" i="13"/>
  <c r="AE347" i="13"/>
  <c r="AE359" i="13"/>
  <c r="AD359" i="13"/>
  <c r="AD386" i="13"/>
  <c r="AE134" i="10"/>
  <c r="AD134" i="10"/>
  <c r="AE202" i="10"/>
  <c r="AE357" i="10"/>
  <c r="AD357" i="10"/>
  <c r="AE130" i="10"/>
  <c r="AD146" i="10"/>
  <c r="AD149" i="10"/>
  <c r="AD167" i="10"/>
  <c r="AD181" i="10"/>
  <c r="AE194" i="10"/>
  <c r="AD207" i="10"/>
  <c r="AD224" i="10"/>
  <c r="AD239" i="10"/>
  <c r="AD256" i="10"/>
  <c r="AE269" i="10"/>
  <c r="AE273" i="10"/>
  <c r="AD279" i="10"/>
  <c r="AE308" i="10"/>
  <c r="AE318" i="10"/>
  <c r="AE323" i="10"/>
  <c r="AE338" i="10"/>
  <c r="AD344" i="10"/>
  <c r="AE347" i="10"/>
  <c r="AE358" i="10"/>
  <c r="AD358" i="10"/>
  <c r="AE386" i="10"/>
  <c r="AE26" i="13"/>
  <c r="AE36" i="13"/>
  <c r="AE41" i="13"/>
  <c r="AD62" i="13"/>
  <c r="AE65" i="13"/>
  <c r="AE71" i="13"/>
  <c r="AE76" i="13"/>
  <c r="AD76" i="13"/>
  <c r="AE104" i="13"/>
  <c r="AE115" i="13"/>
  <c r="AD125" i="13"/>
  <c r="AE154" i="13"/>
  <c r="AE164" i="13"/>
  <c r="AD190" i="13"/>
  <c r="AD193" i="13"/>
  <c r="AE199" i="13"/>
  <c r="AE204" i="13"/>
  <c r="AD204" i="13"/>
  <c r="AE229" i="13"/>
  <c r="AE232" i="13"/>
  <c r="AE243" i="13"/>
  <c r="AD253" i="13"/>
  <c r="AE282" i="13"/>
  <c r="AE292" i="13"/>
  <c r="AD318" i="13"/>
  <c r="AD321" i="13"/>
  <c r="AE327" i="13"/>
  <c r="AE332" i="13"/>
  <c r="AD332" i="13"/>
  <c r="AE357" i="13"/>
  <c r="AE360" i="13"/>
  <c r="AE368" i="13"/>
  <c r="AD368" i="13"/>
  <c r="AD381" i="13"/>
  <c r="AD202" i="10"/>
  <c r="AD218" i="10"/>
  <c r="AD234" i="10"/>
  <c r="AD250" i="10"/>
  <c r="AD266" i="10"/>
  <c r="AD282" i="10"/>
  <c r="AD298" i="10"/>
  <c r="AD314" i="10"/>
  <c r="AD330" i="10"/>
  <c r="AD346" i="10"/>
  <c r="AD362" i="10"/>
  <c r="AD378" i="10"/>
  <c r="AD195" i="10"/>
  <c r="AD211" i="10"/>
  <c r="AD227" i="10"/>
  <c r="AD243" i="10"/>
  <c r="AD259" i="10"/>
  <c r="AD275" i="10"/>
  <c r="AD291" i="10"/>
  <c r="AD307" i="10"/>
  <c r="AD323" i="10"/>
  <c r="AD339" i="10"/>
  <c r="AD355" i="10"/>
  <c r="AD371" i="10"/>
  <c r="AD387" i="10"/>
  <c r="AD390" i="13"/>
  <c r="AD383" i="13"/>
  <c r="AD370" i="10"/>
  <c r="AD386" i="10"/>
  <c r="AD24" i="13"/>
  <c r="AD40" i="13"/>
  <c r="AD56" i="13"/>
  <c r="AD72" i="13"/>
  <c r="AD88" i="13"/>
  <c r="AD104" i="13"/>
  <c r="AD120" i="13"/>
  <c r="AD136" i="13"/>
  <c r="AD152" i="13"/>
  <c r="AD168" i="13"/>
  <c r="AD184" i="13"/>
  <c r="AD200" i="13"/>
  <c r="AD216" i="13"/>
  <c r="AD232" i="13"/>
  <c r="AD248" i="13"/>
  <c r="AD264" i="13"/>
  <c r="AD280" i="13"/>
  <c r="AD296" i="13"/>
  <c r="AD312" i="13"/>
  <c r="AD328" i="13"/>
  <c r="AD344" i="13"/>
  <c r="AD360" i="13"/>
  <c r="AD376" i="13"/>
  <c r="AD392" i="13"/>
  <c r="AD9" i="13"/>
  <c r="AD17" i="13"/>
  <c r="AD33" i="13"/>
  <c r="AD49" i="13"/>
  <c r="AD65" i="13"/>
  <c r="AD81" i="13"/>
  <c r="AD97" i="13"/>
  <c r="AD113" i="13"/>
  <c r="AD129" i="13"/>
  <c r="AD145" i="13"/>
  <c r="AD161" i="13"/>
  <c r="AD241" i="13"/>
  <c r="AD257" i="13"/>
  <c r="AD273" i="13"/>
  <c r="AD289" i="13"/>
  <c r="AD276" i="10"/>
  <c r="AD292" i="10"/>
  <c r="AD308" i="10"/>
  <c r="AD324" i="10"/>
  <c r="AD340" i="10"/>
  <c r="AD356" i="10"/>
  <c r="AD372" i="10"/>
  <c r="AD388" i="10"/>
  <c r="AD26" i="13"/>
  <c r="AD42" i="13"/>
  <c r="AD58" i="13"/>
  <c r="AD74" i="13"/>
  <c r="AD90" i="13"/>
  <c r="AD106" i="13"/>
  <c r="AD122" i="13"/>
  <c r="AD138" i="13"/>
  <c r="AD154" i="13"/>
  <c r="AD170" i="13"/>
  <c r="AD186" i="13"/>
  <c r="AD202" i="13"/>
  <c r="AD218" i="13"/>
  <c r="AD234" i="13"/>
  <c r="AD250" i="13"/>
  <c r="AD266" i="13"/>
  <c r="AD282" i="13"/>
  <c r="AD298" i="13"/>
  <c r="AD314" i="13"/>
  <c r="AD330" i="13"/>
  <c r="AD346" i="13"/>
  <c r="AD362" i="13"/>
  <c r="AD378" i="13"/>
  <c r="AD355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<sst xmlns="http://schemas.openxmlformats.org/spreadsheetml/2006/main" count="3434" uniqueCount="494">
  <si>
    <t>No</t>
  </si>
  <si>
    <t>Material</t>
  </si>
  <si>
    <t>Food biomass</t>
  </si>
  <si>
    <t>Wood and other biomass</t>
  </si>
  <si>
    <t>Fossil fuels</t>
  </si>
  <si>
    <t>Iron ore</t>
  </si>
  <si>
    <t>Major metals</t>
  </si>
  <si>
    <t>Other metals and ores</t>
  </si>
  <si>
    <t>Stone, sand and clay</t>
  </si>
  <si>
    <t>Other industrial minerals</t>
  </si>
  <si>
    <t>Imported products</t>
  </si>
  <si>
    <t>Metal waste</t>
  </si>
  <si>
    <t>Mining waste, slag</t>
  </si>
  <si>
    <t>Paper and wood waste</t>
  </si>
  <si>
    <t>Other waste</t>
  </si>
  <si>
    <t>Year</t>
  </si>
  <si>
    <t>Rice</t>
  </si>
  <si>
    <t>Wheat</t>
  </si>
  <si>
    <t>Other cereals</t>
  </si>
  <si>
    <t>Vegetables, fruit, nuts</t>
  </si>
  <si>
    <t>Oil seeds</t>
  </si>
  <si>
    <t>Sugar</t>
  </si>
  <si>
    <t>Other aguricultural products nec</t>
  </si>
  <si>
    <t>Live animals</t>
  </si>
  <si>
    <t>Meat</t>
  </si>
  <si>
    <t>Dairy, eggs, and honey</t>
  </si>
  <si>
    <t>Fish and aquatic resources</t>
  </si>
  <si>
    <t>Board and plywood</t>
  </si>
  <si>
    <t>Fuel wood and charcoal</t>
  </si>
  <si>
    <t>Lumber and sawn wood</t>
  </si>
  <si>
    <t>Wood pulp, chips and waste products</t>
  </si>
  <si>
    <t>Fertilizers</t>
  </si>
  <si>
    <t>Coal</t>
  </si>
  <si>
    <t>Crude oil</t>
  </si>
  <si>
    <t>Refined oil</t>
  </si>
  <si>
    <t>Natural gas and other gaseous hydrocarbons</t>
  </si>
  <si>
    <t>Other fossil fuel products</t>
  </si>
  <si>
    <t>Iron ores and concentrates</t>
  </si>
  <si>
    <t>Copper ores and concentrates</t>
  </si>
  <si>
    <t>Nickel ores and concentrates</t>
  </si>
  <si>
    <t>Aluminium ores and concentrates</t>
  </si>
  <si>
    <t>Lead ores and concentrates</t>
  </si>
  <si>
    <t>Zinc ores and concentrates</t>
  </si>
  <si>
    <t>Other metal ores and concentrates</t>
  </si>
  <si>
    <t>Stone</t>
  </si>
  <si>
    <t>Sand and gravel</t>
  </si>
  <si>
    <t>Clays</t>
  </si>
  <si>
    <t>Cement</t>
  </si>
  <si>
    <t>Lime</t>
  </si>
  <si>
    <t>Other minerals</t>
  </si>
  <si>
    <t>Iron and steel</t>
  </si>
  <si>
    <t>Copper</t>
  </si>
  <si>
    <t>Nickel</t>
  </si>
  <si>
    <t>Aluminium</t>
  </si>
  <si>
    <t>Lead</t>
  </si>
  <si>
    <t>Zinc</t>
  </si>
  <si>
    <t>Other non-ferrous metals</t>
  </si>
  <si>
    <t>Gold</t>
  </si>
  <si>
    <t>Other Precious and specialty metals</t>
  </si>
  <si>
    <t>Metals not specified</t>
  </si>
  <si>
    <t>C1</t>
  </si>
  <si>
    <t>Cinders/soot</t>
  </si>
  <si>
    <t>C2</t>
  </si>
  <si>
    <t>Sludge</t>
  </si>
  <si>
    <t>C3</t>
  </si>
  <si>
    <t>Waste oil</t>
  </si>
  <si>
    <t>C4</t>
  </si>
  <si>
    <t>Waste acid/alkali</t>
  </si>
  <si>
    <t>C5</t>
  </si>
  <si>
    <t>Waste plastics</t>
  </si>
  <si>
    <t>C6</t>
  </si>
  <si>
    <t>Paper waste</t>
  </si>
  <si>
    <t>C7</t>
  </si>
  <si>
    <t>Wood waste</t>
  </si>
  <si>
    <t>C8</t>
  </si>
  <si>
    <t>Animal and vegetable residue/food waste/kitchen waste</t>
  </si>
  <si>
    <t>C9</t>
  </si>
  <si>
    <t>Metals</t>
  </si>
  <si>
    <t>C10</t>
  </si>
  <si>
    <t>Glass and ceramic waste</t>
  </si>
  <si>
    <t>C11</t>
  </si>
  <si>
    <t>C12</t>
  </si>
  <si>
    <t>Other</t>
  </si>
  <si>
    <t>Demand</t>
  </si>
  <si>
    <t>Food</t>
  </si>
  <si>
    <t>Housing</t>
    <phoneticPr fontId="0"/>
  </si>
  <si>
    <t>Clothing</t>
  </si>
  <si>
    <t>Transport</t>
    <phoneticPr fontId="0"/>
  </si>
  <si>
    <t>Utilities</t>
    <phoneticPr fontId="0"/>
  </si>
  <si>
    <t>Education</t>
    <phoneticPr fontId="0"/>
  </si>
  <si>
    <t>Medical and health care</t>
    <phoneticPr fontId="0"/>
  </si>
  <si>
    <t>Leisure</t>
  </si>
  <si>
    <t>Other services</t>
    <phoneticPr fontId="0"/>
  </si>
  <si>
    <t>Industrial products and others</t>
    <phoneticPr fontId="0"/>
  </si>
  <si>
    <t>Wheat, barley and the like</t>
  </si>
  <si>
    <t>Potatoes and sweet potatoes</t>
  </si>
  <si>
    <t>Pulses</t>
  </si>
  <si>
    <t>Vegetables</t>
  </si>
  <si>
    <t>Fruits</t>
  </si>
  <si>
    <t>Sugar crops</t>
  </si>
  <si>
    <t>Crops for beverages</t>
  </si>
  <si>
    <t>Miscellaneous edible crops</t>
  </si>
  <si>
    <t>Feed and forage crops</t>
  </si>
  <si>
    <t>Total</t>
  </si>
  <si>
    <t>Seeds and seedlings</t>
  </si>
  <si>
    <t>Flowers and plants</t>
  </si>
  <si>
    <t>Miscellaneous inedible crops</t>
  </si>
  <si>
    <t>Dairy cattle farming</t>
  </si>
  <si>
    <t>Beef cattle</t>
  </si>
  <si>
    <t>Hogs</t>
  </si>
  <si>
    <t>Hen eggs</t>
  </si>
  <si>
    <t>Chickens</t>
  </si>
  <si>
    <t>Miscellaneous livestock</t>
  </si>
  <si>
    <t>Veterinary service</t>
  </si>
  <si>
    <t>Agricultural services (except veterinary service)</t>
  </si>
  <si>
    <t>Silviculture</t>
  </si>
  <si>
    <t>Logs</t>
  </si>
  <si>
    <t>Special forest products (including hunting)</t>
  </si>
  <si>
    <t>Marine fishery</t>
  </si>
  <si>
    <t>Marine aquaculture</t>
  </si>
  <si>
    <t>Inland water fishery and aquaculture</t>
  </si>
  <si>
    <t>Coal mining, crude petroleum and natural gas</t>
  </si>
  <si>
    <t>Gravel and quarrying</t>
  </si>
  <si>
    <t>Crushed stones</t>
  </si>
  <si>
    <t>Miscellaneous ores</t>
  </si>
  <si>
    <t>Dairy farm products</t>
  </si>
  <si>
    <t>Miscellaneous livestock products</t>
  </si>
  <si>
    <t>Frozen fish and shellfish</t>
  </si>
  <si>
    <t>Salted, dried or smoked seafood</t>
  </si>
  <si>
    <t>Bottled or canned seafood</t>
  </si>
  <si>
    <t>Fish paste</t>
  </si>
  <si>
    <t>Miscellaneous processed seafood</t>
  </si>
  <si>
    <t>Grain milling</t>
  </si>
  <si>
    <t>Flour and miscellaneous grain milled products</t>
  </si>
  <si>
    <t>Noodles</t>
  </si>
  <si>
    <t>Bread</t>
  </si>
  <si>
    <t>Confectionery</t>
  </si>
  <si>
    <t>Preserved agricultural foodstuffs</t>
  </si>
  <si>
    <t>Starch</t>
  </si>
  <si>
    <t>Dextrose, syrup and isomerized sugar</t>
  </si>
  <si>
    <t>Animal oil and fats, vegetable oil and meal</t>
  </si>
  <si>
    <t>Condiments and seasonings</t>
  </si>
  <si>
    <t>Prepared frozen foods</t>
  </si>
  <si>
    <t>Retort foods</t>
  </si>
  <si>
    <t>Dishes, sushi and lunch boxes</t>
  </si>
  <si>
    <t>Miscellaneous foods</t>
  </si>
  <si>
    <t>Refined sake</t>
  </si>
  <si>
    <t>Malt liquors</t>
  </si>
  <si>
    <t>Whiskey and brandy</t>
  </si>
  <si>
    <t>Miscellaneous liquors</t>
  </si>
  <si>
    <t>Tea and roasted coffee</t>
  </si>
  <si>
    <t>Soft drinks</t>
  </si>
  <si>
    <t>Manufactured ice</t>
  </si>
  <si>
    <t>Feeds</t>
  </si>
  <si>
    <t>Organic fertilizers, n.e.c.</t>
  </si>
  <si>
    <t>Tobacco</t>
  </si>
  <si>
    <t>Fiber yarns</t>
  </si>
  <si>
    <t>Cotton and staple fiber fabrics (including fabrics of synthetic spun fibers)</t>
  </si>
  <si>
    <t>Silk and artificial silk fabrics (including fabrics of synthetic filament fibers)</t>
  </si>
  <si>
    <t>Miscellaneous fabrics</t>
  </si>
  <si>
    <t>Knitting fabrics</t>
  </si>
  <si>
    <t>Yarn and fabric dyeing and finishing (processing on commission only)</t>
  </si>
  <si>
    <t>Miscellaneous fabricated textile products</t>
  </si>
  <si>
    <t>Woven fabric apparel</t>
  </si>
  <si>
    <t>Knitted apparel</t>
  </si>
  <si>
    <t>Miscellaneous wearing apparel and clothing accessories</t>
  </si>
  <si>
    <t>Bedding</t>
  </si>
  <si>
    <t>Carpets and floor mats</t>
  </si>
  <si>
    <t>Miscellaneous ready-made textile products</t>
  </si>
  <si>
    <t>Timber</t>
  </si>
  <si>
    <t>Plywood, glued laminated timber</t>
  </si>
  <si>
    <t>Wooden chips</t>
  </si>
  <si>
    <t>Miscellaneous wooden products</t>
  </si>
  <si>
    <t>Wooden furniture</t>
  </si>
  <si>
    <t>Metallic furniture</t>
  </si>
  <si>
    <t>Wooden fixtures</t>
  </si>
  <si>
    <t>Miscellaneous furniture and fixtures</t>
  </si>
  <si>
    <t>Pulp</t>
  </si>
  <si>
    <t>Paper</t>
  </si>
  <si>
    <t>Paperboard</t>
  </si>
  <si>
    <t>Corrugated cardboard</t>
  </si>
  <si>
    <t>Coated paper and building (construction) paper</t>
  </si>
  <si>
    <t>Corrugated card board boxes</t>
  </si>
  <si>
    <t>Miscellaneous paper containers</t>
  </si>
  <si>
    <t>Paper textile for medical use</t>
  </si>
  <si>
    <t>Miscellaneous pulp, paper and processed paper products</t>
  </si>
  <si>
    <t>Printing, plate making and book binding</t>
  </si>
  <si>
    <t>Chemical fertilizer</t>
  </si>
  <si>
    <t>Industrial soda chemicals</t>
  </si>
  <si>
    <t>Inorganic pigment</t>
  </si>
  <si>
    <t>Compressed gas and liquefied gas</t>
  </si>
  <si>
    <t>Salt</t>
  </si>
  <si>
    <t>Miscellaneous industrial inorganic chemicals</t>
  </si>
  <si>
    <t>Petrochemical basic products</t>
  </si>
  <si>
    <t>Petrochemical aromatic products (except synthetic resin)</t>
  </si>
  <si>
    <t>Aliphatic intermediates</t>
  </si>
  <si>
    <t>Cyclic intermediates, synthetic dyes and organic pigments</t>
  </si>
  <si>
    <t>Synthetic rubber</t>
  </si>
  <si>
    <t>Methane derivatives</t>
  </si>
  <si>
    <t>Plasticizers</t>
  </si>
  <si>
    <t>Miscellaneous industrial organic chemicals</t>
  </si>
  <si>
    <t>Thermo-setting resins</t>
  </si>
  <si>
    <t>Thermoplastics resins</t>
  </si>
  <si>
    <t>High function resins</t>
  </si>
  <si>
    <t>Miscellaneous synthetic resins</t>
  </si>
  <si>
    <t>Chemical fibers</t>
  </si>
  <si>
    <t>Medicaments</t>
  </si>
  <si>
    <t>Oil and fat products and surface-active agents</t>
  </si>
  <si>
    <t>Cosmetics, toilet preparations and dentifrices</t>
  </si>
  <si>
    <t>Paint and varnishes</t>
  </si>
  <si>
    <t>Printing ink</t>
  </si>
  <si>
    <t>Agricultural chemicals</t>
  </si>
  <si>
    <t>Gelatin and adhesives</t>
  </si>
  <si>
    <t>Photographic sensitive materials</t>
  </si>
  <si>
    <t>Miscellaneous final chemical products</t>
  </si>
  <si>
    <t>Petroleum refinery products (including greases)</t>
  </si>
  <si>
    <t>Coal products</t>
  </si>
  <si>
    <t>Paving materials</t>
  </si>
  <si>
    <t>Plastic products</t>
  </si>
  <si>
    <t>Tires and inner tubes</t>
  </si>
  <si>
    <t>Miscellaneous rubber products</t>
  </si>
  <si>
    <t>Leather footwear</t>
  </si>
  <si>
    <t>Leather tanning, leather products and fur skins (except leather footwear)</t>
  </si>
  <si>
    <t>Sheet glass and safety glass</t>
  </si>
  <si>
    <t>Glass fiber and glass fiber products, n.e.c.</t>
  </si>
  <si>
    <t>Miscellaneous glass products</t>
  </si>
  <si>
    <t>Ready mixed concrete</t>
  </si>
  <si>
    <t>Cement products</t>
  </si>
  <si>
    <t>Pottery, china and earthenware</t>
  </si>
  <si>
    <t>Clay refractories</t>
  </si>
  <si>
    <t>Miscellaneous structural clay products</t>
  </si>
  <si>
    <t>Carbon and graphite products</t>
  </si>
  <si>
    <t>Abrasive and its products</t>
  </si>
  <si>
    <t>Miscellaneous ceramic, stone and clay products</t>
  </si>
  <si>
    <t>Pig iron</t>
  </si>
  <si>
    <t>Ferro-alloys</t>
  </si>
  <si>
    <t>Crude steel (converters)</t>
  </si>
  <si>
    <t>Crude steel (electric furnaces)</t>
  </si>
  <si>
    <t>Scrap iron</t>
  </si>
  <si>
    <t>Hot rolled steel</t>
  </si>
  <si>
    <t>Steel pipes and tubes</t>
  </si>
  <si>
    <t>Cold-finished steel</t>
  </si>
  <si>
    <t>Coated steel</t>
  </si>
  <si>
    <t>Cast and forged steel</t>
  </si>
  <si>
    <t>Cast iron pipes and tubes</t>
  </si>
  <si>
    <t>Cast and forged materials (iron)</t>
  </si>
  <si>
    <t>Iron and steel shearing and slitting</t>
  </si>
  <si>
    <t>Miscellaneous iron or steel products</t>
  </si>
  <si>
    <t>Lead and zinc (including regenerated lead)</t>
  </si>
  <si>
    <t>Aluminum (including regenerated aluminum)</t>
  </si>
  <si>
    <t>Miscellaneous non-ferrous metals</t>
  </si>
  <si>
    <t>Non-ferrous metal scrap</t>
  </si>
  <si>
    <t>Electric wires and cables</t>
  </si>
  <si>
    <t>Optical fiber cables</t>
  </si>
  <si>
    <t>Rolled and drawn copper and copper alloys</t>
  </si>
  <si>
    <t>Rolled and drawn aluminum</t>
  </si>
  <si>
    <t>Non-ferrous metal castings and forgings</t>
  </si>
  <si>
    <t>Nuclear fuels</t>
  </si>
  <si>
    <t>Miscellaneous non-ferrous metal products</t>
  </si>
  <si>
    <t>Fabricated construction-use metal products</t>
  </si>
  <si>
    <t>Fabricated architectural metal products</t>
  </si>
  <si>
    <t>Gas and oil appliances, heating and cooking apparatus</t>
  </si>
  <si>
    <t>Bolts, nuts, rivets and springs</t>
  </si>
  <si>
    <t>Metal containers, fabricated plate and sheet metal</t>
  </si>
  <si>
    <t>Plumbing accessories, powder metallurgy products and tools</t>
  </si>
  <si>
    <t>Miscellaneous metal products</t>
  </si>
  <si>
    <t>Boilers</t>
  </si>
  <si>
    <t>Turbines</t>
  </si>
  <si>
    <t>Engines</t>
  </si>
  <si>
    <t>Pumps and compressors</t>
  </si>
  <si>
    <t>Conveyors</t>
  </si>
  <si>
    <t>Refrigerators and air conditioning apparatus</t>
  </si>
  <si>
    <t>Bearings</t>
  </si>
  <si>
    <t>Miscellaneous general-purpose machinery</t>
  </si>
  <si>
    <t>Machinery for agricultural use</t>
  </si>
  <si>
    <t>Machinery and equipment for construction and mining</t>
  </si>
  <si>
    <t>Textile machinery</t>
  </si>
  <si>
    <t>Daily lives industry machinery</t>
  </si>
  <si>
    <t>Chemical machinery</t>
  </si>
  <si>
    <t>Casting equipment and plastic processing machinery</t>
  </si>
  <si>
    <t>Metal machine tools</t>
  </si>
  <si>
    <t>Metal processing machinery</t>
  </si>
  <si>
    <t>Machinists' precision tools</t>
  </si>
  <si>
    <t>Semiconductor making equipment</t>
  </si>
  <si>
    <t>Metal molds</t>
  </si>
  <si>
    <t>Vacuum equipment and vacuum component</t>
  </si>
  <si>
    <t>Robots</t>
  </si>
  <si>
    <t>Miscellaneous production machinery</t>
  </si>
  <si>
    <t>Copy machine</t>
  </si>
  <si>
    <t>Miscellaneous office machines</t>
  </si>
  <si>
    <t>Service industry and amusement machines</t>
  </si>
  <si>
    <t>Measuring instruments</t>
  </si>
  <si>
    <t>Medical instruments</t>
  </si>
  <si>
    <t>Optical instruments and lenses</t>
  </si>
  <si>
    <t>Ordnance</t>
  </si>
  <si>
    <t>Semiconductor devices</t>
  </si>
  <si>
    <t>Integrated circuits</t>
  </si>
  <si>
    <t>Liquid crystal panel</t>
  </si>
  <si>
    <t>Flat-panel and electron tubes</t>
  </si>
  <si>
    <t>Storage media</t>
  </si>
  <si>
    <t>Electric circuit</t>
  </si>
  <si>
    <t>Miscellaneous electronic components</t>
  </si>
  <si>
    <t>Rotating electrical equipment</t>
  </si>
  <si>
    <t>Transformers and reactors</t>
  </si>
  <si>
    <t>Relay switches and switchboards</t>
  </si>
  <si>
    <t>Wiring devices and supplies</t>
  </si>
  <si>
    <t>Electrical equipment for internal combustion engines</t>
  </si>
  <si>
    <t>Miscellaneous electrical devices and parts</t>
  </si>
  <si>
    <t>Household air-conditioners</t>
  </si>
  <si>
    <t>Household electric appliances (except air-conditioners)</t>
  </si>
  <si>
    <t>Applied electronic equipment</t>
  </si>
  <si>
    <t>Electric measuring instruments</t>
  </si>
  <si>
    <t>Electric bulbs</t>
  </si>
  <si>
    <t>Electric lighting fixtures and apparatus</t>
  </si>
  <si>
    <t>Batteries</t>
  </si>
  <si>
    <t>Wired communication equipment</t>
  </si>
  <si>
    <t>Mobile phone</t>
  </si>
  <si>
    <t>Radio communication equipment (except mobile phone)</t>
  </si>
  <si>
    <t>Radio and television sets</t>
  </si>
  <si>
    <t>Miscellaneous communication equipment</t>
  </si>
  <si>
    <t>Video equipment and digital camera</t>
  </si>
  <si>
    <t>Electric audio equipment</t>
  </si>
  <si>
    <t>Personal Computers</t>
  </si>
  <si>
    <t>Electronic computing equipment (except personal computers)</t>
  </si>
  <si>
    <t>Electronic computing equipment (accessory equipment)</t>
  </si>
  <si>
    <t>Passenger motor cars</t>
  </si>
  <si>
    <t>Trucks, buses and miscellaneous cars</t>
  </si>
  <si>
    <t>Two-wheel motor vehicles</t>
  </si>
  <si>
    <t>Internal combustion engines for motor vehicles</t>
  </si>
  <si>
    <t>Motor vehicle parts and accessories</t>
  </si>
  <si>
    <t>Steel ships</t>
  </si>
  <si>
    <t>Miscellaneous Ships (except steel ships)</t>
  </si>
  <si>
    <t>Internal combustion engines for vessels</t>
  </si>
  <si>
    <t>Repair of ships</t>
  </si>
  <si>
    <t>Rolling stock</t>
  </si>
  <si>
    <t>Repair of rolling stock</t>
  </si>
  <si>
    <t>Aircrafts</t>
  </si>
  <si>
    <t>Repair of aircrafts</t>
  </si>
  <si>
    <t>Bicycles</t>
  </si>
  <si>
    <t>Miscellaneous transport equipment</t>
  </si>
  <si>
    <t>Toys and games</t>
  </si>
  <si>
    <t>Sporting and athletic goods</t>
  </si>
  <si>
    <t>Jewelry and adornments</t>
  </si>
  <si>
    <t>Watches and clocks</t>
  </si>
  <si>
    <t>Musical instruments</t>
  </si>
  <si>
    <t>Stationery</t>
  </si>
  <si>
    <t>"Tatami" (straw matting) and straw products</t>
  </si>
  <si>
    <t>Audio and video records, other information recording media</t>
  </si>
  <si>
    <t>Miscellaneous manufacturing products</t>
  </si>
  <si>
    <t>Reuse and recycling</t>
  </si>
  <si>
    <t>Residential construction (wooden)</t>
  </si>
  <si>
    <t>Residential construction (non-wooden)</t>
  </si>
  <si>
    <t>Non-residential construction (wooden)</t>
  </si>
  <si>
    <t>Non-residential construction (non-wooden)</t>
  </si>
  <si>
    <t>Repair of construction</t>
  </si>
  <si>
    <t>Public construction of roads</t>
  </si>
  <si>
    <t>Public construction of rivers, drainages and miscellaneous public construction</t>
  </si>
  <si>
    <t>Agricultural public construction</t>
  </si>
  <si>
    <t>Railway construction</t>
  </si>
  <si>
    <t>Electric power facilities construction</t>
  </si>
  <si>
    <t>Telecommunication facilities construction</t>
  </si>
  <si>
    <t>Miscellaneous civil engineering and construction</t>
  </si>
  <si>
    <t>Electricity</t>
  </si>
  <si>
    <t>Private power generation</t>
  </si>
  <si>
    <t>Gas supply</t>
  </si>
  <si>
    <t>Steam and hot water supply</t>
  </si>
  <si>
    <t>Water supply</t>
  </si>
  <si>
    <t>Industrial water supply</t>
  </si>
  <si>
    <t xml:space="preserve">Sewage disposal </t>
  </si>
  <si>
    <t xml:space="preserve">Waste management services (public corporation) </t>
  </si>
  <si>
    <t xml:space="preserve">Waste management services </t>
  </si>
  <si>
    <t>Wholesale trade</t>
  </si>
  <si>
    <t>Retail trade</t>
  </si>
  <si>
    <t>Financial service</t>
  </si>
  <si>
    <t>Life insurance</t>
  </si>
  <si>
    <t>Non-life insurance</t>
  </si>
  <si>
    <t>Real estate agencies and managers</t>
  </si>
  <si>
    <t>Real estate rental service</t>
  </si>
  <si>
    <t>House rent</t>
  </si>
  <si>
    <t>House rent (imputed house rent)</t>
  </si>
  <si>
    <t>Railway transport (passengers)</t>
  </si>
  <si>
    <t>Railway transport (freight)</t>
  </si>
  <si>
    <t>Bus transport service</t>
  </si>
  <si>
    <t>Hired car and taxi transport</t>
  </si>
  <si>
    <t>Road freight transport (except self-transport)</t>
  </si>
  <si>
    <t>Self-transport (passengers)</t>
  </si>
  <si>
    <t>Self-transport (freight)</t>
  </si>
  <si>
    <t>International shipping</t>
  </si>
  <si>
    <t>Coastal and inland water transport</t>
  </si>
  <si>
    <t>Harbor transport service</t>
  </si>
  <si>
    <t>Air transport</t>
  </si>
  <si>
    <t>Consigned freight forwarding</t>
  </si>
  <si>
    <t>Storage facility service</t>
  </si>
  <si>
    <t>Packing service</t>
  </si>
  <si>
    <t>Facility service for road transport</t>
  </si>
  <si>
    <t xml:space="preserve">Port and water traffic control (public corporation) </t>
  </si>
  <si>
    <t>Port and water traffic control</t>
  </si>
  <si>
    <t>Services related to water transport</t>
  </si>
  <si>
    <t xml:space="preserve">Airport and air traffic control (public corporation) </t>
  </si>
  <si>
    <t>Airport and air traffic control</t>
  </si>
  <si>
    <t>Services relating to air transport</t>
  </si>
  <si>
    <t>Travel agency and miscellaneous services related to transport</t>
  </si>
  <si>
    <t>Postal services and mail delivery</t>
  </si>
  <si>
    <t>Fixed telecommunications</t>
  </si>
  <si>
    <t>Mobile telecommunications</t>
  </si>
  <si>
    <t>Services relating to telecommunications</t>
  </si>
  <si>
    <t>Public broadcasting</t>
  </si>
  <si>
    <t>Private broadcasting</t>
  </si>
  <si>
    <t>Cable broadcasting</t>
  </si>
  <si>
    <t>Information services</t>
  </si>
  <si>
    <t>Internet based services</t>
  </si>
  <si>
    <t>Video picture, sound information, character information production (except newspaper or publication)</t>
  </si>
  <si>
    <t>Newspaper</t>
  </si>
  <si>
    <t>Publication</t>
  </si>
  <si>
    <t xml:space="preserve">Public administration (central government) </t>
  </si>
  <si>
    <t xml:space="preserve">Public administration (local government) </t>
  </si>
  <si>
    <t xml:space="preserve">School education (public institution) </t>
  </si>
  <si>
    <t xml:space="preserve">School education (non puclic institution) </t>
  </si>
  <si>
    <t xml:space="preserve">School lunch (public institution) </t>
  </si>
  <si>
    <t xml:space="preserve">School lunch (non puclic institution) </t>
  </si>
  <si>
    <t xml:space="preserve">Social education (public institution) </t>
  </si>
  <si>
    <t xml:space="preserve">Social education (non puclic institution) </t>
  </si>
  <si>
    <t xml:space="preserve">Miscellaneous educational and training institutions (public institution) </t>
  </si>
  <si>
    <t>Miscellaneous educational and training institutions</t>
  </si>
  <si>
    <t xml:space="preserve">Research institutes for natural science (public institution) </t>
  </si>
  <si>
    <t xml:space="preserve">Research institutes for cultural and social science (public institution) </t>
  </si>
  <si>
    <t xml:space="preserve">Research institutes for natural sciences (non puclic institution) </t>
  </si>
  <si>
    <t xml:space="preserve">Research institutes for cultural and social science (NPI) </t>
  </si>
  <si>
    <t>Research institutes for natural sciences</t>
  </si>
  <si>
    <t>Research institutes for cultural and social science</t>
  </si>
  <si>
    <t>Research and development (intra-enterprise)</t>
  </si>
  <si>
    <t>Medical service (hospitalization)</t>
  </si>
  <si>
    <t>Medical service (except hospitalization)</t>
  </si>
  <si>
    <t>Medical service (dentistry)</t>
  </si>
  <si>
    <t>Medical service (pharmacy dispensing)</t>
  </si>
  <si>
    <t>Medical service (miscellaneous medical service)</t>
  </si>
  <si>
    <t xml:space="preserve">Health and hygiene (public institution) </t>
  </si>
  <si>
    <t>Health and hygiene</t>
  </si>
  <si>
    <t xml:space="preserve">Social insurance </t>
  </si>
  <si>
    <t xml:space="preserve">Social welfare (public institution) </t>
  </si>
  <si>
    <t xml:space="preserve">Social welfare (non puclic institution) </t>
  </si>
  <si>
    <t>Social welfare</t>
  </si>
  <si>
    <t>Nursery</t>
  </si>
  <si>
    <t>Nursing care (facility services)</t>
  </si>
  <si>
    <t>Nursing care (except facility services)</t>
  </si>
  <si>
    <t>Membership-based business associations</t>
  </si>
  <si>
    <t xml:space="preserve">Private non-profit institutions serving households, n.e.c. </t>
  </si>
  <si>
    <t>Goods rental and leasing (except car rental)</t>
  </si>
  <si>
    <t>Car rental and leasing</t>
  </si>
  <si>
    <t>Advertising services</t>
  </si>
  <si>
    <t>Motor vehicle maintenance services</t>
  </si>
  <si>
    <t>Machine repair services</t>
  </si>
  <si>
    <t>Judicial, financial and accounting services</t>
  </si>
  <si>
    <t>Civil engineering and construction services</t>
  </si>
  <si>
    <t>Worker dispatching services</t>
  </si>
  <si>
    <t>Building maintenance services</t>
  </si>
  <si>
    <t>Guard services</t>
  </si>
  <si>
    <t>Miscellaneous business services</t>
  </si>
  <si>
    <t>Hotels</t>
  </si>
  <si>
    <t>Eating and drinking places</t>
  </si>
  <si>
    <t>Food take out and delivery services</t>
  </si>
  <si>
    <t>Cleaning</t>
  </si>
  <si>
    <t>Barber shops</t>
  </si>
  <si>
    <t>Beauty shops</t>
  </si>
  <si>
    <t>Public baths</t>
  </si>
  <si>
    <t>Miscellaneous cleaning, barber shops, beauty shops and public baths</t>
  </si>
  <si>
    <t>Movie theaters</t>
  </si>
  <si>
    <t>Performances (except movie theaters), theatrical comranies</t>
  </si>
  <si>
    <t>Stadiums and companies of bicycle, horse, motorcar and motorboat races</t>
  </si>
  <si>
    <t>Sport facility service, public gardens and amusement parks</t>
  </si>
  <si>
    <t>Amusement and recreation facilities</t>
  </si>
  <si>
    <t>Miscellaneous amusement and recreation services</t>
  </si>
  <si>
    <t>Photographic studios</t>
  </si>
  <si>
    <t>Ceremonial occasions</t>
  </si>
  <si>
    <t>Supplementary tutorial schools, instruction services for arts, culture and technical skills</t>
  </si>
  <si>
    <t>Miscellaneous repairs, n.e.c.</t>
  </si>
  <si>
    <t>Miscellaneous personal services</t>
  </si>
  <si>
    <t>Office supplies</t>
  </si>
  <si>
    <t>Activities not elsewhere classified</t>
  </si>
  <si>
    <t>million yen</t>
  </si>
  <si>
    <t>前年比変化</t>
  </si>
  <si>
    <t>5年間最大増加率</t>
  </si>
  <si>
    <t>5年間最大減少率</t>
  </si>
  <si>
    <t>Check constraint</t>
  </si>
  <si>
    <t>t</t>
  </si>
  <si>
    <t>t-CO2</t>
  </si>
  <si>
    <t>number of Emplloyment</t>
  </si>
  <si>
    <t>Industrial products and others</t>
  </si>
  <si>
    <t>Dummy</t>
  </si>
  <si>
    <t>Gt</t>
  </si>
  <si>
    <t>trillion yen</t>
    <phoneticPr fontId="2"/>
  </si>
  <si>
    <t xml:space="preserve">Gt </t>
    <phoneticPr fontId="2"/>
  </si>
  <si>
    <t>Gt-CO2</t>
    <phoneticPr fontId="2"/>
  </si>
  <si>
    <t>CU rate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</si>
</sst>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2"/>
      <color theme="1"/>
      <name val="MS-PGothic"/>
      <family val="2"/>
    </font>
    <font>
      <sz val="12"/>
      <color theme="1"/>
      <name val="MS-PGothic"/>
      <family val="2"/>
    </font>
    <font>
      <sz val="6"/>
      <name val="Tsukushi A Round Gothic Bold"/>
      <family val="3"/>
      <charset val="128"/>
    </font>
    <font>
      <sz val="9"/>
      <color theme="1"/>
      <name val="MS-P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38" fontId="1" fillId="0" borderId="0" applyFont="0" applyFill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/>
    <xf numFmtId="0" fontId="1" fillId="0" borderId="0" xfId="2"/>
    <xf numFmtId="0" fontId="1" fillId="0" borderId="0" xfId="2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2" applyAlignment="1">
      <alignment horizontal="right" vertical="center"/>
    </xf>
    <xf numFmtId="0" fontId="1" fillId="0" borderId="2" xfId="2" applyBorder="1" applyAlignment="1">
      <alignment vertical="center"/>
    </xf>
    <xf numFmtId="0" fontId="1" fillId="0" borderId="1" xfId="2" applyBorder="1"/>
    <xf numFmtId="0" fontId="1" fillId="0" borderId="1" xfId="2" applyBorder="1" applyAlignment="1">
      <alignment vertical="center"/>
    </xf>
    <xf numFmtId="0" fontId="1" fillId="0" borderId="1" xfId="2" quotePrefix="1" applyBorder="1" applyAlignment="1">
      <alignment horizontal="center" vertical="center"/>
    </xf>
    <xf numFmtId="0" fontId="1" fillId="0" borderId="1" xfId="2" applyBorder="1" applyAlignment="1">
      <alignment horizontal="center" vertical="center"/>
    </xf>
    <xf numFmtId="2" fontId="1" fillId="0" borderId="0" xfId="2" applyNumberFormat="1"/>
    <xf numFmtId="2" fontId="1" fillId="0" borderId="2" xfId="2" applyNumberFormat="1" applyBorder="1"/>
    <xf numFmtId="9" fontId="1" fillId="0" borderId="0" xfId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0" borderId="3" xfId="2" applyBorder="1"/>
    <xf numFmtId="0" fontId="1" fillId="0" borderId="3" xfId="2" applyBorder="1" applyAlignment="1">
      <alignment vertical="center"/>
    </xf>
    <xf numFmtId="0" fontId="1" fillId="0" borderId="4" xfId="2" applyBorder="1"/>
    <xf numFmtId="9" fontId="1" fillId="0" borderId="0" xfId="1"/>
    <xf numFmtId="0" fontId="1" fillId="2" borderId="0" xfId="2" applyFill="1"/>
    <xf numFmtId="2" fontId="1" fillId="2" borderId="0" xfId="2" applyNumberFormat="1" applyFill="1"/>
    <xf numFmtId="2" fontId="1" fillId="2" borderId="2" xfId="2" applyNumberFormat="1" applyFill="1" applyBorder="1"/>
    <xf numFmtId="0" fontId="1" fillId="0" borderId="0" xfId="2" quotePrefix="1" applyAlignment="1">
      <alignment horizontal="center" vertical="center"/>
    </xf>
    <xf numFmtId="0" fontId="1" fillId="0" borderId="0" xfId="2" applyAlignment="1">
      <alignment horizontal="center" vertical="center"/>
    </xf>
    <xf numFmtId="0" fontId="1" fillId="0" borderId="2" xfId="2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9" fontId="1" fillId="2" borderId="0" xfId="1" applyFill="1"/>
    <xf numFmtId="0" fontId="3" fillId="0" borderId="1" xfId="2" applyFont="1" applyBorder="1" applyAlignment="1">
      <alignment horizontal="center" vertical="center"/>
    </xf>
    <xf numFmtId="0" fontId="1" fillId="0" borderId="1" xfId="2" quotePrefix="1" applyBorder="1" applyAlignment="1">
      <alignment horizontal="left" vertical="center"/>
    </xf>
    <xf numFmtId="9" fontId="1" fillId="0" borderId="2" xfId="1" applyBorder="1"/>
    <xf numFmtId="9" fontId="1" fillId="2" borderId="2" xfId="1" applyFill="1" applyBorder="1"/>
    <xf numFmtId="9" fontId="1" fillId="0" borderId="0" xfId="1" applyFill="1"/>
    <xf numFmtId="9" fontId="1" fillId="0" borderId="2" xfId="1" applyFill="1" applyBorder="1"/>
    <xf numFmtId="0" fontId="1" fillId="0" borderId="6" xfId="2" applyBorder="1"/>
    <xf numFmtId="9" fontId="1" fillId="0" borderId="6" xfId="1" applyBorder="1"/>
    <xf numFmtId="9" fontId="1" fillId="0" borderId="7" xfId="1" applyBorder="1"/>
    <xf numFmtId="2" fontId="1" fillId="0" borderId="6" xfId="2" applyNumberFormat="1" applyBorder="1"/>
    <xf numFmtId="38" fontId="1" fillId="0" borderId="0" xfId="3" applyAlignment="1"/>
    <xf numFmtId="38" fontId="1" fillId="0" borderId="3" xfId="3" applyBorder="1" applyAlignment="1"/>
    <xf numFmtId="38" fontId="1" fillId="0" borderId="4" xfId="3" applyBorder="1" applyAlignment="1"/>
    <xf numFmtId="38" fontId="0" fillId="0" borderId="0" xfId="3" applyFont="1" applyAlignment="1"/>
    <xf numFmtId="38" fontId="0" fillId="0" borderId="3" xfId="3" applyFont="1" applyBorder="1" applyAlignment="1"/>
    <xf numFmtId="38" fontId="1" fillId="0" borderId="2" xfId="3" applyBorder="1" applyAlignment="1"/>
    <xf numFmtId="38" fontId="1" fillId="2" borderId="0" xfId="3" applyFill="1" applyAlignment="1"/>
    <xf numFmtId="38" fontId="1" fillId="2" borderId="2" xfId="3" applyFill="1" applyBorder="1" applyAlignment="1"/>
    <xf numFmtId="38" fontId="1" fillId="0" borderId="6" xfId="3" applyBorder="1" applyAlignment="1"/>
    <xf numFmtId="38" fontId="1" fillId="0" borderId="7" xfId="3" applyBorder="1" applyAlignment="1"/>
    <xf numFmtId="0" fontId="0" fillId="0" borderId="2" xfId="0" applyBorder="1"/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8" fontId="0" fillId="0" borderId="2" xfId="3" applyFont="1" applyBorder="1" applyAlignment="1"/>
    <xf numFmtId="0" fontId="1" fillId="0" borderId="2" xfId="2" applyBorder="1"/>
    <xf numFmtId="0" fontId="1" fillId="0" borderId="8" xfId="2" applyBorder="1"/>
    <xf numFmtId="38" fontId="1" fillId="0" borderId="8" xfId="3" applyBorder="1" applyAlignment="1"/>
    <xf numFmtId="9" fontId="0" fillId="0" borderId="2" xfId="1" applyFont="1" applyBorder="1"/>
    <xf numFmtId="0" fontId="1" fillId="0" borderId="2" xfId="2" applyBorder="1" applyAlignment="1">
      <alignment horizontal="right"/>
    </xf>
  </cellXfs>
  <cellStyles count="4">
    <cellStyle name="Normal 2" xfId="2" xr:uid="{AB96E06C-48FF-C543-98FF-11DE0301EA28}"/>
    <cellStyle name="パーセント" xfId="1" builtinId="5"/>
    <cellStyle name="桁区切り" xfId="3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221A-A6FA-1342-840C-0D4DEDFCF0C4}">
  <dimension ref="A1:AQ393"/>
  <sheetViews>
    <sheetView workbookViewId="0">
      <selection activeCell="M392" sqref="M392"/>
    </sheetView>
  </sheetViews>
  <sheetFormatPr baseColWidth="10" defaultRowHeight="15"/>
  <cols>
    <col min="1" max="1" width="7" customWidth="1"/>
    <col min="2" max="2" width="27.1640625" bestFit="1" customWidth="1"/>
    <col min="3" max="10" width="16.6640625" customWidth="1"/>
    <col min="13" max="13" width="16.6640625" customWidth="1"/>
    <col min="14" max="20" width="14.6640625" customWidth="1"/>
    <col min="23" max="29" width="6.6640625" customWidth="1"/>
  </cols>
  <sheetData>
    <row r="1" spans="1:43">
      <c r="A1" t="str" cm="1">
        <f t="array" aca="1" ref="A1" ca="1">RIGHT(CELL("filename",A1),LEN(CELL("filename",A1))-FIND("]", CELL("filename",A1)))</f>
        <v>MaterialFootprint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1" ref="K1" ca="1">RIGHT(CELL("filename",K1),LEN(CELL("filename",K1))-FIND("]", CELL("filename",K1)))</f>
        <v>MaterialFootprint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6" thickBot="1">
      <c r="A2" s="8" t="s">
        <v>0</v>
      </c>
      <c r="B2" s="9" t="s">
        <v>83</v>
      </c>
      <c r="C2" s="10">
        <v>2015</v>
      </c>
      <c r="D2" s="11">
        <v>2020</v>
      </c>
      <c r="E2" s="11">
        <v>2025</v>
      </c>
      <c r="F2" s="11">
        <v>2030</v>
      </c>
      <c r="G2" s="11">
        <v>2035</v>
      </c>
      <c r="H2" s="11">
        <v>2040</v>
      </c>
      <c r="I2" s="11">
        <v>2045</v>
      </c>
      <c r="J2" s="11">
        <v>2050</v>
      </c>
      <c r="K2" s="14" t="s">
        <v>0</v>
      </c>
      <c r="L2" s="15" t="s">
        <v>83</v>
      </c>
      <c r="M2" s="10">
        <v>2015</v>
      </c>
      <c r="N2" s="11">
        <v>2020</v>
      </c>
      <c r="O2" s="11">
        <v>2025</v>
      </c>
      <c r="P2" s="11">
        <v>2030</v>
      </c>
      <c r="Q2" s="11">
        <v>2035</v>
      </c>
      <c r="R2" s="11">
        <v>2040</v>
      </c>
      <c r="S2" s="11">
        <v>2045</v>
      </c>
      <c r="T2" s="11">
        <v>2050</v>
      </c>
      <c r="U2" s="6"/>
      <c r="V2" s="7"/>
      <c r="W2" s="30"/>
      <c r="X2" s="31"/>
      <c r="Y2" s="31"/>
      <c r="Z2" s="31"/>
      <c r="AA2" s="31"/>
      <c r="AB2" s="31"/>
      <c r="AC2" s="31"/>
      <c r="AD2" s="30"/>
      <c r="AE2" s="31"/>
      <c r="AF2" s="31"/>
      <c r="AG2" s="31"/>
      <c r="AH2" s="31"/>
      <c r="AI2" s="31"/>
      <c r="AJ2" s="31"/>
      <c r="AK2" s="30"/>
      <c r="AL2" s="31"/>
      <c r="AM2" s="31"/>
      <c r="AN2" s="31"/>
      <c r="AO2" s="31"/>
      <c r="AP2" s="31"/>
      <c r="AQ2" s="31"/>
    </row>
    <row r="3" spans="1:43" ht="16" thickTop="1">
      <c r="A3">
        <v>1</v>
      </c>
      <c r="B3" s="2" t="s">
        <v>84</v>
      </c>
      <c r="C3" s="48">
        <v>197236072.08461109</v>
      </c>
      <c r="D3" s="48">
        <v>184318898.19856524</v>
      </c>
      <c r="E3" s="48">
        <v>175452030.58781481</v>
      </c>
      <c r="F3" s="48">
        <v>166888092.25883138</v>
      </c>
      <c r="G3" s="48">
        <v>156774019.49005836</v>
      </c>
      <c r="H3" s="48">
        <v>148166776.32785085</v>
      </c>
      <c r="I3" s="48">
        <v>141867049.8459512</v>
      </c>
      <c r="J3" s="48">
        <v>134503688.49746791</v>
      </c>
      <c r="K3" s="6">
        <v>1</v>
      </c>
      <c r="L3" s="7" t="s">
        <v>16</v>
      </c>
      <c r="M3" s="45">
        <v>2070.5126080430327</v>
      </c>
      <c r="N3" s="45">
        <v>15261.293876750811</v>
      </c>
      <c r="O3" s="45">
        <v>1446.4076237187269</v>
      </c>
      <c r="P3" s="45">
        <v>403.74646974522517</v>
      </c>
      <c r="Q3" s="45">
        <v>269.4073858562889</v>
      </c>
      <c r="R3" s="45">
        <v>202.59207575013556</v>
      </c>
      <c r="S3" s="45">
        <v>186.56266994505927</v>
      </c>
      <c r="T3" s="45">
        <v>143.20363452316636</v>
      </c>
      <c r="U3" s="6"/>
      <c r="V3" s="7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20"/>
      <c r="AL3" s="20"/>
      <c r="AM3" s="20"/>
      <c r="AN3" s="20"/>
      <c r="AO3" s="20"/>
      <c r="AP3" s="20"/>
      <c r="AQ3" s="20"/>
    </row>
    <row r="4" spans="1:43">
      <c r="A4">
        <v>2</v>
      </c>
      <c r="B4" s="2" t="s">
        <v>85</v>
      </c>
      <c r="C4" s="48">
        <v>142559249.84601882</v>
      </c>
      <c r="D4" s="48">
        <v>78261278.690769643</v>
      </c>
      <c r="E4" s="48">
        <v>39036836.109036043</v>
      </c>
      <c r="F4" s="48">
        <v>24093903.895753756</v>
      </c>
      <c r="G4" s="48">
        <v>17100179.792660743</v>
      </c>
      <c r="H4" s="48">
        <v>12122828.491459977</v>
      </c>
      <c r="I4" s="48">
        <v>8133629.0043300847</v>
      </c>
      <c r="J4" s="48">
        <v>6511746.6780962572</v>
      </c>
      <c r="K4" s="6">
        <v>2</v>
      </c>
      <c r="L4" s="7" t="s">
        <v>94</v>
      </c>
      <c r="M4" s="45">
        <v>60.861528323854643</v>
      </c>
      <c r="N4" s="45">
        <v>45.004761596244649</v>
      </c>
      <c r="O4" s="45">
        <v>33.755171294958927</v>
      </c>
      <c r="P4" s="45">
        <v>25.068375898124884</v>
      </c>
      <c r="Q4" s="45">
        <v>18.335669268887671</v>
      </c>
      <c r="R4" s="45">
        <v>13.491467230879902</v>
      </c>
      <c r="S4" s="45">
        <v>10.229996544705177</v>
      </c>
      <c r="T4" s="45">
        <v>6.7031758482273265</v>
      </c>
      <c r="U4" s="6"/>
      <c r="V4" s="7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20"/>
      <c r="AL4" s="20"/>
      <c r="AM4" s="20"/>
      <c r="AN4" s="20"/>
      <c r="AO4" s="20"/>
      <c r="AP4" s="20"/>
      <c r="AQ4" s="20"/>
    </row>
    <row r="5" spans="1:43">
      <c r="A5">
        <v>3</v>
      </c>
      <c r="B5" s="2" t="s">
        <v>86</v>
      </c>
      <c r="C5" s="48">
        <v>1932135.2517786114</v>
      </c>
      <c r="D5" s="48">
        <v>1733598.3826808261</v>
      </c>
      <c r="E5" s="48">
        <v>1647779.0594114456</v>
      </c>
      <c r="F5" s="48">
        <v>1554511.9445969844</v>
      </c>
      <c r="G5" s="48">
        <v>1383150.6639816952</v>
      </c>
      <c r="H5" s="48">
        <v>1249750.0824478213</v>
      </c>
      <c r="I5" s="48">
        <v>1104635.2328982626</v>
      </c>
      <c r="J5" s="48">
        <v>956586.18067085522</v>
      </c>
      <c r="K5" s="6">
        <v>3</v>
      </c>
      <c r="L5" s="7" t="s">
        <v>95</v>
      </c>
      <c r="M5" s="45">
        <v>454762.58575291827</v>
      </c>
      <c r="N5" s="45">
        <v>435765.18108219758</v>
      </c>
      <c r="O5" s="45">
        <v>418054.46977781132</v>
      </c>
      <c r="P5" s="45">
        <v>402099.64493328246</v>
      </c>
      <c r="Q5" s="45">
        <v>382904.08289579558</v>
      </c>
      <c r="R5" s="45">
        <v>366022.85534705804</v>
      </c>
      <c r="S5" s="45">
        <v>352453.66988993518</v>
      </c>
      <c r="T5" s="45">
        <v>335311.97163349303</v>
      </c>
      <c r="U5" s="6"/>
      <c r="V5" s="7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20"/>
      <c r="AL5" s="20"/>
      <c r="AM5" s="20"/>
      <c r="AN5" s="20"/>
      <c r="AO5" s="20"/>
      <c r="AP5" s="20"/>
      <c r="AQ5" s="20"/>
    </row>
    <row r="6" spans="1:43">
      <c r="A6">
        <v>4</v>
      </c>
      <c r="B6" s="2" t="s">
        <v>87</v>
      </c>
      <c r="C6" s="48">
        <v>187361967.81791347</v>
      </c>
      <c r="D6" s="48">
        <v>163943147.84678081</v>
      </c>
      <c r="E6" s="48">
        <v>142530505.52281341</v>
      </c>
      <c r="F6" s="48">
        <v>120165721.86769307</v>
      </c>
      <c r="G6" s="48">
        <v>103400608.79071957</v>
      </c>
      <c r="H6" s="48">
        <v>90523823.271435559</v>
      </c>
      <c r="I6" s="48">
        <v>76121691.058081537</v>
      </c>
      <c r="J6" s="48">
        <v>47574664.082532234</v>
      </c>
      <c r="K6" s="6">
        <v>4</v>
      </c>
      <c r="L6" s="7" t="s">
        <v>96</v>
      </c>
      <c r="M6" s="45">
        <v>4768.2890998302155</v>
      </c>
      <c r="N6" s="45">
        <v>4969.4445951176294</v>
      </c>
      <c r="O6" s="45">
        <v>4096.5639537446323</v>
      </c>
      <c r="P6" s="45">
        <v>3718.5906522996879</v>
      </c>
      <c r="Q6" s="45">
        <v>3450.8943556442764</v>
      </c>
      <c r="R6" s="45">
        <v>3272.3096573410248</v>
      </c>
      <c r="S6" s="45">
        <v>3168.5307220505806</v>
      </c>
      <c r="T6" s="45">
        <v>2973.0743894478965</v>
      </c>
      <c r="U6" s="6"/>
      <c r="V6" s="7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20"/>
      <c r="AL6" s="20"/>
      <c r="AM6" s="20"/>
      <c r="AN6" s="20"/>
      <c r="AO6" s="20"/>
      <c r="AP6" s="20"/>
      <c r="AQ6" s="20"/>
    </row>
    <row r="7" spans="1:43">
      <c r="A7">
        <v>5</v>
      </c>
      <c r="B7" s="2" t="s">
        <v>88</v>
      </c>
      <c r="C7" s="48">
        <v>92989301.713772163</v>
      </c>
      <c r="D7" s="48">
        <v>65344803.90628662</v>
      </c>
      <c r="E7" s="48">
        <v>46275611.561914742</v>
      </c>
      <c r="F7" s="48">
        <v>28181000.989600509</v>
      </c>
      <c r="G7" s="48">
        <v>18908535.178372439</v>
      </c>
      <c r="H7" s="48">
        <v>13043547.559448544</v>
      </c>
      <c r="I7" s="48">
        <v>7776741.7369381618</v>
      </c>
      <c r="J7" s="48">
        <v>5742806.4379516821</v>
      </c>
      <c r="K7" s="6">
        <v>5</v>
      </c>
      <c r="L7" s="7" t="s">
        <v>97</v>
      </c>
      <c r="M7" s="45">
        <v>16218133.395574633</v>
      </c>
      <c r="N7" s="45">
        <v>15743514.605324205</v>
      </c>
      <c r="O7" s="45">
        <v>15245436.144414617</v>
      </c>
      <c r="P7" s="45">
        <v>14747438.308008548</v>
      </c>
      <c r="Q7" s="45">
        <v>14218063.258021647</v>
      </c>
      <c r="R7" s="45">
        <v>13676447.444780562</v>
      </c>
      <c r="S7" s="45">
        <v>13341325.602247845</v>
      </c>
      <c r="T7" s="45">
        <v>12784591.205405282</v>
      </c>
      <c r="U7" s="6"/>
      <c r="V7" s="7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20"/>
      <c r="AL7" s="20"/>
      <c r="AM7" s="20"/>
      <c r="AN7" s="20"/>
      <c r="AO7" s="20"/>
      <c r="AP7" s="20"/>
      <c r="AQ7" s="20"/>
    </row>
    <row r="8" spans="1:43">
      <c r="A8">
        <v>6</v>
      </c>
      <c r="B8" s="2" t="s">
        <v>89</v>
      </c>
      <c r="C8" s="48">
        <v>17111363.754820809</v>
      </c>
      <c r="D8" s="48">
        <v>14881550.596934432</v>
      </c>
      <c r="E8" s="48">
        <v>11920274.30635559</v>
      </c>
      <c r="F8" s="48">
        <v>8546493.0660000835</v>
      </c>
      <c r="G8" s="48">
        <v>6320916.2377619445</v>
      </c>
      <c r="H8" s="48">
        <v>4662712.3539552186</v>
      </c>
      <c r="I8" s="48">
        <v>3300845.1703669666</v>
      </c>
      <c r="J8" s="48">
        <v>2627950.5291951066</v>
      </c>
      <c r="K8" s="6">
        <v>6</v>
      </c>
      <c r="L8" s="7" t="s">
        <v>98</v>
      </c>
      <c r="M8" s="45">
        <v>1515993.2073775604</v>
      </c>
      <c r="N8" s="45">
        <v>1434510.9918529545</v>
      </c>
      <c r="O8" s="45">
        <v>1363280.4419168546</v>
      </c>
      <c r="P8" s="45">
        <v>1305325.2857732403</v>
      </c>
      <c r="Q8" s="45">
        <v>1235549.1436757096</v>
      </c>
      <c r="R8" s="45">
        <v>1176929.7857016064</v>
      </c>
      <c r="S8" s="45">
        <v>1132158.0866608606</v>
      </c>
      <c r="T8" s="45">
        <v>1073611.6586067481</v>
      </c>
      <c r="U8" s="6"/>
      <c r="V8" s="7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0"/>
      <c r="AQ8" s="20"/>
    </row>
    <row r="9" spans="1:43">
      <c r="A9">
        <v>7</v>
      </c>
      <c r="B9" s="2" t="s">
        <v>90</v>
      </c>
      <c r="C9" s="48">
        <v>23479358.973261878</v>
      </c>
      <c r="D9" s="48">
        <v>21675226.791448548</v>
      </c>
      <c r="E9" s="48">
        <v>20239412.189877577</v>
      </c>
      <c r="F9" s="48">
        <v>17928522.929571696</v>
      </c>
      <c r="G9" s="48">
        <v>14854067.6908202</v>
      </c>
      <c r="H9" s="48">
        <v>11751000.3777158</v>
      </c>
      <c r="I9" s="48">
        <v>8205556.0901451651</v>
      </c>
      <c r="J9" s="48">
        <v>6178223.6476537008</v>
      </c>
      <c r="K9" s="6">
        <v>7</v>
      </c>
      <c r="L9" s="7" t="s">
        <v>99</v>
      </c>
      <c r="M9" s="45">
        <v>0</v>
      </c>
      <c r="N9" s="45">
        <v>2.6591901187011648E-4</v>
      </c>
      <c r="O9" s="45">
        <v>3.5373507014830046E-4</v>
      </c>
      <c r="P9" s="45">
        <v>4.2700627256286568E-4</v>
      </c>
      <c r="Q9" s="45">
        <v>4.5855341209677879E-4</v>
      </c>
      <c r="R9" s="45">
        <v>4.8826491124911498E-4</v>
      </c>
      <c r="S9" s="45">
        <v>7.1248931566530397E-4</v>
      </c>
      <c r="T9" s="45">
        <v>6.8868563957571159E-4</v>
      </c>
      <c r="U9" s="6"/>
      <c r="V9" s="7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20"/>
      <c r="AL9" s="20"/>
      <c r="AM9" s="20"/>
      <c r="AN9" s="20"/>
      <c r="AO9" s="20"/>
      <c r="AP9" s="20"/>
      <c r="AQ9" s="20"/>
    </row>
    <row r="10" spans="1:43">
      <c r="A10">
        <v>8</v>
      </c>
      <c r="B10" s="2" t="s">
        <v>91</v>
      </c>
      <c r="C10" s="48">
        <v>30977877.861927744</v>
      </c>
      <c r="D10" s="48">
        <v>26626961.171481013</v>
      </c>
      <c r="E10" s="48">
        <v>23290529.521535203</v>
      </c>
      <c r="F10" s="48">
        <v>18932593.627391003</v>
      </c>
      <c r="G10" s="48">
        <v>14465725.707147505</v>
      </c>
      <c r="H10" s="48">
        <v>10644741.595797157</v>
      </c>
      <c r="I10" s="48">
        <v>6749552.3490617936</v>
      </c>
      <c r="J10" s="48">
        <v>5022993.0522945784</v>
      </c>
      <c r="K10" s="6">
        <v>8</v>
      </c>
      <c r="L10" s="7" t="s">
        <v>100</v>
      </c>
      <c r="M10" s="45">
        <v>0</v>
      </c>
      <c r="N10" s="45">
        <v>4.3660170948759419E-5</v>
      </c>
      <c r="O10" s="45">
        <v>5.81371683246984E-5</v>
      </c>
      <c r="P10" s="45">
        <v>7.0252072560119376E-5</v>
      </c>
      <c r="Q10" s="45">
        <v>7.3458592712990898E-5</v>
      </c>
      <c r="R10" s="45">
        <v>7.7728135687020158E-5</v>
      </c>
      <c r="S10" s="45">
        <v>1.1247199832660204E-4</v>
      </c>
      <c r="T10" s="45">
        <v>1.0796375372412022E-4</v>
      </c>
      <c r="U10" s="6"/>
      <c r="V10" s="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20"/>
      <c r="AL10" s="20"/>
      <c r="AM10" s="20"/>
      <c r="AN10" s="20"/>
      <c r="AO10" s="20"/>
      <c r="AP10" s="20"/>
      <c r="AQ10" s="20"/>
    </row>
    <row r="11" spans="1:43">
      <c r="A11">
        <v>9</v>
      </c>
      <c r="B11" s="2" t="s">
        <v>92</v>
      </c>
      <c r="C11" s="48">
        <v>169644570.83570343</v>
      </c>
      <c r="D11" s="48">
        <v>143607660.48725045</v>
      </c>
      <c r="E11" s="48">
        <v>115879662.8655749</v>
      </c>
      <c r="F11" s="48">
        <v>88231439.502760455</v>
      </c>
      <c r="G11" s="48">
        <v>69011187.350016639</v>
      </c>
      <c r="H11" s="48">
        <v>53480408.798335396</v>
      </c>
      <c r="I11" s="48">
        <v>38985987.930362538</v>
      </c>
      <c r="J11" s="48">
        <v>31092902.78025426</v>
      </c>
      <c r="K11" s="6">
        <v>9</v>
      </c>
      <c r="L11" s="7" t="s">
        <v>101</v>
      </c>
      <c r="M11" s="45">
        <v>4308.3760125735635</v>
      </c>
      <c r="N11" s="45">
        <v>4908.7358845911776</v>
      </c>
      <c r="O11" s="45">
        <v>2113.7730375882834</v>
      </c>
      <c r="P11" s="45">
        <v>1167.7923482224624</v>
      </c>
      <c r="Q11" s="45">
        <v>797.61764170974425</v>
      </c>
      <c r="R11" s="45">
        <v>625.30200559752848</v>
      </c>
      <c r="S11" s="45">
        <v>582.83803478964228</v>
      </c>
      <c r="T11" s="45">
        <v>486.06345409285859</v>
      </c>
      <c r="U11" s="6"/>
      <c r="V11" s="7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20"/>
      <c r="AL11" s="20"/>
      <c r="AM11" s="20"/>
      <c r="AN11" s="20"/>
      <c r="AO11" s="20"/>
      <c r="AP11" s="20"/>
      <c r="AQ11" s="20"/>
    </row>
    <row r="12" spans="1:43" ht="16" thickBot="1">
      <c r="A12" s="21">
        <v>10</v>
      </c>
      <c r="B12" s="22" t="s">
        <v>93</v>
      </c>
      <c r="C12" s="49">
        <v>451828361.87993968</v>
      </c>
      <c r="D12" s="49">
        <v>371919881.82555401</v>
      </c>
      <c r="E12" s="49">
        <v>298062195.98531938</v>
      </c>
      <c r="F12" s="49">
        <v>238386483.40888038</v>
      </c>
      <c r="G12" s="49">
        <v>179067953.81185746</v>
      </c>
      <c r="H12" s="49">
        <v>128319429.02629671</v>
      </c>
      <c r="I12" s="49">
        <v>94212435.500408635</v>
      </c>
      <c r="J12" s="49">
        <v>74895853.842897937</v>
      </c>
      <c r="K12" s="6">
        <v>10</v>
      </c>
      <c r="L12" s="7" t="s">
        <v>102</v>
      </c>
      <c r="M12" s="45">
        <v>144.11228134761978</v>
      </c>
      <c r="N12" s="45">
        <v>542.32780612769966</v>
      </c>
      <c r="O12" s="45">
        <v>89.464017844397432</v>
      </c>
      <c r="P12" s="45">
        <v>36.308216178124958</v>
      </c>
      <c r="Q12" s="45">
        <v>22.049814196246523</v>
      </c>
      <c r="R12" s="45">
        <v>31.518861788032208</v>
      </c>
      <c r="S12" s="45">
        <v>56.331704295418817</v>
      </c>
      <c r="T12" s="45">
        <v>10.911341880373897</v>
      </c>
      <c r="U12" s="6"/>
      <c r="V12" s="7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20"/>
      <c r="AL12" s="20"/>
      <c r="AM12" s="20"/>
      <c r="AN12" s="20"/>
      <c r="AO12" s="20"/>
      <c r="AP12" s="20"/>
      <c r="AQ12" s="20"/>
    </row>
    <row r="13" spans="1:43">
      <c r="B13" s="25" t="s">
        <v>103</v>
      </c>
      <c r="C13" s="47">
        <f>SUM(C3:C12)</f>
        <v>1315120260.0197477</v>
      </c>
      <c r="D13" s="47">
        <f t="shared" ref="D13:J13" si="0">SUM(D3:D12)</f>
        <v>1072313007.8977516</v>
      </c>
      <c r="E13" s="47">
        <f t="shared" si="0"/>
        <v>874334837.70965314</v>
      </c>
      <c r="F13" s="47">
        <f t="shared" si="0"/>
        <v>712908763.49107933</v>
      </c>
      <c r="G13" s="47">
        <f t="shared" si="0"/>
        <v>581286344.71339655</v>
      </c>
      <c r="H13" s="47">
        <f t="shared" si="0"/>
        <v>473965017.88474309</v>
      </c>
      <c r="I13" s="47">
        <f t="shared" si="0"/>
        <v>386458123.91854435</v>
      </c>
      <c r="J13" s="47">
        <f t="shared" si="0"/>
        <v>315107415.72901452</v>
      </c>
      <c r="K13" s="6">
        <v>11</v>
      </c>
      <c r="L13" s="6" t="s">
        <v>104</v>
      </c>
      <c r="M13" s="45">
        <v>170051.81685021456</v>
      </c>
      <c r="N13" s="45">
        <v>166957.65238518573</v>
      </c>
      <c r="O13" s="45">
        <v>164973.25541520005</v>
      </c>
      <c r="P13" s="45">
        <v>163247.97860295459</v>
      </c>
      <c r="Q13" s="45">
        <v>160939.26328367554</v>
      </c>
      <c r="R13" s="45">
        <v>159136.14938612189</v>
      </c>
      <c r="S13" s="45">
        <v>25279.742827637092</v>
      </c>
      <c r="T13" s="45">
        <v>23801.989614178699</v>
      </c>
      <c r="U13" s="6"/>
      <c r="V13" s="6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0"/>
      <c r="AQ13" s="20"/>
    </row>
    <row r="14" spans="1:43">
      <c r="B14" s="6"/>
      <c r="C14" s="18"/>
      <c r="D14" s="18"/>
      <c r="E14" s="18"/>
      <c r="F14" s="18"/>
      <c r="G14" s="18"/>
      <c r="H14" s="18"/>
      <c r="I14" s="18"/>
      <c r="J14" s="18"/>
      <c r="K14" s="6">
        <v>12</v>
      </c>
      <c r="L14" s="6" t="s">
        <v>105</v>
      </c>
      <c r="M14" s="45">
        <v>902247.17765067623</v>
      </c>
      <c r="N14" s="45">
        <v>820510.20655099209</v>
      </c>
      <c r="O14" s="45">
        <v>772872.0220910043</v>
      </c>
      <c r="P14" s="45">
        <v>735046.95046967943</v>
      </c>
      <c r="Q14" s="45">
        <v>678652.96957594855</v>
      </c>
      <c r="R14" s="45">
        <v>637902.20636833203</v>
      </c>
      <c r="S14" s="45">
        <v>612157.76713530626</v>
      </c>
      <c r="T14" s="45">
        <v>578640.7903524565</v>
      </c>
      <c r="U14" s="6"/>
      <c r="V14" s="6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20"/>
      <c r="AL14" s="20"/>
      <c r="AM14" s="20"/>
      <c r="AN14" s="20"/>
      <c r="AO14" s="20"/>
      <c r="AP14" s="20"/>
      <c r="AQ14" s="20"/>
    </row>
    <row r="15" spans="1:43">
      <c r="B15" s="6"/>
      <c r="C15" s="26"/>
      <c r="D15" s="26"/>
      <c r="E15" s="26"/>
      <c r="F15" s="26"/>
      <c r="G15" s="26"/>
      <c r="H15" s="26"/>
      <c r="I15" s="26"/>
      <c r="J15" s="26"/>
      <c r="K15" s="6">
        <v>13</v>
      </c>
      <c r="L15" s="6" t="s">
        <v>106</v>
      </c>
      <c r="M15" s="45">
        <v>1233.301999430754</v>
      </c>
      <c r="N15" s="45">
        <v>1157.807275793386</v>
      </c>
      <c r="O15" s="45">
        <v>495.81832545707584</v>
      </c>
      <c r="P15" s="45">
        <v>306.52921880080112</v>
      </c>
      <c r="Q15" s="45">
        <v>187.43306646736204</v>
      </c>
      <c r="R15" s="45">
        <v>136.47681716516882</v>
      </c>
      <c r="S15" s="45">
        <v>114.36235768072355</v>
      </c>
      <c r="T15" s="45">
        <v>81.670444749779364</v>
      </c>
      <c r="U15" s="6"/>
      <c r="V15" s="6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20"/>
      <c r="AL15" s="20"/>
      <c r="AM15" s="20"/>
      <c r="AN15" s="20"/>
      <c r="AO15" s="20"/>
      <c r="AP15" s="20"/>
      <c r="AQ15" s="20"/>
    </row>
    <row r="16" spans="1:43">
      <c r="K16" s="6">
        <v>14</v>
      </c>
      <c r="L16" s="6" t="s">
        <v>107</v>
      </c>
      <c r="M16" s="45">
        <v>23319.4997026973</v>
      </c>
      <c r="N16" s="45">
        <v>22053.258122801595</v>
      </c>
      <c r="O16" s="45">
        <v>20986.106849048905</v>
      </c>
      <c r="P16" s="45">
        <v>20057.288433721449</v>
      </c>
      <c r="Q16" s="45">
        <v>19027.311285747663</v>
      </c>
      <c r="R16" s="45">
        <v>18029.320595550154</v>
      </c>
      <c r="S16" s="45">
        <v>17515.275801549753</v>
      </c>
      <c r="T16" s="45">
        <v>16662.25100733151</v>
      </c>
      <c r="U16" s="6"/>
      <c r="V16" s="6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0"/>
      <c r="AQ16" s="20"/>
    </row>
    <row r="17" spans="11:43">
      <c r="K17" s="6">
        <v>15</v>
      </c>
      <c r="L17" s="6" t="s">
        <v>108</v>
      </c>
      <c r="M17" s="45">
        <v>0</v>
      </c>
      <c r="N17" s="45">
        <v>6.3228739824072635E-4</v>
      </c>
      <c r="O17" s="45">
        <v>8.4116852411629355E-4</v>
      </c>
      <c r="P17" s="45">
        <v>1.0147292823141911E-3</v>
      </c>
      <c r="Q17" s="45">
        <v>1.0962300682572992E-3</v>
      </c>
      <c r="R17" s="45">
        <v>1.1689076673757461E-3</v>
      </c>
      <c r="S17" s="45">
        <v>1.7062476249252395E-3</v>
      </c>
      <c r="T17" s="45">
        <v>1.6517169239895636E-3</v>
      </c>
      <c r="U17" s="6"/>
      <c r="V17" s="6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20"/>
      <c r="AL17" s="20"/>
      <c r="AM17" s="20"/>
      <c r="AN17" s="20"/>
      <c r="AO17" s="20"/>
      <c r="AP17" s="20"/>
      <c r="AQ17" s="20"/>
    </row>
    <row r="18" spans="11:43">
      <c r="K18" s="6">
        <v>16</v>
      </c>
      <c r="L18" s="6" t="s">
        <v>109</v>
      </c>
      <c r="M18" s="45">
        <v>0</v>
      </c>
      <c r="N18" s="45">
        <v>6.1411208639913263E-4</v>
      </c>
      <c r="O18" s="45">
        <v>8.1690289519041907E-4</v>
      </c>
      <c r="P18" s="45">
        <v>9.8557267813387793E-4</v>
      </c>
      <c r="Q18" s="45">
        <v>1.0630949167492526E-3</v>
      </c>
      <c r="R18" s="45">
        <v>1.1331657970201992E-3</v>
      </c>
      <c r="S18" s="45">
        <v>1.6523721208572565E-3</v>
      </c>
      <c r="T18" s="45">
        <v>1.5989501943375504E-3</v>
      </c>
      <c r="U18" s="6"/>
      <c r="V18" s="6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20"/>
      <c r="AL18" s="20"/>
      <c r="AM18" s="20"/>
      <c r="AN18" s="20"/>
      <c r="AO18" s="20"/>
      <c r="AP18" s="20"/>
      <c r="AQ18" s="20"/>
    </row>
    <row r="19" spans="11:43">
      <c r="K19" s="6">
        <v>17</v>
      </c>
      <c r="L19" s="6" t="s">
        <v>110</v>
      </c>
      <c r="M19" s="45">
        <v>3358802.0947135282</v>
      </c>
      <c r="N19" s="45">
        <v>3279597.729158388</v>
      </c>
      <c r="O19" s="45">
        <v>3190654.2602700852</v>
      </c>
      <c r="P19" s="45">
        <v>3099114.9706618753</v>
      </c>
      <c r="Q19" s="45">
        <v>2979581.0311673256</v>
      </c>
      <c r="R19" s="45">
        <v>2865632.6162001756</v>
      </c>
      <c r="S19" s="45">
        <v>2803384.7112395563</v>
      </c>
      <c r="T19" s="45">
        <v>2691707.3648635605</v>
      </c>
      <c r="U19" s="6"/>
      <c r="V19" s="6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20"/>
      <c r="AL19" s="20"/>
      <c r="AM19" s="20"/>
      <c r="AN19" s="20"/>
      <c r="AO19" s="20"/>
      <c r="AP19" s="20"/>
      <c r="AQ19" s="20"/>
    </row>
    <row r="20" spans="11:43">
      <c r="K20" s="6">
        <v>18</v>
      </c>
      <c r="L20" s="6" t="s">
        <v>111</v>
      </c>
      <c r="M20" s="45">
        <v>0</v>
      </c>
      <c r="N20" s="45">
        <v>6.9677980625943207E-4</v>
      </c>
      <c r="O20" s="45">
        <v>9.2706778099016019E-4</v>
      </c>
      <c r="P20" s="45">
        <v>1.1182917198832825E-3</v>
      </c>
      <c r="Q20" s="45">
        <v>1.2078533028185086E-3</v>
      </c>
      <c r="R20" s="45">
        <v>1.2878885703532896E-3</v>
      </c>
      <c r="S20" s="45">
        <v>1.8810301274238431E-3</v>
      </c>
      <c r="T20" s="45">
        <v>1.8208058172929874E-3</v>
      </c>
      <c r="U20" s="6"/>
      <c r="V20" s="6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20"/>
      <c r="AL20" s="20"/>
      <c r="AM20" s="20"/>
      <c r="AN20" s="20"/>
      <c r="AO20" s="20"/>
      <c r="AP20" s="20"/>
      <c r="AQ20" s="20"/>
    </row>
    <row r="21" spans="11:43">
      <c r="K21" s="6">
        <v>19</v>
      </c>
      <c r="L21" s="6" t="s">
        <v>112</v>
      </c>
      <c r="M21" s="45">
        <v>26501.637660597295</v>
      </c>
      <c r="N21" s="45">
        <v>21121.061691314069</v>
      </c>
      <c r="O21" s="45">
        <v>17045.62218541087</v>
      </c>
      <c r="P21" s="45">
        <v>13807.928941249536</v>
      </c>
      <c r="Q21" s="45">
        <v>11108.988115927328</v>
      </c>
      <c r="R21" s="45">
        <v>2148.1819092597952</v>
      </c>
      <c r="S21" s="45">
        <v>1995.6584368168024</v>
      </c>
      <c r="T21" s="45">
        <v>1794.8803059549939</v>
      </c>
      <c r="U21" s="6"/>
      <c r="V21" s="6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0"/>
      <c r="AQ21" s="20"/>
    </row>
    <row r="22" spans="11:43">
      <c r="K22" s="6">
        <v>20</v>
      </c>
      <c r="L22" s="6" t="s">
        <v>113</v>
      </c>
      <c r="M22" s="45">
        <v>611740.23941071029</v>
      </c>
      <c r="N22" s="45">
        <v>569362.66478940891</v>
      </c>
      <c r="O22" s="45">
        <v>542334.54830008908</v>
      </c>
      <c r="P22" s="45">
        <v>514006.24034281424</v>
      </c>
      <c r="Q22" s="45">
        <v>471780.77269959467</v>
      </c>
      <c r="R22" s="45">
        <v>430817.14521112561</v>
      </c>
      <c r="S22" s="45">
        <v>381569.2736810621</v>
      </c>
      <c r="T22" s="45">
        <v>328592.74069973332</v>
      </c>
      <c r="U22" s="6"/>
      <c r="V22" s="6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20"/>
      <c r="AL22" s="20"/>
      <c r="AM22" s="20"/>
      <c r="AN22" s="20"/>
      <c r="AO22" s="20"/>
      <c r="AP22" s="20"/>
      <c r="AQ22" s="20"/>
    </row>
    <row r="23" spans="11:43">
      <c r="K23" s="6">
        <v>21</v>
      </c>
      <c r="L23" s="6" t="s">
        <v>114</v>
      </c>
      <c r="M23" s="45">
        <v>0</v>
      </c>
      <c r="N23" s="45">
        <v>1.3783337431169283E-4</v>
      </c>
      <c r="O23" s="45">
        <v>1.8335828894393454E-4</v>
      </c>
      <c r="P23" s="45">
        <v>2.2113311791538859E-4</v>
      </c>
      <c r="Q23" s="45">
        <v>2.288070422463004E-4</v>
      </c>
      <c r="R23" s="45">
        <v>2.4117906618034487E-4</v>
      </c>
      <c r="S23" s="45">
        <v>3.5218114919345563E-4</v>
      </c>
      <c r="T23" s="45">
        <v>3.3690110802439723E-4</v>
      </c>
      <c r="U23" s="6"/>
      <c r="V23" s="6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20"/>
      <c r="AL23" s="20"/>
      <c r="AM23" s="20"/>
      <c r="AN23" s="20"/>
      <c r="AO23" s="20"/>
      <c r="AP23" s="20"/>
      <c r="AQ23" s="20"/>
    </row>
    <row r="24" spans="11:43">
      <c r="K24" s="6">
        <v>22</v>
      </c>
      <c r="L24" s="6" t="s">
        <v>115</v>
      </c>
      <c r="M24" s="45">
        <v>0</v>
      </c>
      <c r="N24" s="45">
        <v>4.1574565304389317E-5</v>
      </c>
      <c r="O24" s="45">
        <v>5.529608781019408E-5</v>
      </c>
      <c r="P24" s="45">
        <v>6.6734436920894797E-5</v>
      </c>
      <c r="Q24" s="45">
        <v>7.2064897771182909E-5</v>
      </c>
      <c r="R24" s="45">
        <v>7.6840684585923244E-5</v>
      </c>
      <c r="S24" s="45">
        <v>1.1208767320619114E-4</v>
      </c>
      <c r="T24" s="45">
        <v>1.0850310666513811E-4</v>
      </c>
      <c r="U24" s="6"/>
      <c r="V24" s="6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20"/>
      <c r="AL24" s="20"/>
      <c r="AM24" s="20"/>
      <c r="AN24" s="20"/>
      <c r="AO24" s="20"/>
      <c r="AP24" s="20"/>
      <c r="AQ24" s="20"/>
    </row>
    <row r="25" spans="11:43">
      <c r="K25" s="6">
        <v>23</v>
      </c>
      <c r="L25" s="6" t="s">
        <v>116</v>
      </c>
      <c r="M25" s="45">
        <v>15245.306363969223</v>
      </c>
      <c r="N25" s="45">
        <v>15324.68879546097</v>
      </c>
      <c r="O25" s="45">
        <v>15204.180927888983</v>
      </c>
      <c r="P25" s="45">
        <v>15095.223390878617</v>
      </c>
      <c r="Q25" s="45">
        <v>14902.474551783242</v>
      </c>
      <c r="R25" s="45">
        <v>14801.529597711698</v>
      </c>
      <c r="S25" s="45">
        <v>14705.336232170461</v>
      </c>
      <c r="T25" s="45">
        <v>14626.946490798928</v>
      </c>
      <c r="U25" s="6"/>
      <c r="V25" s="6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0"/>
      <c r="AQ25" s="20"/>
    </row>
    <row r="26" spans="11:43">
      <c r="K26" s="6">
        <v>24</v>
      </c>
      <c r="L26" s="6" t="s">
        <v>117</v>
      </c>
      <c r="M26" s="45">
        <v>2231201.6404457232</v>
      </c>
      <c r="N26" s="45">
        <v>1977915.6086177942</v>
      </c>
      <c r="O26" s="45">
        <v>1788199.3043571601</v>
      </c>
      <c r="P26" s="45">
        <v>1669586.4819353316</v>
      </c>
      <c r="Q26" s="45">
        <v>1555755.4337301429</v>
      </c>
      <c r="R26" s="45">
        <v>1464111.1663468773</v>
      </c>
      <c r="S26" s="45">
        <v>1375324.54658486</v>
      </c>
      <c r="T26" s="45">
        <v>1294922.709793576</v>
      </c>
      <c r="U26" s="6"/>
      <c r="V26" s="6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20"/>
      <c r="AL26" s="20"/>
      <c r="AM26" s="20"/>
      <c r="AN26" s="20"/>
      <c r="AO26" s="20"/>
      <c r="AP26" s="20"/>
      <c r="AQ26" s="20"/>
    </row>
    <row r="27" spans="11:43">
      <c r="K27" s="6">
        <v>25</v>
      </c>
      <c r="L27" s="6" t="s">
        <v>118</v>
      </c>
      <c r="M27" s="45">
        <v>305371.41696039937</v>
      </c>
      <c r="N27" s="45">
        <v>285321.95544546499</v>
      </c>
      <c r="O27" s="45">
        <v>268563.82791889488</v>
      </c>
      <c r="P27" s="45">
        <v>254361.51965213392</v>
      </c>
      <c r="Q27" s="45">
        <v>239013.20361492378</v>
      </c>
      <c r="R27" s="45">
        <v>225795.03822787147</v>
      </c>
      <c r="S27" s="45">
        <v>216148.96917807759</v>
      </c>
      <c r="T27" s="45">
        <v>204049.01235700003</v>
      </c>
      <c r="U27" s="6"/>
      <c r="V27" s="6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0"/>
      <c r="AQ27" s="20"/>
    </row>
    <row r="28" spans="11:43">
      <c r="K28" s="6">
        <v>26</v>
      </c>
      <c r="L28" s="6" t="s">
        <v>119</v>
      </c>
      <c r="M28" s="45">
        <v>1207559.5335899005</v>
      </c>
      <c r="N28" s="45">
        <v>1147508.9648928808</v>
      </c>
      <c r="O28" s="45">
        <v>1096622.4882519594</v>
      </c>
      <c r="P28" s="45">
        <v>1053343.7902106317</v>
      </c>
      <c r="Q28" s="45">
        <v>1000137.0834211543</v>
      </c>
      <c r="R28" s="45">
        <v>953099.6260871652</v>
      </c>
      <c r="S28" s="45">
        <v>864306.69783576066</v>
      </c>
      <c r="T28" s="45">
        <v>827310.44658615254</v>
      </c>
      <c r="U28" s="6"/>
      <c r="V28" s="6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20"/>
      <c r="AL28" s="20"/>
      <c r="AM28" s="20"/>
      <c r="AN28" s="20"/>
      <c r="AO28" s="20"/>
      <c r="AP28" s="20"/>
      <c r="AQ28" s="20"/>
    </row>
    <row r="29" spans="11:43">
      <c r="K29" s="6">
        <v>27</v>
      </c>
      <c r="L29" s="6" t="s">
        <v>120</v>
      </c>
      <c r="M29" s="45">
        <v>104563.20362233593</v>
      </c>
      <c r="N29" s="45">
        <v>99502.931894492125</v>
      </c>
      <c r="O29" s="45">
        <v>96263.158866389567</v>
      </c>
      <c r="P29" s="45">
        <v>93223.01633659759</v>
      </c>
      <c r="Q29" s="45">
        <v>87972.507605036386</v>
      </c>
      <c r="R29" s="45">
        <v>83961.101728475871</v>
      </c>
      <c r="S29" s="45">
        <v>65582.321226921427</v>
      </c>
      <c r="T29" s="45">
        <v>62408.715375637992</v>
      </c>
      <c r="U29" s="6"/>
      <c r="V29" s="6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0"/>
      <c r="AQ29" s="20"/>
    </row>
    <row r="30" spans="11:43">
      <c r="K30" s="6">
        <v>28</v>
      </c>
      <c r="L30" s="6" t="s">
        <v>121</v>
      </c>
      <c r="M30" s="45">
        <v>288.38867140686892</v>
      </c>
      <c r="N30" s="45">
        <v>621.09388491455013</v>
      </c>
      <c r="O30" s="45">
        <v>442.3580435374181</v>
      </c>
      <c r="P30" s="45">
        <v>314.81512951653571</v>
      </c>
      <c r="Q30" s="45">
        <v>223.86498475785885</v>
      </c>
      <c r="R30" s="45">
        <v>162.9929744236569</v>
      </c>
      <c r="S30" s="45">
        <v>85.029284577541162</v>
      </c>
      <c r="T30" s="45">
        <v>57.508582923624502</v>
      </c>
      <c r="U30" s="6"/>
      <c r="V30" s="6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20"/>
      <c r="AL30" s="20"/>
      <c r="AM30" s="20"/>
      <c r="AN30" s="20"/>
      <c r="AO30" s="20"/>
      <c r="AP30" s="20"/>
      <c r="AQ30" s="20"/>
    </row>
    <row r="31" spans="11:43">
      <c r="K31" s="6">
        <v>29</v>
      </c>
      <c r="L31" s="6" t="s">
        <v>122</v>
      </c>
      <c r="M31" s="45">
        <v>11074.245538976968</v>
      </c>
      <c r="N31" s="45">
        <v>9376.082815571257</v>
      </c>
      <c r="O31" s="45">
        <v>7985.6573716525163</v>
      </c>
      <c r="P31" s="45">
        <v>6792.8234611403714</v>
      </c>
      <c r="Q31" s="45">
        <v>5694.135018120659</v>
      </c>
      <c r="R31" s="45">
        <v>4823.7034397898615</v>
      </c>
      <c r="S31" s="45">
        <v>389.49505943079203</v>
      </c>
      <c r="T31" s="45">
        <v>301.62608042265924</v>
      </c>
      <c r="U31" s="6"/>
      <c r="V31" s="6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20"/>
      <c r="AL31" s="20"/>
      <c r="AM31" s="20"/>
      <c r="AN31" s="20"/>
      <c r="AO31" s="20"/>
      <c r="AP31" s="20"/>
      <c r="AQ31" s="20"/>
    </row>
    <row r="32" spans="11:43">
      <c r="K32" s="6">
        <v>30</v>
      </c>
      <c r="L32" s="6" t="s">
        <v>123</v>
      </c>
      <c r="M32" s="45">
        <v>66543.089745430145</v>
      </c>
      <c r="N32" s="45">
        <v>64524.208666544582</v>
      </c>
      <c r="O32" s="45">
        <v>63866.103422398912</v>
      </c>
      <c r="P32" s="45">
        <v>63328.806080229704</v>
      </c>
      <c r="Q32" s="45">
        <v>61910.344899384865</v>
      </c>
      <c r="R32" s="45">
        <v>61319.096176270854</v>
      </c>
      <c r="S32" s="45">
        <v>1655.8378409169109</v>
      </c>
      <c r="T32" s="45">
        <v>1319.6798306197841</v>
      </c>
      <c r="U32" s="6"/>
      <c r="V32" s="6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20"/>
      <c r="AL32" s="20"/>
      <c r="AM32" s="20"/>
      <c r="AN32" s="20"/>
      <c r="AO32" s="20"/>
      <c r="AP32" s="20"/>
      <c r="AQ32" s="20"/>
    </row>
    <row r="33" spans="11:43">
      <c r="K33" s="6">
        <v>31</v>
      </c>
      <c r="L33" s="6" t="s">
        <v>124</v>
      </c>
      <c r="M33" s="45">
        <v>145565.54453658746</v>
      </c>
      <c r="N33" s="45">
        <v>99685.535747083588</v>
      </c>
      <c r="O33" s="45">
        <v>70287.440682980872</v>
      </c>
      <c r="P33" s="45">
        <v>49691.888228112708</v>
      </c>
      <c r="Q33" s="45">
        <v>34284.041746470175</v>
      </c>
      <c r="R33" s="45">
        <v>24302.480814197788</v>
      </c>
      <c r="S33" s="45">
        <v>3347.3905150445944</v>
      </c>
      <c r="T33" s="45">
        <v>2704.218088200887</v>
      </c>
      <c r="U33" s="6"/>
      <c r="V33" s="6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20"/>
      <c r="AL33" s="20"/>
      <c r="AM33" s="20"/>
      <c r="AN33" s="20"/>
      <c r="AO33" s="20"/>
      <c r="AP33" s="20"/>
      <c r="AQ33" s="20"/>
    </row>
    <row r="34" spans="11:43">
      <c r="K34" s="6">
        <v>32</v>
      </c>
      <c r="L34" s="6" t="s">
        <v>24</v>
      </c>
      <c r="M34" s="45">
        <v>11939243.97386894</v>
      </c>
      <c r="N34" s="45">
        <v>11422913.480802005</v>
      </c>
      <c r="O34" s="45">
        <v>10952948.140908452</v>
      </c>
      <c r="P34" s="45">
        <v>10544562.327669691</v>
      </c>
      <c r="Q34" s="45">
        <v>10094557.253451096</v>
      </c>
      <c r="R34" s="45">
        <v>9400146.5883695874</v>
      </c>
      <c r="S34" s="45">
        <v>9151711.4879218563</v>
      </c>
      <c r="T34" s="45">
        <v>8760524.2878788877</v>
      </c>
      <c r="U34" s="6"/>
      <c r="V34" s="6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20"/>
      <c r="AL34" s="20"/>
      <c r="AM34" s="20"/>
      <c r="AN34" s="20"/>
      <c r="AO34" s="20"/>
      <c r="AP34" s="20"/>
      <c r="AQ34" s="20"/>
    </row>
    <row r="35" spans="11:43">
      <c r="K35" s="6">
        <v>33</v>
      </c>
      <c r="L35" s="6" t="s">
        <v>125</v>
      </c>
      <c r="M35" s="45">
        <v>6899851.6666705878</v>
      </c>
      <c r="N35" s="45">
        <v>6502744.3037475348</v>
      </c>
      <c r="O35" s="45">
        <v>6220737.6595868878</v>
      </c>
      <c r="P35" s="45">
        <v>5977873.458543906</v>
      </c>
      <c r="Q35" s="45">
        <v>5677633.0956424577</v>
      </c>
      <c r="R35" s="45">
        <v>5416173.318649279</v>
      </c>
      <c r="S35" s="45">
        <v>5180656.2866629064</v>
      </c>
      <c r="T35" s="45">
        <v>4941593.6541206678</v>
      </c>
      <c r="U35" s="6"/>
      <c r="V35" s="6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20"/>
      <c r="AL35" s="20"/>
      <c r="AM35" s="20"/>
      <c r="AN35" s="20"/>
      <c r="AO35" s="20"/>
      <c r="AP35" s="20"/>
      <c r="AQ35" s="20"/>
    </row>
    <row r="36" spans="11:43">
      <c r="K36" s="6">
        <v>34</v>
      </c>
      <c r="L36" s="6" t="s">
        <v>126</v>
      </c>
      <c r="M36" s="45">
        <v>4385973.6566306986</v>
      </c>
      <c r="N36" s="45">
        <v>4242601.4237670135</v>
      </c>
      <c r="O36" s="45">
        <v>4172194.3363780743</v>
      </c>
      <c r="P36" s="45">
        <v>4081938.7847584994</v>
      </c>
      <c r="Q36" s="45">
        <v>3888075.9975784393</v>
      </c>
      <c r="R36" s="45">
        <v>3718452.7150652157</v>
      </c>
      <c r="S36" s="45">
        <v>3604932.4227598854</v>
      </c>
      <c r="T36" s="45">
        <v>3441329.7963689636</v>
      </c>
      <c r="U36" s="6"/>
      <c r="V36" s="6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0"/>
      <c r="AQ36" s="20"/>
    </row>
    <row r="37" spans="11:43">
      <c r="K37" s="6">
        <v>35</v>
      </c>
      <c r="L37" s="6" t="s">
        <v>127</v>
      </c>
      <c r="M37" s="45">
        <v>2916373.1947099254</v>
      </c>
      <c r="N37" s="45">
        <v>2818508.4456227389</v>
      </c>
      <c r="O37" s="45">
        <v>2752599.46364734</v>
      </c>
      <c r="P37" s="45">
        <v>2671446.612629775</v>
      </c>
      <c r="Q37" s="45">
        <v>2536381.908330753</v>
      </c>
      <c r="R37" s="45">
        <v>2422913.1190821677</v>
      </c>
      <c r="S37" s="45">
        <v>2164015.6390198972</v>
      </c>
      <c r="T37" s="45">
        <v>2069830.9932965257</v>
      </c>
      <c r="U37" s="6"/>
      <c r="V37" s="6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20"/>
      <c r="AL37" s="20"/>
      <c r="AM37" s="20"/>
      <c r="AN37" s="20"/>
      <c r="AO37" s="20"/>
      <c r="AP37" s="20"/>
      <c r="AQ37" s="20"/>
    </row>
    <row r="38" spans="11:43">
      <c r="K38" s="6">
        <v>36</v>
      </c>
      <c r="L38" s="6" t="s">
        <v>128</v>
      </c>
      <c r="M38" s="45">
        <v>1048701.035373121</v>
      </c>
      <c r="N38" s="45">
        <v>984106.75034307747</v>
      </c>
      <c r="O38" s="45">
        <v>948256.09309947037</v>
      </c>
      <c r="P38" s="45">
        <v>921039.09127996454</v>
      </c>
      <c r="Q38" s="45">
        <v>877029.77731463674</v>
      </c>
      <c r="R38" s="45">
        <v>843801.70053365373</v>
      </c>
      <c r="S38" s="45">
        <v>819850.25972146692</v>
      </c>
      <c r="T38" s="45">
        <v>782752.42087486992</v>
      </c>
      <c r="U38" s="6"/>
      <c r="V38" s="6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20"/>
      <c r="AL38" s="20"/>
      <c r="AM38" s="20"/>
      <c r="AN38" s="20"/>
      <c r="AO38" s="20"/>
      <c r="AP38" s="20"/>
      <c r="AQ38" s="20"/>
    </row>
    <row r="39" spans="11:43">
      <c r="K39" s="6">
        <v>37</v>
      </c>
      <c r="L39" s="6" t="s">
        <v>129</v>
      </c>
      <c r="M39" s="45">
        <v>1740566.8204461113</v>
      </c>
      <c r="N39" s="45">
        <v>1600410.582645434</v>
      </c>
      <c r="O39" s="45">
        <v>1574799.1722164778</v>
      </c>
      <c r="P39" s="45">
        <v>1554506.679674437</v>
      </c>
      <c r="Q39" s="45">
        <v>1510391.6268507952</v>
      </c>
      <c r="R39" s="45">
        <v>1462740.0795398788</v>
      </c>
      <c r="S39" s="45">
        <v>1432438.9784060349</v>
      </c>
      <c r="T39" s="45">
        <v>1376452.0950917071</v>
      </c>
      <c r="U39" s="6"/>
      <c r="V39" s="6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0"/>
      <c r="AQ39" s="20"/>
    </row>
    <row r="40" spans="11:43">
      <c r="K40" s="6">
        <v>38</v>
      </c>
      <c r="L40" s="6" t="s">
        <v>130</v>
      </c>
      <c r="M40" s="45">
        <v>760778.87156877085</v>
      </c>
      <c r="N40" s="45">
        <v>718679.48043561343</v>
      </c>
      <c r="O40" s="45">
        <v>695520.01178524399</v>
      </c>
      <c r="P40" s="45">
        <v>675445.39495271258</v>
      </c>
      <c r="Q40" s="45">
        <v>637500.73553429684</v>
      </c>
      <c r="R40" s="45">
        <v>609985.39487015142</v>
      </c>
      <c r="S40" s="45">
        <v>589705.34152206942</v>
      </c>
      <c r="T40" s="45">
        <v>560896.80678723636</v>
      </c>
      <c r="U40" s="6"/>
      <c r="V40" s="6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20"/>
      <c r="AL40" s="20"/>
      <c r="AM40" s="20"/>
      <c r="AN40" s="20"/>
      <c r="AO40" s="20"/>
      <c r="AP40" s="20"/>
      <c r="AQ40" s="20"/>
    </row>
    <row r="41" spans="11:43">
      <c r="K41" s="6">
        <v>39</v>
      </c>
      <c r="L41" s="6" t="s">
        <v>131</v>
      </c>
      <c r="M41" s="45">
        <v>1958846.3441380227</v>
      </c>
      <c r="N41" s="45">
        <v>1870794.2748035358</v>
      </c>
      <c r="O41" s="45">
        <v>1829472.1510146011</v>
      </c>
      <c r="P41" s="45">
        <v>1779001.2814073176</v>
      </c>
      <c r="Q41" s="45">
        <v>1676764.0133888198</v>
      </c>
      <c r="R41" s="45">
        <v>1602178.8914518766</v>
      </c>
      <c r="S41" s="45">
        <v>1546490.6595984292</v>
      </c>
      <c r="T41" s="45">
        <v>1469061.1316902761</v>
      </c>
      <c r="U41" s="6"/>
      <c r="V41" s="6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0"/>
      <c r="AQ41" s="20"/>
    </row>
    <row r="42" spans="11:43">
      <c r="K42" s="6">
        <v>40</v>
      </c>
      <c r="L42" s="6" t="s">
        <v>132</v>
      </c>
      <c r="M42" s="45">
        <v>11175685.019412149</v>
      </c>
      <c r="N42" s="45">
        <v>10787440.377847899</v>
      </c>
      <c r="O42" s="45">
        <v>10431860.867582032</v>
      </c>
      <c r="P42" s="45">
        <v>10102288.760445362</v>
      </c>
      <c r="Q42" s="45">
        <v>9696071.0323141925</v>
      </c>
      <c r="R42" s="45">
        <v>9306035.5720465109</v>
      </c>
      <c r="S42" s="45">
        <v>9055634.1329654418</v>
      </c>
      <c r="T42" s="45">
        <v>8661676.9276684672</v>
      </c>
      <c r="U42" s="6"/>
      <c r="V42" s="6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20"/>
      <c r="AL42" s="20"/>
      <c r="AM42" s="20"/>
      <c r="AN42" s="20"/>
      <c r="AO42" s="20"/>
      <c r="AP42" s="20"/>
      <c r="AQ42" s="20"/>
    </row>
    <row r="43" spans="11:43">
      <c r="K43" s="6">
        <v>41</v>
      </c>
      <c r="L43" s="6" t="s">
        <v>133</v>
      </c>
      <c r="M43" s="45">
        <v>747524.53896897822</v>
      </c>
      <c r="N43" s="45">
        <v>654747.51826413011</v>
      </c>
      <c r="O43" s="45">
        <v>585004.16885324335</v>
      </c>
      <c r="P43" s="45">
        <v>454377.62024130521</v>
      </c>
      <c r="Q43" s="45">
        <v>438449.00549166853</v>
      </c>
      <c r="R43" s="45">
        <v>420587.40706722345</v>
      </c>
      <c r="S43" s="45">
        <v>411978.6485358369</v>
      </c>
      <c r="T43" s="45">
        <v>395860.33235257264</v>
      </c>
      <c r="U43" s="6"/>
      <c r="V43" s="6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20"/>
      <c r="AL43" s="20"/>
      <c r="AM43" s="20"/>
      <c r="AN43" s="20"/>
      <c r="AO43" s="20"/>
      <c r="AP43" s="20"/>
      <c r="AQ43" s="20"/>
    </row>
    <row r="44" spans="11:43">
      <c r="K44" s="6">
        <v>42</v>
      </c>
      <c r="L44" s="6" t="s">
        <v>134</v>
      </c>
      <c r="M44" s="45">
        <v>3062722.8592267516</v>
      </c>
      <c r="N44" s="45">
        <v>2923830.5176050803</v>
      </c>
      <c r="O44" s="45">
        <v>2823641.9613877838</v>
      </c>
      <c r="P44" s="45">
        <v>2725876.4612888428</v>
      </c>
      <c r="Q44" s="45">
        <v>2592679.4542232719</v>
      </c>
      <c r="R44" s="45">
        <v>2474727.052627204</v>
      </c>
      <c r="S44" s="45">
        <v>2362291.33770754</v>
      </c>
      <c r="T44" s="45">
        <v>2257924.455858991</v>
      </c>
      <c r="U44" s="6"/>
      <c r="V44" s="6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20"/>
      <c r="AL44" s="20"/>
      <c r="AM44" s="20"/>
      <c r="AN44" s="20"/>
      <c r="AO44" s="20"/>
      <c r="AP44" s="20"/>
      <c r="AQ44" s="20"/>
    </row>
    <row r="45" spans="11:43">
      <c r="K45" s="6">
        <v>43</v>
      </c>
      <c r="L45" s="6" t="s">
        <v>135</v>
      </c>
      <c r="M45" s="45">
        <v>6642539.0608280608</v>
      </c>
      <c r="N45" s="45">
        <v>6317697.7796386443</v>
      </c>
      <c r="O45" s="45">
        <v>6098486.4638522435</v>
      </c>
      <c r="P45" s="45">
        <v>5869041.5804479318</v>
      </c>
      <c r="Q45" s="45">
        <v>5561284.3362772884</v>
      </c>
      <c r="R45" s="45">
        <v>5301997.7477785219</v>
      </c>
      <c r="S45" s="45">
        <v>5101561.8017135384</v>
      </c>
      <c r="T45" s="45">
        <v>4871853.8704837607</v>
      </c>
      <c r="U45" s="6"/>
      <c r="V45" s="6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20"/>
      <c r="AL45" s="20"/>
      <c r="AM45" s="20"/>
      <c r="AN45" s="20"/>
      <c r="AO45" s="20"/>
      <c r="AP45" s="20"/>
      <c r="AQ45" s="20"/>
    </row>
    <row r="46" spans="11:43">
      <c r="K46" s="6">
        <v>44</v>
      </c>
      <c r="L46" s="6" t="s">
        <v>136</v>
      </c>
      <c r="M46" s="45">
        <v>10843651.137134448</v>
      </c>
      <c r="N46" s="45">
        <v>10181377.777570415</v>
      </c>
      <c r="O46" s="45">
        <v>9780182.0181151852</v>
      </c>
      <c r="P46" s="45">
        <v>9390871.3659753837</v>
      </c>
      <c r="Q46" s="45">
        <v>8865047.834510373</v>
      </c>
      <c r="R46" s="45">
        <v>8443691.4028463829</v>
      </c>
      <c r="S46" s="45">
        <v>8181075.82957708</v>
      </c>
      <c r="T46" s="45">
        <v>7406798.0807135496</v>
      </c>
      <c r="U46" s="6"/>
      <c r="V46" s="6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20"/>
      <c r="AL46" s="20"/>
      <c r="AM46" s="20"/>
      <c r="AN46" s="20"/>
      <c r="AO46" s="20"/>
      <c r="AP46" s="20"/>
      <c r="AQ46" s="20"/>
    </row>
    <row r="47" spans="11:43">
      <c r="K47" s="6">
        <v>45</v>
      </c>
      <c r="L47" s="6" t="s">
        <v>137</v>
      </c>
      <c r="M47" s="45">
        <v>6563019.5647144485</v>
      </c>
      <c r="N47" s="45">
        <v>6465455.6877846289</v>
      </c>
      <c r="O47" s="45">
        <v>6370200.5815217765</v>
      </c>
      <c r="P47" s="45">
        <v>6118445.4999812273</v>
      </c>
      <c r="Q47" s="45">
        <v>5930778.4692923669</v>
      </c>
      <c r="R47" s="45">
        <v>5741139.7288410868</v>
      </c>
      <c r="S47" s="45">
        <v>5615477.3665388683</v>
      </c>
      <c r="T47" s="45">
        <v>5390896.5017297389</v>
      </c>
      <c r="U47" s="6"/>
      <c r="V47" s="6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0"/>
      <c r="AQ47" s="20"/>
    </row>
    <row r="48" spans="11:43">
      <c r="K48" s="6">
        <v>46</v>
      </c>
      <c r="L48" s="6" t="s">
        <v>21</v>
      </c>
      <c r="M48" s="45">
        <v>518239.91239400738</v>
      </c>
      <c r="N48" s="45">
        <v>506497.64164099377</v>
      </c>
      <c r="O48" s="45">
        <v>490844.93387046515</v>
      </c>
      <c r="P48" s="45">
        <v>469595.10175690684</v>
      </c>
      <c r="Q48" s="45">
        <v>454078.72001381492</v>
      </c>
      <c r="R48" s="45">
        <v>436872.43235539371</v>
      </c>
      <c r="S48" s="45">
        <v>427804.42426585039</v>
      </c>
      <c r="T48" s="45">
        <v>410981.38934231823</v>
      </c>
      <c r="U48" s="6"/>
      <c r="V48" s="6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20"/>
      <c r="AL48" s="20"/>
      <c r="AM48" s="20"/>
      <c r="AN48" s="20"/>
      <c r="AO48" s="20"/>
      <c r="AP48" s="20"/>
      <c r="AQ48" s="20"/>
    </row>
    <row r="49" spans="11:43">
      <c r="K49" s="6">
        <v>47</v>
      </c>
      <c r="L49" s="6" t="s">
        <v>138</v>
      </c>
      <c r="M49" s="45">
        <v>56159.668713946114</v>
      </c>
      <c r="N49" s="45">
        <v>53038.924164668817</v>
      </c>
      <c r="O49" s="45">
        <v>50601.528905559186</v>
      </c>
      <c r="P49" s="45">
        <v>48494.174173055682</v>
      </c>
      <c r="Q49" s="45">
        <v>45929.125523326715</v>
      </c>
      <c r="R49" s="45">
        <v>43805.710981901684</v>
      </c>
      <c r="S49" s="45">
        <v>42914.806039109702</v>
      </c>
      <c r="T49" s="45">
        <v>41004.557719052442</v>
      </c>
      <c r="U49" s="6"/>
      <c r="V49" s="6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20"/>
      <c r="AL49" s="20"/>
      <c r="AM49" s="20"/>
      <c r="AN49" s="20"/>
      <c r="AO49" s="20"/>
      <c r="AP49" s="20"/>
      <c r="AQ49" s="20"/>
    </row>
    <row r="50" spans="11:43">
      <c r="K50" s="6">
        <v>48</v>
      </c>
      <c r="L50" s="6" t="s">
        <v>139</v>
      </c>
      <c r="M50" s="45">
        <v>23878.922259942399</v>
      </c>
      <c r="N50" s="45">
        <v>20709.883244443252</v>
      </c>
      <c r="O50" s="45">
        <v>18305.631169965527</v>
      </c>
      <c r="P50" s="45">
        <v>16394.319609274862</v>
      </c>
      <c r="Q50" s="45">
        <v>14713.671792128505</v>
      </c>
      <c r="R50" s="45">
        <v>10986.124397094411</v>
      </c>
      <c r="S50" s="45">
        <v>10672.800097142583</v>
      </c>
      <c r="T50" s="45">
        <v>10116.977867439218</v>
      </c>
      <c r="U50" s="6"/>
      <c r="V50" s="6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0"/>
      <c r="AQ50" s="20"/>
    </row>
    <row r="51" spans="11:43">
      <c r="K51" s="6">
        <v>49</v>
      </c>
      <c r="L51" s="6" t="s">
        <v>140</v>
      </c>
      <c r="M51" s="45">
        <v>1451426.2392733928</v>
      </c>
      <c r="N51" s="45">
        <v>1414047.2173388377</v>
      </c>
      <c r="O51" s="45">
        <v>1370119.8447445584</v>
      </c>
      <c r="P51" s="45">
        <v>1073845.5172832294</v>
      </c>
      <c r="Q51" s="45">
        <v>1039393.095654114</v>
      </c>
      <c r="R51" s="45">
        <v>1001455.9377459512</v>
      </c>
      <c r="S51" s="45">
        <v>980514.37287744787</v>
      </c>
      <c r="T51" s="45">
        <v>942004.13766381203</v>
      </c>
      <c r="U51" s="6"/>
      <c r="V51" s="6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20"/>
      <c r="AL51" s="20"/>
      <c r="AM51" s="20"/>
      <c r="AN51" s="20"/>
      <c r="AO51" s="20"/>
      <c r="AP51" s="20"/>
      <c r="AQ51" s="20"/>
    </row>
    <row r="52" spans="11:43">
      <c r="K52" s="6">
        <v>50</v>
      </c>
      <c r="L52" s="6" t="s">
        <v>141</v>
      </c>
      <c r="M52" s="45">
        <v>3982294.4616726898</v>
      </c>
      <c r="N52" s="45">
        <v>3796176.9597933572</v>
      </c>
      <c r="O52" s="45">
        <v>3668391.2189562004</v>
      </c>
      <c r="P52" s="45">
        <v>3546703.8391426736</v>
      </c>
      <c r="Q52" s="45">
        <v>3375983.0531610758</v>
      </c>
      <c r="R52" s="45">
        <v>3232723.4775003809</v>
      </c>
      <c r="S52" s="45">
        <v>2994533.0176379848</v>
      </c>
      <c r="T52" s="45">
        <v>2859561.4381959019</v>
      </c>
      <c r="U52" s="6"/>
      <c r="V52" s="6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20"/>
      <c r="AL52" s="20"/>
      <c r="AM52" s="20"/>
      <c r="AN52" s="20"/>
      <c r="AO52" s="20"/>
      <c r="AP52" s="20"/>
      <c r="AQ52" s="20"/>
    </row>
    <row r="53" spans="11:43">
      <c r="K53" s="6">
        <v>51</v>
      </c>
      <c r="L53" s="6" t="s">
        <v>142</v>
      </c>
      <c r="M53" s="45">
        <v>843953.82486875285</v>
      </c>
      <c r="N53" s="45">
        <v>795665.42022529244</v>
      </c>
      <c r="O53" s="45">
        <v>766512.45020060497</v>
      </c>
      <c r="P53" s="45">
        <v>738444.80792878824</v>
      </c>
      <c r="Q53" s="45">
        <v>694988.41746439878</v>
      </c>
      <c r="R53" s="45">
        <v>659944.60014948249</v>
      </c>
      <c r="S53" s="45">
        <v>638705.96825493558</v>
      </c>
      <c r="T53" s="45">
        <v>607093.67035084451</v>
      </c>
      <c r="U53" s="6"/>
      <c r="V53" s="6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0"/>
      <c r="AQ53" s="20"/>
    </row>
    <row r="54" spans="11:43">
      <c r="K54" s="6">
        <v>52</v>
      </c>
      <c r="L54" s="6" t="s">
        <v>143</v>
      </c>
      <c r="M54" s="45">
        <v>589931.6612418869</v>
      </c>
      <c r="N54" s="45">
        <v>548854.45706598344</v>
      </c>
      <c r="O54" s="45">
        <v>522385.27066975227</v>
      </c>
      <c r="P54" s="45">
        <v>497731.52156729903</v>
      </c>
      <c r="Q54" s="45">
        <v>465718.63686802692</v>
      </c>
      <c r="R54" s="45">
        <v>439599.70184690121</v>
      </c>
      <c r="S54" s="45">
        <v>422413.57860813051</v>
      </c>
      <c r="T54" s="45">
        <v>400646.31893174216</v>
      </c>
      <c r="U54" s="6"/>
      <c r="V54" s="6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</row>
    <row r="55" spans="11:43">
      <c r="K55" s="6">
        <v>53</v>
      </c>
      <c r="L55" s="6" t="s">
        <v>144</v>
      </c>
      <c r="M55" s="45">
        <v>8852631.5941508599</v>
      </c>
      <c r="N55" s="45">
        <v>8369129.53942692</v>
      </c>
      <c r="O55" s="45">
        <v>8062760.3826865479</v>
      </c>
      <c r="P55" s="45">
        <v>7764538.3857876528</v>
      </c>
      <c r="Q55" s="45">
        <v>7328796.5517838281</v>
      </c>
      <c r="R55" s="45">
        <v>6961914.52391971</v>
      </c>
      <c r="S55" s="45">
        <v>6753337.0845119497</v>
      </c>
      <c r="T55" s="45">
        <v>6442502.8645168692</v>
      </c>
      <c r="U55" s="6"/>
      <c r="V55" s="6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20"/>
      <c r="AL55" s="20"/>
      <c r="AM55" s="20"/>
      <c r="AN55" s="20"/>
      <c r="AO55" s="20"/>
      <c r="AP55" s="20"/>
      <c r="AQ55" s="20"/>
    </row>
    <row r="56" spans="11:43">
      <c r="K56" s="6">
        <v>54</v>
      </c>
      <c r="L56" s="6" t="s">
        <v>145</v>
      </c>
      <c r="M56" s="45">
        <v>4215908.0924379537</v>
      </c>
      <c r="N56" s="45">
        <v>3985387.3188979579</v>
      </c>
      <c r="O56" s="45">
        <v>3856616.7421668903</v>
      </c>
      <c r="P56" s="45">
        <v>3725451.2945424626</v>
      </c>
      <c r="Q56" s="45">
        <v>3511401.7870505853</v>
      </c>
      <c r="R56" s="45">
        <v>3344631.4067497379</v>
      </c>
      <c r="S56" s="45">
        <v>3045859.4292450459</v>
      </c>
      <c r="T56" s="45">
        <v>2900306.3190619415</v>
      </c>
      <c r="U56" s="6"/>
      <c r="V56" s="6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0"/>
      <c r="AQ56" s="20"/>
    </row>
    <row r="57" spans="11:43">
      <c r="K57" s="6">
        <v>55</v>
      </c>
      <c r="L57" s="6" t="s">
        <v>146</v>
      </c>
      <c r="M57" s="45">
        <v>759604.57640756271</v>
      </c>
      <c r="N57" s="45">
        <v>673030.15831814543</v>
      </c>
      <c r="O57" s="45">
        <v>611884.18651420972</v>
      </c>
      <c r="P57" s="45">
        <v>561898.74136652169</v>
      </c>
      <c r="Q57" s="45">
        <v>509408.46600122284</v>
      </c>
      <c r="R57" s="45">
        <v>468646.35985559522</v>
      </c>
      <c r="S57" s="45">
        <v>434715.00973109005</v>
      </c>
      <c r="T57" s="45">
        <v>405441.36641843838</v>
      </c>
      <c r="U57" s="6"/>
      <c r="V57" s="6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20"/>
      <c r="AL57" s="20"/>
      <c r="AM57" s="20"/>
      <c r="AN57" s="20"/>
      <c r="AO57" s="20"/>
      <c r="AP57" s="20"/>
      <c r="AQ57" s="20"/>
    </row>
    <row r="58" spans="11:43">
      <c r="K58" s="6">
        <v>56</v>
      </c>
      <c r="L58" s="6" t="s">
        <v>147</v>
      </c>
      <c r="M58" s="45">
        <v>4048905.9623782476</v>
      </c>
      <c r="N58" s="45">
        <v>3361827.6129678027</v>
      </c>
      <c r="O58" s="45">
        <v>2778086.120296305</v>
      </c>
      <c r="P58" s="45">
        <v>2314235.8768634489</v>
      </c>
      <c r="Q58" s="45">
        <v>1960652.4843542418</v>
      </c>
      <c r="R58" s="45">
        <v>1662246.3485168009</v>
      </c>
      <c r="S58" s="45">
        <v>1375162.3374643279</v>
      </c>
      <c r="T58" s="45">
        <v>1208905.9912063163</v>
      </c>
      <c r="U58" s="6"/>
      <c r="V58" s="6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20"/>
      <c r="AL58" s="20"/>
      <c r="AM58" s="20"/>
      <c r="AN58" s="20"/>
      <c r="AO58" s="20"/>
      <c r="AP58" s="20"/>
      <c r="AQ58" s="20"/>
    </row>
    <row r="59" spans="11:43">
      <c r="K59" s="6">
        <v>57</v>
      </c>
      <c r="L59" s="6" t="s">
        <v>148</v>
      </c>
      <c r="M59" s="45">
        <v>157862.64865389696</v>
      </c>
      <c r="N59" s="45">
        <v>139185.19610846188</v>
      </c>
      <c r="O59" s="45">
        <v>128528.9541842956</v>
      </c>
      <c r="P59" s="45">
        <v>120645.91450001713</v>
      </c>
      <c r="Q59" s="45">
        <v>111661.56596061049</v>
      </c>
      <c r="R59" s="45">
        <v>104918.65772894491</v>
      </c>
      <c r="S59" s="45">
        <v>100499.6062869452</v>
      </c>
      <c r="T59" s="45">
        <v>94864.495463638013</v>
      </c>
      <c r="U59" s="6"/>
      <c r="V59" s="6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0"/>
      <c r="AQ59" s="20"/>
    </row>
    <row r="60" spans="11:43">
      <c r="K60" s="6">
        <v>58</v>
      </c>
      <c r="L60" s="6" t="s">
        <v>149</v>
      </c>
      <c r="M60" s="45">
        <v>2103559.2235364472</v>
      </c>
      <c r="N60" s="45">
        <v>1958645.9608443838</v>
      </c>
      <c r="O60" s="45">
        <v>1862740.5094070625</v>
      </c>
      <c r="P60" s="45">
        <v>1780970.8539888915</v>
      </c>
      <c r="Q60" s="45">
        <v>1675584.4146782502</v>
      </c>
      <c r="R60" s="45">
        <v>1587164.6681366409</v>
      </c>
      <c r="S60" s="45">
        <v>1527160.0304262836</v>
      </c>
      <c r="T60" s="45">
        <v>1450041.8280245492</v>
      </c>
      <c r="U60" s="6"/>
      <c r="V60" s="6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20"/>
      <c r="AL60" s="20"/>
      <c r="AM60" s="20"/>
      <c r="AN60" s="20"/>
      <c r="AO60" s="20"/>
      <c r="AP60" s="20"/>
      <c r="AQ60" s="20"/>
    </row>
    <row r="61" spans="11:43">
      <c r="K61" s="6">
        <v>59</v>
      </c>
      <c r="L61" s="6" t="s">
        <v>150</v>
      </c>
      <c r="M61" s="45">
        <v>881615.60554042552</v>
      </c>
      <c r="N61" s="45">
        <v>797067.40451739053</v>
      </c>
      <c r="O61" s="45">
        <v>759924.74203079566</v>
      </c>
      <c r="P61" s="45">
        <v>727046.75284102291</v>
      </c>
      <c r="Q61" s="45">
        <v>670552.84697693202</v>
      </c>
      <c r="R61" s="45">
        <v>631495.57169617282</v>
      </c>
      <c r="S61" s="45">
        <v>605979.6772755736</v>
      </c>
      <c r="T61" s="45">
        <v>573425.99949798326</v>
      </c>
      <c r="U61" s="6"/>
      <c r="V61" s="6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20"/>
      <c r="AL61" s="20"/>
      <c r="AM61" s="20"/>
      <c r="AN61" s="20"/>
      <c r="AO61" s="20"/>
      <c r="AP61" s="20"/>
      <c r="AQ61" s="20"/>
    </row>
    <row r="62" spans="11:43">
      <c r="K62" s="6">
        <v>60</v>
      </c>
      <c r="L62" s="6" t="s">
        <v>151</v>
      </c>
      <c r="M62" s="45">
        <v>7085249.2882056553</v>
      </c>
      <c r="N62" s="45">
        <v>6571983.0590176471</v>
      </c>
      <c r="O62" s="45">
        <v>6270191.6285513416</v>
      </c>
      <c r="P62" s="45">
        <v>5974474.4798853192</v>
      </c>
      <c r="Q62" s="45">
        <v>5565905.4957418274</v>
      </c>
      <c r="R62" s="45">
        <v>5250439.2037769556</v>
      </c>
      <c r="S62" s="45">
        <v>5052480.2355756257</v>
      </c>
      <c r="T62" s="45">
        <v>4795245.1567510236</v>
      </c>
      <c r="U62" s="6"/>
      <c r="V62" s="6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20"/>
      <c r="AL62" s="20"/>
      <c r="AM62" s="20"/>
      <c r="AN62" s="20"/>
      <c r="AO62" s="20"/>
      <c r="AP62" s="20"/>
      <c r="AQ62" s="20"/>
    </row>
    <row r="63" spans="11:43">
      <c r="K63" s="6">
        <v>61</v>
      </c>
      <c r="L63" s="6" t="s">
        <v>152</v>
      </c>
      <c r="M63" s="45">
        <v>17915.617573436597</v>
      </c>
      <c r="N63" s="45">
        <v>15831.416251938195</v>
      </c>
      <c r="O63" s="45">
        <v>15439.29064518734</v>
      </c>
      <c r="P63" s="45">
        <v>14821.53170866339</v>
      </c>
      <c r="Q63" s="45">
        <v>12466.698757139122</v>
      </c>
      <c r="R63" s="45">
        <v>11293.86612186917</v>
      </c>
      <c r="S63" s="45">
        <v>10605.19371313499</v>
      </c>
      <c r="T63" s="45">
        <v>9730.0861325825772</v>
      </c>
      <c r="U63" s="6"/>
      <c r="V63" s="6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20"/>
      <c r="AL63" s="20"/>
      <c r="AM63" s="20"/>
      <c r="AN63" s="20"/>
      <c r="AO63" s="20"/>
      <c r="AP63" s="20"/>
      <c r="AQ63" s="20"/>
    </row>
    <row r="64" spans="11:43">
      <c r="K64" s="6">
        <v>62</v>
      </c>
      <c r="L64" s="6" t="s">
        <v>153</v>
      </c>
      <c r="M64" s="45">
        <v>1759386.9004350579</v>
      </c>
      <c r="N64" s="45">
        <v>1659100.1404212597</v>
      </c>
      <c r="O64" s="45">
        <v>1549219.3271152065</v>
      </c>
      <c r="P64" s="45">
        <v>1411003.402481294</v>
      </c>
      <c r="Q64" s="45">
        <v>1256560.5763627405</v>
      </c>
      <c r="R64" s="45">
        <v>1060962.1360255335</v>
      </c>
      <c r="S64" s="45">
        <v>794478.99121726071</v>
      </c>
      <c r="T64" s="45">
        <v>598276.62968204904</v>
      </c>
      <c r="U64" s="6"/>
      <c r="V64" s="6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20"/>
      <c r="AL64" s="20"/>
      <c r="AM64" s="20"/>
      <c r="AN64" s="20"/>
      <c r="AO64" s="20"/>
      <c r="AP64" s="20"/>
      <c r="AQ64" s="20"/>
    </row>
    <row r="65" spans="11:43">
      <c r="K65" s="6">
        <v>63</v>
      </c>
      <c r="L65" s="6" t="s">
        <v>154</v>
      </c>
      <c r="M65" s="45">
        <v>1227093.2971901784</v>
      </c>
      <c r="N65" s="45">
        <v>946934.94901718246</v>
      </c>
      <c r="O65" s="45">
        <v>710417.82013532356</v>
      </c>
      <c r="P65" s="45">
        <v>577386.85026331118</v>
      </c>
      <c r="Q65" s="45">
        <v>502818.92556208663</v>
      </c>
      <c r="R65" s="45">
        <v>400967.84996150306</v>
      </c>
      <c r="S65" s="45">
        <v>342034.9068905962</v>
      </c>
      <c r="T65" s="45">
        <v>295906.79512038594</v>
      </c>
      <c r="U65" s="6"/>
      <c r="V65" s="6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20"/>
      <c r="AL65" s="20"/>
      <c r="AM65" s="20"/>
      <c r="AN65" s="20"/>
      <c r="AO65" s="20"/>
      <c r="AP65" s="20"/>
      <c r="AQ65" s="20"/>
    </row>
    <row r="66" spans="11:43">
      <c r="K66" s="6">
        <v>64</v>
      </c>
      <c r="L66" s="6" t="s">
        <v>155</v>
      </c>
      <c r="M66" s="45">
        <v>1003115.6930890345</v>
      </c>
      <c r="N66" s="45">
        <v>883196.7860391892</v>
      </c>
      <c r="O66" s="45">
        <v>833652.04205500789</v>
      </c>
      <c r="P66" s="45">
        <v>776436.47689760511</v>
      </c>
      <c r="Q66" s="45">
        <v>694425.83838165016</v>
      </c>
      <c r="R66" s="45">
        <v>613818.30701835873</v>
      </c>
      <c r="S66" s="45">
        <v>524264.18557361257</v>
      </c>
      <c r="T66" s="45">
        <v>441368.73429236014</v>
      </c>
      <c r="U66" s="6"/>
      <c r="V66" s="6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20"/>
      <c r="AL66" s="20"/>
      <c r="AM66" s="20"/>
      <c r="AN66" s="20"/>
      <c r="AO66" s="20"/>
      <c r="AP66" s="20"/>
      <c r="AQ66" s="20"/>
    </row>
    <row r="67" spans="11:43">
      <c r="K67" s="6">
        <v>65</v>
      </c>
      <c r="L67" s="6" t="s">
        <v>156</v>
      </c>
      <c r="M67" s="45">
        <v>48587.474640240551</v>
      </c>
      <c r="N67" s="45">
        <v>34884.56438034329</v>
      </c>
      <c r="O67" s="45">
        <v>26633.130852728849</v>
      </c>
      <c r="P67" s="45">
        <v>20849.689268490351</v>
      </c>
      <c r="Q67" s="45">
        <v>16200.769114502018</v>
      </c>
      <c r="R67" s="45">
        <v>13278.472884990704</v>
      </c>
      <c r="S67" s="45">
        <v>11104.705846330708</v>
      </c>
      <c r="T67" s="45">
        <v>9426.2080460699035</v>
      </c>
      <c r="U67" s="6"/>
      <c r="V67" s="6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20"/>
      <c r="AL67" s="20"/>
      <c r="AM67" s="20"/>
      <c r="AN67" s="20"/>
      <c r="AO67" s="20"/>
      <c r="AP67" s="20"/>
      <c r="AQ67" s="20"/>
    </row>
    <row r="68" spans="11:43">
      <c r="K68" s="6">
        <v>66</v>
      </c>
      <c r="L68" s="6" t="s">
        <v>157</v>
      </c>
      <c r="M68" s="45">
        <v>416965.28315167042</v>
      </c>
      <c r="N68" s="45">
        <v>246860.25078584219</v>
      </c>
      <c r="O68" s="45">
        <v>158666.00892079683</v>
      </c>
      <c r="P68" s="45">
        <v>104622.57212813295</v>
      </c>
      <c r="Q68" s="45">
        <v>68722.147575852985</v>
      </c>
      <c r="R68" s="45">
        <v>48519.695991119173</v>
      </c>
      <c r="S68" s="45">
        <v>35185.74401688348</v>
      </c>
      <c r="T68" s="45">
        <v>19061.995355646544</v>
      </c>
      <c r="U68" s="6"/>
      <c r="V68" s="6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20"/>
      <c r="AL68" s="20"/>
      <c r="AM68" s="20"/>
      <c r="AN68" s="20"/>
      <c r="AO68" s="20"/>
      <c r="AP68" s="20"/>
      <c r="AQ68" s="20"/>
    </row>
    <row r="69" spans="11:43">
      <c r="K69" s="6">
        <v>67</v>
      </c>
      <c r="L69" s="6" t="s">
        <v>158</v>
      </c>
      <c r="M69" s="45">
        <v>402708.5491144142</v>
      </c>
      <c r="N69" s="45">
        <v>278071.410285099</v>
      </c>
      <c r="O69" s="45">
        <v>206247.29735201574</v>
      </c>
      <c r="P69" s="45">
        <v>153462.87986129613</v>
      </c>
      <c r="Q69" s="45">
        <v>108540.52510400226</v>
      </c>
      <c r="R69" s="45">
        <v>80775.097789038089</v>
      </c>
      <c r="S69" s="45">
        <v>60067.586842198769</v>
      </c>
      <c r="T69" s="45">
        <v>45087.827536600817</v>
      </c>
      <c r="U69" s="6"/>
      <c r="V69" s="6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20"/>
      <c r="AL69" s="20"/>
      <c r="AM69" s="20"/>
      <c r="AN69" s="20"/>
      <c r="AO69" s="20"/>
      <c r="AP69" s="20"/>
      <c r="AQ69" s="20"/>
    </row>
    <row r="70" spans="11:43">
      <c r="K70" s="6">
        <v>68</v>
      </c>
      <c r="L70" s="6" t="s">
        <v>159</v>
      </c>
      <c r="M70" s="45">
        <v>104830.80827119405</v>
      </c>
      <c r="N70" s="45">
        <v>61407.964754170476</v>
      </c>
      <c r="O70" s="45">
        <v>40686.904827546998</v>
      </c>
      <c r="P70" s="45">
        <v>29578.771981959522</v>
      </c>
      <c r="Q70" s="45">
        <v>22649.627624596818</v>
      </c>
      <c r="R70" s="45">
        <v>18935.953896882012</v>
      </c>
      <c r="S70" s="45">
        <v>16547.164689638957</v>
      </c>
      <c r="T70" s="45">
        <v>14763.911947446311</v>
      </c>
      <c r="U70" s="6"/>
      <c r="V70" s="6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20"/>
      <c r="AL70" s="20"/>
      <c r="AM70" s="20"/>
      <c r="AN70" s="20"/>
      <c r="AO70" s="20"/>
      <c r="AP70" s="20"/>
      <c r="AQ70" s="20"/>
    </row>
    <row r="71" spans="11:43">
      <c r="K71" s="6">
        <v>69</v>
      </c>
      <c r="L71" s="6" t="s">
        <v>160</v>
      </c>
      <c r="M71" s="45">
        <v>140233.02224234695</v>
      </c>
      <c r="N71" s="45">
        <v>130394.58477453675</v>
      </c>
      <c r="O71" s="45">
        <v>128028.98563048708</v>
      </c>
      <c r="P71" s="45">
        <v>126157.03267538831</v>
      </c>
      <c r="Q71" s="45">
        <v>119484.24055044522</v>
      </c>
      <c r="R71" s="45">
        <v>117086.84253835882</v>
      </c>
      <c r="S71" s="45">
        <v>114693.67687138397</v>
      </c>
      <c r="T71" s="45">
        <v>112542.51101009155</v>
      </c>
      <c r="U71" s="6"/>
      <c r="V71" s="6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20"/>
      <c r="AL71" s="20"/>
      <c r="AM71" s="20"/>
      <c r="AN71" s="20"/>
      <c r="AO71" s="20"/>
      <c r="AP71" s="20"/>
      <c r="AQ71" s="20"/>
    </row>
    <row r="72" spans="11:43">
      <c r="K72" s="6">
        <v>70</v>
      </c>
      <c r="L72" s="6" t="s">
        <v>161</v>
      </c>
      <c r="M72" s="45">
        <v>0</v>
      </c>
      <c r="N72" s="45">
        <v>1.7937131627085047E-4</v>
      </c>
      <c r="O72" s="45">
        <v>2.384335225614216E-4</v>
      </c>
      <c r="P72" s="45">
        <v>2.8771639878916736E-4</v>
      </c>
      <c r="Q72" s="45">
        <v>3.0247859976583494E-4</v>
      </c>
      <c r="R72" s="45">
        <v>3.2015496825901199E-4</v>
      </c>
      <c r="S72" s="45">
        <v>4.6923296026383431E-4</v>
      </c>
      <c r="T72" s="45">
        <v>4.5086997703372206E-4</v>
      </c>
      <c r="U72" s="6"/>
      <c r="V72" s="6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20"/>
      <c r="AL72" s="20"/>
      <c r="AM72" s="20"/>
      <c r="AN72" s="20"/>
      <c r="AO72" s="20"/>
      <c r="AP72" s="20"/>
      <c r="AQ72" s="20"/>
    </row>
    <row r="73" spans="11:43">
      <c r="K73" s="6">
        <v>71</v>
      </c>
      <c r="L73" s="6" t="s">
        <v>162</v>
      </c>
      <c r="M73" s="45">
        <v>653968.20476788562</v>
      </c>
      <c r="N73" s="45">
        <v>609367.92557937687</v>
      </c>
      <c r="O73" s="45">
        <v>596666.355412098</v>
      </c>
      <c r="P73" s="45">
        <v>586073.57895451819</v>
      </c>
      <c r="Q73" s="45">
        <v>554671.44950995722</v>
      </c>
      <c r="R73" s="45">
        <v>540974.11917411338</v>
      </c>
      <c r="S73" s="45">
        <v>528376.2721976958</v>
      </c>
      <c r="T73" s="45">
        <v>515660.31961314863</v>
      </c>
      <c r="U73" s="6"/>
      <c r="V73" s="6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20"/>
      <c r="AL73" s="20"/>
      <c r="AM73" s="20"/>
      <c r="AN73" s="20"/>
      <c r="AO73" s="20"/>
      <c r="AP73" s="20"/>
      <c r="AQ73" s="20"/>
    </row>
    <row r="74" spans="11:43">
      <c r="K74" s="6">
        <v>72</v>
      </c>
      <c r="L74" s="6" t="s">
        <v>163</v>
      </c>
      <c r="M74" s="45">
        <v>1101978.7644074345</v>
      </c>
      <c r="N74" s="45">
        <v>994136.18313896027</v>
      </c>
      <c r="O74" s="45">
        <v>949015.66021581681</v>
      </c>
      <c r="P74" s="45">
        <v>896357.51234814199</v>
      </c>
      <c r="Q74" s="45">
        <v>795132.36684594292</v>
      </c>
      <c r="R74" s="45">
        <v>713864.41557652573</v>
      </c>
      <c r="S74" s="45">
        <v>619594.90166380722</v>
      </c>
      <c r="T74" s="45">
        <v>528030.21677868592</v>
      </c>
      <c r="U74" s="6"/>
      <c r="V74" s="6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20"/>
      <c r="AL74" s="20"/>
      <c r="AM74" s="20"/>
      <c r="AN74" s="20"/>
      <c r="AO74" s="20"/>
      <c r="AP74" s="20"/>
      <c r="AQ74" s="20"/>
    </row>
    <row r="75" spans="11:43">
      <c r="K75" s="6">
        <v>73</v>
      </c>
      <c r="L75" s="6" t="s">
        <v>164</v>
      </c>
      <c r="M75" s="45">
        <v>559622.41949662869</v>
      </c>
      <c r="N75" s="45">
        <v>502835.48131899908</v>
      </c>
      <c r="O75" s="45">
        <v>475482.4742442409</v>
      </c>
      <c r="P75" s="45">
        <v>446767.42616814963</v>
      </c>
      <c r="Q75" s="45">
        <v>398860.37599373056</v>
      </c>
      <c r="R75" s="45">
        <v>361439.57603202044</v>
      </c>
      <c r="S75" s="45">
        <v>323585.07361892611</v>
      </c>
      <c r="T75" s="45">
        <v>282378.17381335632</v>
      </c>
      <c r="U75" s="6"/>
      <c r="V75" s="6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20"/>
      <c r="AL75" s="20"/>
      <c r="AM75" s="20"/>
      <c r="AN75" s="20"/>
      <c r="AO75" s="20"/>
      <c r="AP75" s="20"/>
      <c r="AQ75" s="20"/>
    </row>
    <row r="76" spans="11:43">
      <c r="K76" s="6">
        <v>74</v>
      </c>
      <c r="L76" s="6" t="s">
        <v>165</v>
      </c>
      <c r="M76" s="45">
        <v>270534.06787454826</v>
      </c>
      <c r="N76" s="45">
        <v>236626.71822286682</v>
      </c>
      <c r="O76" s="45">
        <v>223280.92495138792</v>
      </c>
      <c r="P76" s="45">
        <v>211387.00608069278</v>
      </c>
      <c r="Q76" s="45">
        <v>189157.92114202189</v>
      </c>
      <c r="R76" s="45">
        <v>174446.09083927522</v>
      </c>
      <c r="S76" s="45">
        <v>161455.25761552923</v>
      </c>
      <c r="T76" s="45">
        <v>146177.79007881295</v>
      </c>
      <c r="U76" s="6"/>
      <c r="V76" s="6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20"/>
      <c r="AL76" s="20"/>
      <c r="AM76" s="20"/>
      <c r="AN76" s="20"/>
      <c r="AO76" s="20"/>
      <c r="AP76" s="20"/>
      <c r="AQ76" s="20"/>
    </row>
    <row r="77" spans="11:43">
      <c r="K77" s="6">
        <v>75</v>
      </c>
      <c r="L77" s="6" t="s">
        <v>166</v>
      </c>
      <c r="M77" s="45">
        <v>119866.78493299884</v>
      </c>
      <c r="N77" s="45">
        <v>108912.88473525719</v>
      </c>
      <c r="O77" s="45">
        <v>103495.73976326932</v>
      </c>
      <c r="P77" s="45">
        <v>99209.03462361214</v>
      </c>
      <c r="Q77" s="45">
        <v>92510.85757383061</v>
      </c>
      <c r="R77" s="45">
        <v>86918.725322337268</v>
      </c>
      <c r="S77" s="45">
        <v>82525.827053410787</v>
      </c>
      <c r="T77" s="45">
        <v>76793.390649282199</v>
      </c>
      <c r="U77" s="6"/>
      <c r="V77" s="6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20"/>
      <c r="AL77" s="20"/>
      <c r="AM77" s="20"/>
      <c r="AN77" s="20"/>
      <c r="AO77" s="20"/>
      <c r="AP77" s="20"/>
      <c r="AQ77" s="20"/>
    </row>
    <row r="78" spans="11:43">
      <c r="K78" s="6">
        <v>76</v>
      </c>
      <c r="L78" s="6" t="s">
        <v>167</v>
      </c>
      <c r="M78" s="45">
        <v>94613.73161837252</v>
      </c>
      <c r="N78" s="45">
        <v>86287.132861375445</v>
      </c>
      <c r="O78" s="45">
        <v>81978.893137700899</v>
      </c>
      <c r="P78" s="45">
        <v>78136.029153407639</v>
      </c>
      <c r="Q78" s="45">
        <v>71872.374513689574</v>
      </c>
      <c r="R78" s="45">
        <v>66801.304140608743</v>
      </c>
      <c r="S78" s="45">
        <v>63123.578629038122</v>
      </c>
      <c r="T78" s="45">
        <v>58658.945739768453</v>
      </c>
      <c r="U78" s="6"/>
      <c r="V78" s="6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20"/>
      <c r="AL78" s="20"/>
      <c r="AM78" s="20"/>
      <c r="AN78" s="20"/>
      <c r="AO78" s="20"/>
      <c r="AP78" s="20"/>
      <c r="AQ78" s="20"/>
    </row>
    <row r="79" spans="11:43">
      <c r="K79" s="6">
        <v>77</v>
      </c>
      <c r="L79" s="6" t="s">
        <v>168</v>
      </c>
      <c r="M79" s="45">
        <v>489768.57109223533</v>
      </c>
      <c r="N79" s="45">
        <v>434104.31024211249</v>
      </c>
      <c r="O79" s="45">
        <v>411149.77909991168</v>
      </c>
      <c r="P79" s="45">
        <v>388941.72606002691</v>
      </c>
      <c r="Q79" s="45">
        <v>350760.12436452869</v>
      </c>
      <c r="R79" s="45">
        <v>320368.15971262491</v>
      </c>
      <c r="S79" s="45">
        <v>287514.33239608951</v>
      </c>
      <c r="T79" s="45">
        <v>252282.3616989303</v>
      </c>
      <c r="U79" s="6"/>
      <c r="V79" s="6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20"/>
      <c r="AL79" s="20"/>
      <c r="AM79" s="20"/>
      <c r="AN79" s="20"/>
      <c r="AO79" s="20"/>
      <c r="AP79" s="20"/>
      <c r="AQ79" s="20"/>
    </row>
    <row r="80" spans="11:43">
      <c r="K80" s="6">
        <v>78</v>
      </c>
      <c r="L80" s="6" t="s">
        <v>169</v>
      </c>
      <c r="M80" s="45">
        <v>112555.98509839985</v>
      </c>
      <c r="N80" s="45">
        <v>112308.20938855967</v>
      </c>
      <c r="O80" s="45">
        <v>112183.72409548605</v>
      </c>
      <c r="P80" s="45">
        <v>1345.263502581575</v>
      </c>
      <c r="Q80" s="45">
        <v>948.14910070413634</v>
      </c>
      <c r="R80" s="45">
        <v>806.65694379102263</v>
      </c>
      <c r="S80" s="45">
        <v>752.65571657373039</v>
      </c>
      <c r="T80" s="45">
        <v>669.69942212286321</v>
      </c>
      <c r="U80" s="6"/>
      <c r="V80" s="6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20"/>
      <c r="AL80" s="20"/>
      <c r="AM80" s="20"/>
      <c r="AN80" s="20"/>
      <c r="AO80" s="20"/>
      <c r="AP80" s="20"/>
      <c r="AQ80" s="20"/>
    </row>
    <row r="81" spans="11:43">
      <c r="K81" s="6">
        <v>79</v>
      </c>
      <c r="L81" s="6" t="s">
        <v>170</v>
      </c>
      <c r="M81" s="45">
        <v>50898.519624667424</v>
      </c>
      <c r="N81" s="45">
        <v>23436.827538638579</v>
      </c>
      <c r="O81" s="45">
        <v>11079.497294326457</v>
      </c>
      <c r="P81" s="45">
        <v>5434.7537101019943</v>
      </c>
      <c r="Q81" s="45">
        <v>2817.2784709819239</v>
      </c>
      <c r="R81" s="45">
        <v>885.27722282221782</v>
      </c>
      <c r="S81" s="45">
        <v>659.63961101185646</v>
      </c>
      <c r="T81" s="45">
        <v>558.27435802709249</v>
      </c>
      <c r="U81" s="6"/>
      <c r="V81" s="6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20"/>
      <c r="AL81" s="20"/>
      <c r="AM81" s="20"/>
      <c r="AN81" s="20"/>
      <c r="AO81" s="20"/>
      <c r="AP81" s="20"/>
      <c r="AQ81" s="20"/>
    </row>
    <row r="82" spans="11:43">
      <c r="K82" s="6">
        <v>80</v>
      </c>
      <c r="L82" s="6" t="s">
        <v>171</v>
      </c>
      <c r="M82" s="45">
        <v>469.11880754338603</v>
      </c>
      <c r="N82" s="45">
        <v>492.22680124460106</v>
      </c>
      <c r="O82" s="45">
        <v>232.72361055463</v>
      </c>
      <c r="P82" s="45">
        <v>197.77609181937245</v>
      </c>
      <c r="Q82" s="45">
        <v>128.66216308100638</v>
      </c>
      <c r="R82" s="45">
        <v>112.0606867367338</v>
      </c>
      <c r="S82" s="45">
        <v>107.70570165336402</v>
      </c>
      <c r="T82" s="45">
        <v>67.395652159974475</v>
      </c>
      <c r="U82" s="6"/>
      <c r="V82" s="6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20"/>
      <c r="AL82" s="20"/>
      <c r="AM82" s="20"/>
      <c r="AN82" s="20"/>
      <c r="AO82" s="20"/>
      <c r="AP82" s="20"/>
      <c r="AQ82" s="20"/>
    </row>
    <row r="83" spans="11:43">
      <c r="K83" s="6">
        <v>81</v>
      </c>
      <c r="L83" s="6" t="s">
        <v>172</v>
      </c>
      <c r="M83" s="45">
        <v>411236.53467810218</v>
      </c>
      <c r="N83" s="45">
        <v>388262.40108130639</v>
      </c>
      <c r="O83" s="45">
        <v>374664.92987287435</v>
      </c>
      <c r="P83" s="45">
        <v>364655.82194421138</v>
      </c>
      <c r="Q83" s="45">
        <v>348729.89109629131</v>
      </c>
      <c r="R83" s="45">
        <v>333348.29914837284</v>
      </c>
      <c r="S83" s="45">
        <v>177217.98805768555</v>
      </c>
      <c r="T83" s="45">
        <v>158639.37192143631</v>
      </c>
      <c r="U83" s="6"/>
      <c r="V83" s="6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20"/>
      <c r="AL83" s="20"/>
      <c r="AM83" s="20"/>
      <c r="AN83" s="20"/>
      <c r="AO83" s="20"/>
      <c r="AP83" s="20"/>
      <c r="AQ83" s="20"/>
    </row>
    <row r="84" spans="11:43">
      <c r="K84" s="6">
        <v>82</v>
      </c>
      <c r="L84" s="6" t="s">
        <v>173</v>
      </c>
      <c r="M84" s="45">
        <v>405568.58030889253</v>
      </c>
      <c r="N84" s="45">
        <v>336562.15972067148</v>
      </c>
      <c r="O84" s="45">
        <v>291743.40952877107</v>
      </c>
      <c r="P84" s="45">
        <v>256602.7590476051</v>
      </c>
      <c r="Q84" s="45">
        <v>222907.36490242044</v>
      </c>
      <c r="R84" s="45">
        <v>196282.17326590314</v>
      </c>
      <c r="S84" s="45">
        <v>174890.32513523969</v>
      </c>
      <c r="T84" s="45">
        <v>154429.08525060504</v>
      </c>
      <c r="U84" s="6"/>
      <c r="V84" s="6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20"/>
      <c r="AL84" s="20"/>
      <c r="AM84" s="20"/>
      <c r="AN84" s="20"/>
      <c r="AO84" s="20"/>
      <c r="AP84" s="20"/>
      <c r="AQ84" s="20"/>
    </row>
    <row r="85" spans="11:43">
      <c r="K85" s="6">
        <v>83</v>
      </c>
      <c r="L85" s="6" t="s">
        <v>174</v>
      </c>
      <c r="M85" s="45">
        <v>59886.365456697706</v>
      </c>
      <c r="N85" s="45">
        <v>45397.775776091104</v>
      </c>
      <c r="O85" s="45">
        <v>37044.202143875751</v>
      </c>
      <c r="P85" s="45">
        <v>31598.081219205113</v>
      </c>
      <c r="Q85" s="45">
        <v>27253.31880661349</v>
      </c>
      <c r="R85" s="45">
        <v>24247.06099636553</v>
      </c>
      <c r="S85" s="45">
        <v>21994.679008713792</v>
      </c>
      <c r="T85" s="45">
        <v>19959.868237112129</v>
      </c>
      <c r="U85" s="6"/>
      <c r="V85" s="6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20"/>
      <c r="AL85" s="20"/>
      <c r="AM85" s="20"/>
      <c r="AN85" s="20"/>
      <c r="AO85" s="20"/>
      <c r="AP85" s="20"/>
      <c r="AQ85" s="20"/>
    </row>
    <row r="86" spans="11:43">
      <c r="K86" s="6">
        <v>84</v>
      </c>
      <c r="L86" s="6" t="s">
        <v>175</v>
      </c>
      <c r="M86" s="45">
        <v>11227.113248851747</v>
      </c>
      <c r="N86" s="45">
        <v>8357.336902778974</v>
      </c>
      <c r="O86" s="45">
        <v>6336.3663010619221</v>
      </c>
      <c r="P86" s="45">
        <v>4822.1410483872723</v>
      </c>
      <c r="Q86" s="45">
        <v>3625.6452753725307</v>
      </c>
      <c r="R86" s="45">
        <v>2775.0829102097387</v>
      </c>
      <c r="S86" s="45">
        <v>2078.5570263304307</v>
      </c>
      <c r="T86" s="45">
        <v>1597.2507528929705</v>
      </c>
      <c r="U86" s="6"/>
      <c r="V86" s="6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20"/>
      <c r="AL86" s="20"/>
      <c r="AM86" s="20"/>
      <c r="AN86" s="20"/>
      <c r="AO86" s="20"/>
      <c r="AP86" s="20"/>
      <c r="AQ86" s="20"/>
    </row>
    <row r="87" spans="11:43">
      <c r="K87" s="6">
        <v>85</v>
      </c>
      <c r="L87" s="6" t="s">
        <v>176</v>
      </c>
      <c r="M87" s="45">
        <v>89197.171204700076</v>
      </c>
      <c r="N87" s="45">
        <v>80293.649628900515</v>
      </c>
      <c r="O87" s="45">
        <v>74653.505253481402</v>
      </c>
      <c r="P87" s="45">
        <v>69968.812869859699</v>
      </c>
      <c r="Q87" s="45">
        <v>64207.683284138475</v>
      </c>
      <c r="R87" s="45">
        <v>59661.589388715569</v>
      </c>
      <c r="S87" s="45">
        <v>55874.258902817375</v>
      </c>
      <c r="T87" s="45">
        <v>51738.932572759164</v>
      </c>
      <c r="U87" s="6"/>
      <c r="V87" s="6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20"/>
      <c r="AL87" s="20"/>
      <c r="AM87" s="20"/>
      <c r="AN87" s="20"/>
      <c r="AO87" s="20"/>
      <c r="AP87" s="20"/>
      <c r="AQ87" s="20"/>
    </row>
    <row r="88" spans="11:43">
      <c r="K88" s="6">
        <v>86</v>
      </c>
      <c r="L88" s="6" t="s">
        <v>177</v>
      </c>
      <c r="M88" s="45">
        <v>650648.50119195145</v>
      </c>
      <c r="N88" s="45">
        <v>3229262.1851167041</v>
      </c>
      <c r="O88" s="45">
        <v>3214220.366029711</v>
      </c>
      <c r="P88" s="45">
        <v>41706.159475653491</v>
      </c>
      <c r="Q88" s="45">
        <v>34593.052754783348</v>
      </c>
      <c r="R88" s="45">
        <v>29477.409194641266</v>
      </c>
      <c r="S88" s="45">
        <v>24643.732693367052</v>
      </c>
      <c r="T88" s="45">
        <v>21071.645496033118</v>
      </c>
      <c r="U88" s="6"/>
      <c r="V88" s="6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20"/>
      <c r="AL88" s="20"/>
      <c r="AM88" s="20"/>
      <c r="AN88" s="20"/>
      <c r="AO88" s="20"/>
      <c r="AP88" s="20"/>
      <c r="AQ88" s="20"/>
    </row>
    <row r="89" spans="11:43">
      <c r="K89" s="6">
        <v>87</v>
      </c>
      <c r="L89" s="6" t="s">
        <v>178</v>
      </c>
      <c r="M89" s="45">
        <v>3485091.9496077602</v>
      </c>
      <c r="N89" s="45">
        <v>2207932.2088827025</v>
      </c>
      <c r="O89" s="45">
        <v>1832843.9599568909</v>
      </c>
      <c r="P89" s="45">
        <v>1543067.9719948792</v>
      </c>
      <c r="Q89" s="45">
        <v>1301076.7573603466</v>
      </c>
      <c r="R89" s="45">
        <v>895695.28836028348</v>
      </c>
      <c r="S89" s="45">
        <v>770935.42534089554</v>
      </c>
      <c r="T89" s="45">
        <v>672900.66237396584</v>
      </c>
      <c r="U89" s="6"/>
      <c r="V89" s="6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20"/>
      <c r="AL89" s="20"/>
      <c r="AM89" s="20"/>
      <c r="AN89" s="20"/>
      <c r="AO89" s="20"/>
      <c r="AP89" s="20"/>
      <c r="AQ89" s="20"/>
    </row>
    <row r="90" spans="11:43">
      <c r="K90" s="6">
        <v>88</v>
      </c>
      <c r="L90" s="6" t="s">
        <v>179</v>
      </c>
      <c r="M90" s="45">
        <v>268949.19927797071</v>
      </c>
      <c r="N90" s="45">
        <v>153178.58589234418</v>
      </c>
      <c r="O90" s="45">
        <v>104876.90414064129</v>
      </c>
      <c r="P90" s="45">
        <v>80115.931732241821</v>
      </c>
      <c r="Q90" s="45">
        <v>64471.970073296608</v>
      </c>
      <c r="R90" s="45">
        <v>54630.033754741882</v>
      </c>
      <c r="S90" s="45">
        <v>46075.021532367195</v>
      </c>
      <c r="T90" s="45">
        <v>39105.938169134861</v>
      </c>
      <c r="U90" s="6"/>
      <c r="V90" s="6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20"/>
      <c r="AL90" s="20"/>
      <c r="AM90" s="20"/>
      <c r="AN90" s="20"/>
      <c r="AO90" s="20"/>
      <c r="AP90" s="20"/>
      <c r="AQ90" s="20"/>
    </row>
    <row r="91" spans="11:43">
      <c r="K91" s="6">
        <v>89</v>
      </c>
      <c r="L91" s="6" t="s">
        <v>180</v>
      </c>
      <c r="M91" s="45">
        <v>1318.7360141467711</v>
      </c>
      <c r="N91" s="45">
        <v>985.47267108031815</v>
      </c>
      <c r="O91" s="45">
        <v>538.5004592541809</v>
      </c>
      <c r="P91" s="45">
        <v>420.32687159219199</v>
      </c>
      <c r="Q91" s="45">
        <v>330.03740665006353</v>
      </c>
      <c r="R91" s="45">
        <v>276.04388276628367</v>
      </c>
      <c r="S91" s="45">
        <v>233.12509059450434</v>
      </c>
      <c r="T91" s="45">
        <v>184.85953363206249</v>
      </c>
      <c r="U91" s="6"/>
      <c r="V91" s="6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20"/>
      <c r="AL91" s="20"/>
      <c r="AM91" s="20"/>
      <c r="AN91" s="20"/>
      <c r="AO91" s="20"/>
      <c r="AP91" s="20"/>
      <c r="AQ91" s="20"/>
    </row>
    <row r="92" spans="11:43">
      <c r="K92" s="6">
        <v>90</v>
      </c>
      <c r="L92" s="6" t="s">
        <v>181</v>
      </c>
      <c r="M92" s="45">
        <v>597273.37714550318</v>
      </c>
      <c r="N92" s="45">
        <v>417593.63446024794</v>
      </c>
      <c r="O92" s="45">
        <v>333049.35637309484</v>
      </c>
      <c r="P92" s="45">
        <v>267464.88373930816</v>
      </c>
      <c r="Q92" s="45">
        <v>213371.66943339835</v>
      </c>
      <c r="R92" s="45">
        <v>173927.9485642504</v>
      </c>
      <c r="S92" s="45">
        <v>78330.203798624279</v>
      </c>
      <c r="T92" s="45">
        <v>67249.192030080929</v>
      </c>
      <c r="U92" s="6"/>
      <c r="V92" s="6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20"/>
      <c r="AL92" s="20"/>
      <c r="AM92" s="20"/>
      <c r="AN92" s="20"/>
      <c r="AO92" s="20"/>
      <c r="AP92" s="20"/>
      <c r="AQ92" s="20"/>
    </row>
    <row r="93" spans="11:43">
      <c r="K93" s="6">
        <v>91</v>
      </c>
      <c r="L93" s="6" t="s">
        <v>182</v>
      </c>
      <c r="M93" s="45">
        <v>6769.5952053167512</v>
      </c>
      <c r="N93" s="45">
        <v>4840.7642897712522</v>
      </c>
      <c r="O93" s="45">
        <v>3546.6282409179657</v>
      </c>
      <c r="P93" s="45">
        <v>2755.0006334824093</v>
      </c>
      <c r="Q93" s="45">
        <v>2219.2381768820364</v>
      </c>
      <c r="R93" s="45">
        <v>1890.7150710562114</v>
      </c>
      <c r="S93" s="45">
        <v>1650.2157416868952</v>
      </c>
      <c r="T93" s="45">
        <v>1430.6838841515068</v>
      </c>
      <c r="U93" s="6"/>
      <c r="V93" s="6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20"/>
      <c r="AL93" s="20"/>
      <c r="AM93" s="20"/>
      <c r="AN93" s="20"/>
      <c r="AO93" s="20"/>
      <c r="AP93" s="20"/>
      <c r="AQ93" s="20"/>
    </row>
    <row r="94" spans="11:43">
      <c r="K94" s="6">
        <v>92</v>
      </c>
      <c r="L94" s="6" t="s">
        <v>183</v>
      </c>
      <c r="M94" s="45">
        <v>100719.92748058162</v>
      </c>
      <c r="N94" s="45">
        <v>79414.821482210638</v>
      </c>
      <c r="O94" s="45">
        <v>70463.222959881212</v>
      </c>
      <c r="P94" s="45">
        <v>63519.674167167672</v>
      </c>
      <c r="Q94" s="45">
        <v>56935.385290389808</v>
      </c>
      <c r="R94" s="45">
        <v>52050.179471638679</v>
      </c>
      <c r="S94" s="45">
        <v>47878.348090461281</v>
      </c>
      <c r="T94" s="45">
        <v>43877.311456150841</v>
      </c>
      <c r="U94" s="6"/>
      <c r="V94" s="6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20"/>
      <c r="AL94" s="20"/>
      <c r="AM94" s="20"/>
      <c r="AN94" s="20"/>
      <c r="AO94" s="20"/>
      <c r="AP94" s="20"/>
      <c r="AQ94" s="20"/>
    </row>
    <row r="95" spans="11:43">
      <c r="K95" s="6">
        <v>93</v>
      </c>
      <c r="L95" s="6" t="s">
        <v>184</v>
      </c>
      <c r="M95" s="45">
        <v>1822954.2275425959</v>
      </c>
      <c r="N95" s="45">
        <v>1446004.3128110492</v>
      </c>
      <c r="O95" s="45">
        <v>1350250.3313286125</v>
      </c>
      <c r="P95" s="45">
        <v>1261515.360782078</v>
      </c>
      <c r="Q95" s="45">
        <v>1152848.1937297364</v>
      </c>
      <c r="R95" s="45">
        <v>1068553.1504698461</v>
      </c>
      <c r="S95" s="45">
        <v>973379.61603612395</v>
      </c>
      <c r="T95" s="45">
        <v>887462.70779200457</v>
      </c>
      <c r="U95" s="6"/>
      <c r="V95" s="6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20"/>
      <c r="AL95" s="20"/>
      <c r="AM95" s="20"/>
      <c r="AN95" s="20"/>
      <c r="AO95" s="20"/>
      <c r="AP95" s="20"/>
      <c r="AQ95" s="20"/>
    </row>
    <row r="96" spans="11:43">
      <c r="K96" s="6">
        <v>94</v>
      </c>
      <c r="L96" s="6" t="s">
        <v>185</v>
      </c>
      <c r="M96" s="45">
        <v>438420.72707336931</v>
      </c>
      <c r="N96" s="45">
        <v>320537.62398927746</v>
      </c>
      <c r="O96" s="45">
        <v>271803.41532943712</v>
      </c>
      <c r="P96" s="45">
        <v>236305.93962919826</v>
      </c>
      <c r="Q96" s="45">
        <v>205807.52587090718</v>
      </c>
      <c r="R96" s="45">
        <v>183443.82214334654</v>
      </c>
      <c r="S96" s="45">
        <v>163992.53140703641</v>
      </c>
      <c r="T96" s="45">
        <v>142846.64787689532</v>
      </c>
      <c r="U96" s="6"/>
      <c r="V96" s="6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20"/>
      <c r="AL96" s="20"/>
      <c r="AM96" s="20"/>
      <c r="AN96" s="20"/>
      <c r="AO96" s="20"/>
      <c r="AP96" s="20"/>
      <c r="AQ96" s="20"/>
    </row>
    <row r="97" spans="11:43">
      <c r="K97" s="6">
        <v>95</v>
      </c>
      <c r="L97" s="6" t="s">
        <v>186</v>
      </c>
      <c r="M97" s="45">
        <v>365435.97272913938</v>
      </c>
      <c r="N97" s="45">
        <v>258247.32447193289</v>
      </c>
      <c r="O97" s="45">
        <v>220819.79807690613</v>
      </c>
      <c r="P97" s="45">
        <v>192390.59006914796</v>
      </c>
      <c r="Q97" s="45">
        <v>165950.66662671574</v>
      </c>
      <c r="R97" s="45">
        <v>147215.31601075316</v>
      </c>
      <c r="S97" s="45">
        <v>130816.2245609996</v>
      </c>
      <c r="T97" s="45">
        <v>116646.62038805243</v>
      </c>
      <c r="U97" s="6"/>
      <c r="V97" s="6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20"/>
      <c r="AL97" s="20"/>
      <c r="AM97" s="20"/>
      <c r="AN97" s="20"/>
      <c r="AO97" s="20"/>
      <c r="AP97" s="20"/>
      <c r="AQ97" s="20"/>
    </row>
    <row r="98" spans="11:43">
      <c r="K98" s="6">
        <v>96</v>
      </c>
      <c r="L98" s="6" t="s">
        <v>187</v>
      </c>
      <c r="M98" s="45">
        <v>213251.70070877843</v>
      </c>
      <c r="N98" s="45">
        <v>176136.85313960107</v>
      </c>
      <c r="O98" s="45">
        <v>147820.8479115357</v>
      </c>
      <c r="P98" s="45">
        <v>124914.57998398662</v>
      </c>
      <c r="Q98" s="45">
        <v>105214.56484688332</v>
      </c>
      <c r="R98" s="45">
        <v>90951.72258141874</v>
      </c>
      <c r="S98" s="45">
        <v>59576.12997045779</v>
      </c>
      <c r="T98" s="45">
        <v>53567.540974018411</v>
      </c>
      <c r="U98" s="6"/>
      <c r="V98" s="6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20"/>
      <c r="AL98" s="20"/>
      <c r="AM98" s="20"/>
      <c r="AN98" s="20"/>
      <c r="AO98" s="20"/>
      <c r="AP98" s="20"/>
      <c r="AQ98" s="20"/>
    </row>
    <row r="99" spans="11:43">
      <c r="K99" s="6">
        <v>97</v>
      </c>
      <c r="L99" s="6" t="s">
        <v>188</v>
      </c>
      <c r="M99" s="45">
        <v>623262.15541911754</v>
      </c>
      <c r="N99" s="45">
        <v>558603.98641710391</v>
      </c>
      <c r="O99" s="45">
        <v>514553.48907316336</v>
      </c>
      <c r="P99" s="45">
        <v>474447.39781942428</v>
      </c>
      <c r="Q99" s="45">
        <v>28109.699426601434</v>
      </c>
      <c r="R99" s="45">
        <v>23867.643832704984</v>
      </c>
      <c r="S99" s="45">
        <v>19902.867710102913</v>
      </c>
      <c r="T99" s="45">
        <v>16839.283136250742</v>
      </c>
      <c r="U99" s="6"/>
      <c r="V99" s="6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20"/>
      <c r="AL99" s="20"/>
      <c r="AM99" s="20"/>
      <c r="AN99" s="20"/>
      <c r="AO99" s="20"/>
      <c r="AP99" s="20"/>
      <c r="AQ99" s="20"/>
    </row>
    <row r="100" spans="11:43">
      <c r="K100" s="6">
        <v>98</v>
      </c>
      <c r="L100" s="6" t="s">
        <v>189</v>
      </c>
      <c r="M100" s="45">
        <v>1033995.6082597639</v>
      </c>
      <c r="N100" s="45">
        <v>823689.22049990459</v>
      </c>
      <c r="O100" s="45">
        <v>662939.6962266562</v>
      </c>
      <c r="P100" s="45">
        <v>533588.53867354838</v>
      </c>
      <c r="Q100" s="45">
        <v>426241.59851553768</v>
      </c>
      <c r="R100" s="45">
        <v>37183.070451058789</v>
      </c>
      <c r="S100" s="45">
        <v>31207.740911890465</v>
      </c>
      <c r="T100" s="45">
        <v>26449.46298284996</v>
      </c>
      <c r="U100" s="6"/>
      <c r="V100" s="6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20"/>
      <c r="AL100" s="20"/>
      <c r="AM100" s="20"/>
      <c r="AN100" s="20"/>
      <c r="AO100" s="20"/>
      <c r="AP100" s="20"/>
      <c r="AQ100" s="20"/>
    </row>
    <row r="101" spans="11:43">
      <c r="K101" s="6">
        <v>99</v>
      </c>
      <c r="L101" s="6" t="s">
        <v>190</v>
      </c>
      <c r="M101" s="45">
        <v>3564.0496532542493</v>
      </c>
      <c r="N101" s="45">
        <v>1357.949023683138</v>
      </c>
      <c r="O101" s="45">
        <v>731.1957874387158</v>
      </c>
      <c r="P101" s="45">
        <v>413.87102524635122</v>
      </c>
      <c r="Q101" s="45">
        <v>257.94767211498856</v>
      </c>
      <c r="R101" s="45">
        <v>191.25684731913859</v>
      </c>
      <c r="S101" s="45">
        <v>188.48190308496976</v>
      </c>
      <c r="T101" s="45">
        <v>135.22726291956377</v>
      </c>
      <c r="U101" s="6"/>
      <c r="V101" s="6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20"/>
      <c r="AL101" s="20"/>
      <c r="AM101" s="20"/>
      <c r="AN101" s="20"/>
      <c r="AO101" s="20"/>
      <c r="AP101" s="20"/>
      <c r="AQ101" s="20"/>
    </row>
    <row r="102" spans="11:43">
      <c r="K102" s="6">
        <v>100</v>
      </c>
      <c r="L102" s="6" t="s">
        <v>191</v>
      </c>
      <c r="M102" s="45">
        <v>43532.569220186037</v>
      </c>
      <c r="N102" s="45">
        <v>42102.843027721181</v>
      </c>
      <c r="O102" s="45">
        <v>40877.825405505093</v>
      </c>
      <c r="P102" s="45">
        <v>39627.731934807511</v>
      </c>
      <c r="Q102" s="45">
        <v>38028.865007209468</v>
      </c>
      <c r="R102" s="45">
        <v>36438.936460652454</v>
      </c>
      <c r="S102" s="45">
        <v>32863.603716186859</v>
      </c>
      <c r="T102" s="45">
        <v>31093.423060504905</v>
      </c>
      <c r="U102" s="6"/>
      <c r="V102" s="6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20"/>
      <c r="AL102" s="20"/>
      <c r="AM102" s="20"/>
      <c r="AN102" s="20"/>
      <c r="AO102" s="20"/>
      <c r="AP102" s="20"/>
      <c r="AQ102" s="20"/>
    </row>
    <row r="103" spans="11:43">
      <c r="K103" s="6">
        <v>101</v>
      </c>
      <c r="L103" s="6" t="s">
        <v>192</v>
      </c>
      <c r="M103" s="45">
        <v>2534750.6004165867</v>
      </c>
      <c r="N103" s="45">
        <v>2212089.6326215873</v>
      </c>
      <c r="O103" s="45">
        <v>1951289.2090844398</v>
      </c>
      <c r="P103" s="45">
        <v>1721850.585957258</v>
      </c>
      <c r="Q103" s="45">
        <v>1507992.5395489687</v>
      </c>
      <c r="R103" s="45">
        <v>96810.966291292789</v>
      </c>
      <c r="S103" s="45">
        <v>81306.694028208804</v>
      </c>
      <c r="T103" s="45">
        <v>68914.646973321258</v>
      </c>
      <c r="U103" s="6"/>
      <c r="V103" s="6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20"/>
      <c r="AL103" s="20"/>
      <c r="AM103" s="20"/>
      <c r="AN103" s="20"/>
      <c r="AO103" s="20"/>
      <c r="AP103" s="20"/>
      <c r="AQ103" s="20"/>
    </row>
    <row r="104" spans="11:43">
      <c r="K104" s="6">
        <v>102</v>
      </c>
      <c r="L104" s="6" t="s">
        <v>193</v>
      </c>
      <c r="M104" s="45">
        <v>2765653.280672912</v>
      </c>
      <c r="N104" s="45">
        <v>2730418.9027847918</v>
      </c>
      <c r="O104" s="45">
        <v>2709308.9894340187</v>
      </c>
      <c r="P104" s="45">
        <v>2691591.3706960613</v>
      </c>
      <c r="Q104" s="45">
        <v>2668852.8469091225</v>
      </c>
      <c r="R104" s="45">
        <v>66936.393133116551</v>
      </c>
      <c r="S104" s="45">
        <v>56553.268465177556</v>
      </c>
      <c r="T104" s="45">
        <v>47922.15172935561</v>
      </c>
      <c r="U104" s="6"/>
      <c r="V104" s="6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20"/>
      <c r="AL104" s="20"/>
      <c r="AM104" s="20"/>
      <c r="AN104" s="20"/>
      <c r="AO104" s="20"/>
      <c r="AP104" s="20"/>
      <c r="AQ104" s="20"/>
    </row>
    <row r="105" spans="11:43">
      <c r="K105" s="6">
        <v>103</v>
      </c>
      <c r="L105" s="6" t="s">
        <v>194</v>
      </c>
      <c r="M105" s="45">
        <v>3673448.451616202</v>
      </c>
      <c r="N105" s="45">
        <v>3642600.9258135133</v>
      </c>
      <c r="O105" s="45">
        <v>3630909.6590836365</v>
      </c>
      <c r="P105" s="45">
        <v>3621289.1618279736</v>
      </c>
      <c r="Q105" s="45">
        <v>3600898.9354125303</v>
      </c>
      <c r="R105" s="45">
        <v>36531.049879444792</v>
      </c>
      <c r="S105" s="45">
        <v>30628.559659052269</v>
      </c>
      <c r="T105" s="45">
        <v>25904.350799505879</v>
      </c>
      <c r="U105" s="6"/>
      <c r="V105" s="6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20"/>
      <c r="AL105" s="20"/>
      <c r="AM105" s="20"/>
      <c r="AN105" s="20"/>
      <c r="AO105" s="20"/>
      <c r="AP105" s="20"/>
      <c r="AQ105" s="20"/>
    </row>
    <row r="106" spans="11:43">
      <c r="K106" s="6">
        <v>104</v>
      </c>
      <c r="L106" s="6" t="s">
        <v>195</v>
      </c>
      <c r="M106" s="45">
        <v>2772876.8621589323</v>
      </c>
      <c r="N106" s="45">
        <v>2258611.151628674</v>
      </c>
      <c r="O106" s="45">
        <v>1866860.6789369427</v>
      </c>
      <c r="P106" s="45">
        <v>1543139.1687772183</v>
      </c>
      <c r="Q106" s="45">
        <v>1261077.2703851149</v>
      </c>
      <c r="R106" s="45">
        <v>1041984.638581716</v>
      </c>
      <c r="S106" s="45">
        <v>71718.977378163254</v>
      </c>
      <c r="T106" s="45">
        <v>60768.771227457786</v>
      </c>
      <c r="U106" s="6"/>
      <c r="V106" s="6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20"/>
      <c r="AL106" s="20"/>
      <c r="AM106" s="20"/>
      <c r="AN106" s="20"/>
      <c r="AO106" s="20"/>
      <c r="AP106" s="20"/>
      <c r="AQ106" s="20"/>
    </row>
    <row r="107" spans="11:43">
      <c r="K107" s="6">
        <v>105</v>
      </c>
      <c r="L107" s="6" t="s">
        <v>196</v>
      </c>
      <c r="M107" s="45">
        <v>4167061.2368212021</v>
      </c>
      <c r="N107" s="45">
        <v>3387997.2929174053</v>
      </c>
      <c r="O107" s="45">
        <v>2803664.3266774034</v>
      </c>
      <c r="P107" s="45">
        <v>2320284.487843811</v>
      </c>
      <c r="Q107" s="45">
        <v>1893418.1910763918</v>
      </c>
      <c r="R107" s="45">
        <v>1564459.5975668845</v>
      </c>
      <c r="S107" s="45">
        <v>89091.115403839678</v>
      </c>
      <c r="T107" s="45">
        <v>75506.272441244335</v>
      </c>
      <c r="U107" s="6"/>
      <c r="V107" s="6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20"/>
      <c r="AL107" s="20"/>
      <c r="AM107" s="20"/>
      <c r="AN107" s="20"/>
      <c r="AO107" s="20"/>
      <c r="AP107" s="20"/>
      <c r="AQ107" s="20"/>
    </row>
    <row r="108" spans="11:43">
      <c r="K108" s="6">
        <v>106</v>
      </c>
      <c r="L108" s="6" t="s">
        <v>197</v>
      </c>
      <c r="M108" s="45">
        <v>1404434.5195198653</v>
      </c>
      <c r="N108" s="45">
        <v>1347864.1365826554</v>
      </c>
      <c r="O108" s="45">
        <v>1328614.2713800985</v>
      </c>
      <c r="P108" s="45">
        <v>1313099.8775471891</v>
      </c>
      <c r="Q108" s="45">
        <v>1276174.8949189777</v>
      </c>
      <c r="R108" s="45">
        <v>1261463.4117263264</v>
      </c>
      <c r="S108" s="45">
        <v>51411.555152371686</v>
      </c>
      <c r="T108" s="45">
        <v>43533.989944561989</v>
      </c>
      <c r="U108" s="6"/>
      <c r="V108" s="6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20"/>
      <c r="AL108" s="20"/>
      <c r="AM108" s="20"/>
      <c r="AN108" s="20"/>
      <c r="AO108" s="20"/>
      <c r="AP108" s="20"/>
      <c r="AQ108" s="20"/>
    </row>
    <row r="109" spans="11:43">
      <c r="K109" s="6">
        <v>107</v>
      </c>
      <c r="L109" s="6" t="s">
        <v>198</v>
      </c>
      <c r="M109" s="45">
        <v>167816.45662407513</v>
      </c>
      <c r="N109" s="45">
        <v>131962.78067879303</v>
      </c>
      <c r="O109" s="45">
        <v>106793.88950994192</v>
      </c>
      <c r="P109" s="45">
        <v>86435.737319252003</v>
      </c>
      <c r="Q109" s="45">
        <v>68439.636975926158</v>
      </c>
      <c r="R109" s="45">
        <v>55221.602572832402</v>
      </c>
      <c r="S109" s="45">
        <v>4710.3970239338287</v>
      </c>
      <c r="T109" s="45">
        <v>3922.8423691745847</v>
      </c>
      <c r="U109" s="6"/>
      <c r="V109" s="6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20"/>
      <c r="AL109" s="20"/>
      <c r="AM109" s="20"/>
      <c r="AN109" s="20"/>
      <c r="AO109" s="20"/>
      <c r="AP109" s="20"/>
      <c r="AQ109" s="20"/>
    </row>
    <row r="110" spans="11:43">
      <c r="K110" s="6">
        <v>108</v>
      </c>
      <c r="L110" s="6" t="s">
        <v>199</v>
      </c>
      <c r="M110" s="45">
        <v>12317.119856826277</v>
      </c>
      <c r="N110" s="45">
        <v>6476.7313998805212</v>
      </c>
      <c r="O110" s="45">
        <v>3618.7141189360118</v>
      </c>
      <c r="P110" s="45">
        <v>2109.3723993992198</v>
      </c>
      <c r="Q110" s="45">
        <v>1282.7869995552369</v>
      </c>
      <c r="R110" s="45">
        <v>849.22490729796868</v>
      </c>
      <c r="S110" s="45">
        <v>524.14710954930467</v>
      </c>
      <c r="T110" s="45">
        <v>374.19628405711012</v>
      </c>
      <c r="U110" s="6"/>
      <c r="V110" s="6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20"/>
      <c r="AL110" s="20"/>
      <c r="AM110" s="20"/>
      <c r="AN110" s="20"/>
      <c r="AO110" s="20"/>
      <c r="AP110" s="20"/>
      <c r="AQ110" s="20"/>
    </row>
    <row r="111" spans="11:43">
      <c r="K111" s="6">
        <v>109</v>
      </c>
      <c r="L111" s="6" t="s">
        <v>200</v>
      </c>
      <c r="M111" s="45">
        <v>2038417.4847057562</v>
      </c>
      <c r="N111" s="45">
        <v>1939964.1190845852</v>
      </c>
      <c r="O111" s="45">
        <v>1890269.8612887296</v>
      </c>
      <c r="P111" s="45">
        <v>1849041.8149256478</v>
      </c>
      <c r="Q111" s="45">
        <v>1786023.2573243808</v>
      </c>
      <c r="R111" s="45">
        <v>1755349.3340200246</v>
      </c>
      <c r="S111" s="45">
        <v>131255.27282756893</v>
      </c>
      <c r="T111" s="45">
        <v>111192.71414382372</v>
      </c>
      <c r="U111" s="6"/>
      <c r="V111" s="6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20"/>
      <c r="AL111" s="20"/>
      <c r="AM111" s="20"/>
      <c r="AN111" s="20"/>
      <c r="AO111" s="20"/>
      <c r="AP111" s="20"/>
      <c r="AQ111" s="20"/>
    </row>
    <row r="112" spans="11:43">
      <c r="K112" s="6">
        <v>110</v>
      </c>
      <c r="L112" s="6" t="s">
        <v>201</v>
      </c>
      <c r="M112" s="45">
        <v>768994.38168881112</v>
      </c>
      <c r="N112" s="45">
        <v>671341.56815760513</v>
      </c>
      <c r="O112" s="45">
        <v>599036.73786179128</v>
      </c>
      <c r="P112" s="45">
        <v>534812.88468362379</v>
      </c>
      <c r="Q112" s="45">
        <v>469971.51299329288</v>
      </c>
      <c r="R112" s="45">
        <v>418929.39721733093</v>
      </c>
      <c r="S112" s="45">
        <v>372737.49449694774</v>
      </c>
      <c r="T112" s="45">
        <v>20236.052404809725</v>
      </c>
      <c r="U112" s="6"/>
      <c r="V112" s="6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20"/>
      <c r="AL112" s="20"/>
      <c r="AM112" s="20"/>
      <c r="AN112" s="20"/>
      <c r="AO112" s="20"/>
      <c r="AP112" s="20"/>
      <c r="AQ112" s="20"/>
    </row>
    <row r="113" spans="11:43">
      <c r="K113" s="6">
        <v>111</v>
      </c>
      <c r="L113" s="6" t="s">
        <v>202</v>
      </c>
      <c r="M113" s="45">
        <v>1591855.7993531537</v>
      </c>
      <c r="N113" s="45">
        <v>1250531.7140265678</v>
      </c>
      <c r="O113" s="45">
        <v>997958.83864392503</v>
      </c>
      <c r="P113" s="45">
        <v>796533.4145363461</v>
      </c>
      <c r="Q113" s="45">
        <v>628358.45843131398</v>
      </c>
      <c r="R113" s="45">
        <v>501568.06064012996</v>
      </c>
      <c r="S113" s="45">
        <v>38579.60552195456</v>
      </c>
      <c r="T113" s="45">
        <v>32656.214628186477</v>
      </c>
      <c r="U113" s="6"/>
      <c r="V113" s="6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20"/>
      <c r="AL113" s="20"/>
      <c r="AM113" s="20"/>
      <c r="AN113" s="20"/>
      <c r="AO113" s="20"/>
      <c r="AP113" s="20"/>
      <c r="AQ113" s="20"/>
    </row>
    <row r="114" spans="11:43">
      <c r="K114" s="6">
        <v>112</v>
      </c>
      <c r="L114" s="6" t="s">
        <v>203</v>
      </c>
      <c r="M114" s="45">
        <v>872564.2053300757</v>
      </c>
      <c r="N114" s="45">
        <v>843286.3450024093</v>
      </c>
      <c r="O114" s="45">
        <v>834363.0565927648</v>
      </c>
      <c r="P114" s="45">
        <v>826911.48313664796</v>
      </c>
      <c r="Q114" s="45">
        <v>806587.95504125976</v>
      </c>
      <c r="R114" s="45">
        <v>798222.69841864996</v>
      </c>
      <c r="S114" s="45">
        <v>789743.74965529656</v>
      </c>
      <c r="T114" s="45">
        <v>16719.401552049821</v>
      </c>
      <c r="U114" s="6"/>
      <c r="V114" s="6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20"/>
      <c r="AL114" s="20"/>
      <c r="AM114" s="20"/>
      <c r="AN114" s="20"/>
      <c r="AO114" s="20"/>
      <c r="AP114" s="20"/>
      <c r="AQ114" s="20"/>
    </row>
    <row r="115" spans="11:43">
      <c r="K115" s="6">
        <v>113</v>
      </c>
      <c r="L115" s="6" t="s">
        <v>204</v>
      </c>
      <c r="M115" s="45">
        <v>1370437.7374348207</v>
      </c>
      <c r="N115" s="45">
        <v>1322301.2252151179</v>
      </c>
      <c r="O115" s="45">
        <v>1306604.2217622113</v>
      </c>
      <c r="P115" s="45">
        <v>1293819.6118341349</v>
      </c>
      <c r="Q115" s="45">
        <v>1260565.7075142954</v>
      </c>
      <c r="R115" s="45">
        <v>1246774.6155565055</v>
      </c>
      <c r="S115" s="45">
        <v>1232333.4097894412</v>
      </c>
      <c r="T115" s="45">
        <v>29152.329992821942</v>
      </c>
      <c r="U115" s="6"/>
      <c r="V115" s="6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20"/>
      <c r="AL115" s="20"/>
      <c r="AM115" s="20"/>
      <c r="AN115" s="20"/>
      <c r="AO115" s="20"/>
      <c r="AP115" s="20"/>
      <c r="AQ115" s="20"/>
    </row>
    <row r="116" spans="11:43">
      <c r="K116" s="6">
        <v>114</v>
      </c>
      <c r="L116" s="6" t="s">
        <v>205</v>
      </c>
      <c r="M116" s="45">
        <v>981365.61652007303</v>
      </c>
      <c r="N116" s="45">
        <v>726194.76576597744</v>
      </c>
      <c r="O116" s="45">
        <v>558443.76997495117</v>
      </c>
      <c r="P116" s="45">
        <v>430443.51704474818</v>
      </c>
      <c r="Q116" s="45">
        <v>323023.14987037558</v>
      </c>
      <c r="R116" s="45">
        <v>249525.66406683717</v>
      </c>
      <c r="S116" s="45">
        <v>192118.21322030161</v>
      </c>
      <c r="T116" s="45">
        <v>34966.722087589784</v>
      </c>
      <c r="U116" s="6"/>
      <c r="V116" s="6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20"/>
      <c r="AL116" s="20"/>
      <c r="AM116" s="20"/>
      <c r="AN116" s="20"/>
      <c r="AO116" s="20"/>
      <c r="AP116" s="20"/>
      <c r="AQ116" s="20"/>
    </row>
    <row r="117" spans="11:43">
      <c r="K117" s="6">
        <v>115</v>
      </c>
      <c r="L117" s="6" t="s">
        <v>206</v>
      </c>
      <c r="M117" s="45">
        <v>1982507.3034858787</v>
      </c>
      <c r="N117" s="45">
        <v>1860022.7246121173</v>
      </c>
      <c r="O117" s="45">
        <v>1797042.1369038231</v>
      </c>
      <c r="P117" s="45">
        <v>1730676.0591714222</v>
      </c>
      <c r="Q117" s="45">
        <v>1623808.0762045523</v>
      </c>
      <c r="R117" s="45">
        <v>1536397.5818212673</v>
      </c>
      <c r="S117" s="45">
        <v>1419681.7971690653</v>
      </c>
      <c r="T117" s="45">
        <v>1314349.8349867375</v>
      </c>
      <c r="U117" s="6"/>
      <c r="V117" s="6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20"/>
      <c r="AL117" s="20"/>
      <c r="AM117" s="20"/>
      <c r="AN117" s="20"/>
      <c r="AO117" s="20"/>
      <c r="AP117" s="20"/>
      <c r="AQ117" s="20"/>
    </row>
    <row r="118" spans="11:43">
      <c r="K118" s="6">
        <v>116</v>
      </c>
      <c r="L118" s="6" t="s">
        <v>207</v>
      </c>
      <c r="M118" s="45">
        <v>1191607.5412010886</v>
      </c>
      <c r="N118" s="45">
        <v>1118625.195313564</v>
      </c>
      <c r="O118" s="45">
        <v>1074348.7777756476</v>
      </c>
      <c r="P118" s="45">
        <v>1022811.1979216732</v>
      </c>
      <c r="Q118" s="45">
        <v>950784.46895404626</v>
      </c>
      <c r="R118" s="45">
        <v>881192.75501237973</v>
      </c>
      <c r="S118" s="45">
        <v>792454.04533238348</v>
      </c>
      <c r="T118" s="45">
        <v>434577.8752299617</v>
      </c>
      <c r="U118" s="6"/>
      <c r="V118" s="6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20"/>
      <c r="AL118" s="20"/>
      <c r="AM118" s="20"/>
      <c r="AN118" s="20"/>
      <c r="AO118" s="20"/>
      <c r="AP118" s="20"/>
      <c r="AQ118" s="20"/>
    </row>
    <row r="119" spans="11:43">
      <c r="K119" s="6">
        <v>117</v>
      </c>
      <c r="L119" s="6" t="s">
        <v>208</v>
      </c>
      <c r="M119" s="45">
        <v>7055263.5156191885</v>
      </c>
      <c r="N119" s="45">
        <v>6335648.0139887184</v>
      </c>
      <c r="O119" s="45">
        <v>5777587.7861392172</v>
      </c>
      <c r="P119" s="45">
        <v>4991950.5554366987</v>
      </c>
      <c r="Q119" s="45">
        <v>4139281.3108556038</v>
      </c>
      <c r="R119" s="45">
        <v>3317407.097943827</v>
      </c>
      <c r="S119" s="45">
        <v>1478977.2818401388</v>
      </c>
      <c r="T119" s="45">
        <v>1073790.9192538736</v>
      </c>
      <c r="U119" s="6"/>
      <c r="V119" s="6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20"/>
      <c r="AL119" s="20"/>
      <c r="AM119" s="20"/>
      <c r="AN119" s="20"/>
      <c r="AO119" s="20"/>
      <c r="AP119" s="20"/>
      <c r="AQ119" s="20"/>
    </row>
    <row r="120" spans="11:43">
      <c r="K120" s="6">
        <v>118</v>
      </c>
      <c r="L120" s="6" t="s">
        <v>209</v>
      </c>
      <c r="M120" s="45">
        <v>803360.76489850774</v>
      </c>
      <c r="N120" s="45">
        <v>767273.60652126034</v>
      </c>
      <c r="O120" s="45">
        <v>745664.03892653214</v>
      </c>
      <c r="P120" s="45">
        <v>726020.84010438435</v>
      </c>
      <c r="Q120" s="45">
        <v>699995.89736755763</v>
      </c>
      <c r="R120" s="45">
        <v>681685.5168340113</v>
      </c>
      <c r="S120" s="45">
        <v>39752.75252829228</v>
      </c>
      <c r="T120" s="45">
        <v>34830.960867093301</v>
      </c>
      <c r="U120" s="6"/>
      <c r="V120" s="6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20"/>
      <c r="AL120" s="20"/>
      <c r="AM120" s="20"/>
      <c r="AN120" s="20"/>
      <c r="AO120" s="20"/>
      <c r="AP120" s="20"/>
      <c r="AQ120" s="20"/>
    </row>
    <row r="121" spans="11:43">
      <c r="K121" s="6">
        <v>119</v>
      </c>
      <c r="L121" s="6" t="s">
        <v>210</v>
      </c>
      <c r="M121" s="45">
        <v>242563.48010145212</v>
      </c>
      <c r="N121" s="45">
        <v>169961.04078925532</v>
      </c>
      <c r="O121" s="45">
        <v>121817.23475344747</v>
      </c>
      <c r="P121" s="45">
        <v>87699.307033219229</v>
      </c>
      <c r="Q121" s="45">
        <v>62810.059351157579</v>
      </c>
      <c r="R121" s="45">
        <v>45856.431140049972</v>
      </c>
      <c r="S121" s="45">
        <v>33481.907621985156</v>
      </c>
      <c r="T121" s="45">
        <v>7721.6978138840068</v>
      </c>
      <c r="U121" s="6"/>
      <c r="V121" s="6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20"/>
      <c r="AL121" s="20"/>
      <c r="AM121" s="20"/>
      <c r="AN121" s="20"/>
      <c r="AO121" s="20"/>
      <c r="AP121" s="20"/>
      <c r="AQ121" s="20"/>
    </row>
    <row r="122" spans="11:43">
      <c r="K122" s="6">
        <v>120</v>
      </c>
      <c r="L122" s="6" t="s">
        <v>211</v>
      </c>
      <c r="M122" s="45">
        <v>247780.39345400967</v>
      </c>
      <c r="N122" s="45">
        <v>232598.8386402234</v>
      </c>
      <c r="O122" s="45">
        <v>226732.93157868049</v>
      </c>
      <c r="P122" s="45">
        <v>221534.00967703044</v>
      </c>
      <c r="Q122" s="45">
        <v>210652.6996725286</v>
      </c>
      <c r="R122" s="45">
        <v>204526.56854865872</v>
      </c>
      <c r="S122" s="45">
        <v>199253.38554093419</v>
      </c>
      <c r="T122" s="45">
        <v>193228.83713105405</v>
      </c>
      <c r="U122" s="6"/>
      <c r="V122" s="6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20"/>
      <c r="AL122" s="20"/>
      <c r="AM122" s="20"/>
      <c r="AN122" s="20"/>
      <c r="AO122" s="20"/>
      <c r="AP122" s="20"/>
      <c r="AQ122" s="20"/>
    </row>
    <row r="123" spans="11:43">
      <c r="K123" s="6">
        <v>121</v>
      </c>
      <c r="L123" s="6" t="s">
        <v>212</v>
      </c>
      <c r="M123" s="45">
        <v>248843.7959209785</v>
      </c>
      <c r="N123" s="45">
        <v>231442.450964758</v>
      </c>
      <c r="O123" s="45">
        <v>220538.56665972969</v>
      </c>
      <c r="P123" s="45">
        <v>210963.52297521033</v>
      </c>
      <c r="Q123" s="45">
        <v>198931.83017298824</v>
      </c>
      <c r="R123" s="45">
        <v>190194.92086673662</v>
      </c>
      <c r="S123" s="45">
        <v>181960.03045592413</v>
      </c>
      <c r="T123" s="45">
        <v>174144.09396707106</v>
      </c>
      <c r="U123" s="6"/>
      <c r="V123" s="6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20"/>
      <c r="AL123" s="20"/>
      <c r="AM123" s="20"/>
      <c r="AN123" s="20"/>
      <c r="AO123" s="20"/>
      <c r="AP123" s="20"/>
      <c r="AQ123" s="20"/>
    </row>
    <row r="124" spans="11:43">
      <c r="K124" s="6">
        <v>122</v>
      </c>
      <c r="L124" s="6" t="s">
        <v>213</v>
      </c>
      <c r="M124" s="45">
        <v>1571631.8941621853</v>
      </c>
      <c r="N124" s="45">
        <v>1247394.5501811239</v>
      </c>
      <c r="O124" s="45">
        <v>1077475.4075140522</v>
      </c>
      <c r="P124" s="45">
        <v>933081.86157558823</v>
      </c>
      <c r="Q124" s="45">
        <v>797824.73945892695</v>
      </c>
      <c r="R124" s="45">
        <v>691978.6295410993</v>
      </c>
      <c r="S124" s="45">
        <v>597412.64422377525</v>
      </c>
      <c r="T124" s="45">
        <v>103614.35962232678</v>
      </c>
      <c r="U124" s="6"/>
      <c r="V124" s="6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20"/>
      <c r="AL124" s="20"/>
      <c r="AM124" s="20"/>
      <c r="AN124" s="20"/>
      <c r="AO124" s="20"/>
      <c r="AP124" s="20"/>
      <c r="AQ124" s="20"/>
    </row>
    <row r="125" spans="11:43">
      <c r="K125" s="6">
        <v>123</v>
      </c>
      <c r="L125" s="6" t="s">
        <v>214</v>
      </c>
      <c r="M125" s="45">
        <v>3480853.6774905813</v>
      </c>
      <c r="N125" s="45">
        <v>3261675.0517034694</v>
      </c>
      <c r="O125" s="45">
        <v>3131970.9463700373</v>
      </c>
      <c r="P125" s="45">
        <v>3013505.854415467</v>
      </c>
      <c r="Q125" s="45">
        <v>2854850.6616127389</v>
      </c>
      <c r="R125" s="45">
        <v>2743765.028827671</v>
      </c>
      <c r="S125" s="45">
        <v>2631659.8707544818</v>
      </c>
      <c r="T125" s="45">
        <v>365781.7220528553</v>
      </c>
      <c r="U125" s="6"/>
      <c r="V125" s="6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20"/>
      <c r="AL125" s="20"/>
      <c r="AM125" s="20"/>
      <c r="AN125" s="20"/>
      <c r="AO125" s="20"/>
      <c r="AP125" s="20"/>
      <c r="AQ125" s="20"/>
    </row>
    <row r="126" spans="11:43">
      <c r="K126" s="6">
        <v>124</v>
      </c>
      <c r="L126" s="6" t="s">
        <v>215</v>
      </c>
      <c r="M126" s="45">
        <v>81603969.826585963</v>
      </c>
      <c r="N126" s="45">
        <v>59065045.518289723</v>
      </c>
      <c r="O126" s="45">
        <v>38959394.651218973</v>
      </c>
      <c r="P126" s="45">
        <v>28926836.969069052</v>
      </c>
      <c r="Q126" s="45">
        <v>26010382.802053764</v>
      </c>
      <c r="R126" s="45">
        <v>3046329.4707160019</v>
      </c>
      <c r="S126" s="45">
        <v>1381148.2754921876</v>
      </c>
      <c r="T126" s="45">
        <v>950652.0323636455</v>
      </c>
      <c r="U126" s="6"/>
      <c r="V126" s="6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20"/>
      <c r="AL126" s="20"/>
      <c r="AM126" s="20"/>
      <c r="AN126" s="20"/>
      <c r="AO126" s="20"/>
      <c r="AP126" s="20"/>
      <c r="AQ126" s="20"/>
    </row>
    <row r="127" spans="11:43">
      <c r="K127" s="6">
        <v>125</v>
      </c>
      <c r="L127" s="6" t="s">
        <v>216</v>
      </c>
      <c r="M127" s="45">
        <v>450305.77419151843</v>
      </c>
      <c r="N127" s="45">
        <v>575259.16262958269</v>
      </c>
      <c r="O127" s="45">
        <v>459824.6973827685</v>
      </c>
      <c r="P127" s="45">
        <v>334300.30121254065</v>
      </c>
      <c r="Q127" s="45">
        <v>316708.15596923279</v>
      </c>
      <c r="R127" s="45">
        <v>295778.72837738338</v>
      </c>
      <c r="S127" s="45">
        <v>268409.3597221938</v>
      </c>
      <c r="T127" s="45">
        <v>237153.80197838461</v>
      </c>
      <c r="U127" s="6"/>
      <c r="V127" s="6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20"/>
      <c r="AL127" s="20"/>
      <c r="AM127" s="20"/>
      <c r="AN127" s="20"/>
      <c r="AO127" s="20"/>
      <c r="AP127" s="20"/>
      <c r="AQ127" s="20"/>
    </row>
    <row r="128" spans="11:43">
      <c r="K128" s="6">
        <v>126</v>
      </c>
      <c r="L128" s="6" t="s">
        <v>217</v>
      </c>
      <c r="M128" s="45">
        <v>10174.523785757088</v>
      </c>
      <c r="N128" s="45">
        <v>3033.6433627153738</v>
      </c>
      <c r="O128" s="45">
        <v>643.95474291600362</v>
      </c>
      <c r="P128" s="45">
        <v>328.68291795594138</v>
      </c>
      <c r="Q128" s="45">
        <v>301.81890343425164</v>
      </c>
      <c r="R128" s="45">
        <v>275.09618733276193</v>
      </c>
      <c r="S128" s="45">
        <v>268.4901099575556</v>
      </c>
      <c r="T128" s="45">
        <v>233.61248918216023</v>
      </c>
      <c r="U128" s="6"/>
      <c r="V128" s="6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20"/>
      <c r="AL128" s="20"/>
      <c r="AM128" s="20"/>
      <c r="AN128" s="20"/>
      <c r="AO128" s="20"/>
      <c r="AP128" s="20"/>
      <c r="AQ128" s="20"/>
    </row>
    <row r="129" spans="11:43">
      <c r="K129" s="6">
        <v>127</v>
      </c>
      <c r="L129" s="6" t="s">
        <v>218</v>
      </c>
      <c r="M129" s="45">
        <v>6292842.2402112698</v>
      </c>
      <c r="N129" s="45">
        <v>5538695.516402333</v>
      </c>
      <c r="O129" s="45">
        <v>5133156.4048232902</v>
      </c>
      <c r="P129" s="45">
        <v>4826251.4907933408</v>
      </c>
      <c r="Q129" s="45">
        <v>4450516.8587665204</v>
      </c>
      <c r="R129" s="45">
        <v>4244341.8920153882</v>
      </c>
      <c r="S129" s="45">
        <v>4027546.5329710008</v>
      </c>
      <c r="T129" s="45">
        <v>3843878.2600234626</v>
      </c>
      <c r="U129" s="6"/>
      <c r="V129" s="6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20"/>
      <c r="AL129" s="20"/>
      <c r="AM129" s="20"/>
      <c r="AN129" s="20"/>
      <c r="AO129" s="20"/>
      <c r="AP129" s="20"/>
      <c r="AQ129" s="20"/>
    </row>
    <row r="130" spans="11:43">
      <c r="K130" s="6">
        <v>128</v>
      </c>
      <c r="L130" s="6" t="s">
        <v>219</v>
      </c>
      <c r="M130" s="45">
        <v>1708790.4660572622</v>
      </c>
      <c r="N130" s="45">
        <v>1331353.2132217058</v>
      </c>
      <c r="O130" s="45">
        <v>1077840.4198534079</v>
      </c>
      <c r="P130" s="45">
        <v>873281.38849103882</v>
      </c>
      <c r="Q130" s="45">
        <v>688875.86937724112</v>
      </c>
      <c r="R130" s="45">
        <v>556821.45996325742</v>
      </c>
      <c r="S130" s="45">
        <v>449090.61295352114</v>
      </c>
      <c r="T130" s="45">
        <v>363147.46710669441</v>
      </c>
      <c r="U130" s="6"/>
      <c r="V130" s="6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20"/>
      <c r="AL130" s="20"/>
      <c r="AM130" s="20"/>
      <c r="AN130" s="20"/>
      <c r="AO130" s="20"/>
      <c r="AP130" s="20"/>
      <c r="AQ130" s="20"/>
    </row>
    <row r="131" spans="11:43">
      <c r="K131" s="6">
        <v>129</v>
      </c>
      <c r="L131" s="6" t="s">
        <v>220</v>
      </c>
      <c r="M131" s="45">
        <v>2309134.0933272671</v>
      </c>
      <c r="N131" s="45">
        <v>2008336.1215335266</v>
      </c>
      <c r="O131" s="45">
        <v>1816859.2551025874</v>
      </c>
      <c r="P131" s="45">
        <v>1633849.2464567819</v>
      </c>
      <c r="Q131" s="45">
        <v>1416840.0947428076</v>
      </c>
      <c r="R131" s="45">
        <v>1232300.2872811379</v>
      </c>
      <c r="S131" s="45">
        <v>1025755.263142052</v>
      </c>
      <c r="T131" s="45">
        <v>847188.49405713391</v>
      </c>
      <c r="U131" s="6"/>
      <c r="V131" s="6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20"/>
      <c r="AL131" s="20"/>
      <c r="AM131" s="20"/>
      <c r="AN131" s="20"/>
      <c r="AO131" s="20"/>
      <c r="AP131" s="20"/>
      <c r="AQ131" s="20"/>
    </row>
    <row r="132" spans="11:43">
      <c r="K132" s="6">
        <v>130</v>
      </c>
      <c r="L132" s="6" t="s">
        <v>221</v>
      </c>
      <c r="M132" s="45">
        <v>355806.5967019255</v>
      </c>
      <c r="N132" s="45">
        <v>322669.64109340578</v>
      </c>
      <c r="O132" s="45">
        <v>304074.18973905756</v>
      </c>
      <c r="P132" s="45">
        <v>286626.24585948192</v>
      </c>
      <c r="Q132" s="45">
        <v>262487.86232778884</v>
      </c>
      <c r="R132" s="45">
        <v>241461.50006540032</v>
      </c>
      <c r="S132" s="45">
        <v>220618.84181950183</v>
      </c>
      <c r="T132" s="45">
        <v>197371.62685861872</v>
      </c>
      <c r="U132" s="6"/>
      <c r="V132" s="6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20"/>
      <c r="AL132" s="20"/>
      <c r="AM132" s="20"/>
      <c r="AN132" s="20"/>
      <c r="AO132" s="20"/>
      <c r="AP132" s="20"/>
      <c r="AQ132" s="20"/>
    </row>
    <row r="133" spans="11:43">
      <c r="K133" s="6">
        <v>131</v>
      </c>
      <c r="L133" s="6" t="s">
        <v>222</v>
      </c>
      <c r="M133" s="45">
        <v>815958.08520040335</v>
      </c>
      <c r="N133" s="45">
        <v>733752.81252300087</v>
      </c>
      <c r="O133" s="45">
        <v>683788.2772276802</v>
      </c>
      <c r="P133" s="45">
        <v>632708.32049796835</v>
      </c>
      <c r="Q133" s="45">
        <v>567516.43389927968</v>
      </c>
      <c r="R133" s="45">
        <v>504282.42503973492</v>
      </c>
      <c r="S133" s="45">
        <v>419451.5752367212</v>
      </c>
      <c r="T133" s="45">
        <v>357443.10818646406</v>
      </c>
      <c r="U133" s="6"/>
      <c r="V133" s="6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20"/>
      <c r="AL133" s="20"/>
      <c r="AM133" s="20"/>
      <c r="AN133" s="20"/>
      <c r="AO133" s="20"/>
      <c r="AP133" s="20"/>
      <c r="AQ133" s="20"/>
    </row>
    <row r="134" spans="11:43">
      <c r="K134" s="6">
        <v>132</v>
      </c>
      <c r="L134" s="6" t="s">
        <v>223</v>
      </c>
      <c r="M134" s="45">
        <v>1170925.1262531169</v>
      </c>
      <c r="N134" s="45">
        <v>781669.54493933893</v>
      </c>
      <c r="O134" s="45">
        <v>534542.41591311502</v>
      </c>
      <c r="P134" s="45">
        <v>371791.53486265359</v>
      </c>
      <c r="Q134" s="45">
        <v>262112.52859460207</v>
      </c>
      <c r="R134" s="45">
        <v>192289.62296762588</v>
      </c>
      <c r="S134" s="45">
        <v>81518.298552851396</v>
      </c>
      <c r="T134" s="45">
        <v>70235.710675845025</v>
      </c>
      <c r="U134" s="6"/>
      <c r="V134" s="6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20"/>
      <c r="AL134" s="20"/>
      <c r="AM134" s="20"/>
      <c r="AN134" s="20"/>
      <c r="AO134" s="20"/>
      <c r="AP134" s="20"/>
      <c r="AQ134" s="20"/>
    </row>
    <row r="135" spans="11:43">
      <c r="K135" s="6">
        <v>133</v>
      </c>
      <c r="L135" s="6" t="s">
        <v>224</v>
      </c>
      <c r="M135" s="45">
        <v>446831.25815626932</v>
      </c>
      <c r="N135" s="45">
        <v>311587.82822653349</v>
      </c>
      <c r="O135" s="45">
        <v>224331.29267591875</v>
      </c>
      <c r="P135" s="45">
        <v>162835.35382066201</v>
      </c>
      <c r="Q135" s="45">
        <v>117366.97490004289</v>
      </c>
      <c r="R135" s="45">
        <v>38916.156524872225</v>
      </c>
      <c r="S135" s="45">
        <v>32859.923836808935</v>
      </c>
      <c r="T135" s="45">
        <v>27831.342306575258</v>
      </c>
      <c r="U135" s="6"/>
      <c r="V135" s="6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20"/>
      <c r="AL135" s="20"/>
      <c r="AM135" s="20"/>
      <c r="AN135" s="20"/>
      <c r="AO135" s="20"/>
      <c r="AP135" s="20"/>
      <c r="AQ135" s="20"/>
    </row>
    <row r="136" spans="11:43">
      <c r="K136" s="6">
        <v>134</v>
      </c>
      <c r="L136" s="6" t="s">
        <v>225</v>
      </c>
      <c r="M136" s="45">
        <v>1642071.7871218922</v>
      </c>
      <c r="N136" s="45">
        <v>1053599.7652029276</v>
      </c>
      <c r="O136" s="45">
        <v>720170.79514656099</v>
      </c>
      <c r="P136" s="45">
        <v>517642.30259734305</v>
      </c>
      <c r="Q136" s="45">
        <v>387331.95533593395</v>
      </c>
      <c r="R136" s="45">
        <v>250602.05527552369</v>
      </c>
      <c r="S136" s="45">
        <v>220647.42761472162</v>
      </c>
      <c r="T136" s="45">
        <v>193634.30436509452</v>
      </c>
      <c r="U136" s="6"/>
      <c r="V136" s="6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20"/>
      <c r="AL136" s="20"/>
      <c r="AM136" s="20"/>
      <c r="AN136" s="20"/>
      <c r="AO136" s="20"/>
      <c r="AP136" s="20"/>
      <c r="AQ136" s="20"/>
    </row>
    <row r="137" spans="11:43">
      <c r="K137" s="6">
        <v>135</v>
      </c>
      <c r="L137" s="6" t="s">
        <v>47</v>
      </c>
      <c r="M137" s="45">
        <v>3589385.8544859476</v>
      </c>
      <c r="N137" s="45">
        <v>2992785.0402554078</v>
      </c>
      <c r="O137" s="45">
        <v>2505457.4937443114</v>
      </c>
      <c r="P137" s="45">
        <v>1415296.4874568162</v>
      </c>
      <c r="Q137" s="45">
        <v>1163863.0368712998</v>
      </c>
      <c r="R137" s="45">
        <v>942781.56440627878</v>
      </c>
      <c r="S137" s="45">
        <v>771835.86412838823</v>
      </c>
      <c r="T137" s="45">
        <v>638213.79072190635</v>
      </c>
      <c r="U137" s="6"/>
      <c r="V137" s="6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20"/>
      <c r="AL137" s="20"/>
      <c r="AM137" s="20"/>
      <c r="AN137" s="20"/>
      <c r="AO137" s="20"/>
      <c r="AP137" s="20"/>
      <c r="AQ137" s="20"/>
    </row>
    <row r="138" spans="11:43">
      <c r="K138" s="6">
        <v>136</v>
      </c>
      <c r="L138" s="6" t="s">
        <v>226</v>
      </c>
      <c r="M138" s="45">
        <v>186487.13861882983</v>
      </c>
      <c r="N138" s="45">
        <v>130771.30598821663</v>
      </c>
      <c r="O138" s="45">
        <v>25205.983642302654</v>
      </c>
      <c r="P138" s="45">
        <v>20412.346029209526</v>
      </c>
      <c r="Q138" s="45">
        <v>16766.7525657638</v>
      </c>
      <c r="R138" s="45">
        <v>13572.663877868961</v>
      </c>
      <c r="S138" s="45">
        <v>11112.477691853048</v>
      </c>
      <c r="T138" s="45">
        <v>9157.4802361443817</v>
      </c>
      <c r="U138" s="6"/>
      <c r="V138" s="6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20"/>
      <c r="AL138" s="20"/>
      <c r="AM138" s="20"/>
      <c r="AN138" s="20"/>
      <c r="AO138" s="20"/>
      <c r="AP138" s="20"/>
      <c r="AQ138" s="20"/>
    </row>
    <row r="139" spans="11:43">
      <c r="K139" s="6">
        <v>137</v>
      </c>
      <c r="L139" s="6" t="s">
        <v>227</v>
      </c>
      <c r="M139" s="45">
        <v>6145035.1916619372</v>
      </c>
      <c r="N139" s="45">
        <v>94599.315713637727</v>
      </c>
      <c r="O139" s="45">
        <v>90496.942790350295</v>
      </c>
      <c r="P139" s="45">
        <v>87358.381735904957</v>
      </c>
      <c r="Q139" s="45">
        <v>83372.49684154705</v>
      </c>
      <c r="R139" s="45">
        <v>78539.911262246591</v>
      </c>
      <c r="S139" s="45">
        <v>74503.143841407786</v>
      </c>
      <c r="T139" s="45">
        <v>69290.634700889001</v>
      </c>
      <c r="U139" s="6"/>
      <c r="V139" s="6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20"/>
      <c r="AL139" s="20"/>
      <c r="AM139" s="20"/>
      <c r="AN139" s="20"/>
      <c r="AO139" s="20"/>
      <c r="AP139" s="20"/>
      <c r="AQ139" s="20"/>
    </row>
    <row r="140" spans="11:43">
      <c r="K140" s="6">
        <v>138</v>
      </c>
      <c r="L140" s="6" t="s">
        <v>228</v>
      </c>
      <c r="M140" s="45">
        <v>1881528.9176141152</v>
      </c>
      <c r="N140" s="45">
        <v>1521965.0242286683</v>
      </c>
      <c r="O140" s="45">
        <v>1251987.7281245491</v>
      </c>
      <c r="P140" s="45">
        <v>1032971.0760058102</v>
      </c>
      <c r="Q140" s="45">
        <v>847073.87779925251</v>
      </c>
      <c r="R140" s="45">
        <v>706285.80669255741</v>
      </c>
      <c r="S140" s="45">
        <v>257687.29781561764</v>
      </c>
      <c r="T140" s="45">
        <v>226872.47106986726</v>
      </c>
      <c r="U140" s="6"/>
      <c r="V140" s="6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20"/>
      <c r="AL140" s="20"/>
      <c r="AM140" s="20"/>
      <c r="AN140" s="20"/>
      <c r="AO140" s="20"/>
      <c r="AP140" s="20"/>
      <c r="AQ140" s="20"/>
    </row>
    <row r="141" spans="11:43">
      <c r="K141" s="6">
        <v>139</v>
      </c>
      <c r="L141" s="6" t="s">
        <v>229</v>
      </c>
      <c r="M141" s="45">
        <v>466806.51299491327</v>
      </c>
      <c r="N141" s="45">
        <v>444919.40224712726</v>
      </c>
      <c r="O141" s="45">
        <v>429221.29655812384</v>
      </c>
      <c r="P141" s="45">
        <v>416036.43170589564</v>
      </c>
      <c r="Q141" s="45">
        <v>402390.61899882479</v>
      </c>
      <c r="R141" s="45">
        <v>48977.691409958461</v>
      </c>
      <c r="S141" s="45">
        <v>41359.157885442975</v>
      </c>
      <c r="T141" s="45">
        <v>35014.753991617952</v>
      </c>
      <c r="U141" s="6"/>
      <c r="V141" s="6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20"/>
      <c r="AL141" s="20"/>
      <c r="AM141" s="20"/>
      <c r="AN141" s="20"/>
      <c r="AO141" s="20"/>
      <c r="AP141" s="20"/>
      <c r="AQ141" s="20"/>
    </row>
    <row r="142" spans="11:43">
      <c r="K142" s="6">
        <v>140</v>
      </c>
      <c r="L142" s="6" t="s">
        <v>230</v>
      </c>
      <c r="M142" s="45">
        <v>73699.389226111816</v>
      </c>
      <c r="N142" s="45">
        <v>41792.13943964061</v>
      </c>
      <c r="O142" s="45">
        <v>24983.508281316608</v>
      </c>
      <c r="P142" s="45">
        <v>15625.878399400983</v>
      </c>
      <c r="Q142" s="45">
        <v>10200.736764403977</v>
      </c>
      <c r="R142" s="45">
        <v>7201.2658786910861</v>
      </c>
      <c r="S142" s="45">
        <v>3973.0475771321671</v>
      </c>
      <c r="T142" s="45">
        <v>3432.4312065338081</v>
      </c>
      <c r="U142" s="6"/>
      <c r="V142" s="6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20"/>
      <c r="AL142" s="20"/>
      <c r="AM142" s="20"/>
      <c r="AN142" s="20"/>
      <c r="AO142" s="20"/>
      <c r="AP142" s="20"/>
      <c r="AQ142" s="20"/>
    </row>
    <row r="143" spans="11:43">
      <c r="K143" s="6">
        <v>141</v>
      </c>
      <c r="L143" s="6" t="s">
        <v>231</v>
      </c>
      <c r="M143" s="45">
        <v>657525.40521481563</v>
      </c>
      <c r="N143" s="45">
        <v>541412.18945385783</v>
      </c>
      <c r="O143" s="45">
        <v>472395.64537258266</v>
      </c>
      <c r="P143" s="45">
        <v>412375.46977896336</v>
      </c>
      <c r="Q143" s="45">
        <v>342427.95026079763</v>
      </c>
      <c r="R143" s="45">
        <v>295837.57931112841</v>
      </c>
      <c r="S143" s="45">
        <v>254796.34234101741</v>
      </c>
      <c r="T143" s="45">
        <v>20481.550096274827</v>
      </c>
      <c r="U143" s="6"/>
      <c r="V143" s="6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20"/>
      <c r="AL143" s="20"/>
      <c r="AM143" s="20"/>
      <c r="AN143" s="20"/>
      <c r="AO143" s="20"/>
      <c r="AP143" s="20"/>
      <c r="AQ143" s="20"/>
    </row>
    <row r="144" spans="11:43">
      <c r="K144" s="6">
        <v>142</v>
      </c>
      <c r="L144" s="6" t="s">
        <v>232</v>
      </c>
      <c r="M144" s="45">
        <v>380619.88105033909</v>
      </c>
      <c r="N144" s="45">
        <v>351186.1194836814</v>
      </c>
      <c r="O144" s="45">
        <v>336494.39137174666</v>
      </c>
      <c r="P144" s="45">
        <v>323127.14961229946</v>
      </c>
      <c r="Q144" s="45">
        <v>304831.01635179057</v>
      </c>
      <c r="R144" s="45">
        <v>292386.20555339591</v>
      </c>
      <c r="S144" s="45">
        <v>16982.661106389845</v>
      </c>
      <c r="T144" s="45">
        <v>14657.958156594177</v>
      </c>
      <c r="U144" s="6"/>
      <c r="V144" s="6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20"/>
      <c r="AL144" s="20"/>
      <c r="AM144" s="20"/>
      <c r="AN144" s="20"/>
      <c r="AO144" s="20"/>
      <c r="AP144" s="20"/>
      <c r="AQ144" s="20"/>
    </row>
    <row r="145" spans="11:43">
      <c r="K145" s="6">
        <v>143</v>
      </c>
      <c r="L145" s="6" t="s">
        <v>233</v>
      </c>
      <c r="M145" s="45">
        <v>5470710.2080539754</v>
      </c>
      <c r="N145" s="45">
        <v>5382374.2848583609</v>
      </c>
      <c r="O145" s="45">
        <v>5254655.168938987</v>
      </c>
      <c r="P145" s="45">
        <v>1765502.731195922</v>
      </c>
      <c r="Q145" s="45">
        <v>1503276.0988883302</v>
      </c>
      <c r="R145" s="45">
        <v>1187164.0453916632</v>
      </c>
      <c r="S145" s="45">
        <v>776862.26124533091</v>
      </c>
      <c r="T145" s="45">
        <v>559564.10523861565</v>
      </c>
      <c r="U145" s="6"/>
      <c r="V145" s="6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20"/>
      <c r="AL145" s="20"/>
      <c r="AM145" s="20"/>
      <c r="AN145" s="20"/>
      <c r="AO145" s="20"/>
      <c r="AP145" s="20"/>
      <c r="AQ145" s="20"/>
    </row>
    <row r="146" spans="11:43">
      <c r="K146" s="6">
        <v>144</v>
      </c>
      <c r="L146" s="6" t="s">
        <v>234</v>
      </c>
      <c r="M146" s="45">
        <v>173501.22940868139</v>
      </c>
      <c r="N146" s="45">
        <v>55901.248820530585</v>
      </c>
      <c r="O146" s="45">
        <v>7101.3748912146857</v>
      </c>
      <c r="P146" s="45">
        <v>5892.111975237468</v>
      </c>
      <c r="Q146" s="45">
        <v>4901.222531757021</v>
      </c>
      <c r="R146" s="45">
        <v>4239.6593781700212</v>
      </c>
      <c r="S146" s="45">
        <v>3589.4504557579185</v>
      </c>
      <c r="T146" s="45">
        <v>3029.3305305917997</v>
      </c>
      <c r="U146" s="6"/>
      <c r="V146" s="6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20"/>
      <c r="AL146" s="20"/>
      <c r="AM146" s="20"/>
      <c r="AN146" s="20"/>
      <c r="AO146" s="20"/>
      <c r="AP146" s="20"/>
      <c r="AQ146" s="20"/>
    </row>
    <row r="147" spans="11:43">
      <c r="K147" s="6">
        <v>145</v>
      </c>
      <c r="L147" s="6" t="s">
        <v>235</v>
      </c>
      <c r="M147" s="45">
        <v>706580.22891979176</v>
      </c>
      <c r="N147" s="45">
        <v>452740.81264745677</v>
      </c>
      <c r="O147" s="45">
        <v>299859.40113236388</v>
      </c>
      <c r="P147" s="45">
        <v>200221.48146448404</v>
      </c>
      <c r="Q147" s="45">
        <v>132379.60643329314</v>
      </c>
      <c r="R147" s="45">
        <v>24548.337212676568</v>
      </c>
      <c r="S147" s="45">
        <v>20708.218720405348</v>
      </c>
      <c r="T147" s="45">
        <v>17523.12660383683</v>
      </c>
      <c r="U147" s="6"/>
      <c r="V147" s="6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20"/>
      <c r="AL147" s="20"/>
      <c r="AM147" s="20"/>
      <c r="AN147" s="20"/>
      <c r="AO147" s="20"/>
      <c r="AP147" s="20"/>
      <c r="AQ147" s="20"/>
    </row>
    <row r="148" spans="11:43">
      <c r="K148" s="6">
        <v>146</v>
      </c>
      <c r="L148" s="6" t="s">
        <v>236</v>
      </c>
      <c r="M148" s="45">
        <v>0</v>
      </c>
      <c r="N148" s="45">
        <v>1.467075557597335E-3</v>
      </c>
      <c r="O148" s="45">
        <v>1.9479832277700866E-3</v>
      </c>
      <c r="P148" s="45">
        <v>2.349670902376835E-3</v>
      </c>
      <c r="Q148" s="45">
        <v>2.5467828577920371E-3</v>
      </c>
      <c r="R148" s="45">
        <v>2.7160690578271686E-3</v>
      </c>
      <c r="S148" s="45">
        <v>3.9586997646000764E-3</v>
      </c>
      <c r="T148" s="45">
        <v>3.8347360568771233E-3</v>
      </c>
      <c r="U148" s="6"/>
      <c r="V148" s="6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20"/>
      <c r="AL148" s="20"/>
      <c r="AM148" s="20"/>
      <c r="AN148" s="20"/>
      <c r="AO148" s="20"/>
      <c r="AP148" s="20"/>
      <c r="AQ148" s="20"/>
    </row>
    <row r="149" spans="11:43">
      <c r="K149" s="6">
        <v>147</v>
      </c>
      <c r="L149" s="6" t="s">
        <v>237</v>
      </c>
      <c r="M149" s="45">
        <v>76809.423213884642</v>
      </c>
      <c r="N149" s="45">
        <v>55060.985255613406</v>
      </c>
      <c r="O149" s="45">
        <v>41658.632631853718</v>
      </c>
      <c r="P149" s="45">
        <v>32189.751246484186</v>
      </c>
      <c r="Q149" s="45">
        <v>25528.683623087119</v>
      </c>
      <c r="R149" s="45">
        <v>20677.444585553712</v>
      </c>
      <c r="S149" s="45">
        <v>16000.169257658974</v>
      </c>
      <c r="T149" s="45">
        <v>13522.273660682044</v>
      </c>
      <c r="U149" s="6"/>
      <c r="V149" s="6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20"/>
      <c r="AL149" s="20"/>
      <c r="AM149" s="20"/>
      <c r="AN149" s="20"/>
      <c r="AO149" s="20"/>
      <c r="AP149" s="20"/>
      <c r="AQ149" s="20"/>
    </row>
    <row r="150" spans="11:43">
      <c r="K150" s="6">
        <v>148</v>
      </c>
      <c r="L150" s="6" t="s">
        <v>238</v>
      </c>
      <c r="M150" s="45">
        <v>173527.94572627335</v>
      </c>
      <c r="N150" s="45">
        <v>24471.272690698122</v>
      </c>
      <c r="O150" s="45">
        <v>20030.216019708158</v>
      </c>
      <c r="P150" s="45">
        <v>16681.770326557809</v>
      </c>
      <c r="Q150" s="45">
        <v>16691.989550837141</v>
      </c>
      <c r="R150" s="45">
        <v>16697.169960681069</v>
      </c>
      <c r="S150" s="45">
        <v>14228.032578185015</v>
      </c>
      <c r="T150" s="45">
        <v>10833.124367947772</v>
      </c>
      <c r="U150" s="6"/>
      <c r="V150" s="6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20"/>
      <c r="AL150" s="20"/>
      <c r="AM150" s="20"/>
      <c r="AN150" s="20"/>
      <c r="AO150" s="20"/>
      <c r="AP150" s="20"/>
      <c r="AQ150" s="20"/>
    </row>
    <row r="151" spans="11:43">
      <c r="K151" s="6">
        <v>149</v>
      </c>
      <c r="L151" s="6" t="s">
        <v>239</v>
      </c>
      <c r="M151" s="45">
        <v>49018006.943991646</v>
      </c>
      <c r="N151" s="45">
        <v>46653741.267215587</v>
      </c>
      <c r="O151" s="45">
        <v>44919887.47286921</v>
      </c>
      <c r="P151" s="45">
        <v>42921977.342332222</v>
      </c>
      <c r="Q151" s="45">
        <v>5567376.1270657489</v>
      </c>
      <c r="R151" s="45">
        <v>4676145.1070799036</v>
      </c>
      <c r="S151" s="45">
        <v>3784892.5091002616</v>
      </c>
      <c r="T151" s="45">
        <v>3214655.329410655</v>
      </c>
      <c r="U151" s="6"/>
      <c r="V151" s="6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20"/>
      <c r="AL151" s="20"/>
      <c r="AM151" s="20"/>
      <c r="AN151" s="20"/>
      <c r="AO151" s="20"/>
      <c r="AP151" s="20"/>
      <c r="AQ151" s="20"/>
    </row>
    <row r="152" spans="11:43">
      <c r="K152" s="6">
        <v>150</v>
      </c>
      <c r="L152" s="6" t="s">
        <v>240</v>
      </c>
      <c r="M152" s="45">
        <v>6299134.7596893441</v>
      </c>
      <c r="N152" s="45">
        <v>4562415.9495370137</v>
      </c>
      <c r="O152" s="45">
        <v>3348642.8807085077</v>
      </c>
      <c r="P152" s="45">
        <v>2467307.0423350483</v>
      </c>
      <c r="Q152" s="45">
        <v>1822513.8460806999</v>
      </c>
      <c r="R152" s="45">
        <v>583815.60087900655</v>
      </c>
      <c r="S152" s="45">
        <v>473654.11480793817</v>
      </c>
      <c r="T152" s="45">
        <v>402232.33016698417</v>
      </c>
      <c r="U152" s="6"/>
      <c r="V152" s="6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20"/>
      <c r="AL152" s="20"/>
      <c r="AM152" s="20"/>
      <c r="AN152" s="20"/>
      <c r="AO152" s="20"/>
      <c r="AP152" s="20"/>
      <c r="AQ152" s="20"/>
    </row>
    <row r="153" spans="11:43">
      <c r="K153" s="6">
        <v>151</v>
      </c>
      <c r="L153" s="6" t="s">
        <v>241</v>
      </c>
      <c r="M153" s="45">
        <v>6271756.1201426079</v>
      </c>
      <c r="N153" s="45">
        <v>5297832.8824921846</v>
      </c>
      <c r="O153" s="45">
        <v>4521824.0525083803</v>
      </c>
      <c r="P153" s="45">
        <v>3856512.4604480555</v>
      </c>
      <c r="Q153" s="45">
        <v>3264635.003860231</v>
      </c>
      <c r="R153" s="45">
        <v>574523.78854806093</v>
      </c>
      <c r="S153" s="45">
        <v>467222.45281144528</v>
      </c>
      <c r="T153" s="45">
        <v>396762.3371498101</v>
      </c>
      <c r="U153" s="6"/>
      <c r="V153" s="6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20"/>
      <c r="AL153" s="20"/>
      <c r="AM153" s="20"/>
      <c r="AN153" s="20"/>
      <c r="AO153" s="20"/>
      <c r="AP153" s="20"/>
      <c r="AQ153" s="20"/>
    </row>
    <row r="154" spans="11:43">
      <c r="K154" s="6">
        <v>152</v>
      </c>
      <c r="L154" s="6" t="s">
        <v>242</v>
      </c>
      <c r="M154" s="45">
        <v>4219933.3874794347</v>
      </c>
      <c r="N154" s="45">
        <v>3005429.1668013297</v>
      </c>
      <c r="O154" s="45">
        <v>2187466.8086849037</v>
      </c>
      <c r="P154" s="45">
        <v>1600340.1267815903</v>
      </c>
      <c r="Q154" s="45">
        <v>1168720.709345032</v>
      </c>
      <c r="R154" s="45">
        <v>376440.37382212933</v>
      </c>
      <c r="S154" s="45">
        <v>307553.16163654451</v>
      </c>
      <c r="T154" s="45">
        <v>261075.72082561848</v>
      </c>
      <c r="U154" s="6"/>
      <c r="V154" s="6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20"/>
      <c r="AL154" s="20"/>
      <c r="AM154" s="20"/>
      <c r="AN154" s="20"/>
      <c r="AO154" s="20"/>
      <c r="AP154" s="20"/>
      <c r="AQ154" s="20"/>
    </row>
    <row r="155" spans="11:43">
      <c r="K155" s="6">
        <v>153</v>
      </c>
      <c r="L155" s="6" t="s">
        <v>243</v>
      </c>
      <c r="M155" s="45">
        <v>136823.9821330136</v>
      </c>
      <c r="N155" s="45">
        <v>112351.46959766698</v>
      </c>
      <c r="O155" s="45">
        <v>94183.718605690432</v>
      </c>
      <c r="P155" s="45">
        <v>78835.487561810573</v>
      </c>
      <c r="Q155" s="45">
        <v>64825.502738812131</v>
      </c>
      <c r="R155" s="45">
        <v>13046.291497299</v>
      </c>
      <c r="S155" s="45">
        <v>10416.755886297911</v>
      </c>
      <c r="T155" s="45">
        <v>8800.5879631310654</v>
      </c>
      <c r="U155" s="6"/>
      <c r="V155" s="6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20"/>
      <c r="AL155" s="20"/>
      <c r="AM155" s="20"/>
      <c r="AN155" s="20"/>
      <c r="AO155" s="20"/>
      <c r="AP155" s="20"/>
      <c r="AQ155" s="20"/>
    </row>
    <row r="156" spans="11:43">
      <c r="K156" s="6">
        <v>154</v>
      </c>
      <c r="L156" s="6" t="s">
        <v>244</v>
      </c>
      <c r="M156" s="45">
        <v>138238.04095722496</v>
      </c>
      <c r="N156" s="45">
        <v>129009.23080870819</v>
      </c>
      <c r="O156" s="45">
        <v>124450.94753362206</v>
      </c>
      <c r="P156" s="45">
        <v>120635.02061611271</v>
      </c>
      <c r="Q156" s="45">
        <v>114334.66467541925</v>
      </c>
      <c r="R156" s="45">
        <v>111273.86921991179</v>
      </c>
      <c r="S156" s="45">
        <v>11331.907232374064</v>
      </c>
      <c r="T156" s="45">
        <v>9537.1823222854819</v>
      </c>
      <c r="U156" s="6"/>
      <c r="V156" s="6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20"/>
      <c r="AL156" s="20"/>
      <c r="AM156" s="20"/>
      <c r="AN156" s="20"/>
      <c r="AO156" s="20"/>
      <c r="AP156" s="20"/>
      <c r="AQ156" s="20"/>
    </row>
    <row r="157" spans="11:43">
      <c r="K157" s="6">
        <v>155</v>
      </c>
      <c r="L157" s="6" t="s">
        <v>245</v>
      </c>
      <c r="M157" s="45">
        <v>191707.05208214963</v>
      </c>
      <c r="N157" s="45">
        <v>164945.76727571047</v>
      </c>
      <c r="O157" s="45">
        <v>145072.91794253729</v>
      </c>
      <c r="P157" s="45">
        <v>127608.25562407984</v>
      </c>
      <c r="Q157" s="45">
        <v>110196.64448111663</v>
      </c>
      <c r="R157" s="45">
        <v>17705.860765182228</v>
      </c>
      <c r="S157" s="45">
        <v>14642.793542598807</v>
      </c>
      <c r="T157" s="45">
        <v>12391.903309213054</v>
      </c>
      <c r="U157" s="6"/>
      <c r="V157" s="6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20"/>
      <c r="AL157" s="20"/>
      <c r="AM157" s="20"/>
      <c r="AN157" s="20"/>
      <c r="AO157" s="20"/>
      <c r="AP157" s="20"/>
      <c r="AQ157" s="20"/>
    </row>
    <row r="158" spans="11:43">
      <c r="K158" s="6">
        <v>156</v>
      </c>
      <c r="L158" s="6" t="s">
        <v>246</v>
      </c>
      <c r="M158" s="45">
        <v>140.77966029390043</v>
      </c>
      <c r="N158" s="45">
        <v>209.92881960570341</v>
      </c>
      <c r="O158" s="45">
        <v>200.07301604024832</v>
      </c>
      <c r="P158" s="45">
        <v>114.8919008062075</v>
      </c>
      <c r="Q158" s="45">
        <v>62.384182532257782</v>
      </c>
      <c r="R158" s="45">
        <v>30.000052303801475</v>
      </c>
      <c r="S158" s="45">
        <v>38.596408815491486</v>
      </c>
      <c r="T158" s="45">
        <v>11.773349141213659</v>
      </c>
      <c r="U158" s="6"/>
      <c r="V158" s="6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20"/>
      <c r="AL158" s="20"/>
      <c r="AM158" s="20"/>
      <c r="AN158" s="20"/>
      <c r="AO158" s="20"/>
      <c r="AP158" s="20"/>
      <c r="AQ158" s="20"/>
    </row>
    <row r="159" spans="11:43">
      <c r="K159" s="6">
        <v>157</v>
      </c>
      <c r="L159" s="6" t="s">
        <v>247</v>
      </c>
      <c r="M159" s="45">
        <v>177978.88380931035</v>
      </c>
      <c r="N159" s="45">
        <v>126357.43751579078</v>
      </c>
      <c r="O159" s="45">
        <v>91530.798140709929</v>
      </c>
      <c r="P159" s="45">
        <v>66637.571020845004</v>
      </c>
      <c r="Q159" s="45">
        <v>48483.11579611359</v>
      </c>
      <c r="R159" s="45">
        <v>36101.46173780784</v>
      </c>
      <c r="S159" s="45">
        <v>12515.29931379373</v>
      </c>
      <c r="T159" s="45">
        <v>10572.584244438682</v>
      </c>
      <c r="U159" s="6"/>
      <c r="V159" s="6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20"/>
      <c r="AL159" s="20"/>
      <c r="AM159" s="20"/>
      <c r="AN159" s="20"/>
      <c r="AO159" s="20"/>
      <c r="AP159" s="20"/>
      <c r="AQ159" s="20"/>
    </row>
    <row r="160" spans="11:43">
      <c r="K160" s="6">
        <v>158</v>
      </c>
      <c r="L160" s="6" t="s">
        <v>51</v>
      </c>
      <c r="M160" s="45">
        <v>24931070.877501063</v>
      </c>
      <c r="N160" s="45">
        <v>20890290.601836722</v>
      </c>
      <c r="O160" s="45">
        <v>30664.07805495217</v>
      </c>
      <c r="P160" s="45">
        <v>25393.305070955252</v>
      </c>
      <c r="Q160" s="45">
        <v>21123.444709130039</v>
      </c>
      <c r="R160" s="45">
        <v>18021.534689306685</v>
      </c>
      <c r="S160" s="45">
        <v>15032.328281343005</v>
      </c>
      <c r="T160" s="45">
        <v>12733.322078103922</v>
      </c>
      <c r="U160" s="6"/>
      <c r="V160" s="6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20"/>
      <c r="AL160" s="20"/>
      <c r="AM160" s="20"/>
      <c r="AN160" s="20"/>
      <c r="AO160" s="20"/>
      <c r="AP160" s="20"/>
      <c r="AQ160" s="20"/>
    </row>
    <row r="161" spans="11:43">
      <c r="K161" s="6">
        <v>159</v>
      </c>
      <c r="L161" s="6" t="s">
        <v>248</v>
      </c>
      <c r="M161" s="45">
        <v>1410082.6927931851</v>
      </c>
      <c r="N161" s="45">
        <v>1325491.243480589</v>
      </c>
      <c r="O161" s="45">
        <v>1263951.3518326308</v>
      </c>
      <c r="P161" s="45">
        <v>154957.92922377793</v>
      </c>
      <c r="Q161" s="45">
        <v>129458.15812005285</v>
      </c>
      <c r="R161" s="45">
        <v>112180.275203985</v>
      </c>
      <c r="S161" s="45">
        <v>94902.713343444266</v>
      </c>
      <c r="T161" s="45">
        <v>80468.718344744018</v>
      </c>
      <c r="U161" s="6"/>
      <c r="V161" s="6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20"/>
      <c r="AL161" s="20"/>
      <c r="AM161" s="20"/>
      <c r="AN161" s="20"/>
      <c r="AO161" s="20"/>
      <c r="AP161" s="20"/>
      <c r="AQ161" s="20"/>
    </row>
    <row r="162" spans="11:43">
      <c r="K162" s="6">
        <v>160</v>
      </c>
      <c r="L162" s="6" t="s">
        <v>249</v>
      </c>
      <c r="M162" s="45">
        <v>523678.17296679679</v>
      </c>
      <c r="N162" s="45">
        <v>411783.52513098076</v>
      </c>
      <c r="O162" s="45">
        <v>328948.44536904176</v>
      </c>
      <c r="P162" s="45">
        <v>265314.36634776281</v>
      </c>
      <c r="Q162" s="45">
        <v>214686.09644957382</v>
      </c>
      <c r="R162" s="45">
        <v>181232.41686222714</v>
      </c>
      <c r="S162" s="45">
        <v>143185.80153959454</v>
      </c>
      <c r="T162" s="45">
        <v>120423.06667267432</v>
      </c>
      <c r="U162" s="6"/>
      <c r="V162" s="6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20"/>
      <c r="AL162" s="20"/>
      <c r="AM162" s="20"/>
      <c r="AN162" s="20"/>
      <c r="AO162" s="20"/>
      <c r="AP162" s="20"/>
      <c r="AQ162" s="20"/>
    </row>
    <row r="163" spans="11:43">
      <c r="K163" s="6">
        <v>161</v>
      </c>
      <c r="L163" s="6" t="s">
        <v>250</v>
      </c>
      <c r="M163" s="45">
        <v>32810878.32919395</v>
      </c>
      <c r="N163" s="45">
        <v>25265176.747689441</v>
      </c>
      <c r="O163" s="45">
        <v>19493873.537908178</v>
      </c>
      <c r="P163" s="45">
        <v>5118483.3217628226</v>
      </c>
      <c r="Q163" s="45">
        <v>4214311.8202521633</v>
      </c>
      <c r="R163" s="45">
        <v>3417436.860248588</v>
      </c>
      <c r="S163" s="45">
        <v>2584921.7066009617</v>
      </c>
      <c r="T163" s="45">
        <v>2098448.2916705292</v>
      </c>
      <c r="U163" s="6"/>
      <c r="V163" s="6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20"/>
      <c r="AL163" s="20"/>
      <c r="AM163" s="20"/>
      <c r="AN163" s="20"/>
      <c r="AO163" s="20"/>
      <c r="AP163" s="20"/>
      <c r="AQ163" s="20"/>
    </row>
    <row r="164" spans="11:43">
      <c r="K164" s="6">
        <v>162</v>
      </c>
      <c r="L164" s="6" t="s">
        <v>251</v>
      </c>
      <c r="M164" s="45">
        <v>0</v>
      </c>
      <c r="N164" s="45">
        <v>0</v>
      </c>
      <c r="O164" s="45">
        <v>0</v>
      </c>
      <c r="P164" s="45">
        <v>0</v>
      </c>
      <c r="Q164" s="45">
        <v>0</v>
      </c>
      <c r="R164" s="45">
        <v>0</v>
      </c>
      <c r="S164" s="45">
        <v>0</v>
      </c>
      <c r="T164" s="45">
        <v>0</v>
      </c>
      <c r="U164" s="6"/>
      <c r="V164" s="6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20"/>
      <c r="AL164" s="20"/>
      <c r="AM164" s="20"/>
      <c r="AN164" s="20"/>
      <c r="AO164" s="20"/>
      <c r="AP164" s="20"/>
      <c r="AQ164" s="20"/>
    </row>
    <row r="165" spans="11:43">
      <c r="K165" s="6">
        <v>163</v>
      </c>
      <c r="L165" s="6" t="s">
        <v>252</v>
      </c>
      <c r="M165" s="45">
        <v>6570803.8927865745</v>
      </c>
      <c r="N165" s="45">
        <v>4716804.6657192688</v>
      </c>
      <c r="O165" s="45">
        <v>3406898.9906384186</v>
      </c>
      <c r="P165" s="45">
        <v>317039.35459582868</v>
      </c>
      <c r="Q165" s="45">
        <v>263008.14659986203</v>
      </c>
      <c r="R165" s="45">
        <v>223239.81639235647</v>
      </c>
      <c r="S165" s="45">
        <v>183595.76451578253</v>
      </c>
      <c r="T165" s="45">
        <v>155876.41121858836</v>
      </c>
      <c r="U165" s="6"/>
      <c r="V165" s="6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20"/>
      <c r="AL165" s="20"/>
      <c r="AM165" s="20"/>
      <c r="AN165" s="20"/>
      <c r="AO165" s="20"/>
      <c r="AP165" s="20"/>
      <c r="AQ165" s="20"/>
    </row>
    <row r="166" spans="11:43">
      <c r="K166" s="6">
        <v>164</v>
      </c>
      <c r="L166" s="6" t="s">
        <v>253</v>
      </c>
      <c r="M166" s="45">
        <v>317234.86293098616</v>
      </c>
      <c r="N166" s="45">
        <v>131865.89405656367</v>
      </c>
      <c r="O166" s="45">
        <v>72406.035327173449</v>
      </c>
      <c r="P166" s="45">
        <v>48765.281469577982</v>
      </c>
      <c r="Q166" s="45">
        <v>37071.675806103965</v>
      </c>
      <c r="R166" s="45">
        <v>30590.969014221562</v>
      </c>
      <c r="S166" s="45">
        <v>24997.471442939197</v>
      </c>
      <c r="T166" s="45">
        <v>21166.180667431148</v>
      </c>
      <c r="U166" s="6"/>
      <c r="V166" s="6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20"/>
      <c r="AL166" s="20"/>
      <c r="AM166" s="20"/>
      <c r="AN166" s="20"/>
      <c r="AO166" s="20"/>
      <c r="AP166" s="20"/>
      <c r="AQ166" s="20"/>
    </row>
    <row r="167" spans="11:43">
      <c r="K167" s="6">
        <v>165</v>
      </c>
      <c r="L167" s="6" t="s">
        <v>254</v>
      </c>
      <c r="M167" s="45">
        <v>9887117.1900696531</v>
      </c>
      <c r="N167" s="45">
        <v>7587970.6201861203</v>
      </c>
      <c r="O167" s="45">
        <v>5853640.9540269459</v>
      </c>
      <c r="P167" s="45">
        <v>2117587.0024711583</v>
      </c>
      <c r="Q167" s="45">
        <v>1754936.4821084517</v>
      </c>
      <c r="R167" s="45">
        <v>1485405.7232377878</v>
      </c>
      <c r="S167" s="45">
        <v>1215722.2102858517</v>
      </c>
      <c r="T167" s="45">
        <v>1032162.4429383489</v>
      </c>
      <c r="U167" s="6"/>
      <c r="V167" s="6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20"/>
      <c r="AL167" s="20"/>
      <c r="AM167" s="20"/>
      <c r="AN167" s="20"/>
      <c r="AO167" s="20"/>
      <c r="AP167" s="20"/>
      <c r="AQ167" s="20"/>
    </row>
    <row r="168" spans="11:43">
      <c r="K168" s="6">
        <v>166</v>
      </c>
      <c r="L168" s="6" t="s">
        <v>255</v>
      </c>
      <c r="M168" s="45">
        <v>4494345.5482053375</v>
      </c>
      <c r="N168" s="45">
        <v>3789470.4294232926</v>
      </c>
      <c r="O168" s="45">
        <v>3202922.6833489314</v>
      </c>
      <c r="P168" s="45">
        <v>2735463.0294517623</v>
      </c>
      <c r="Q168" s="45">
        <v>2317469.8892726414</v>
      </c>
      <c r="R168" s="45">
        <v>2001817.4307392749</v>
      </c>
      <c r="S168" s="45">
        <v>1687431.7568562529</v>
      </c>
      <c r="T168" s="45">
        <v>1476166.3797243964</v>
      </c>
      <c r="U168" s="6"/>
      <c r="V168" s="6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20"/>
      <c r="AL168" s="20"/>
      <c r="AM168" s="20"/>
      <c r="AN168" s="20"/>
      <c r="AO168" s="20"/>
      <c r="AP168" s="20"/>
      <c r="AQ168" s="20"/>
    </row>
    <row r="169" spans="11:43">
      <c r="K169" s="6">
        <v>167</v>
      </c>
      <c r="L169" s="6" t="s">
        <v>256</v>
      </c>
      <c r="M169" s="45">
        <v>241986.19824327168</v>
      </c>
      <c r="N169" s="45">
        <v>215367.3519105459</v>
      </c>
      <c r="O169" s="45">
        <v>194173.16800817783</v>
      </c>
      <c r="P169" s="45">
        <v>175537.96945127373</v>
      </c>
      <c r="Q169" s="45">
        <v>157540.57012731483</v>
      </c>
      <c r="R169" s="45">
        <v>144304.91039131908</v>
      </c>
      <c r="S169" s="45">
        <v>36705.309318546839</v>
      </c>
      <c r="T169" s="45">
        <v>31084.761286778459</v>
      </c>
      <c r="U169" s="6"/>
      <c r="V169" s="6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20"/>
      <c r="AL169" s="20"/>
      <c r="AM169" s="20"/>
      <c r="AN169" s="20"/>
      <c r="AO169" s="20"/>
      <c r="AP169" s="20"/>
      <c r="AQ169" s="20"/>
    </row>
    <row r="170" spans="11:43">
      <c r="K170" s="6">
        <v>168</v>
      </c>
      <c r="L170" s="6" t="s">
        <v>257</v>
      </c>
      <c r="M170" s="45">
        <v>0</v>
      </c>
      <c r="N170" s="45">
        <v>1.7736558403874119E-4</v>
      </c>
      <c r="O170" s="45">
        <v>2.3557266720188302E-4</v>
      </c>
      <c r="P170" s="45">
        <v>2.8408797168857827E-4</v>
      </c>
      <c r="Q170" s="45">
        <v>3.0179052253409761E-4</v>
      </c>
      <c r="R170" s="45">
        <v>3.2017525427725492E-4</v>
      </c>
      <c r="S170" s="45">
        <v>4.7040735659365846E-4</v>
      </c>
      <c r="T170" s="45">
        <v>4.5318992476444091E-4</v>
      </c>
      <c r="U170" s="6"/>
      <c r="V170" s="6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20"/>
      <c r="AL170" s="20"/>
      <c r="AM170" s="20"/>
      <c r="AN170" s="20"/>
      <c r="AO170" s="20"/>
      <c r="AP170" s="20"/>
      <c r="AQ170" s="20"/>
    </row>
    <row r="171" spans="11:43">
      <c r="K171" s="6">
        <v>169</v>
      </c>
      <c r="L171" s="6" t="s">
        <v>258</v>
      </c>
      <c r="M171" s="45">
        <v>4513529.4287999514</v>
      </c>
      <c r="N171" s="45">
        <v>3403131.2006195569</v>
      </c>
      <c r="O171" s="45">
        <v>2595399.3615809651</v>
      </c>
      <c r="P171" s="45">
        <v>1983021.3284617623</v>
      </c>
      <c r="Q171" s="45">
        <v>1509148.1973835435</v>
      </c>
      <c r="R171" s="45">
        <v>340572.09495880379</v>
      </c>
      <c r="S171" s="45">
        <v>285568.18942791439</v>
      </c>
      <c r="T171" s="45">
        <v>242117.37847956107</v>
      </c>
      <c r="U171" s="6"/>
      <c r="V171" s="6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20"/>
      <c r="AL171" s="20"/>
      <c r="AM171" s="20"/>
      <c r="AN171" s="20"/>
      <c r="AO171" s="20"/>
      <c r="AP171" s="20"/>
      <c r="AQ171" s="20"/>
    </row>
    <row r="172" spans="11:43">
      <c r="K172" s="6">
        <v>170</v>
      </c>
      <c r="L172" s="6" t="s">
        <v>259</v>
      </c>
      <c r="M172" s="45">
        <v>300069.22640950989</v>
      </c>
      <c r="N172" s="45">
        <v>271741.81518804166</v>
      </c>
      <c r="O172" s="45">
        <v>250082.0690236105</v>
      </c>
      <c r="P172" s="45">
        <v>230604.37586761697</v>
      </c>
      <c r="Q172" s="45">
        <v>210781.3320103437</v>
      </c>
      <c r="R172" s="45">
        <v>195329.58090253576</v>
      </c>
      <c r="S172" s="45">
        <v>22403.519937764609</v>
      </c>
      <c r="T172" s="45">
        <v>18955.065777799064</v>
      </c>
      <c r="U172" s="6"/>
      <c r="V172" s="6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20"/>
      <c r="AL172" s="20"/>
      <c r="AM172" s="20"/>
      <c r="AN172" s="20"/>
      <c r="AO172" s="20"/>
      <c r="AP172" s="20"/>
      <c r="AQ172" s="20"/>
    </row>
    <row r="173" spans="11:43">
      <c r="K173" s="6">
        <v>171</v>
      </c>
      <c r="L173" s="6" t="s">
        <v>260</v>
      </c>
      <c r="M173" s="45">
        <v>231322.14845928407</v>
      </c>
      <c r="N173" s="45">
        <v>205671.30591258514</v>
      </c>
      <c r="O173" s="45">
        <v>186011.2319840022</v>
      </c>
      <c r="P173" s="45">
        <v>169281.42496374378</v>
      </c>
      <c r="Q173" s="45">
        <v>151839.75049434081</v>
      </c>
      <c r="R173" s="45">
        <v>137373.29903939262</v>
      </c>
      <c r="S173" s="45">
        <v>121717.92949150915</v>
      </c>
      <c r="T173" s="45">
        <v>105206.86819533419</v>
      </c>
      <c r="U173" s="6"/>
      <c r="V173" s="6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20"/>
      <c r="AL173" s="20"/>
      <c r="AM173" s="20"/>
      <c r="AN173" s="20"/>
      <c r="AO173" s="20"/>
      <c r="AP173" s="20"/>
      <c r="AQ173" s="20"/>
    </row>
    <row r="174" spans="11:43">
      <c r="K174" s="6">
        <v>172</v>
      </c>
      <c r="L174" s="6" t="s">
        <v>261</v>
      </c>
      <c r="M174" s="45">
        <v>663819.35519761301</v>
      </c>
      <c r="N174" s="45">
        <v>622318.53195852821</v>
      </c>
      <c r="O174" s="45">
        <v>595032.62209088984</v>
      </c>
      <c r="P174" s="45">
        <v>570600.25277746294</v>
      </c>
      <c r="Q174" s="45">
        <v>538185.82615243492</v>
      </c>
      <c r="R174" s="45">
        <v>510525.52636255836</v>
      </c>
      <c r="S174" s="45">
        <v>242373.10780015538</v>
      </c>
      <c r="T174" s="45">
        <v>212601.72818043473</v>
      </c>
      <c r="U174" s="6"/>
      <c r="V174" s="6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20"/>
      <c r="AL174" s="20"/>
      <c r="AM174" s="20"/>
      <c r="AN174" s="20"/>
      <c r="AO174" s="20"/>
      <c r="AP174" s="20"/>
      <c r="AQ174" s="20"/>
    </row>
    <row r="175" spans="11:43">
      <c r="K175" s="6">
        <v>173</v>
      </c>
      <c r="L175" s="6" t="s">
        <v>262</v>
      </c>
      <c r="M175" s="45">
        <v>2138252.6269813199</v>
      </c>
      <c r="N175" s="45">
        <v>1450918.4243500379</v>
      </c>
      <c r="O175" s="45">
        <v>1012943.9375473951</v>
      </c>
      <c r="P175" s="45">
        <v>716031.44291311502</v>
      </c>
      <c r="Q175" s="45">
        <v>510447.38101289223</v>
      </c>
      <c r="R175" s="45">
        <v>376499.69913293386</v>
      </c>
      <c r="S175" s="45">
        <v>167200.40267054681</v>
      </c>
      <c r="T175" s="45">
        <v>142164.82140643659</v>
      </c>
      <c r="U175" s="6"/>
      <c r="V175" s="6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20"/>
      <c r="AL175" s="20"/>
      <c r="AM175" s="20"/>
      <c r="AN175" s="20"/>
      <c r="AO175" s="20"/>
      <c r="AP175" s="20"/>
      <c r="AQ175" s="20"/>
    </row>
    <row r="176" spans="11:43">
      <c r="K176" s="6">
        <v>174</v>
      </c>
      <c r="L176" s="6" t="s">
        <v>263</v>
      </c>
      <c r="M176" s="45">
        <v>114854.3297971272</v>
      </c>
      <c r="N176" s="45">
        <v>79905.408046675075</v>
      </c>
      <c r="O176" s="45">
        <v>59745.525133365867</v>
      </c>
      <c r="P176" s="45">
        <v>47149.569972078461</v>
      </c>
      <c r="Q176" s="45">
        <v>38337.78055646237</v>
      </c>
      <c r="R176" s="45">
        <v>32624.642966553496</v>
      </c>
      <c r="S176" s="45">
        <v>27389.89465247943</v>
      </c>
      <c r="T176" s="45">
        <v>24117.24233848658</v>
      </c>
      <c r="U176" s="6"/>
      <c r="V176" s="6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20"/>
      <c r="AL176" s="20"/>
      <c r="AM176" s="20"/>
      <c r="AN176" s="20"/>
      <c r="AO176" s="20"/>
      <c r="AP176" s="20"/>
      <c r="AQ176" s="20"/>
    </row>
    <row r="177" spans="11:43">
      <c r="K177" s="6">
        <v>175</v>
      </c>
      <c r="L177" s="6" t="s">
        <v>264</v>
      </c>
      <c r="M177" s="45">
        <v>919583.92136165476</v>
      </c>
      <c r="N177" s="45">
        <v>718247.73243696475</v>
      </c>
      <c r="O177" s="45">
        <v>580923.58589651657</v>
      </c>
      <c r="P177" s="45">
        <v>477022.37163589115</v>
      </c>
      <c r="Q177" s="45">
        <v>391086.21351021412</v>
      </c>
      <c r="R177" s="45">
        <v>328579.10564914282</v>
      </c>
      <c r="S177" s="45">
        <v>208865.08141244494</v>
      </c>
      <c r="T177" s="45">
        <v>186217.219744367</v>
      </c>
      <c r="U177" s="6"/>
      <c r="V177" s="6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20"/>
      <c r="AL177" s="20"/>
      <c r="AM177" s="20"/>
      <c r="AN177" s="20"/>
      <c r="AO177" s="20"/>
      <c r="AP177" s="20"/>
      <c r="AQ177" s="20"/>
    </row>
    <row r="178" spans="11:43">
      <c r="K178" s="6">
        <v>176</v>
      </c>
      <c r="L178" s="6" t="s">
        <v>265</v>
      </c>
      <c r="M178" s="45">
        <v>3612426.054098648</v>
      </c>
      <c r="N178" s="45">
        <v>3186039.1924224016</v>
      </c>
      <c r="O178" s="45">
        <v>2856894.111436002</v>
      </c>
      <c r="P178" s="45">
        <v>2561825.7004771614</v>
      </c>
      <c r="Q178" s="45">
        <v>2264903.8668634444</v>
      </c>
      <c r="R178" s="45">
        <v>2024818.942832656</v>
      </c>
      <c r="S178" s="45">
        <v>505733.00350576988</v>
      </c>
      <c r="T178" s="45">
        <v>434802.88530882099</v>
      </c>
      <c r="U178" s="6"/>
      <c r="V178" s="6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20"/>
      <c r="AL178" s="20"/>
      <c r="AM178" s="20"/>
      <c r="AN178" s="20"/>
      <c r="AO178" s="20"/>
      <c r="AP178" s="20"/>
      <c r="AQ178" s="20"/>
    </row>
    <row r="179" spans="11:43">
      <c r="K179" s="6">
        <v>177</v>
      </c>
      <c r="L179" s="6" t="s">
        <v>266</v>
      </c>
      <c r="M179" s="45">
        <v>145022.74708151183</v>
      </c>
      <c r="N179" s="45">
        <v>45270.640574637218</v>
      </c>
      <c r="O179" s="45">
        <v>24988.216797944959</v>
      </c>
      <c r="P179" s="45">
        <v>18453.651854853604</v>
      </c>
      <c r="Q179" s="45">
        <v>14930.004469142308</v>
      </c>
      <c r="R179" s="45">
        <v>12536.248092529453</v>
      </c>
      <c r="S179" s="45">
        <v>10289.040924163744</v>
      </c>
      <c r="T179" s="45">
        <v>8702.4399394872489</v>
      </c>
      <c r="U179" s="6"/>
      <c r="V179" s="6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20"/>
      <c r="AL179" s="20"/>
      <c r="AM179" s="20"/>
      <c r="AN179" s="20"/>
      <c r="AO179" s="20"/>
      <c r="AP179" s="20"/>
      <c r="AQ179" s="20"/>
    </row>
    <row r="180" spans="11:43">
      <c r="K180" s="6">
        <v>178</v>
      </c>
      <c r="L180" s="6" t="s">
        <v>267</v>
      </c>
      <c r="M180" s="45">
        <v>1674569.8888983978</v>
      </c>
      <c r="N180" s="45">
        <v>1427896.4031012668</v>
      </c>
      <c r="O180" s="45">
        <v>1241234.3187342815</v>
      </c>
      <c r="P180" s="45">
        <v>1078838.567980343</v>
      </c>
      <c r="Q180" s="45">
        <v>924978.32487983466</v>
      </c>
      <c r="R180" s="45">
        <v>805410.45887839922</v>
      </c>
      <c r="S180" s="45">
        <v>124866.74191683324</v>
      </c>
      <c r="T180" s="45">
        <v>105654.40504471686</v>
      </c>
      <c r="U180" s="6"/>
      <c r="V180" s="6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20"/>
      <c r="AL180" s="20"/>
      <c r="AM180" s="20"/>
      <c r="AN180" s="20"/>
      <c r="AO180" s="20"/>
      <c r="AP180" s="20"/>
      <c r="AQ180" s="20"/>
    </row>
    <row r="181" spans="11:43">
      <c r="K181" s="6">
        <v>179</v>
      </c>
      <c r="L181" s="6" t="s">
        <v>268</v>
      </c>
      <c r="M181" s="45">
        <v>1527153.2194000939</v>
      </c>
      <c r="N181" s="45">
        <v>1090154.428329671</v>
      </c>
      <c r="O181" s="45">
        <v>799407.53199556028</v>
      </c>
      <c r="P181" s="45">
        <v>589009.27086047805</v>
      </c>
      <c r="Q181" s="45">
        <v>431490.53513712186</v>
      </c>
      <c r="R181" s="45">
        <v>324722.67523031309</v>
      </c>
      <c r="S181" s="45">
        <v>243135.12597481115</v>
      </c>
      <c r="T181" s="45">
        <v>94915.139867251171</v>
      </c>
      <c r="U181" s="6"/>
      <c r="V181" s="6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20"/>
      <c r="AL181" s="20"/>
      <c r="AM181" s="20"/>
      <c r="AN181" s="20"/>
      <c r="AO181" s="20"/>
      <c r="AP181" s="20"/>
      <c r="AQ181" s="20"/>
    </row>
    <row r="182" spans="11:43">
      <c r="K182" s="6">
        <v>180</v>
      </c>
      <c r="L182" s="6" t="s">
        <v>269</v>
      </c>
      <c r="M182" s="45">
        <v>3275702.5702683935</v>
      </c>
      <c r="N182" s="45">
        <v>2976012.5875153397</v>
      </c>
      <c r="O182" s="45">
        <v>2771028.7338154409</v>
      </c>
      <c r="P182" s="45">
        <v>2587568.0911416868</v>
      </c>
      <c r="Q182" s="45">
        <v>2382011.8187311804</v>
      </c>
      <c r="R182" s="45">
        <v>2234108.7792052287</v>
      </c>
      <c r="S182" s="45">
        <v>2090432.5082978737</v>
      </c>
      <c r="T182" s="45">
        <v>242394.49803641537</v>
      </c>
      <c r="U182" s="6"/>
      <c r="V182" s="6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20"/>
      <c r="AL182" s="20"/>
      <c r="AM182" s="20"/>
      <c r="AN182" s="20"/>
      <c r="AO182" s="20"/>
      <c r="AP182" s="20"/>
      <c r="AQ182" s="20"/>
    </row>
    <row r="183" spans="11:43">
      <c r="K183" s="6">
        <v>181</v>
      </c>
      <c r="L183" s="6" t="s">
        <v>270</v>
      </c>
      <c r="M183" s="45">
        <v>835658.66589453351</v>
      </c>
      <c r="N183" s="45">
        <v>582141.97833205608</v>
      </c>
      <c r="O183" s="45">
        <v>417084.02790682216</v>
      </c>
      <c r="P183" s="45">
        <v>300741.00423785206</v>
      </c>
      <c r="Q183" s="45">
        <v>216323.26844291855</v>
      </c>
      <c r="R183" s="45">
        <v>159943.80121410979</v>
      </c>
      <c r="S183" s="45">
        <v>117789.06349287037</v>
      </c>
      <c r="T183" s="45">
        <v>89263.898237740446</v>
      </c>
      <c r="U183" s="6"/>
      <c r="V183" s="6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20"/>
      <c r="AL183" s="20"/>
      <c r="AM183" s="20"/>
      <c r="AN183" s="20"/>
      <c r="AO183" s="20"/>
      <c r="AP183" s="20"/>
      <c r="AQ183" s="20"/>
    </row>
    <row r="184" spans="11:43">
      <c r="K184" s="6">
        <v>182</v>
      </c>
      <c r="L184" s="6" t="s">
        <v>271</v>
      </c>
      <c r="M184" s="45">
        <v>166830.73273360767</v>
      </c>
      <c r="N184" s="45">
        <v>92968.764008293176</v>
      </c>
      <c r="O184" s="45">
        <v>56990.667908716845</v>
      </c>
      <c r="P184" s="45">
        <v>37640.272896828159</v>
      </c>
      <c r="Q184" s="45">
        <v>26612.036559346296</v>
      </c>
      <c r="R184" s="45">
        <v>20340.606596699625</v>
      </c>
      <c r="S184" s="45">
        <v>15603.068533900368</v>
      </c>
      <c r="T184" s="45">
        <v>12796.807667848916</v>
      </c>
      <c r="U184" s="6"/>
      <c r="V184" s="6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20"/>
      <c r="AL184" s="20"/>
      <c r="AM184" s="20"/>
      <c r="AN184" s="20"/>
      <c r="AO184" s="20"/>
      <c r="AP184" s="20"/>
      <c r="AQ184" s="20"/>
    </row>
    <row r="185" spans="11:43">
      <c r="K185" s="6">
        <v>183</v>
      </c>
      <c r="L185" s="6" t="s">
        <v>272</v>
      </c>
      <c r="M185" s="45">
        <v>3390463.4061790677</v>
      </c>
      <c r="N185" s="45">
        <v>3117934.0378608382</v>
      </c>
      <c r="O185" s="45">
        <v>2941280.8895053845</v>
      </c>
      <c r="P185" s="45">
        <v>2783823.6238440401</v>
      </c>
      <c r="Q185" s="45">
        <v>2595832.1200551968</v>
      </c>
      <c r="R185" s="45">
        <v>2467245.6436741054</v>
      </c>
      <c r="S185" s="45">
        <v>244069.22123060026</v>
      </c>
      <c r="T185" s="45">
        <v>207170.71676533102</v>
      </c>
      <c r="U185" s="6"/>
      <c r="V185" s="6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20"/>
      <c r="AL185" s="20"/>
      <c r="AM185" s="20"/>
      <c r="AN185" s="20"/>
      <c r="AO185" s="20"/>
      <c r="AP185" s="20"/>
      <c r="AQ185" s="20"/>
    </row>
    <row r="186" spans="11:43">
      <c r="K186" s="6">
        <v>184</v>
      </c>
      <c r="L186" s="6" t="s">
        <v>273</v>
      </c>
      <c r="M186" s="45">
        <v>5297932.6118124081</v>
      </c>
      <c r="N186" s="45">
        <v>4984241.7356753172</v>
      </c>
      <c r="O186" s="45">
        <v>4799425.7889092416</v>
      </c>
      <c r="P186" s="45">
        <v>4644198.547090346</v>
      </c>
      <c r="Q186" s="45">
        <v>4448971.6564935818</v>
      </c>
      <c r="R186" s="45">
        <v>4338657.0905368524</v>
      </c>
      <c r="S186" s="45">
        <v>426802.4327612996</v>
      </c>
      <c r="T186" s="45">
        <v>362170.71819392568</v>
      </c>
      <c r="U186" s="6"/>
      <c r="V186" s="6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20"/>
      <c r="AL186" s="20"/>
      <c r="AM186" s="20"/>
      <c r="AN186" s="20"/>
      <c r="AO186" s="20"/>
      <c r="AP186" s="20"/>
      <c r="AQ186" s="20"/>
    </row>
    <row r="187" spans="11:43">
      <c r="K187" s="6">
        <v>185</v>
      </c>
      <c r="L187" s="6" t="s">
        <v>274</v>
      </c>
      <c r="M187" s="45">
        <v>813144.33807387971</v>
      </c>
      <c r="N187" s="45">
        <v>744238.0768994079</v>
      </c>
      <c r="O187" s="45">
        <v>697354.72075666441</v>
      </c>
      <c r="P187" s="45">
        <v>655340.91542259394</v>
      </c>
      <c r="Q187" s="45">
        <v>608176.65866513364</v>
      </c>
      <c r="R187" s="45">
        <v>574042.99569627759</v>
      </c>
      <c r="S187" s="45">
        <v>540753.66889711213</v>
      </c>
      <c r="T187" s="45">
        <v>512364.53823591163</v>
      </c>
      <c r="U187" s="6"/>
      <c r="V187" s="6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20"/>
      <c r="AL187" s="20"/>
      <c r="AM187" s="20"/>
      <c r="AN187" s="20"/>
      <c r="AO187" s="20"/>
      <c r="AP187" s="20"/>
      <c r="AQ187" s="20"/>
    </row>
    <row r="188" spans="11:43">
      <c r="K188" s="6">
        <v>186</v>
      </c>
      <c r="L188" s="6" t="s">
        <v>275</v>
      </c>
      <c r="M188" s="45">
        <v>3076605.4948941004</v>
      </c>
      <c r="N188" s="45">
        <v>2327883.4357151757</v>
      </c>
      <c r="O188" s="45">
        <v>1804103.7365199116</v>
      </c>
      <c r="P188" s="45">
        <v>1398790.5414408071</v>
      </c>
      <c r="Q188" s="45">
        <v>1070676.1548272951</v>
      </c>
      <c r="R188" s="45">
        <v>835529.47964696586</v>
      </c>
      <c r="S188" s="45">
        <v>647055.08886595024</v>
      </c>
      <c r="T188" s="45">
        <v>507905.62475343607</v>
      </c>
      <c r="U188" s="6"/>
      <c r="V188" s="6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20"/>
      <c r="AL188" s="20"/>
      <c r="AM188" s="20"/>
      <c r="AN188" s="20"/>
      <c r="AO188" s="20"/>
      <c r="AP188" s="20"/>
      <c r="AQ188" s="20"/>
    </row>
    <row r="189" spans="11:43">
      <c r="K189" s="6">
        <v>187</v>
      </c>
      <c r="L189" s="6" t="s">
        <v>276</v>
      </c>
      <c r="M189" s="45">
        <v>759744.14670951036</v>
      </c>
      <c r="N189" s="45">
        <v>520128.93464099232</v>
      </c>
      <c r="O189" s="45">
        <v>369994.42504754476</v>
      </c>
      <c r="P189" s="45">
        <v>266619.38389377581</v>
      </c>
      <c r="Q189" s="45">
        <v>192580.30283179993</v>
      </c>
      <c r="R189" s="45">
        <v>144574.31698749278</v>
      </c>
      <c r="S189" s="45">
        <v>109015.67447701868</v>
      </c>
      <c r="T189" s="45">
        <v>85138.426969250635</v>
      </c>
      <c r="U189" s="6"/>
      <c r="V189" s="6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20"/>
      <c r="AL189" s="20"/>
      <c r="AM189" s="20"/>
      <c r="AN189" s="20"/>
      <c r="AO189" s="20"/>
      <c r="AP189" s="20"/>
      <c r="AQ189" s="20"/>
    </row>
    <row r="190" spans="11:43">
      <c r="K190" s="6">
        <v>188</v>
      </c>
      <c r="L190" s="6" t="s">
        <v>277</v>
      </c>
      <c r="M190" s="45">
        <v>1293788.7330038457</v>
      </c>
      <c r="N190" s="45">
        <v>1175010.4236807181</v>
      </c>
      <c r="O190" s="45">
        <v>1093312.0820396822</v>
      </c>
      <c r="P190" s="45">
        <v>1019824.8167386639</v>
      </c>
      <c r="Q190" s="45">
        <v>938090.68617036182</v>
      </c>
      <c r="R190" s="45">
        <v>877989.42139398667</v>
      </c>
      <c r="S190" s="45">
        <v>819912.90181961353</v>
      </c>
      <c r="T190" s="45">
        <v>769863.53606319707</v>
      </c>
      <c r="U190" s="6"/>
      <c r="V190" s="6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20"/>
      <c r="AL190" s="20"/>
      <c r="AM190" s="20"/>
      <c r="AN190" s="20"/>
      <c r="AO190" s="20"/>
      <c r="AP190" s="20"/>
      <c r="AQ190" s="20"/>
    </row>
    <row r="191" spans="11:43">
      <c r="K191" s="6">
        <v>189</v>
      </c>
      <c r="L191" s="6" t="s">
        <v>278</v>
      </c>
      <c r="M191" s="45">
        <v>933322.24563960277</v>
      </c>
      <c r="N191" s="45">
        <v>728623.9549889823</v>
      </c>
      <c r="O191" s="45">
        <v>582769.50141688855</v>
      </c>
      <c r="P191" s="45">
        <v>465814.67261031317</v>
      </c>
      <c r="Q191" s="45">
        <v>366858.09811698343</v>
      </c>
      <c r="R191" s="45">
        <v>294459.30231869034</v>
      </c>
      <c r="S191" s="45">
        <v>234103.92200065957</v>
      </c>
      <c r="T191" s="45">
        <v>188564.89587343668</v>
      </c>
      <c r="U191" s="6"/>
      <c r="V191" s="6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20"/>
      <c r="AL191" s="20"/>
      <c r="AM191" s="20"/>
      <c r="AN191" s="20"/>
      <c r="AO191" s="20"/>
      <c r="AP191" s="20"/>
      <c r="AQ191" s="20"/>
    </row>
    <row r="192" spans="11:43">
      <c r="K192" s="6">
        <v>190</v>
      </c>
      <c r="L192" s="6" t="s">
        <v>279</v>
      </c>
      <c r="M192" s="45">
        <v>1045952.0831851125</v>
      </c>
      <c r="N192" s="45">
        <v>949672.66740955214</v>
      </c>
      <c r="O192" s="45">
        <v>884365.01512891951</v>
      </c>
      <c r="P192" s="45">
        <v>825573.20295993821</v>
      </c>
      <c r="Q192" s="45">
        <v>759341.57476822915</v>
      </c>
      <c r="R192" s="45">
        <v>710943.25031069038</v>
      </c>
      <c r="S192" s="45">
        <v>664195.984750784</v>
      </c>
      <c r="T192" s="45">
        <v>623728.72547566309</v>
      </c>
      <c r="U192" s="6"/>
      <c r="V192" s="6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20"/>
      <c r="AL192" s="20"/>
      <c r="AM192" s="20"/>
      <c r="AN192" s="20"/>
      <c r="AO192" s="20"/>
      <c r="AP192" s="20"/>
      <c r="AQ192" s="20"/>
    </row>
    <row r="193" spans="11:43">
      <c r="K193" s="6">
        <v>191</v>
      </c>
      <c r="L193" s="6" t="s">
        <v>280</v>
      </c>
      <c r="M193" s="45">
        <v>2803834.7566741481</v>
      </c>
      <c r="N193" s="45">
        <v>2630621.3433641582</v>
      </c>
      <c r="O193" s="45">
        <v>2547035.0039894292</v>
      </c>
      <c r="P193" s="45">
        <v>2477246.1128727263</v>
      </c>
      <c r="Q193" s="45">
        <v>2367326.6746269092</v>
      </c>
      <c r="R193" s="45">
        <v>2312148.4532817928</v>
      </c>
      <c r="S193" s="45">
        <v>2256870.6280972422</v>
      </c>
      <c r="T193" s="45">
        <v>2214800.7314372328</v>
      </c>
      <c r="U193" s="6"/>
      <c r="V193" s="6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20"/>
      <c r="AL193" s="20"/>
      <c r="AM193" s="20"/>
      <c r="AN193" s="20"/>
      <c r="AO193" s="20"/>
      <c r="AP193" s="20"/>
      <c r="AQ193" s="20"/>
    </row>
    <row r="194" spans="11:43">
      <c r="K194" s="6">
        <v>192</v>
      </c>
      <c r="L194" s="6" t="s">
        <v>281</v>
      </c>
      <c r="M194" s="45">
        <v>915061.36850170465</v>
      </c>
      <c r="N194" s="45">
        <v>861199.10999319889</v>
      </c>
      <c r="O194" s="45">
        <v>834469.41619698273</v>
      </c>
      <c r="P194" s="45">
        <v>812118.85501224757</v>
      </c>
      <c r="Q194" s="45">
        <v>777911.12998890819</v>
      </c>
      <c r="R194" s="45">
        <v>760427.68966233311</v>
      </c>
      <c r="S194" s="45">
        <v>742897.29626187391</v>
      </c>
      <c r="T194" s="45">
        <v>729774.50327219861</v>
      </c>
      <c r="U194" s="6"/>
      <c r="V194" s="6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20"/>
      <c r="AL194" s="20"/>
      <c r="AM194" s="20"/>
      <c r="AN194" s="20"/>
      <c r="AO194" s="20"/>
      <c r="AP194" s="20"/>
      <c r="AQ194" s="20"/>
    </row>
    <row r="195" spans="11:43">
      <c r="K195" s="6">
        <v>193</v>
      </c>
      <c r="L195" s="6" t="s">
        <v>282</v>
      </c>
      <c r="M195" s="45">
        <v>1699819.7720230613</v>
      </c>
      <c r="N195" s="45">
        <v>1587251.7830061528</v>
      </c>
      <c r="O195" s="45">
        <v>1527309.3798969437</v>
      </c>
      <c r="P195" s="45">
        <v>1476359.3094478785</v>
      </c>
      <c r="Q195" s="45">
        <v>1403673.0363554242</v>
      </c>
      <c r="R195" s="45">
        <v>1363647.1383389465</v>
      </c>
      <c r="S195" s="45">
        <v>1323619.9163209125</v>
      </c>
      <c r="T195" s="45">
        <v>1292259.4930213399</v>
      </c>
      <c r="U195" s="6"/>
      <c r="V195" s="6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20"/>
      <c r="AL195" s="20"/>
      <c r="AM195" s="20"/>
      <c r="AN195" s="20"/>
      <c r="AO195" s="20"/>
      <c r="AP195" s="20"/>
      <c r="AQ195" s="20"/>
    </row>
    <row r="196" spans="11:43">
      <c r="K196" s="6">
        <v>194</v>
      </c>
      <c r="L196" s="6" t="s">
        <v>283</v>
      </c>
      <c r="M196" s="45">
        <v>4011061.7787561514</v>
      </c>
      <c r="N196" s="45">
        <v>3552923.8326084176</v>
      </c>
      <c r="O196" s="45">
        <v>3242128.1170731341</v>
      </c>
      <c r="P196" s="45">
        <v>2965264.5397757068</v>
      </c>
      <c r="Q196" s="45">
        <v>2662140.7527147871</v>
      </c>
      <c r="R196" s="45">
        <v>2441477.953395328</v>
      </c>
      <c r="S196" s="45">
        <v>2231258.2712630704</v>
      </c>
      <c r="T196" s="45">
        <v>2052477.9474480995</v>
      </c>
      <c r="U196" s="6"/>
      <c r="V196" s="6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20"/>
      <c r="AL196" s="20"/>
      <c r="AM196" s="20"/>
      <c r="AN196" s="20"/>
      <c r="AO196" s="20"/>
      <c r="AP196" s="20"/>
      <c r="AQ196" s="20"/>
    </row>
    <row r="197" spans="11:43">
      <c r="K197" s="6">
        <v>195</v>
      </c>
      <c r="L197" s="6" t="s">
        <v>284</v>
      </c>
      <c r="M197" s="45">
        <v>583058.69951810804</v>
      </c>
      <c r="N197" s="45">
        <v>468906.32539803162</v>
      </c>
      <c r="O197" s="45">
        <v>385140.76217143296</v>
      </c>
      <c r="P197" s="45">
        <v>316015.55222405889</v>
      </c>
      <c r="Q197" s="45">
        <v>255310.6950190666</v>
      </c>
      <c r="R197" s="45">
        <v>209961.50575230989</v>
      </c>
      <c r="S197" s="45">
        <v>171123.76036440878</v>
      </c>
      <c r="T197" s="45">
        <v>140909.44870264546</v>
      </c>
      <c r="U197" s="6"/>
      <c r="V197" s="6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20"/>
      <c r="AL197" s="20"/>
      <c r="AM197" s="20"/>
      <c r="AN197" s="20"/>
      <c r="AO197" s="20"/>
      <c r="AP197" s="20"/>
      <c r="AQ197" s="20"/>
    </row>
    <row r="198" spans="11:43">
      <c r="K198" s="6">
        <v>196</v>
      </c>
      <c r="L198" s="6" t="s">
        <v>285</v>
      </c>
      <c r="M198" s="45">
        <v>475498.46409273474</v>
      </c>
      <c r="N198" s="45">
        <v>428729.54644343402</v>
      </c>
      <c r="O198" s="45">
        <v>394235.00564845384</v>
      </c>
      <c r="P198" s="45">
        <v>363303.27824325074</v>
      </c>
      <c r="Q198" s="45">
        <v>331052.19866268465</v>
      </c>
      <c r="R198" s="45">
        <v>306559.41032470448</v>
      </c>
      <c r="S198" s="45">
        <v>37955.417825575503</v>
      </c>
      <c r="T198" s="45">
        <v>32041.707142119038</v>
      </c>
      <c r="U198" s="6"/>
      <c r="V198" s="6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20"/>
      <c r="AL198" s="20"/>
      <c r="AM198" s="20"/>
      <c r="AN198" s="20"/>
      <c r="AO198" s="20"/>
      <c r="AP198" s="20"/>
      <c r="AQ198" s="20"/>
    </row>
    <row r="199" spans="11:43">
      <c r="K199" s="6">
        <v>197</v>
      </c>
      <c r="L199" s="6" t="s">
        <v>286</v>
      </c>
      <c r="M199" s="45">
        <v>551535.33280007553</v>
      </c>
      <c r="N199" s="45">
        <v>266150.10928226268</v>
      </c>
      <c r="O199" s="45">
        <v>145123.31955162808</v>
      </c>
      <c r="P199" s="45">
        <v>88272.248569022893</v>
      </c>
      <c r="Q199" s="45">
        <v>59525.128046219754</v>
      </c>
      <c r="R199" s="45">
        <v>44600.361633896646</v>
      </c>
      <c r="S199" s="45">
        <v>34267.194730321455</v>
      </c>
      <c r="T199" s="45">
        <v>28109.217936244015</v>
      </c>
      <c r="U199" s="6"/>
      <c r="V199" s="6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20"/>
      <c r="AL199" s="20"/>
      <c r="AM199" s="20"/>
      <c r="AN199" s="20"/>
      <c r="AO199" s="20"/>
      <c r="AP199" s="20"/>
      <c r="AQ199" s="20"/>
    </row>
    <row r="200" spans="11:43">
      <c r="K200" s="6">
        <v>198</v>
      </c>
      <c r="L200" s="6" t="s">
        <v>287</v>
      </c>
      <c r="M200" s="45">
        <v>2705336.1150738094</v>
      </c>
      <c r="N200" s="45">
        <v>2448856.776239424</v>
      </c>
      <c r="O200" s="45">
        <v>2278539.0057829712</v>
      </c>
      <c r="P200" s="45">
        <v>2125421.0632193973</v>
      </c>
      <c r="Q200" s="45">
        <v>1949761.3437131783</v>
      </c>
      <c r="R200" s="45">
        <v>1823556.7442197311</v>
      </c>
      <c r="S200" s="45">
        <v>1701637.5562070962</v>
      </c>
      <c r="T200" s="45">
        <v>1596355.3500599307</v>
      </c>
      <c r="U200" s="6"/>
      <c r="V200" s="6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20"/>
      <c r="AL200" s="20"/>
      <c r="AM200" s="20"/>
      <c r="AN200" s="20"/>
      <c r="AO200" s="20"/>
      <c r="AP200" s="20"/>
      <c r="AQ200" s="20"/>
    </row>
    <row r="201" spans="11:43">
      <c r="K201" s="6">
        <v>199</v>
      </c>
      <c r="L201" s="6" t="s">
        <v>288</v>
      </c>
      <c r="M201" s="45">
        <v>746874.00533751678</v>
      </c>
      <c r="N201" s="45">
        <v>235793.70286594378</v>
      </c>
      <c r="O201" s="45">
        <v>122391.38480912961</v>
      </c>
      <c r="P201" s="45">
        <v>86125.129075726436</v>
      </c>
      <c r="Q201" s="45">
        <v>68559.484860515571</v>
      </c>
      <c r="R201" s="45">
        <v>57615.537068990743</v>
      </c>
      <c r="S201" s="45">
        <v>47467.246087043321</v>
      </c>
      <c r="T201" s="45">
        <v>40354.978111833581</v>
      </c>
      <c r="U201" s="6"/>
      <c r="V201" s="6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20"/>
      <c r="AL201" s="20"/>
      <c r="AM201" s="20"/>
      <c r="AN201" s="20"/>
      <c r="AO201" s="20"/>
      <c r="AP201" s="20"/>
      <c r="AQ201" s="20"/>
    </row>
    <row r="202" spans="11:43">
      <c r="K202" s="6">
        <v>200</v>
      </c>
      <c r="L202" s="6" t="s">
        <v>289</v>
      </c>
      <c r="M202" s="45">
        <v>248590.00033811535</v>
      </c>
      <c r="N202" s="45">
        <v>184933.21117493464</v>
      </c>
      <c r="O202" s="45">
        <v>145669.66182534769</v>
      </c>
      <c r="P202" s="45">
        <v>115877.24631931535</v>
      </c>
      <c r="Q202" s="45">
        <v>90449.846739659144</v>
      </c>
      <c r="R202" s="45">
        <v>73357.046064023933</v>
      </c>
      <c r="S202" s="45">
        <v>60100.423673404919</v>
      </c>
      <c r="T202" s="45">
        <v>49906.153200402885</v>
      </c>
      <c r="U202" s="6"/>
      <c r="V202" s="6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20"/>
      <c r="AL202" s="20"/>
      <c r="AM202" s="20"/>
      <c r="AN202" s="20"/>
      <c r="AO202" s="20"/>
      <c r="AP202" s="20"/>
      <c r="AQ202" s="20"/>
    </row>
    <row r="203" spans="11:43">
      <c r="K203" s="6">
        <v>201</v>
      </c>
      <c r="L203" s="6" t="s">
        <v>290</v>
      </c>
      <c r="M203" s="45">
        <v>217234.88246922914</v>
      </c>
      <c r="N203" s="45">
        <v>116565.95179426084</v>
      </c>
      <c r="O203" s="45">
        <v>68501.024872276888</v>
      </c>
      <c r="P203" s="45">
        <v>43257.129025097493</v>
      </c>
      <c r="Q203" s="45">
        <v>29297.518352734482</v>
      </c>
      <c r="R203" s="45">
        <v>21654.761362215177</v>
      </c>
      <c r="S203" s="45">
        <v>16381.098793766325</v>
      </c>
      <c r="T203" s="45">
        <v>13209.521842087199</v>
      </c>
      <c r="U203" s="6"/>
      <c r="V203" s="6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20"/>
      <c r="AL203" s="20"/>
      <c r="AM203" s="20"/>
      <c r="AN203" s="20"/>
      <c r="AO203" s="20"/>
      <c r="AP203" s="20"/>
      <c r="AQ203" s="20"/>
    </row>
    <row r="204" spans="11:43">
      <c r="K204" s="6">
        <v>202</v>
      </c>
      <c r="L204" s="6" t="s">
        <v>291</v>
      </c>
      <c r="M204" s="45">
        <v>2372554.5623325915</v>
      </c>
      <c r="N204" s="45">
        <v>2207464.1877536559</v>
      </c>
      <c r="O204" s="45">
        <v>2131349.8054427709</v>
      </c>
      <c r="P204" s="45">
        <v>2068203.2135510165</v>
      </c>
      <c r="Q204" s="45">
        <v>1974994.3338907722</v>
      </c>
      <c r="R204" s="45">
        <v>1925549.6239658741</v>
      </c>
      <c r="S204" s="45">
        <v>1877249.153211118</v>
      </c>
      <c r="T204" s="45">
        <v>1838154.5018602023</v>
      </c>
      <c r="U204" s="6"/>
      <c r="V204" s="6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20"/>
      <c r="AL204" s="20"/>
      <c r="AM204" s="20"/>
      <c r="AN204" s="20"/>
      <c r="AO204" s="20"/>
      <c r="AP204" s="20"/>
      <c r="AQ204" s="20"/>
    </row>
    <row r="205" spans="11:43">
      <c r="K205" s="6">
        <v>203</v>
      </c>
      <c r="L205" s="6" t="s">
        <v>292</v>
      </c>
      <c r="M205" s="45">
        <v>1122503.8992624169</v>
      </c>
      <c r="N205" s="45">
        <v>947865.3503100141</v>
      </c>
      <c r="O205" s="45">
        <v>822234.83192571369</v>
      </c>
      <c r="P205" s="45">
        <v>713918.43503984925</v>
      </c>
      <c r="Q205" s="45">
        <v>611129.58430340001</v>
      </c>
      <c r="R205" s="45">
        <v>531594.7965965016</v>
      </c>
      <c r="S205" s="45">
        <v>460618.60126866406</v>
      </c>
      <c r="T205" s="45">
        <v>400493.53388991934</v>
      </c>
      <c r="U205" s="6"/>
      <c r="V205" s="6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20"/>
      <c r="AL205" s="20"/>
      <c r="AM205" s="20"/>
      <c r="AN205" s="20"/>
      <c r="AO205" s="20"/>
      <c r="AP205" s="20"/>
      <c r="AQ205" s="20"/>
    </row>
    <row r="206" spans="11:43">
      <c r="K206" s="6">
        <v>204</v>
      </c>
      <c r="L206" s="6" t="s">
        <v>293</v>
      </c>
      <c r="M206" s="45">
        <v>1703036.9057776839</v>
      </c>
      <c r="N206" s="45">
        <v>1319986.2842034339</v>
      </c>
      <c r="O206" s="45">
        <v>1059590.6639561248</v>
      </c>
      <c r="P206" s="45">
        <v>851622.40679156338</v>
      </c>
      <c r="Q206" s="45">
        <v>670161.65631990216</v>
      </c>
      <c r="R206" s="45">
        <v>541842.6014528973</v>
      </c>
      <c r="S206" s="45">
        <v>436044.39007826679</v>
      </c>
      <c r="T206" s="45">
        <v>353478.6794972741</v>
      </c>
      <c r="U206" s="6"/>
      <c r="V206" s="6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20"/>
      <c r="AL206" s="20"/>
      <c r="AM206" s="20"/>
      <c r="AN206" s="20"/>
      <c r="AO206" s="20"/>
      <c r="AP206" s="20"/>
      <c r="AQ206" s="20"/>
    </row>
    <row r="207" spans="11:43">
      <c r="K207" s="6">
        <v>205</v>
      </c>
      <c r="L207" s="6" t="s">
        <v>294</v>
      </c>
      <c r="M207" s="45">
        <v>12169.928671569935</v>
      </c>
      <c r="N207" s="45">
        <v>3767.7074982138029</v>
      </c>
      <c r="O207" s="45">
        <v>2693.8837127565189</v>
      </c>
      <c r="P207" s="45">
        <v>2232.2371814849889</v>
      </c>
      <c r="Q207" s="45">
        <v>1848.9766215453039</v>
      </c>
      <c r="R207" s="45">
        <v>1555.1409572176233</v>
      </c>
      <c r="S207" s="45">
        <v>1281.6111771496787</v>
      </c>
      <c r="T207" s="45">
        <v>1069.3689356895547</v>
      </c>
      <c r="U207" s="6"/>
      <c r="V207" s="6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20"/>
      <c r="AL207" s="20"/>
      <c r="AM207" s="20"/>
      <c r="AN207" s="20"/>
      <c r="AO207" s="20"/>
      <c r="AP207" s="20"/>
      <c r="AQ207" s="20"/>
    </row>
    <row r="208" spans="11:43">
      <c r="K208" s="6">
        <v>206</v>
      </c>
      <c r="L208" s="6" t="s">
        <v>295</v>
      </c>
      <c r="M208" s="45">
        <v>2241332.2568870666</v>
      </c>
      <c r="N208" s="45">
        <v>2075027.658492214</v>
      </c>
      <c r="O208" s="45">
        <v>2003439.6447406104</v>
      </c>
      <c r="P208" s="45">
        <v>1944495.6537158024</v>
      </c>
      <c r="Q208" s="45">
        <v>1841138.4322839947</v>
      </c>
      <c r="R208" s="45">
        <v>1792928.9070629156</v>
      </c>
      <c r="S208" s="45">
        <v>1744926.1853260878</v>
      </c>
      <c r="T208" s="45">
        <v>1705188.9215904977</v>
      </c>
      <c r="U208" s="6"/>
      <c r="V208" s="6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20"/>
      <c r="AL208" s="20"/>
      <c r="AM208" s="20"/>
      <c r="AN208" s="20"/>
      <c r="AO208" s="20"/>
      <c r="AP208" s="20"/>
      <c r="AQ208" s="20"/>
    </row>
    <row r="209" spans="11:43">
      <c r="K209" s="6">
        <v>207</v>
      </c>
      <c r="L209" s="6" t="s">
        <v>296</v>
      </c>
      <c r="M209" s="45">
        <v>9029019.2081531454</v>
      </c>
      <c r="N209" s="45">
        <v>8396205.9841412827</v>
      </c>
      <c r="O209" s="45">
        <v>8184140.6969910795</v>
      </c>
      <c r="P209" s="45">
        <v>8012080.1571371211</v>
      </c>
      <c r="Q209" s="45">
        <v>7597094.187993004</v>
      </c>
      <c r="R209" s="45">
        <v>7427534.4423311334</v>
      </c>
      <c r="S209" s="45">
        <v>7258978.8903948786</v>
      </c>
      <c r="T209" s="45">
        <v>7114931.1892669182</v>
      </c>
      <c r="U209" s="6"/>
      <c r="V209" s="6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20"/>
      <c r="AL209" s="20"/>
      <c r="AM209" s="20"/>
      <c r="AN209" s="20"/>
      <c r="AO209" s="20"/>
      <c r="AP209" s="20"/>
      <c r="AQ209" s="20"/>
    </row>
    <row r="210" spans="11:43">
      <c r="K210" s="6">
        <v>208</v>
      </c>
      <c r="L210" s="6" t="s">
        <v>297</v>
      </c>
      <c r="M210" s="45">
        <v>1622384.1895525304</v>
      </c>
      <c r="N210" s="45">
        <v>1498784.4999063446</v>
      </c>
      <c r="O210" s="45">
        <v>1463079.6655274392</v>
      </c>
      <c r="P210" s="45">
        <v>1434211.9227326373</v>
      </c>
      <c r="Q210" s="45">
        <v>1352873.3125030883</v>
      </c>
      <c r="R210" s="45">
        <v>1321391.7054669489</v>
      </c>
      <c r="S210" s="45">
        <v>1289962.9418565501</v>
      </c>
      <c r="T210" s="45">
        <v>1262777.1459643315</v>
      </c>
      <c r="U210" s="6"/>
      <c r="V210" s="6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20"/>
      <c r="AL210" s="20"/>
      <c r="AM210" s="20"/>
      <c r="AN210" s="20"/>
      <c r="AO210" s="20"/>
      <c r="AP210" s="20"/>
      <c r="AQ210" s="20"/>
    </row>
    <row r="211" spans="11:43">
      <c r="K211" s="6">
        <v>209</v>
      </c>
      <c r="L211" s="6" t="s">
        <v>298</v>
      </c>
      <c r="M211" s="45">
        <v>132284.58786471013</v>
      </c>
      <c r="N211" s="45">
        <v>56886.300838597861</v>
      </c>
      <c r="O211" s="45">
        <v>29977.520843728584</v>
      </c>
      <c r="P211" s="45">
        <v>18924.606394456408</v>
      </c>
      <c r="Q211" s="45">
        <v>13654.829645403493</v>
      </c>
      <c r="R211" s="45">
        <v>10955.292544428881</v>
      </c>
      <c r="S211" s="45">
        <v>8834.2805103710416</v>
      </c>
      <c r="T211" s="45">
        <v>7426.1669905126655</v>
      </c>
      <c r="U211" s="6"/>
      <c r="V211" s="6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20"/>
      <c r="AL211" s="20"/>
      <c r="AM211" s="20"/>
      <c r="AN211" s="20"/>
      <c r="AO211" s="20"/>
      <c r="AP211" s="20"/>
      <c r="AQ211" s="20"/>
    </row>
    <row r="212" spans="11:43">
      <c r="K212" s="6">
        <v>210</v>
      </c>
      <c r="L212" s="6" t="s">
        <v>299</v>
      </c>
      <c r="M212" s="45">
        <v>475510.42750468687</v>
      </c>
      <c r="N212" s="45">
        <v>435151.20398903085</v>
      </c>
      <c r="O212" s="45">
        <v>420956.51446959644</v>
      </c>
      <c r="P212" s="45">
        <v>409663.86830951215</v>
      </c>
      <c r="Q212" s="45">
        <v>390319.63581800269</v>
      </c>
      <c r="R212" s="45">
        <v>380833.19286408357</v>
      </c>
      <c r="S212" s="45">
        <v>371856.14464297402</v>
      </c>
      <c r="T212" s="45">
        <v>364038.67688852403</v>
      </c>
      <c r="U212" s="6"/>
      <c r="V212" s="6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20"/>
      <c r="AL212" s="20"/>
      <c r="AM212" s="20"/>
      <c r="AN212" s="20"/>
      <c r="AO212" s="20"/>
      <c r="AP212" s="20"/>
      <c r="AQ212" s="20"/>
    </row>
    <row r="213" spans="11:43">
      <c r="K213" s="6">
        <v>211</v>
      </c>
      <c r="L213" s="6" t="s">
        <v>300</v>
      </c>
      <c r="M213" s="45">
        <v>1087429.1286574267</v>
      </c>
      <c r="N213" s="45">
        <v>998527.09767036221</v>
      </c>
      <c r="O213" s="45">
        <v>959714.49551492231</v>
      </c>
      <c r="P213" s="45">
        <v>927253.41950832866</v>
      </c>
      <c r="Q213" s="45">
        <v>868962.47628652281</v>
      </c>
      <c r="R213" s="45">
        <v>840565.55690154026</v>
      </c>
      <c r="S213" s="45">
        <v>812972.469296442</v>
      </c>
      <c r="T213" s="45">
        <v>789200.86862861307</v>
      </c>
      <c r="U213" s="6"/>
      <c r="V213" s="6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20"/>
      <c r="AL213" s="20"/>
      <c r="AM213" s="20"/>
      <c r="AN213" s="20"/>
      <c r="AO213" s="20"/>
      <c r="AP213" s="20"/>
      <c r="AQ213" s="20"/>
    </row>
    <row r="214" spans="11:43">
      <c r="K214" s="6">
        <v>212</v>
      </c>
      <c r="L214" s="6" t="s">
        <v>301</v>
      </c>
      <c r="M214" s="45">
        <v>9728332.3687718064</v>
      </c>
      <c r="N214" s="45">
        <v>9026950.3938709181</v>
      </c>
      <c r="O214" s="45">
        <v>8704238.3875487931</v>
      </c>
      <c r="P214" s="45">
        <v>8435744.1347295009</v>
      </c>
      <c r="Q214" s="45">
        <v>8008740.9507347485</v>
      </c>
      <c r="R214" s="45">
        <v>7793010.7979979645</v>
      </c>
      <c r="S214" s="45">
        <v>7578372.9340252448</v>
      </c>
      <c r="T214" s="45">
        <v>7404183.635266779</v>
      </c>
      <c r="U214" s="6"/>
      <c r="V214" s="6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20"/>
      <c r="AL214" s="20"/>
      <c r="AM214" s="20"/>
      <c r="AN214" s="20"/>
      <c r="AO214" s="20"/>
      <c r="AP214" s="20"/>
      <c r="AQ214" s="20"/>
    </row>
    <row r="215" spans="11:43">
      <c r="K215" s="6">
        <v>213</v>
      </c>
      <c r="L215" s="6" t="s">
        <v>302</v>
      </c>
      <c r="M215" s="45">
        <v>2086243.1440979817</v>
      </c>
      <c r="N215" s="45">
        <v>1953544.1068590393</v>
      </c>
      <c r="O215" s="45">
        <v>1886711.3737925512</v>
      </c>
      <c r="P215" s="45">
        <v>1830262.9241322367</v>
      </c>
      <c r="Q215" s="45">
        <v>1746093.3330023503</v>
      </c>
      <c r="R215" s="45">
        <v>1701395.5759882797</v>
      </c>
      <c r="S215" s="45">
        <v>1656539.0619766954</v>
      </c>
      <c r="T215" s="45">
        <v>123525.83815061131</v>
      </c>
      <c r="U215" s="6"/>
      <c r="V215" s="6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20"/>
      <c r="AL215" s="20"/>
      <c r="AM215" s="20"/>
      <c r="AN215" s="20"/>
      <c r="AO215" s="20"/>
      <c r="AP215" s="20"/>
      <c r="AQ215" s="20"/>
    </row>
    <row r="216" spans="11:43">
      <c r="K216" s="6">
        <v>214</v>
      </c>
      <c r="L216" s="6" t="s">
        <v>303</v>
      </c>
      <c r="M216" s="45">
        <v>553934.92420253321</v>
      </c>
      <c r="N216" s="45">
        <v>483325.62503456156</v>
      </c>
      <c r="O216" s="45">
        <v>430425.69999189407</v>
      </c>
      <c r="P216" s="45">
        <v>383656.95670976752</v>
      </c>
      <c r="Q216" s="45">
        <v>338740.38284678763</v>
      </c>
      <c r="R216" s="45">
        <v>302733.85073669447</v>
      </c>
      <c r="S216" s="45">
        <v>35016.256129754758</v>
      </c>
      <c r="T216" s="45">
        <v>29629.574885279311</v>
      </c>
      <c r="U216" s="6"/>
      <c r="V216" s="6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20"/>
      <c r="AL216" s="20"/>
      <c r="AM216" s="20"/>
      <c r="AN216" s="20"/>
      <c r="AO216" s="20"/>
      <c r="AP216" s="20"/>
      <c r="AQ216" s="20"/>
    </row>
    <row r="217" spans="11:43">
      <c r="K217" s="6">
        <v>215</v>
      </c>
      <c r="L217" s="6" t="s">
        <v>304</v>
      </c>
      <c r="M217" s="45">
        <v>3632981.0004032506</v>
      </c>
      <c r="N217" s="45">
        <v>3410594.2316977899</v>
      </c>
      <c r="O217" s="45">
        <v>3297122.3292935034</v>
      </c>
      <c r="P217" s="45">
        <v>3202996.6951327561</v>
      </c>
      <c r="Q217" s="45">
        <v>3072603.6626208769</v>
      </c>
      <c r="R217" s="45">
        <v>3003085.4935243991</v>
      </c>
      <c r="S217" s="45">
        <v>2933867.7670231787</v>
      </c>
      <c r="T217" s="45">
        <v>2881343.8960406627</v>
      </c>
      <c r="U217" s="6"/>
      <c r="V217" s="6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20"/>
      <c r="AL217" s="20"/>
      <c r="AM217" s="20"/>
      <c r="AN217" s="20"/>
      <c r="AO217" s="20"/>
      <c r="AP217" s="20"/>
      <c r="AQ217" s="20"/>
    </row>
    <row r="218" spans="11:43">
      <c r="K218" s="6">
        <v>216</v>
      </c>
      <c r="L218" s="6" t="s">
        <v>305</v>
      </c>
      <c r="M218" s="45">
        <v>3034292.3192972206</v>
      </c>
      <c r="N218" s="45">
        <v>2873741.9768867074</v>
      </c>
      <c r="O218" s="45">
        <v>2778855.8173413277</v>
      </c>
      <c r="P218" s="45">
        <v>2700041.4213120793</v>
      </c>
      <c r="Q218" s="45">
        <v>2608908.9731559069</v>
      </c>
      <c r="R218" s="45">
        <v>2555390.3302547936</v>
      </c>
      <c r="S218" s="45">
        <v>220129.22324687647</v>
      </c>
      <c r="T218" s="45">
        <v>187068.8431593056</v>
      </c>
      <c r="U218" s="6"/>
      <c r="V218" s="6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20"/>
      <c r="AL218" s="20"/>
      <c r="AM218" s="20"/>
      <c r="AN218" s="20"/>
      <c r="AO218" s="20"/>
      <c r="AP218" s="20"/>
      <c r="AQ218" s="20"/>
    </row>
    <row r="219" spans="11:43">
      <c r="K219" s="6">
        <v>217</v>
      </c>
      <c r="L219" s="6" t="s">
        <v>306</v>
      </c>
      <c r="M219" s="45">
        <v>1639381.6908626794</v>
      </c>
      <c r="N219" s="45">
        <v>1540671.2304613763</v>
      </c>
      <c r="O219" s="45">
        <v>1485821.5711829278</v>
      </c>
      <c r="P219" s="45">
        <v>1440114.5263446816</v>
      </c>
      <c r="Q219" s="45">
        <v>1383717.1703768584</v>
      </c>
      <c r="R219" s="45">
        <v>1351492.9787859246</v>
      </c>
      <c r="S219" s="45">
        <v>1318739.1186892404</v>
      </c>
      <c r="T219" s="45">
        <v>110618.41008856143</v>
      </c>
      <c r="U219" s="6"/>
      <c r="V219" s="6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20"/>
      <c r="AL219" s="20"/>
      <c r="AM219" s="20"/>
      <c r="AN219" s="20"/>
      <c r="AO219" s="20"/>
      <c r="AP219" s="20"/>
      <c r="AQ219" s="20"/>
    </row>
    <row r="220" spans="11:43">
      <c r="K220" s="6">
        <v>218</v>
      </c>
      <c r="L220" s="6" t="s">
        <v>307</v>
      </c>
      <c r="M220" s="45">
        <v>2286864.0542381275</v>
      </c>
      <c r="N220" s="45">
        <v>1866501.2591140335</v>
      </c>
      <c r="O220" s="45">
        <v>1570585.1620295844</v>
      </c>
      <c r="P220" s="45">
        <v>1321129.7429038512</v>
      </c>
      <c r="Q220" s="45">
        <v>1096591.2084614038</v>
      </c>
      <c r="R220" s="45">
        <v>925351.01602410479</v>
      </c>
      <c r="S220" s="45">
        <v>774438.6814618411</v>
      </c>
      <c r="T220" s="45">
        <v>653817.87712313165</v>
      </c>
      <c r="U220" s="6"/>
      <c r="V220" s="6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20"/>
      <c r="AL220" s="20"/>
      <c r="AM220" s="20"/>
      <c r="AN220" s="20"/>
      <c r="AO220" s="20"/>
      <c r="AP220" s="20"/>
      <c r="AQ220" s="20"/>
    </row>
    <row r="221" spans="11:43">
      <c r="K221" s="6">
        <v>219</v>
      </c>
      <c r="L221" s="6" t="s">
        <v>308</v>
      </c>
      <c r="M221" s="45">
        <v>3396746.9411299899</v>
      </c>
      <c r="N221" s="45">
        <v>3143342.0923648714</v>
      </c>
      <c r="O221" s="45">
        <v>2919391.6961021516</v>
      </c>
      <c r="P221" s="45">
        <v>2608282.342047208</v>
      </c>
      <c r="Q221" s="45">
        <v>2237040.4427888724</v>
      </c>
      <c r="R221" s="45">
        <v>1869622.1119786908</v>
      </c>
      <c r="S221" s="45">
        <v>1419988.3082777611</v>
      </c>
      <c r="T221" s="45">
        <v>790791.40762656881</v>
      </c>
      <c r="U221" s="6"/>
      <c r="V221" s="6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20"/>
      <c r="AL221" s="20"/>
      <c r="AM221" s="20"/>
      <c r="AN221" s="20"/>
      <c r="AO221" s="20"/>
      <c r="AP221" s="20"/>
      <c r="AQ221" s="20"/>
    </row>
    <row r="222" spans="11:43">
      <c r="K222" s="6">
        <v>220</v>
      </c>
      <c r="L222" s="6" t="s">
        <v>309</v>
      </c>
      <c r="M222" s="45">
        <v>4839614.6733683292</v>
      </c>
      <c r="N222" s="45">
        <v>4362402.766248161</v>
      </c>
      <c r="O222" s="45">
        <v>3920565.7029332421</v>
      </c>
      <c r="P222" s="45">
        <v>3318688.3493372845</v>
      </c>
      <c r="Q222" s="45">
        <v>2669933.8165836474</v>
      </c>
      <c r="R222" s="45">
        <v>2054851.9274570928</v>
      </c>
      <c r="S222" s="45">
        <v>1370794.1069554079</v>
      </c>
      <c r="T222" s="45">
        <v>1027739.3575185956</v>
      </c>
      <c r="U222" s="6"/>
      <c r="V222" s="6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20"/>
      <c r="AL222" s="20"/>
      <c r="AM222" s="20"/>
      <c r="AN222" s="20"/>
      <c r="AO222" s="20"/>
      <c r="AP222" s="20"/>
      <c r="AQ222" s="20"/>
    </row>
    <row r="223" spans="11:43">
      <c r="K223" s="6">
        <v>221</v>
      </c>
      <c r="L223" s="6" t="s">
        <v>310</v>
      </c>
      <c r="M223" s="45">
        <v>1396113.2241285618</v>
      </c>
      <c r="N223" s="45">
        <v>1158578.2295862092</v>
      </c>
      <c r="O223" s="45">
        <v>996200.63166744786</v>
      </c>
      <c r="P223" s="45">
        <v>856920.05836398387</v>
      </c>
      <c r="Q223" s="45">
        <v>720577.14325667534</v>
      </c>
      <c r="R223" s="45">
        <v>618667.59207984142</v>
      </c>
      <c r="S223" s="45">
        <v>529012.29282879562</v>
      </c>
      <c r="T223" s="45">
        <v>454045.30549634789</v>
      </c>
      <c r="U223" s="6"/>
      <c r="V223" s="6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20"/>
      <c r="AL223" s="20"/>
      <c r="AM223" s="20"/>
      <c r="AN223" s="20"/>
      <c r="AO223" s="20"/>
      <c r="AP223" s="20"/>
      <c r="AQ223" s="20"/>
    </row>
    <row r="224" spans="11:43">
      <c r="K224" s="6">
        <v>222</v>
      </c>
      <c r="L224" s="6" t="s">
        <v>311</v>
      </c>
      <c r="M224" s="45">
        <v>2564179.3121981462</v>
      </c>
      <c r="N224" s="45">
        <v>2366441.3347204439</v>
      </c>
      <c r="O224" s="45">
        <v>2270532.6063993629</v>
      </c>
      <c r="P224" s="45">
        <v>2187358.8254257347</v>
      </c>
      <c r="Q224" s="45">
        <v>2063897.9321143033</v>
      </c>
      <c r="R224" s="45">
        <v>1992185.7051394919</v>
      </c>
      <c r="S224" s="45">
        <v>1921632.6148298057</v>
      </c>
      <c r="T224" s="45">
        <v>1860820.1813204149</v>
      </c>
      <c r="U224" s="6"/>
      <c r="V224" s="6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20"/>
      <c r="AL224" s="20"/>
      <c r="AM224" s="20"/>
      <c r="AN224" s="20"/>
      <c r="AO224" s="20"/>
      <c r="AP224" s="20"/>
      <c r="AQ224" s="20"/>
    </row>
    <row r="225" spans="11:43">
      <c r="K225" s="6">
        <v>223</v>
      </c>
      <c r="L225" s="6" t="s">
        <v>312</v>
      </c>
      <c r="M225" s="45">
        <v>351546.38771567063</v>
      </c>
      <c r="N225" s="45">
        <v>252681.96404846606</v>
      </c>
      <c r="O225" s="45">
        <v>207795.33345033787</v>
      </c>
      <c r="P225" s="45">
        <v>181742.98629853092</v>
      </c>
      <c r="Q225" s="45">
        <v>159314.18540788657</v>
      </c>
      <c r="R225" s="45">
        <v>144618.92310386599</v>
      </c>
      <c r="S225" s="45">
        <v>132512.68441642096</v>
      </c>
      <c r="T225" s="45">
        <v>120034.4945056866</v>
      </c>
      <c r="U225" s="6"/>
      <c r="V225" s="6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20"/>
      <c r="AL225" s="20"/>
      <c r="AM225" s="20"/>
      <c r="AN225" s="20"/>
      <c r="AO225" s="20"/>
      <c r="AP225" s="20"/>
      <c r="AQ225" s="20"/>
    </row>
    <row r="226" spans="11:43">
      <c r="K226" s="6">
        <v>224</v>
      </c>
      <c r="L226" s="6" t="s">
        <v>313</v>
      </c>
      <c r="M226" s="45">
        <v>705285.48279093252</v>
      </c>
      <c r="N226" s="45">
        <v>648186.96146413288</v>
      </c>
      <c r="O226" s="45">
        <v>616656.04834068357</v>
      </c>
      <c r="P226" s="45">
        <v>588534.45069534692</v>
      </c>
      <c r="Q226" s="45">
        <v>548011.65963498887</v>
      </c>
      <c r="R226" s="45">
        <v>519671.29126876261</v>
      </c>
      <c r="S226" s="45">
        <v>490859.85745601018</v>
      </c>
      <c r="T226" s="45">
        <v>461466.84723954921</v>
      </c>
      <c r="U226" s="6"/>
      <c r="V226" s="6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20"/>
      <c r="AL226" s="20"/>
      <c r="AM226" s="20"/>
      <c r="AN226" s="20"/>
      <c r="AO226" s="20"/>
      <c r="AP226" s="20"/>
      <c r="AQ226" s="20"/>
    </row>
    <row r="227" spans="11:43">
      <c r="K227" s="6">
        <v>225</v>
      </c>
      <c r="L227" s="6" t="s">
        <v>314</v>
      </c>
      <c r="M227" s="45">
        <v>4783219.8884187704</v>
      </c>
      <c r="N227" s="45">
        <v>3539579.5620440566</v>
      </c>
      <c r="O227" s="45">
        <v>2782716.0690422943</v>
      </c>
      <c r="P227" s="45">
        <v>2242062.3149546548</v>
      </c>
      <c r="Q227" s="45">
        <v>1812911.245126239</v>
      </c>
      <c r="R227" s="45">
        <v>1460474.3439938766</v>
      </c>
      <c r="S227" s="45">
        <v>1001827.5906115216</v>
      </c>
      <c r="T227" s="45">
        <v>770622.00853723288</v>
      </c>
      <c r="U227" s="6"/>
      <c r="V227" s="6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20"/>
      <c r="AL227" s="20"/>
      <c r="AM227" s="20"/>
      <c r="AN227" s="20"/>
      <c r="AO227" s="20"/>
      <c r="AP227" s="20"/>
      <c r="AQ227" s="20"/>
    </row>
    <row r="228" spans="11:43">
      <c r="K228" s="6">
        <v>226</v>
      </c>
      <c r="L228" s="6" t="s">
        <v>307</v>
      </c>
      <c r="M228" s="45">
        <v>2089470.7550751581</v>
      </c>
      <c r="N228" s="45">
        <v>1451243.4649304491</v>
      </c>
      <c r="O228" s="45">
        <v>1040441.2271729438</v>
      </c>
      <c r="P228" s="45">
        <v>753634.39535403263</v>
      </c>
      <c r="Q228" s="45">
        <v>546325.95571458456</v>
      </c>
      <c r="R228" s="45">
        <v>409546.01222810219</v>
      </c>
      <c r="S228" s="45">
        <v>308577.17631906987</v>
      </c>
      <c r="T228" s="45">
        <v>238756.88322174922</v>
      </c>
      <c r="U228" s="6"/>
      <c r="V228" s="6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20"/>
      <c r="AL228" s="20"/>
      <c r="AM228" s="20"/>
      <c r="AN228" s="20"/>
      <c r="AO228" s="20"/>
      <c r="AP228" s="20"/>
      <c r="AQ228" s="20"/>
    </row>
    <row r="229" spans="11:43">
      <c r="K229" s="6">
        <v>227</v>
      </c>
      <c r="L229" s="6" t="s">
        <v>315</v>
      </c>
      <c r="M229" s="45">
        <v>671757.40148205333</v>
      </c>
      <c r="N229" s="45">
        <v>281124.74683185312</v>
      </c>
      <c r="O229" s="45">
        <v>172641.83596168202</v>
      </c>
      <c r="P229" s="45">
        <v>133093.21120586916</v>
      </c>
      <c r="Q229" s="45">
        <v>112136.16385850243</v>
      </c>
      <c r="R229" s="45">
        <v>99083.407001470448</v>
      </c>
      <c r="S229" s="45">
        <v>88443.497926791184</v>
      </c>
      <c r="T229" s="45">
        <v>79663.640975065326</v>
      </c>
      <c r="U229" s="6"/>
      <c r="V229" s="6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20"/>
      <c r="AL229" s="20"/>
      <c r="AM229" s="20"/>
      <c r="AN229" s="20"/>
      <c r="AO229" s="20"/>
      <c r="AP229" s="20"/>
      <c r="AQ229" s="20"/>
    </row>
    <row r="230" spans="11:43">
      <c r="K230" s="6">
        <v>228</v>
      </c>
      <c r="L230" s="6" t="s">
        <v>316</v>
      </c>
      <c r="M230" s="45">
        <v>628984.12004177307</v>
      </c>
      <c r="N230" s="45">
        <v>555933.26243123913</v>
      </c>
      <c r="O230" s="45">
        <v>522956.10513321054</v>
      </c>
      <c r="P230" s="45">
        <v>487398.89963627461</v>
      </c>
      <c r="Q230" s="45">
        <v>441955.35930129356</v>
      </c>
      <c r="R230" s="45">
        <v>399663.12678299152</v>
      </c>
      <c r="S230" s="45">
        <v>353009.48706644354</v>
      </c>
      <c r="T230" s="45">
        <v>304657.31811093696</v>
      </c>
      <c r="U230" s="6"/>
      <c r="V230" s="6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20"/>
      <c r="AL230" s="20"/>
      <c r="AM230" s="20"/>
      <c r="AN230" s="20"/>
      <c r="AO230" s="20"/>
      <c r="AP230" s="20"/>
      <c r="AQ230" s="20"/>
    </row>
    <row r="231" spans="11:43">
      <c r="K231" s="6">
        <v>229</v>
      </c>
      <c r="L231" s="6" t="s">
        <v>317</v>
      </c>
      <c r="M231" s="45">
        <v>1811903.8209742035</v>
      </c>
      <c r="N231" s="45">
        <v>1601843.3974575156</v>
      </c>
      <c r="O231" s="45">
        <v>1454972.8738376317</v>
      </c>
      <c r="P231" s="45">
        <v>1304855.3831912065</v>
      </c>
      <c r="Q231" s="45">
        <v>1139777.2573787901</v>
      </c>
      <c r="R231" s="45">
        <v>986895.9107717264</v>
      </c>
      <c r="S231" s="45">
        <v>812189.05251477077</v>
      </c>
      <c r="T231" s="45">
        <v>507769.07176981668</v>
      </c>
      <c r="U231" s="6"/>
      <c r="V231" s="6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20"/>
      <c r="AL231" s="20"/>
      <c r="AM231" s="20"/>
      <c r="AN231" s="20"/>
      <c r="AO231" s="20"/>
      <c r="AP231" s="20"/>
      <c r="AQ231" s="20"/>
    </row>
    <row r="232" spans="11:43">
      <c r="K232" s="6">
        <v>230</v>
      </c>
      <c r="L232" s="6" t="s">
        <v>318</v>
      </c>
      <c r="M232" s="45">
        <v>219304.83750596322</v>
      </c>
      <c r="N232" s="45">
        <v>155807.46287141068</v>
      </c>
      <c r="O232" s="45">
        <v>122101.94090037496</v>
      </c>
      <c r="P232" s="45">
        <v>100877.70551510375</v>
      </c>
      <c r="Q232" s="45">
        <v>84945.46738191125</v>
      </c>
      <c r="R232" s="45">
        <v>74870.941374406277</v>
      </c>
      <c r="S232" s="45">
        <v>67611.320069778289</v>
      </c>
      <c r="T232" s="45">
        <v>61241.6896900461</v>
      </c>
      <c r="U232" s="6"/>
      <c r="V232" s="6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20"/>
      <c r="AL232" s="20"/>
      <c r="AM232" s="20"/>
      <c r="AN232" s="20"/>
      <c r="AO232" s="20"/>
      <c r="AP232" s="20"/>
      <c r="AQ232" s="20"/>
    </row>
    <row r="233" spans="11:43">
      <c r="K233" s="6">
        <v>231</v>
      </c>
      <c r="L233" s="6" t="s">
        <v>319</v>
      </c>
      <c r="M233" s="45">
        <v>103845.52313553604</v>
      </c>
      <c r="N233" s="45">
        <v>50163.663880844586</v>
      </c>
      <c r="O233" s="45">
        <v>28341.477001719759</v>
      </c>
      <c r="P233" s="45">
        <v>18160.014023131858</v>
      </c>
      <c r="Q233" s="45">
        <v>12928.152704445285</v>
      </c>
      <c r="R233" s="45">
        <v>10164.384692700769</v>
      </c>
      <c r="S233" s="45">
        <v>8203.4344779470666</v>
      </c>
      <c r="T233" s="45">
        <v>6974.8777829414439</v>
      </c>
      <c r="U233" s="6"/>
      <c r="V233" s="6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20"/>
      <c r="AL233" s="20"/>
      <c r="AM233" s="20"/>
      <c r="AN233" s="20"/>
      <c r="AO233" s="20"/>
      <c r="AP233" s="20"/>
      <c r="AQ233" s="20"/>
    </row>
    <row r="234" spans="11:43">
      <c r="K234" s="6">
        <v>232</v>
      </c>
      <c r="L234" s="6" t="s">
        <v>320</v>
      </c>
      <c r="M234" s="45">
        <v>1607303.5511514819</v>
      </c>
      <c r="N234" s="45">
        <v>1104000.8560804157</v>
      </c>
      <c r="O234" s="45">
        <v>795015.32835653459</v>
      </c>
      <c r="P234" s="45">
        <v>579502.64786582266</v>
      </c>
      <c r="Q234" s="45">
        <v>422045.88663106045</v>
      </c>
      <c r="R234" s="45">
        <v>318606.63031761441</v>
      </c>
      <c r="S234" s="45">
        <v>242565.17927883612</v>
      </c>
      <c r="T234" s="45">
        <v>189628.35285773524</v>
      </c>
      <c r="U234" s="6"/>
      <c r="V234" s="6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20"/>
      <c r="AL234" s="20"/>
      <c r="AM234" s="20"/>
      <c r="AN234" s="20"/>
      <c r="AO234" s="20"/>
      <c r="AP234" s="20"/>
      <c r="AQ234" s="20"/>
    </row>
    <row r="235" spans="11:43">
      <c r="K235" s="6">
        <v>233</v>
      </c>
      <c r="L235" s="6" t="s">
        <v>321</v>
      </c>
      <c r="M235" s="45">
        <v>572802.60495889932</v>
      </c>
      <c r="N235" s="45">
        <v>436705.14612924395</v>
      </c>
      <c r="O235" s="45">
        <v>378662.36141878658</v>
      </c>
      <c r="P235" s="45">
        <v>342604.82710682281</v>
      </c>
      <c r="Q235" s="45">
        <v>307885.20205936598</v>
      </c>
      <c r="R235" s="45">
        <v>280977.46572973195</v>
      </c>
      <c r="S235" s="45">
        <v>253320.7164865486</v>
      </c>
      <c r="T235" s="45">
        <v>224431.18073665956</v>
      </c>
      <c r="U235" s="6"/>
      <c r="V235" s="6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20"/>
      <c r="AL235" s="20"/>
      <c r="AM235" s="20"/>
      <c r="AN235" s="20"/>
      <c r="AO235" s="20"/>
      <c r="AP235" s="20"/>
      <c r="AQ235" s="20"/>
    </row>
    <row r="236" spans="11:43">
      <c r="K236" s="6">
        <v>234</v>
      </c>
      <c r="L236" s="6" t="s">
        <v>322</v>
      </c>
      <c r="M236" s="45">
        <v>765714.33915786666</v>
      </c>
      <c r="N236" s="45">
        <v>575519.72325555899</v>
      </c>
      <c r="O236" s="45">
        <v>470225.10533284786</v>
      </c>
      <c r="P236" s="45">
        <v>400326.91772155033</v>
      </c>
      <c r="Q236" s="45">
        <v>344393.11127789778</v>
      </c>
      <c r="R236" s="45">
        <v>304553.49385924713</v>
      </c>
      <c r="S236" s="45">
        <v>268948.80894628755</v>
      </c>
      <c r="T236" s="45">
        <v>235581.24396395788</v>
      </c>
      <c r="U236" s="6"/>
      <c r="V236" s="6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20"/>
      <c r="AL236" s="20"/>
      <c r="AM236" s="20"/>
      <c r="AN236" s="20"/>
      <c r="AO236" s="20"/>
      <c r="AP236" s="20"/>
      <c r="AQ236" s="20"/>
    </row>
    <row r="237" spans="11:43">
      <c r="K237" s="6">
        <v>235</v>
      </c>
      <c r="L237" s="6" t="s">
        <v>323</v>
      </c>
      <c r="M237" s="45">
        <v>161312.13313660648</v>
      </c>
      <c r="N237" s="45">
        <v>78561.845523486321</v>
      </c>
      <c r="O237" s="45">
        <v>44670.513200268993</v>
      </c>
      <c r="P237" s="45">
        <v>28744.430270633977</v>
      </c>
      <c r="Q237" s="45">
        <v>20505.631232618369</v>
      </c>
      <c r="R237" s="45">
        <v>16005.899377929643</v>
      </c>
      <c r="S237" s="45">
        <v>12642.015682640002</v>
      </c>
      <c r="T237" s="45">
        <v>10540.486097670466</v>
      </c>
      <c r="U237" s="6"/>
      <c r="V237" s="6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20"/>
      <c r="AL237" s="20"/>
      <c r="AM237" s="20"/>
      <c r="AN237" s="20"/>
      <c r="AO237" s="20"/>
      <c r="AP237" s="20"/>
      <c r="AQ237" s="20"/>
    </row>
    <row r="238" spans="11:43">
      <c r="K238" s="6">
        <v>236</v>
      </c>
      <c r="L238" s="6" t="s">
        <v>324</v>
      </c>
      <c r="M238" s="45">
        <v>1628081.1662504496</v>
      </c>
      <c r="N238" s="45">
        <v>1065078.2580264518</v>
      </c>
      <c r="O238" s="45">
        <v>748722.87481805682</v>
      </c>
      <c r="P238" s="45">
        <v>545824.76783115207</v>
      </c>
      <c r="Q238" s="45">
        <v>406362.43750550295</v>
      </c>
      <c r="R238" s="45">
        <v>320125.24767646054</v>
      </c>
      <c r="S238" s="45">
        <v>258216.70306304126</v>
      </c>
      <c r="T238" s="45">
        <v>214505.86786041333</v>
      </c>
      <c r="U238" s="6"/>
      <c r="V238" s="6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20"/>
      <c r="AL238" s="20"/>
      <c r="AM238" s="20"/>
      <c r="AN238" s="20"/>
      <c r="AO238" s="20"/>
      <c r="AP238" s="20"/>
      <c r="AQ238" s="20"/>
    </row>
    <row r="239" spans="11:43">
      <c r="K239" s="6">
        <v>237</v>
      </c>
      <c r="L239" s="6" t="s">
        <v>325</v>
      </c>
      <c r="M239" s="45">
        <v>54767748.393908732</v>
      </c>
      <c r="N239" s="45">
        <v>49482604.046022087</v>
      </c>
      <c r="O239" s="45">
        <v>44667805.040308714</v>
      </c>
      <c r="P239" s="45">
        <v>39914134.069022924</v>
      </c>
      <c r="Q239" s="45">
        <v>36347746.266777031</v>
      </c>
      <c r="R239" s="45">
        <v>34012252.810403116</v>
      </c>
      <c r="S239" s="45">
        <v>31899825.035629537</v>
      </c>
      <c r="T239" s="45">
        <v>15971254.719084784</v>
      </c>
      <c r="U239" s="6"/>
      <c r="V239" s="6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20"/>
      <c r="AL239" s="20"/>
      <c r="AM239" s="20"/>
      <c r="AN239" s="20"/>
      <c r="AO239" s="20"/>
      <c r="AP239" s="20"/>
      <c r="AQ239" s="20"/>
    </row>
    <row r="240" spans="11:43">
      <c r="K240" s="6">
        <v>238</v>
      </c>
      <c r="L240" s="6" t="s">
        <v>326</v>
      </c>
      <c r="M240" s="45">
        <v>7294923.5385031421</v>
      </c>
      <c r="N240" s="45">
        <v>6828756.0288153961</v>
      </c>
      <c r="O240" s="45">
        <v>6566272.4254425969</v>
      </c>
      <c r="P240" s="45">
        <v>6327181.8832915146</v>
      </c>
      <c r="Q240" s="45">
        <v>5993179.5701978728</v>
      </c>
      <c r="R240" s="45">
        <v>5753219.4406189239</v>
      </c>
      <c r="S240" s="45">
        <v>5492702.6000246787</v>
      </c>
      <c r="T240" s="45">
        <v>838159.76697756385</v>
      </c>
      <c r="U240" s="6"/>
      <c r="V240" s="6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20"/>
      <c r="AL240" s="20"/>
      <c r="AM240" s="20"/>
      <c r="AN240" s="20"/>
      <c r="AO240" s="20"/>
      <c r="AP240" s="20"/>
      <c r="AQ240" s="20"/>
    </row>
    <row r="241" spans="11:43">
      <c r="K241" s="6">
        <v>239</v>
      </c>
      <c r="L241" s="6" t="s">
        <v>327</v>
      </c>
      <c r="M241" s="45">
        <v>1030298.214746185</v>
      </c>
      <c r="N241" s="45">
        <v>540492.82537139591</v>
      </c>
      <c r="O241" s="45">
        <v>336407.1504233313</v>
      </c>
      <c r="P241" s="45">
        <v>239870.94947530082</v>
      </c>
      <c r="Q241" s="45">
        <v>186448.35081738693</v>
      </c>
      <c r="R241" s="45">
        <v>155351.9964684291</v>
      </c>
      <c r="S241" s="45">
        <v>133241.39625200783</v>
      </c>
      <c r="T241" s="45">
        <v>116992.71552861086</v>
      </c>
      <c r="U241" s="6"/>
      <c r="V241" s="6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20"/>
      <c r="AL241" s="20"/>
      <c r="AM241" s="20"/>
      <c r="AN241" s="20"/>
      <c r="AO241" s="20"/>
      <c r="AP241" s="20"/>
      <c r="AQ241" s="20"/>
    </row>
    <row r="242" spans="11:43">
      <c r="K242" s="6">
        <v>240</v>
      </c>
      <c r="L242" s="6" t="s">
        <v>328</v>
      </c>
      <c r="M242" s="45">
        <v>5337239.4835359417</v>
      </c>
      <c r="N242" s="45">
        <v>4610213.3059813166</v>
      </c>
      <c r="O242" s="45">
        <v>4089695.4748368934</v>
      </c>
      <c r="P242" s="45">
        <v>3631032.6917421166</v>
      </c>
      <c r="Q242" s="45">
        <v>3165754.9664445305</v>
      </c>
      <c r="R242" s="45">
        <v>2814245.720435157</v>
      </c>
      <c r="S242" s="45">
        <v>2489114.5216942332</v>
      </c>
      <c r="T242" s="45">
        <v>339018.05069948261</v>
      </c>
      <c r="U242" s="6"/>
      <c r="V242" s="6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20"/>
      <c r="AL242" s="20"/>
      <c r="AM242" s="20"/>
      <c r="AN242" s="20"/>
      <c r="AO242" s="20"/>
      <c r="AP242" s="20"/>
      <c r="AQ242" s="20"/>
    </row>
    <row r="243" spans="11:43">
      <c r="K243" s="6">
        <v>241</v>
      </c>
      <c r="L243" s="6" t="s">
        <v>329</v>
      </c>
      <c r="M243" s="45">
        <v>13368727.278777055</v>
      </c>
      <c r="N243" s="45">
        <v>12476921.668147886</v>
      </c>
      <c r="O243" s="45">
        <v>12028047.747571565</v>
      </c>
      <c r="P243" s="45">
        <v>11657036.900085891</v>
      </c>
      <c r="Q243" s="45">
        <v>11111782.290869785</v>
      </c>
      <c r="R243" s="45">
        <v>10833450.198330266</v>
      </c>
      <c r="S243" s="45">
        <v>10555876.207638562</v>
      </c>
      <c r="T243" s="45">
        <v>10339194.242144434</v>
      </c>
      <c r="U243" s="6"/>
      <c r="V243" s="6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20"/>
      <c r="AL243" s="20"/>
      <c r="AM243" s="20"/>
      <c r="AN243" s="20"/>
      <c r="AO243" s="20"/>
      <c r="AP243" s="20"/>
      <c r="AQ243" s="20"/>
    </row>
    <row r="244" spans="11:43">
      <c r="K244" s="6">
        <v>242</v>
      </c>
      <c r="L244" s="6" t="s">
        <v>330</v>
      </c>
      <c r="M244" s="45">
        <v>8446235.2728028502</v>
      </c>
      <c r="N244" s="45">
        <v>5212970.5037887683</v>
      </c>
      <c r="O244" s="45">
        <v>3368032.1471042298</v>
      </c>
      <c r="P244" s="45">
        <v>2242663.9738319917</v>
      </c>
      <c r="Q244" s="45">
        <v>1537970.0940035838</v>
      </c>
      <c r="R244" s="45">
        <v>1112912.786211635</v>
      </c>
      <c r="S244" s="45">
        <v>600175.01873164496</v>
      </c>
      <c r="T244" s="45">
        <v>509613.05071525415</v>
      </c>
      <c r="U244" s="6"/>
      <c r="V244" s="6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20"/>
      <c r="AL244" s="20"/>
      <c r="AM244" s="20"/>
      <c r="AN244" s="20"/>
      <c r="AO244" s="20"/>
      <c r="AP244" s="20"/>
      <c r="AQ244" s="20"/>
    </row>
    <row r="245" spans="11:43">
      <c r="K245" s="6">
        <v>243</v>
      </c>
      <c r="L245" s="6" t="s">
        <v>331</v>
      </c>
      <c r="M245" s="45">
        <v>45750.241122751031</v>
      </c>
      <c r="N245" s="45">
        <v>32285.735116083386</v>
      </c>
      <c r="O245" s="45">
        <v>25646.270096747103</v>
      </c>
      <c r="P245" s="45">
        <v>21887.289477113558</v>
      </c>
      <c r="Q245" s="45">
        <v>18904.16895069059</v>
      </c>
      <c r="R245" s="45">
        <v>16785.46816104792</v>
      </c>
      <c r="S245" s="45">
        <v>15448.929706273491</v>
      </c>
      <c r="T245" s="45">
        <v>14286.623327259547</v>
      </c>
      <c r="U245" s="6"/>
      <c r="V245" s="6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20"/>
      <c r="AL245" s="20"/>
      <c r="AM245" s="20"/>
      <c r="AN245" s="20"/>
      <c r="AO245" s="20"/>
      <c r="AP245" s="20"/>
      <c r="AQ245" s="20"/>
    </row>
    <row r="246" spans="11:43">
      <c r="K246" s="6">
        <v>244</v>
      </c>
      <c r="L246" s="6" t="s">
        <v>332</v>
      </c>
      <c r="M246" s="45">
        <v>1192988.7839176469</v>
      </c>
      <c r="N246" s="45">
        <v>1114778.078918433</v>
      </c>
      <c r="O246" s="45">
        <v>1075683.3441752563</v>
      </c>
      <c r="P246" s="45">
        <v>1042423.9975380769</v>
      </c>
      <c r="Q246" s="45">
        <v>991004.25230278855</v>
      </c>
      <c r="R246" s="45">
        <v>963681.78375309811</v>
      </c>
      <c r="S246" s="45">
        <v>936370.53740226792</v>
      </c>
      <c r="T246" s="45">
        <v>68948.958914817849</v>
      </c>
      <c r="U246" s="6"/>
      <c r="V246" s="6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20"/>
      <c r="AL246" s="20"/>
      <c r="AM246" s="20"/>
      <c r="AN246" s="20"/>
      <c r="AO246" s="20"/>
      <c r="AP246" s="20"/>
      <c r="AQ246" s="20"/>
    </row>
    <row r="247" spans="11:43">
      <c r="K247" s="6">
        <v>245</v>
      </c>
      <c r="L247" s="6" t="s">
        <v>333</v>
      </c>
      <c r="M247" s="45">
        <v>68345.443883258282</v>
      </c>
      <c r="N247" s="45">
        <v>50257.613496393933</v>
      </c>
      <c r="O247" s="45">
        <v>38028.018825441701</v>
      </c>
      <c r="P247" s="45">
        <v>29118.804504413096</v>
      </c>
      <c r="Q247" s="45">
        <v>22282.04593652983</v>
      </c>
      <c r="R247" s="45">
        <v>17479.287727760096</v>
      </c>
      <c r="S247" s="45">
        <v>13901.670229122454</v>
      </c>
      <c r="T247" s="45">
        <v>7232.8963443283756</v>
      </c>
      <c r="U247" s="6"/>
      <c r="V247" s="6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20"/>
      <c r="AL247" s="20"/>
      <c r="AM247" s="20"/>
      <c r="AN247" s="20"/>
      <c r="AO247" s="20"/>
      <c r="AP247" s="20"/>
      <c r="AQ247" s="20"/>
    </row>
    <row r="248" spans="11:43">
      <c r="K248" s="6">
        <v>246</v>
      </c>
      <c r="L248" s="6" t="s">
        <v>334</v>
      </c>
      <c r="M248" s="45">
        <v>406443.92854583613</v>
      </c>
      <c r="N248" s="45">
        <v>182306.37883851834</v>
      </c>
      <c r="O248" s="45">
        <v>102668.6907661064</v>
      </c>
      <c r="P248" s="45">
        <v>68872.219987372329</v>
      </c>
      <c r="Q248" s="45">
        <v>51814.461959120985</v>
      </c>
      <c r="R248" s="45">
        <v>41998.505821857631</v>
      </c>
      <c r="S248" s="45">
        <v>33615.409942695951</v>
      </c>
      <c r="T248" s="45">
        <v>28401.25978872184</v>
      </c>
      <c r="U248" s="6"/>
      <c r="V248" s="6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20"/>
      <c r="AL248" s="20"/>
      <c r="AM248" s="20"/>
      <c r="AN248" s="20"/>
      <c r="AO248" s="20"/>
      <c r="AP248" s="20"/>
      <c r="AQ248" s="20"/>
    </row>
    <row r="249" spans="11:43">
      <c r="K249" s="6">
        <v>247</v>
      </c>
      <c r="L249" s="6" t="s">
        <v>335</v>
      </c>
      <c r="M249" s="45">
        <v>0</v>
      </c>
      <c r="N249" s="45">
        <v>1.3095222878933081E-4</v>
      </c>
      <c r="O249" s="45">
        <v>1.7411182514408442E-4</v>
      </c>
      <c r="P249" s="45">
        <v>2.0993380442314269E-4</v>
      </c>
      <c r="Q249" s="45">
        <v>2.2139738906138952E-4</v>
      </c>
      <c r="R249" s="45">
        <v>2.3448074987787693E-4</v>
      </c>
      <c r="S249" s="45">
        <v>3.4403556067621143E-4</v>
      </c>
      <c r="T249" s="45">
        <v>3.3081852179497623E-4</v>
      </c>
      <c r="U249" s="6"/>
      <c r="V249" s="6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20"/>
      <c r="AL249" s="20"/>
      <c r="AM249" s="20"/>
      <c r="AN249" s="20"/>
      <c r="AO249" s="20"/>
      <c r="AP249" s="20"/>
      <c r="AQ249" s="20"/>
    </row>
    <row r="250" spans="11:43">
      <c r="K250" s="6">
        <v>248</v>
      </c>
      <c r="L250" s="6" t="s">
        <v>336</v>
      </c>
      <c r="M250" s="45">
        <v>1410645.973806665</v>
      </c>
      <c r="N250" s="45">
        <v>1171844.1088314825</v>
      </c>
      <c r="O250" s="45">
        <v>1015329.4396485799</v>
      </c>
      <c r="P250" s="45">
        <v>880401.60737993394</v>
      </c>
      <c r="Q250" s="45">
        <v>740774.14916011621</v>
      </c>
      <c r="R250" s="45">
        <v>640951.88746639492</v>
      </c>
      <c r="S250" s="45">
        <v>551715.47412607062</v>
      </c>
      <c r="T250" s="45">
        <v>477280.78741062083</v>
      </c>
      <c r="U250" s="6"/>
      <c r="V250" s="6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20"/>
      <c r="AL250" s="20"/>
      <c r="AM250" s="20"/>
      <c r="AN250" s="20"/>
      <c r="AO250" s="20"/>
      <c r="AP250" s="20"/>
      <c r="AQ250" s="20"/>
    </row>
    <row r="251" spans="11:43">
      <c r="K251" s="6">
        <v>249</v>
      </c>
      <c r="L251" s="6" t="s">
        <v>337</v>
      </c>
      <c r="M251" s="45">
        <v>48402.504205380385</v>
      </c>
      <c r="N251" s="45">
        <v>21805.300954386224</v>
      </c>
      <c r="O251" s="45">
        <v>11506.936560708766</v>
      </c>
      <c r="P251" s="45">
        <v>7003.0546851183026</v>
      </c>
      <c r="Q251" s="45">
        <v>4826.5808171759809</v>
      </c>
      <c r="R251" s="45">
        <v>3712.8715874122086</v>
      </c>
      <c r="S251" s="45">
        <v>2925.7962230871603</v>
      </c>
      <c r="T251" s="45">
        <v>2431.3981837478632</v>
      </c>
      <c r="U251" s="6"/>
      <c r="V251" s="6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20"/>
      <c r="AL251" s="20"/>
      <c r="AM251" s="20"/>
      <c r="AN251" s="20"/>
      <c r="AO251" s="20"/>
      <c r="AP251" s="20"/>
      <c r="AQ251" s="20"/>
    </row>
    <row r="252" spans="11:43">
      <c r="K252" s="6">
        <v>250</v>
      </c>
      <c r="L252" s="6" t="s">
        <v>338</v>
      </c>
      <c r="M252" s="45">
        <v>546639.54425972572</v>
      </c>
      <c r="N252" s="45">
        <v>500688.75018027704</v>
      </c>
      <c r="O252" s="45">
        <v>473871.52764221188</v>
      </c>
      <c r="P252" s="45">
        <v>448304.7959541264</v>
      </c>
      <c r="Q252" s="45">
        <v>415818.34276323736</v>
      </c>
      <c r="R252" s="45">
        <v>396438.87791599205</v>
      </c>
      <c r="S252" s="45">
        <v>378348.92255362845</v>
      </c>
      <c r="T252" s="45">
        <v>362013.37484199571</v>
      </c>
      <c r="U252" s="6"/>
      <c r="V252" s="6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20"/>
      <c r="AL252" s="20"/>
      <c r="AM252" s="20"/>
      <c r="AN252" s="20"/>
      <c r="AO252" s="20"/>
      <c r="AP252" s="20"/>
      <c r="AQ252" s="20"/>
    </row>
    <row r="253" spans="11:43">
      <c r="K253" s="6">
        <v>251</v>
      </c>
      <c r="L253" s="6" t="s">
        <v>339</v>
      </c>
      <c r="M253" s="45">
        <v>569006.44375273562</v>
      </c>
      <c r="N253" s="45">
        <v>469092.04178297007</v>
      </c>
      <c r="O253" s="45">
        <v>395666.69938753732</v>
      </c>
      <c r="P253" s="45">
        <v>333565.40246768063</v>
      </c>
      <c r="Q253" s="45">
        <v>276720.42926295684</v>
      </c>
      <c r="R253" s="45">
        <v>233477.36654411154</v>
      </c>
      <c r="S253" s="45">
        <v>195615.0939804549</v>
      </c>
      <c r="T253" s="45">
        <v>33165.349604499388</v>
      </c>
      <c r="U253" s="6"/>
      <c r="V253" s="6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20"/>
      <c r="AL253" s="20"/>
      <c r="AM253" s="20"/>
      <c r="AN253" s="20"/>
      <c r="AO253" s="20"/>
      <c r="AP253" s="20"/>
      <c r="AQ253" s="20"/>
    </row>
    <row r="254" spans="11:43">
      <c r="K254" s="6">
        <v>252</v>
      </c>
      <c r="L254" s="6" t="s">
        <v>340</v>
      </c>
      <c r="M254" s="45">
        <v>376912.93919791968</v>
      </c>
      <c r="N254" s="45">
        <v>274080.57539437467</v>
      </c>
      <c r="O254" s="45">
        <v>245571.60963854557</v>
      </c>
      <c r="P254" s="45">
        <v>229080.38857860246</v>
      </c>
      <c r="Q254" s="45">
        <v>210927.69485075396</v>
      </c>
      <c r="R254" s="45">
        <v>195643.36067889133</v>
      </c>
      <c r="S254" s="45">
        <v>180691.46113600559</v>
      </c>
      <c r="T254" s="45">
        <v>163597.48090047939</v>
      </c>
      <c r="U254" s="6"/>
      <c r="V254" s="6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20"/>
      <c r="AL254" s="20"/>
      <c r="AM254" s="20"/>
      <c r="AN254" s="20"/>
      <c r="AO254" s="20"/>
      <c r="AP254" s="20"/>
      <c r="AQ254" s="20"/>
    </row>
    <row r="255" spans="11:43">
      <c r="K255" s="6">
        <v>253</v>
      </c>
      <c r="L255" s="6" t="s">
        <v>341</v>
      </c>
      <c r="M255" s="45">
        <v>741468.49980627245</v>
      </c>
      <c r="N255" s="45">
        <v>649231.94285222562</v>
      </c>
      <c r="O255" s="45">
        <v>585838.73463552445</v>
      </c>
      <c r="P255" s="45">
        <v>530121.86756148876</v>
      </c>
      <c r="Q255" s="45">
        <v>472222.48099630047</v>
      </c>
      <c r="R255" s="45">
        <v>422639.66975183791</v>
      </c>
      <c r="S255" s="45">
        <v>371294.2195800732</v>
      </c>
      <c r="T255" s="45">
        <v>320542.07587494818</v>
      </c>
      <c r="U255" s="6"/>
      <c r="V255" s="6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20"/>
      <c r="AL255" s="20"/>
      <c r="AM255" s="20"/>
      <c r="AN255" s="20"/>
      <c r="AO255" s="20"/>
      <c r="AP255" s="20"/>
      <c r="AQ255" s="20"/>
    </row>
    <row r="256" spans="11:43">
      <c r="K256" s="6">
        <v>254</v>
      </c>
      <c r="L256" s="6" t="s">
        <v>342</v>
      </c>
      <c r="M256" s="45">
        <v>1275413.3339677106</v>
      </c>
      <c r="N256" s="45">
        <v>1015126.1996638341</v>
      </c>
      <c r="O256" s="45">
        <v>826816.93360532541</v>
      </c>
      <c r="P256" s="45">
        <v>675295.05149787012</v>
      </c>
      <c r="Q256" s="45">
        <v>547810.30747615499</v>
      </c>
      <c r="R256" s="45">
        <v>449469.39720421971</v>
      </c>
      <c r="S256" s="45">
        <v>111488.18401815911</v>
      </c>
      <c r="T256" s="45">
        <v>99414.101539110241</v>
      </c>
      <c r="U256" s="6"/>
      <c r="V256" s="6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20"/>
      <c r="AL256" s="20"/>
      <c r="AM256" s="20"/>
      <c r="AN256" s="20"/>
      <c r="AO256" s="20"/>
      <c r="AP256" s="20"/>
      <c r="AQ256" s="20"/>
    </row>
    <row r="257" spans="11:43">
      <c r="K257" s="6">
        <v>255</v>
      </c>
      <c r="L257" s="6" t="s">
        <v>343</v>
      </c>
      <c r="M257" s="45">
        <v>604281.11270436319</v>
      </c>
      <c r="N257" s="45">
        <v>461710.30972646165</v>
      </c>
      <c r="O257" s="45">
        <v>383199.22919500753</v>
      </c>
      <c r="P257" s="45">
        <v>329181.70349223801</v>
      </c>
      <c r="Q257" s="45">
        <v>282174.74723139184</v>
      </c>
      <c r="R257" s="45">
        <v>247741.08778913721</v>
      </c>
      <c r="S257" s="45">
        <v>220193.29446716618</v>
      </c>
      <c r="T257" s="45">
        <v>194285.02666576082</v>
      </c>
      <c r="U257" s="6"/>
      <c r="V257" s="6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20"/>
      <c r="AL257" s="20"/>
      <c r="AM257" s="20"/>
      <c r="AN257" s="20"/>
      <c r="AO257" s="20"/>
      <c r="AP257" s="20"/>
      <c r="AQ257" s="20"/>
    </row>
    <row r="258" spans="11:43">
      <c r="K258" s="6">
        <v>256</v>
      </c>
      <c r="L258" s="6" t="s">
        <v>344</v>
      </c>
      <c r="M258" s="45">
        <v>187334.36332216053</v>
      </c>
      <c r="N258" s="45">
        <v>132328.71599859194</v>
      </c>
      <c r="O258" s="45">
        <v>96781.833931947316</v>
      </c>
      <c r="P258" s="45">
        <v>72223.185850662252</v>
      </c>
      <c r="Q258" s="45">
        <v>54564.85318266871</v>
      </c>
      <c r="R258" s="45">
        <v>42725.250165325808</v>
      </c>
      <c r="S258" s="45">
        <v>34331.735691856768</v>
      </c>
      <c r="T258" s="45">
        <v>28288.408534637329</v>
      </c>
      <c r="U258" s="6"/>
      <c r="V258" s="6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20"/>
      <c r="AL258" s="20"/>
      <c r="AM258" s="20"/>
      <c r="AN258" s="20"/>
      <c r="AO258" s="20"/>
      <c r="AP258" s="20"/>
      <c r="AQ258" s="20"/>
    </row>
    <row r="259" spans="11:43">
      <c r="K259" s="6">
        <v>257</v>
      </c>
      <c r="L259" s="6" t="s">
        <v>345</v>
      </c>
      <c r="M259" s="45">
        <v>385718.22342951217</v>
      </c>
      <c r="N259" s="45">
        <v>272467.91046928364</v>
      </c>
      <c r="O259" s="45">
        <v>205863.92667723668</v>
      </c>
      <c r="P259" s="45">
        <v>161786.99575855408</v>
      </c>
      <c r="Q259" s="45">
        <v>129918.82084842827</v>
      </c>
      <c r="R259" s="45">
        <v>109154.31807469479</v>
      </c>
      <c r="S259" s="45">
        <v>94256.554333373599</v>
      </c>
      <c r="T259" s="45">
        <v>82550.599343308771</v>
      </c>
      <c r="U259" s="6"/>
      <c r="V259" s="6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20"/>
      <c r="AL259" s="20"/>
      <c r="AM259" s="20"/>
      <c r="AN259" s="20"/>
      <c r="AO259" s="20"/>
      <c r="AP259" s="20"/>
      <c r="AQ259" s="20"/>
    </row>
    <row r="260" spans="11:43">
      <c r="K260" s="6">
        <v>258</v>
      </c>
      <c r="L260" s="6" t="s">
        <v>346</v>
      </c>
      <c r="M260" s="45">
        <v>10466.291717648088</v>
      </c>
      <c r="N260" s="45">
        <v>10151.807396874989</v>
      </c>
      <c r="O260" s="45">
        <v>10048.740534100518</v>
      </c>
      <c r="P260" s="45">
        <v>9937.9643088040793</v>
      </c>
      <c r="Q260" s="45">
        <v>9525.7938240179465</v>
      </c>
      <c r="R260" s="45">
        <v>9143.8476975787071</v>
      </c>
      <c r="S260" s="45">
        <v>8854.3756998977442</v>
      </c>
      <c r="T260" s="45">
        <v>8422.0837121529567</v>
      </c>
      <c r="U260" s="6"/>
      <c r="V260" s="6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20"/>
      <c r="AL260" s="20"/>
      <c r="AM260" s="20"/>
      <c r="AN260" s="20"/>
      <c r="AO260" s="20"/>
      <c r="AP260" s="20"/>
      <c r="AQ260" s="20"/>
    </row>
    <row r="261" spans="11:43">
      <c r="K261" s="6">
        <v>259</v>
      </c>
      <c r="L261" s="6" t="s">
        <v>347</v>
      </c>
      <c r="M261" s="45">
        <v>0</v>
      </c>
      <c r="N261" s="45">
        <v>9.7296029683502806E-5</v>
      </c>
      <c r="O261" s="45">
        <v>1.2972718411615806E-4</v>
      </c>
      <c r="P261" s="45">
        <v>1.5608818929412768E-4</v>
      </c>
      <c r="Q261" s="45">
        <v>1.6363187325080762E-4</v>
      </c>
      <c r="R261" s="45">
        <v>1.7298235763779776E-4</v>
      </c>
      <c r="S261" s="45">
        <v>2.5353451184210139E-4</v>
      </c>
      <c r="T261" s="45">
        <v>2.4344969519038488E-4</v>
      </c>
      <c r="U261" s="6"/>
      <c r="V261" s="6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20"/>
      <c r="AL261" s="20"/>
      <c r="AM261" s="20"/>
      <c r="AN261" s="20"/>
      <c r="AO261" s="20"/>
      <c r="AP261" s="20"/>
      <c r="AQ261" s="20"/>
    </row>
    <row r="262" spans="11:43">
      <c r="K262" s="6">
        <v>260</v>
      </c>
      <c r="L262" s="6" t="s">
        <v>348</v>
      </c>
      <c r="M262" s="45">
        <v>1596778.2863996709</v>
      </c>
      <c r="N262" s="45">
        <v>1395942.7308925106</v>
      </c>
      <c r="O262" s="45">
        <v>1254807.8104222915</v>
      </c>
      <c r="P262" s="45">
        <v>1124443.2566266027</v>
      </c>
      <c r="Q262" s="45">
        <v>988376.25584887527</v>
      </c>
      <c r="R262" s="45">
        <v>854153.20733378734</v>
      </c>
      <c r="S262" s="45">
        <v>689401.4009664515</v>
      </c>
      <c r="T262" s="45">
        <v>533911.2047047026</v>
      </c>
      <c r="U262" s="6"/>
      <c r="V262" s="6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20"/>
      <c r="AL262" s="20"/>
      <c r="AM262" s="20"/>
      <c r="AN262" s="20"/>
      <c r="AO262" s="20"/>
      <c r="AP262" s="20"/>
      <c r="AQ262" s="20"/>
    </row>
    <row r="263" spans="11:43">
      <c r="K263" s="6">
        <v>261</v>
      </c>
      <c r="L263" s="6" t="s">
        <v>349</v>
      </c>
      <c r="M263" s="45">
        <v>13480313.040271806</v>
      </c>
      <c r="N263" s="45">
        <v>11367192.158312479</v>
      </c>
      <c r="O263" s="45">
        <v>9569536.728499759</v>
      </c>
      <c r="P263" s="45">
        <v>8043120.7061281567</v>
      </c>
      <c r="Q263" s="45">
        <v>6745137.082472831</v>
      </c>
      <c r="R263" s="45">
        <v>5866182.6321674986</v>
      </c>
      <c r="S263" s="45">
        <v>4983488.2657064181</v>
      </c>
      <c r="T263" s="45">
        <v>4237540.207177381</v>
      </c>
      <c r="U263" s="6"/>
      <c r="V263" s="6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20"/>
      <c r="AL263" s="20"/>
      <c r="AM263" s="20"/>
      <c r="AN263" s="20"/>
      <c r="AO263" s="20"/>
      <c r="AP263" s="20"/>
      <c r="AQ263" s="20"/>
    </row>
    <row r="264" spans="11:43">
      <c r="K264" s="6">
        <v>262</v>
      </c>
      <c r="L264" s="6" t="s">
        <v>350</v>
      </c>
      <c r="M264" s="45">
        <v>0</v>
      </c>
      <c r="N264" s="45">
        <v>2.2941936527931395E-4</v>
      </c>
      <c r="O264" s="45">
        <v>3.0447049722474086E-4</v>
      </c>
      <c r="P264" s="45">
        <v>3.6697595014764623E-4</v>
      </c>
      <c r="Q264" s="45">
        <v>3.9561440840971352E-4</v>
      </c>
      <c r="R264" s="45">
        <v>4.2125280263394731E-4</v>
      </c>
      <c r="S264" s="45">
        <v>6.2094113822150918E-4</v>
      </c>
      <c r="T264" s="45">
        <v>6.0053959315510531E-4</v>
      </c>
      <c r="U264" s="6"/>
      <c r="V264" s="6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20"/>
      <c r="AL264" s="20"/>
      <c r="AM264" s="20"/>
      <c r="AN264" s="20"/>
      <c r="AO264" s="20"/>
      <c r="AP264" s="20"/>
      <c r="AQ264" s="20"/>
    </row>
    <row r="265" spans="11:43">
      <c r="K265" s="6">
        <v>263</v>
      </c>
      <c r="L265" s="6" t="s">
        <v>351</v>
      </c>
      <c r="M265" s="45">
        <v>0</v>
      </c>
      <c r="N265" s="45">
        <v>2.5604672750675043E-4</v>
      </c>
      <c r="O265" s="45">
        <v>3.3980774752640468E-4</v>
      </c>
      <c r="P265" s="45">
        <v>4.0964167105010863E-4</v>
      </c>
      <c r="Q265" s="45">
        <v>4.4091219228689106E-4</v>
      </c>
      <c r="R265" s="45">
        <v>4.6934231584050889E-4</v>
      </c>
      <c r="S265" s="45">
        <v>6.9127373682113628E-4</v>
      </c>
      <c r="T265" s="45">
        <v>6.6830807199329755E-4</v>
      </c>
      <c r="U265" s="6"/>
      <c r="V265" s="6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20"/>
      <c r="AL265" s="20"/>
      <c r="AM265" s="20"/>
      <c r="AN265" s="20"/>
      <c r="AO265" s="20"/>
      <c r="AP265" s="20"/>
      <c r="AQ265" s="20"/>
    </row>
    <row r="266" spans="11:43">
      <c r="K266" s="6">
        <v>264</v>
      </c>
      <c r="L266" s="6" t="s">
        <v>352</v>
      </c>
      <c r="M266" s="45">
        <v>0</v>
      </c>
      <c r="N266" s="45">
        <v>2.7030827512492997E-4</v>
      </c>
      <c r="O266" s="45">
        <v>3.5868562285167597E-4</v>
      </c>
      <c r="P266" s="45">
        <v>4.3234680464624792E-4</v>
      </c>
      <c r="Q266" s="45">
        <v>4.6684700769613236E-4</v>
      </c>
      <c r="R266" s="45">
        <v>4.9734230892258208E-4</v>
      </c>
      <c r="S266" s="45">
        <v>7.3298964620863356E-4</v>
      </c>
      <c r="T266" s="45">
        <v>7.092282402058769E-4</v>
      </c>
      <c r="U266" s="6"/>
      <c r="V266" s="6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20"/>
      <c r="AL266" s="20"/>
      <c r="AM266" s="20"/>
      <c r="AN266" s="20"/>
      <c r="AO266" s="20"/>
      <c r="AP266" s="20"/>
      <c r="AQ266" s="20"/>
    </row>
    <row r="267" spans="11:43">
      <c r="K267" s="6">
        <v>265</v>
      </c>
      <c r="L267" s="6" t="s">
        <v>353</v>
      </c>
      <c r="M267" s="45">
        <v>0</v>
      </c>
      <c r="N267" s="45">
        <v>2.6067452251781945E-4</v>
      </c>
      <c r="O267" s="45">
        <v>3.4591589416484403E-4</v>
      </c>
      <c r="P267" s="45">
        <v>4.1698463256104555E-4</v>
      </c>
      <c r="Q267" s="45">
        <v>4.4967726915837766E-4</v>
      </c>
      <c r="R267" s="45">
        <v>4.7890113946767406E-4</v>
      </c>
      <c r="S267" s="45">
        <v>7.0559151917902311E-4</v>
      </c>
      <c r="T267" s="45">
        <v>6.8249289563022974E-4</v>
      </c>
      <c r="U267" s="6"/>
      <c r="V267" s="6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20"/>
      <c r="AL267" s="20"/>
      <c r="AM267" s="20"/>
      <c r="AN267" s="20"/>
      <c r="AO267" s="20"/>
      <c r="AP267" s="20"/>
      <c r="AQ267" s="20"/>
    </row>
    <row r="268" spans="11:43">
      <c r="K268" s="6">
        <v>266</v>
      </c>
      <c r="L268" s="6" t="s">
        <v>354</v>
      </c>
      <c r="M268" s="45">
        <v>0</v>
      </c>
      <c r="N268" s="45">
        <v>1.797058140747233E-4</v>
      </c>
      <c r="O268" s="45">
        <v>2.3857522899349692E-4</v>
      </c>
      <c r="P268" s="45">
        <v>2.8756084504045148E-4</v>
      </c>
      <c r="Q268" s="45">
        <v>3.0907205643376025E-4</v>
      </c>
      <c r="R268" s="45">
        <v>3.2883851521082086E-4</v>
      </c>
      <c r="S268" s="45">
        <v>4.8466515184302769E-4</v>
      </c>
      <c r="T268" s="45">
        <v>4.6836860164239675E-4</v>
      </c>
      <c r="U268" s="6"/>
      <c r="V268" s="6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20"/>
      <c r="AL268" s="20"/>
      <c r="AM268" s="20"/>
      <c r="AN268" s="20"/>
      <c r="AO268" s="20"/>
      <c r="AP268" s="20"/>
      <c r="AQ268" s="20"/>
    </row>
    <row r="269" spans="11:43">
      <c r="K269" s="6">
        <v>267</v>
      </c>
      <c r="L269" s="6" t="s">
        <v>355</v>
      </c>
      <c r="M269" s="45">
        <v>0</v>
      </c>
      <c r="N269" s="45">
        <v>7.0355186737006636E-4</v>
      </c>
      <c r="O269" s="45">
        <v>9.3437498800965529E-4</v>
      </c>
      <c r="P269" s="45">
        <v>1.1269227108938436E-3</v>
      </c>
      <c r="Q269" s="45">
        <v>1.2200119083915629E-3</v>
      </c>
      <c r="R269" s="45">
        <v>1.3007916288970904E-3</v>
      </c>
      <c r="S269" s="45">
        <v>1.8994122120137799E-3</v>
      </c>
      <c r="T269" s="45">
        <v>1.8394201775227344E-3</v>
      </c>
      <c r="U269" s="6"/>
      <c r="V269" s="6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20"/>
      <c r="AL269" s="20"/>
      <c r="AM269" s="20"/>
      <c r="AN269" s="20"/>
      <c r="AO269" s="20"/>
      <c r="AP269" s="20"/>
      <c r="AQ269" s="20"/>
    </row>
    <row r="270" spans="11:43">
      <c r="K270" s="6">
        <v>268</v>
      </c>
      <c r="L270" s="6" t="s">
        <v>356</v>
      </c>
      <c r="M270" s="45">
        <v>0</v>
      </c>
      <c r="N270" s="45">
        <v>6.8691364867726743E-4</v>
      </c>
      <c r="O270" s="45">
        <v>9.1230728795582022E-4</v>
      </c>
      <c r="P270" s="45">
        <v>1.1003618181017192E-3</v>
      </c>
      <c r="Q270" s="45">
        <v>1.1913540791750996E-3</v>
      </c>
      <c r="R270" s="45">
        <v>1.2702854444214735E-3</v>
      </c>
      <c r="S270" s="45">
        <v>1.8549935514538495E-3</v>
      </c>
      <c r="T270" s="45">
        <v>1.796431455146519E-3</v>
      </c>
      <c r="U270" s="6"/>
      <c r="V270" s="6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20"/>
      <c r="AL270" s="20"/>
      <c r="AM270" s="20"/>
      <c r="AN270" s="20"/>
      <c r="AO270" s="20"/>
      <c r="AP270" s="20"/>
      <c r="AQ270" s="20"/>
    </row>
    <row r="271" spans="11:43">
      <c r="K271" s="6">
        <v>269</v>
      </c>
      <c r="L271" s="6" t="s">
        <v>357</v>
      </c>
      <c r="M271" s="45">
        <v>0</v>
      </c>
      <c r="N271" s="45">
        <v>1.1827380259785611E-3</v>
      </c>
      <c r="O271" s="45">
        <v>1.5708968328092671E-3</v>
      </c>
      <c r="P271" s="45">
        <v>1.8949312375518084E-3</v>
      </c>
      <c r="Q271" s="45">
        <v>2.0540416513855136E-3</v>
      </c>
      <c r="R271" s="45">
        <v>2.1905238031405274E-3</v>
      </c>
      <c r="S271" s="45">
        <v>3.1971139562634674E-3</v>
      </c>
      <c r="T271" s="45">
        <v>3.0968783674624307E-3</v>
      </c>
      <c r="U271" s="6"/>
      <c r="V271" s="6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20"/>
      <c r="AL271" s="20"/>
      <c r="AM271" s="20"/>
      <c r="AN271" s="20"/>
      <c r="AO271" s="20"/>
      <c r="AP271" s="20"/>
      <c r="AQ271" s="20"/>
    </row>
    <row r="272" spans="11:43">
      <c r="K272" s="6">
        <v>270</v>
      </c>
      <c r="L272" s="6" t="s">
        <v>358</v>
      </c>
      <c r="M272" s="45">
        <v>0</v>
      </c>
      <c r="N272" s="45">
        <v>4.9856747206506889E-4</v>
      </c>
      <c r="O272" s="45">
        <v>6.6194839774525718E-4</v>
      </c>
      <c r="P272" s="45">
        <v>7.9829447661417809E-4</v>
      </c>
      <c r="Q272" s="45">
        <v>8.6312909221903495E-4</v>
      </c>
      <c r="R272" s="45">
        <v>9.1996319666286317E-4</v>
      </c>
      <c r="S272" s="45">
        <v>1.346381626711951E-3</v>
      </c>
      <c r="T272" s="45">
        <v>1.3033605366926664E-3</v>
      </c>
      <c r="U272" s="6"/>
      <c r="V272" s="6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20"/>
      <c r="AL272" s="20"/>
      <c r="AM272" s="20"/>
      <c r="AN272" s="20"/>
      <c r="AO272" s="20"/>
      <c r="AP272" s="20"/>
      <c r="AQ272" s="20"/>
    </row>
    <row r="273" spans="11:43">
      <c r="K273" s="6">
        <v>271</v>
      </c>
      <c r="L273" s="6" t="s">
        <v>359</v>
      </c>
      <c r="M273" s="45">
        <v>0</v>
      </c>
      <c r="N273" s="45">
        <v>2.6382343377993466E-4</v>
      </c>
      <c r="O273" s="45">
        <v>3.5007662570790563E-4</v>
      </c>
      <c r="P273" s="45">
        <v>4.2197296312921891E-4</v>
      </c>
      <c r="Q273" s="45">
        <v>4.5548333016936425E-4</v>
      </c>
      <c r="R273" s="45">
        <v>4.8519036518442381E-4</v>
      </c>
      <c r="S273" s="45">
        <v>7.1478215178915033E-4</v>
      </c>
      <c r="T273" s="45">
        <v>6.9154698632701162E-4</v>
      </c>
      <c r="U273" s="6"/>
      <c r="V273" s="6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20"/>
      <c r="AL273" s="20"/>
      <c r="AM273" s="20"/>
      <c r="AN273" s="20"/>
      <c r="AO273" s="20"/>
      <c r="AP273" s="20"/>
      <c r="AQ273" s="20"/>
    </row>
    <row r="274" spans="11:43">
      <c r="K274" s="6">
        <v>272</v>
      </c>
      <c r="L274" s="6" t="s">
        <v>360</v>
      </c>
      <c r="M274" s="45">
        <v>0</v>
      </c>
      <c r="N274" s="45">
        <v>1.3966183937886293E-4</v>
      </c>
      <c r="O274" s="45">
        <v>1.8551357701757451E-4</v>
      </c>
      <c r="P274" s="45">
        <v>2.2348055025189591E-4</v>
      </c>
      <c r="Q274" s="45">
        <v>2.4033552805839678E-4</v>
      </c>
      <c r="R274" s="45">
        <v>2.5570591982242337E-4</v>
      </c>
      <c r="S274" s="45">
        <v>3.7704655389999252E-4</v>
      </c>
      <c r="T274" s="45">
        <v>3.6440555217802156E-4</v>
      </c>
      <c r="U274" s="6"/>
      <c r="V274" s="6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20"/>
      <c r="AL274" s="20"/>
      <c r="AM274" s="20"/>
      <c r="AN274" s="20"/>
      <c r="AO274" s="20"/>
      <c r="AP274" s="20"/>
      <c r="AQ274" s="20"/>
    </row>
    <row r="275" spans="11:43">
      <c r="K275" s="6">
        <v>273</v>
      </c>
      <c r="L275" s="6" t="s">
        <v>361</v>
      </c>
      <c r="M275" s="45">
        <v>0</v>
      </c>
      <c r="N275" s="45">
        <v>8.0219065859482054E-4</v>
      </c>
      <c r="O275" s="45">
        <v>1.0655620534539432E-3</v>
      </c>
      <c r="P275" s="45">
        <v>1.2853128805132112E-3</v>
      </c>
      <c r="Q275" s="45">
        <v>1.3915886759355489E-3</v>
      </c>
      <c r="R275" s="45">
        <v>1.4837907576768518E-3</v>
      </c>
      <c r="S275" s="45">
        <v>2.1655998636246148E-3</v>
      </c>
      <c r="T275" s="45">
        <v>2.0972391868071443E-3</v>
      </c>
      <c r="U275" s="6"/>
      <c r="V275" s="6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20"/>
      <c r="AL275" s="20"/>
      <c r="AM275" s="20"/>
      <c r="AN275" s="20"/>
      <c r="AO275" s="20"/>
      <c r="AP275" s="20"/>
      <c r="AQ275" s="20"/>
    </row>
    <row r="276" spans="11:43">
      <c r="K276" s="6">
        <v>274</v>
      </c>
      <c r="L276" s="6" t="s">
        <v>362</v>
      </c>
      <c r="M276" s="45">
        <v>55142462.988218002</v>
      </c>
      <c r="N276" s="45">
        <v>32941353.151887145</v>
      </c>
      <c r="O276" s="45">
        <v>20677145.435058039</v>
      </c>
      <c r="P276" s="45">
        <v>10894971.719731139</v>
      </c>
      <c r="Q276" s="45">
        <v>6593969.2901550513</v>
      </c>
      <c r="R276" s="45">
        <v>4687770.4367252439</v>
      </c>
      <c r="S276" s="45">
        <v>3027662.2731420901</v>
      </c>
      <c r="T276" s="45">
        <v>2294123.4561071866</v>
      </c>
      <c r="U276" s="6"/>
      <c r="V276" s="6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20"/>
      <c r="AL276" s="20"/>
      <c r="AM276" s="20"/>
      <c r="AN276" s="20"/>
      <c r="AO276" s="20"/>
      <c r="AP276" s="20"/>
      <c r="AQ276" s="20"/>
    </row>
    <row r="277" spans="11:43">
      <c r="K277" s="6">
        <v>275</v>
      </c>
      <c r="L277" s="6" t="s">
        <v>363</v>
      </c>
      <c r="M277" s="45">
        <v>0</v>
      </c>
      <c r="N277" s="45">
        <v>5.2892509389613617E-4</v>
      </c>
      <c r="O277" s="45">
        <v>7.0630491099087111E-4</v>
      </c>
      <c r="P277" s="45">
        <v>8.5668899299449108E-4</v>
      </c>
      <c r="Q277" s="45">
        <v>9.1823451146637119E-4</v>
      </c>
      <c r="R277" s="45">
        <v>9.8084366714555789E-4</v>
      </c>
      <c r="S277" s="45">
        <v>1.4421243511748808E-3</v>
      </c>
      <c r="T277" s="45">
        <v>1.3990867662879347E-3</v>
      </c>
      <c r="U277" s="6"/>
      <c r="V277" s="6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20"/>
      <c r="AL277" s="20"/>
      <c r="AM277" s="20"/>
      <c r="AN277" s="20"/>
      <c r="AO277" s="20"/>
      <c r="AP277" s="20"/>
      <c r="AQ277" s="20"/>
    </row>
    <row r="278" spans="11:43">
      <c r="K278" s="6">
        <v>276</v>
      </c>
      <c r="L278" s="6" t="s">
        <v>364</v>
      </c>
      <c r="M278" s="45">
        <v>23875611.741296329</v>
      </c>
      <c r="N278" s="45">
        <v>19714422.495337036</v>
      </c>
      <c r="O278" s="45">
        <v>14454655.310283389</v>
      </c>
      <c r="P278" s="45">
        <v>8422013.8843600024</v>
      </c>
      <c r="Q278" s="45">
        <v>5537034.6906278096</v>
      </c>
      <c r="R278" s="45">
        <v>3468260.5578625798</v>
      </c>
      <c r="S278" s="45">
        <v>1762326.6457464481</v>
      </c>
      <c r="T278" s="45">
        <v>1275425.7896603304</v>
      </c>
      <c r="U278" s="6"/>
      <c r="V278" s="6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20"/>
      <c r="AL278" s="20"/>
      <c r="AM278" s="20"/>
      <c r="AN278" s="20"/>
      <c r="AO278" s="20"/>
      <c r="AP278" s="20"/>
      <c r="AQ278" s="20"/>
    </row>
    <row r="279" spans="11:43">
      <c r="K279" s="6">
        <v>277</v>
      </c>
      <c r="L279" s="6" t="s">
        <v>365</v>
      </c>
      <c r="M279" s="45">
        <v>27350.389866222205</v>
      </c>
      <c r="N279" s="45">
        <v>25478.756956357458</v>
      </c>
      <c r="O279" s="45">
        <v>25167.75890248625</v>
      </c>
      <c r="P279" s="45">
        <v>24731.448440063195</v>
      </c>
      <c r="Q279" s="45">
        <v>22600.133829066057</v>
      </c>
      <c r="R279" s="45">
        <v>21425.237554195624</v>
      </c>
      <c r="S279" s="45">
        <v>20469.454899953118</v>
      </c>
      <c r="T279" s="45">
        <v>19178.681276330226</v>
      </c>
      <c r="U279" s="6"/>
      <c r="V279" s="6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20"/>
      <c r="AL279" s="20"/>
      <c r="AM279" s="20"/>
      <c r="AN279" s="20"/>
      <c r="AO279" s="20"/>
      <c r="AP279" s="20"/>
      <c r="AQ279" s="20"/>
    </row>
    <row r="280" spans="11:43">
      <c r="K280" s="6">
        <v>278</v>
      </c>
      <c r="L280" s="6" t="s">
        <v>366</v>
      </c>
      <c r="M280" s="45">
        <v>9082991.0468091648</v>
      </c>
      <c r="N280" s="45">
        <v>8290354.7853658563</v>
      </c>
      <c r="O280" s="45">
        <v>7059457.1282727495</v>
      </c>
      <c r="P280" s="45">
        <v>5240654.4405001421</v>
      </c>
      <c r="Q280" s="45">
        <v>3786675.8759765564</v>
      </c>
      <c r="R280" s="45">
        <v>2462397.9797626045</v>
      </c>
      <c r="S280" s="45">
        <v>1259771.8315198356</v>
      </c>
      <c r="T280" s="45">
        <v>878094.16004371049</v>
      </c>
      <c r="U280" s="6"/>
      <c r="V280" s="6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20"/>
      <c r="AL280" s="20"/>
      <c r="AM280" s="20"/>
      <c r="AN280" s="20"/>
      <c r="AO280" s="20"/>
      <c r="AP280" s="20"/>
      <c r="AQ280" s="20"/>
    </row>
    <row r="281" spans="11:43">
      <c r="K281" s="6">
        <v>279</v>
      </c>
      <c r="L281" s="6" t="s">
        <v>367</v>
      </c>
      <c r="M281" s="45">
        <v>0</v>
      </c>
      <c r="N281" s="45">
        <v>4.5611028001578527E-4</v>
      </c>
      <c r="O281" s="45">
        <v>6.055196339406233E-4</v>
      </c>
      <c r="P281" s="45">
        <v>7.3033700648503165E-4</v>
      </c>
      <c r="Q281" s="45">
        <v>7.8282764434581481E-4</v>
      </c>
      <c r="R281" s="45">
        <v>8.3263341835136228E-4</v>
      </c>
      <c r="S281" s="45">
        <v>1.2182338610821301E-3</v>
      </c>
      <c r="T281" s="45">
        <v>1.1766616365910972E-3</v>
      </c>
      <c r="U281" s="6"/>
      <c r="V281" s="6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20"/>
      <c r="AL281" s="20"/>
      <c r="AM281" s="20"/>
      <c r="AN281" s="20"/>
      <c r="AO281" s="20"/>
      <c r="AP281" s="20"/>
      <c r="AQ281" s="20"/>
    </row>
    <row r="282" spans="11:43">
      <c r="K282" s="6">
        <v>280</v>
      </c>
      <c r="L282" s="6" t="s">
        <v>368</v>
      </c>
      <c r="M282" s="45">
        <v>3892112.2480440615</v>
      </c>
      <c r="N282" s="45">
        <v>3483566.8606446479</v>
      </c>
      <c r="O282" s="45">
        <v>3211850.9139375566</v>
      </c>
      <c r="P282" s="45">
        <v>2800984.7596156425</v>
      </c>
      <c r="Q282" s="45">
        <v>2251513.1653035115</v>
      </c>
      <c r="R282" s="45">
        <v>1753533.2244871543</v>
      </c>
      <c r="S282" s="45">
        <v>1136969.5702187933</v>
      </c>
      <c r="T282" s="45">
        <v>788354.30780572572</v>
      </c>
      <c r="U282" s="6"/>
      <c r="V282" s="6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20"/>
      <c r="AL282" s="20"/>
      <c r="AM282" s="20"/>
      <c r="AN282" s="20"/>
      <c r="AO282" s="20"/>
      <c r="AP282" s="20"/>
      <c r="AQ282" s="20"/>
    </row>
    <row r="283" spans="11:43">
      <c r="K283" s="6">
        <v>281</v>
      </c>
      <c r="L283" s="6" t="s">
        <v>369</v>
      </c>
      <c r="M283" s="45">
        <v>130891.40476987233</v>
      </c>
      <c r="N283" s="45">
        <v>120559.88687302898</v>
      </c>
      <c r="O283" s="45">
        <v>116051.55030490238</v>
      </c>
      <c r="P283" s="45">
        <v>111193.34897429441</v>
      </c>
      <c r="Q283" s="45">
        <v>101705.94042821432</v>
      </c>
      <c r="R283" s="45">
        <v>95350.14650099579</v>
      </c>
      <c r="S283" s="45">
        <v>89953.358530075973</v>
      </c>
      <c r="T283" s="45">
        <v>83087.572956025208</v>
      </c>
      <c r="U283" s="6"/>
      <c r="V283" s="6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20"/>
      <c r="AL283" s="20"/>
      <c r="AM283" s="20"/>
      <c r="AN283" s="20"/>
      <c r="AO283" s="20"/>
      <c r="AP283" s="20"/>
      <c r="AQ283" s="20"/>
    </row>
    <row r="284" spans="11:43">
      <c r="K284" s="6">
        <v>282</v>
      </c>
      <c r="L284" s="6" t="s">
        <v>370</v>
      </c>
      <c r="M284" s="45">
        <v>837881.89476851246</v>
      </c>
      <c r="N284" s="45">
        <v>769067.96512213792</v>
      </c>
      <c r="O284" s="45">
        <v>731283.45970637351</v>
      </c>
      <c r="P284" s="45">
        <v>686451.38140205899</v>
      </c>
      <c r="Q284" s="45">
        <v>615036.07494962646</v>
      </c>
      <c r="R284" s="45">
        <v>554809.96898366557</v>
      </c>
      <c r="S284" s="45">
        <v>479588.5918034538</v>
      </c>
      <c r="T284" s="45">
        <v>404542.45937616023</v>
      </c>
      <c r="U284" s="6"/>
      <c r="V284" s="6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20"/>
      <c r="AL284" s="20"/>
      <c r="AM284" s="20"/>
      <c r="AN284" s="20"/>
      <c r="AO284" s="20"/>
      <c r="AP284" s="20"/>
      <c r="AQ284" s="20"/>
    </row>
    <row r="285" spans="11:43">
      <c r="K285" s="6">
        <v>283</v>
      </c>
      <c r="L285" s="6" t="s">
        <v>371</v>
      </c>
      <c r="M285" s="45">
        <v>22054959.231335152</v>
      </c>
      <c r="N285" s="45">
        <v>18264900.592166439</v>
      </c>
      <c r="O285" s="45">
        <v>14404191.316654371</v>
      </c>
      <c r="P285" s="45">
        <v>9910247.74016946</v>
      </c>
      <c r="Q285" s="45">
        <v>6839770.6899585538</v>
      </c>
      <c r="R285" s="45">
        <v>4590978.2039505951</v>
      </c>
      <c r="S285" s="45">
        <v>2768561.7407126976</v>
      </c>
      <c r="T285" s="45">
        <v>2053296.9373666479</v>
      </c>
      <c r="U285" s="6"/>
      <c r="V285" s="6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20"/>
      <c r="AL285" s="20"/>
      <c r="AM285" s="20"/>
      <c r="AN285" s="20"/>
      <c r="AO285" s="20"/>
      <c r="AP285" s="20"/>
      <c r="AQ285" s="20"/>
    </row>
    <row r="286" spans="11:43">
      <c r="K286" s="6">
        <v>284</v>
      </c>
      <c r="L286" s="6" t="s">
        <v>372</v>
      </c>
      <c r="M286" s="45">
        <v>57574081.594062701</v>
      </c>
      <c r="N286" s="45">
        <v>43635614.396860078</v>
      </c>
      <c r="O286" s="45">
        <v>24372684.809319317</v>
      </c>
      <c r="P286" s="45">
        <v>12385120.891389117</v>
      </c>
      <c r="Q286" s="45">
        <v>8462422.5332111027</v>
      </c>
      <c r="R286" s="45">
        <v>5935249.5052155368</v>
      </c>
      <c r="S286" s="45">
        <v>3987148.8850996131</v>
      </c>
      <c r="T286" s="45">
        <v>3223540.6234064205</v>
      </c>
      <c r="U286" s="6"/>
      <c r="V286" s="6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20"/>
      <c r="AL286" s="20"/>
      <c r="AM286" s="20"/>
      <c r="AN286" s="20"/>
      <c r="AO286" s="20"/>
      <c r="AP286" s="20"/>
      <c r="AQ286" s="20"/>
    </row>
    <row r="287" spans="11:43">
      <c r="K287" s="6">
        <v>285</v>
      </c>
      <c r="L287" s="6" t="s">
        <v>373</v>
      </c>
      <c r="M287" s="45">
        <v>5789166.1292849714</v>
      </c>
      <c r="N287" s="45">
        <v>7053868.0440518539</v>
      </c>
      <c r="O287" s="45">
        <v>10163522.758716326</v>
      </c>
      <c r="P287" s="45">
        <v>8729378.7434434779</v>
      </c>
      <c r="Q287" s="45">
        <v>6909469.2813953459</v>
      </c>
      <c r="R287" s="45">
        <v>5177778.6119268723</v>
      </c>
      <c r="S287" s="45">
        <v>3742426.0913006854</v>
      </c>
      <c r="T287" s="45">
        <v>2804635.9902487514</v>
      </c>
      <c r="U287" s="6"/>
      <c r="V287" s="6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20"/>
      <c r="AL287" s="20"/>
      <c r="AM287" s="20"/>
      <c r="AN287" s="20"/>
      <c r="AO287" s="20"/>
      <c r="AP287" s="20"/>
      <c r="AQ287" s="20"/>
    </row>
    <row r="288" spans="11:43">
      <c r="K288" s="6">
        <v>286</v>
      </c>
      <c r="L288" s="6" t="s">
        <v>374</v>
      </c>
      <c r="M288" s="45">
        <v>8807463.5125237741</v>
      </c>
      <c r="N288" s="45">
        <v>7987267.0316156168</v>
      </c>
      <c r="O288" s="45">
        <v>7150433.2292027976</v>
      </c>
      <c r="P288" s="45">
        <v>5657625.9602174386</v>
      </c>
      <c r="Q288" s="45">
        <v>4020868.2675752472</v>
      </c>
      <c r="R288" s="45">
        <v>2643459.9762916318</v>
      </c>
      <c r="S288" s="45">
        <v>1530131.6767721083</v>
      </c>
      <c r="T288" s="45">
        <v>1120383.0118455878</v>
      </c>
      <c r="U288" s="6"/>
      <c r="V288" s="6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20"/>
      <c r="AL288" s="20"/>
      <c r="AM288" s="20"/>
      <c r="AN288" s="20"/>
      <c r="AO288" s="20"/>
      <c r="AP288" s="20"/>
      <c r="AQ288" s="20"/>
    </row>
    <row r="289" spans="11:43">
      <c r="K289" s="6">
        <v>287</v>
      </c>
      <c r="L289" s="6" t="s">
        <v>375</v>
      </c>
      <c r="M289" s="45">
        <v>1907421.386484432</v>
      </c>
      <c r="N289" s="45">
        <v>1788210.0775848194</v>
      </c>
      <c r="O289" s="45">
        <v>1723973.0789907405</v>
      </c>
      <c r="P289" s="45">
        <v>1632338.5674087447</v>
      </c>
      <c r="Q289" s="45">
        <v>1429524.1869363573</v>
      </c>
      <c r="R289" s="45">
        <v>1221408.8040073286</v>
      </c>
      <c r="S289" s="45">
        <v>974027.20501560613</v>
      </c>
      <c r="T289" s="45">
        <v>784048.32502680121</v>
      </c>
      <c r="U289" s="6"/>
      <c r="V289" s="6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20"/>
      <c r="AL289" s="20"/>
      <c r="AM289" s="20"/>
      <c r="AN289" s="20"/>
      <c r="AO289" s="20"/>
      <c r="AP289" s="20"/>
      <c r="AQ289" s="20"/>
    </row>
    <row r="290" spans="11:43">
      <c r="K290" s="6">
        <v>288</v>
      </c>
      <c r="L290" s="6" t="s">
        <v>376</v>
      </c>
      <c r="M290" s="45">
        <v>568227.32022206753</v>
      </c>
      <c r="N290" s="45">
        <v>507902.32095327642</v>
      </c>
      <c r="O290" s="45">
        <v>476738.17517076409</v>
      </c>
      <c r="P290" s="45">
        <v>442797.39368185459</v>
      </c>
      <c r="Q290" s="45">
        <v>392721.02639130072</v>
      </c>
      <c r="R290" s="45">
        <v>351034.13561484934</v>
      </c>
      <c r="S290" s="45">
        <v>307047.3497931725</v>
      </c>
      <c r="T290" s="45">
        <v>263836.23902938532</v>
      </c>
      <c r="U290" s="6"/>
      <c r="V290" s="6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20"/>
      <c r="AL290" s="20"/>
      <c r="AM290" s="20"/>
      <c r="AN290" s="20"/>
      <c r="AO290" s="20"/>
      <c r="AP290" s="20"/>
      <c r="AQ290" s="20"/>
    </row>
    <row r="291" spans="11:43">
      <c r="K291" s="6">
        <v>289</v>
      </c>
      <c r="L291" s="6" t="s">
        <v>377</v>
      </c>
      <c r="M291" s="45">
        <v>1155.0771421609652</v>
      </c>
      <c r="N291" s="45">
        <v>1411.4243483012574</v>
      </c>
      <c r="O291" s="45">
        <v>1374.9017379774261</v>
      </c>
      <c r="P291" s="45">
        <v>1350.6882461435332</v>
      </c>
      <c r="Q291" s="45">
        <v>1289.8127628486056</v>
      </c>
      <c r="R291" s="45">
        <v>1256.4016573614576</v>
      </c>
      <c r="S291" s="45">
        <v>1220.5039019931178</v>
      </c>
      <c r="T291" s="45">
        <v>1187.8065103703684</v>
      </c>
      <c r="U291" s="6"/>
      <c r="V291" s="6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20"/>
      <c r="AL291" s="20"/>
      <c r="AM291" s="20"/>
      <c r="AN291" s="20"/>
      <c r="AO291" s="20"/>
      <c r="AP291" s="20"/>
      <c r="AQ291" s="20"/>
    </row>
    <row r="292" spans="11:43">
      <c r="K292" s="6">
        <v>290</v>
      </c>
      <c r="L292" s="6" t="s">
        <v>378</v>
      </c>
      <c r="M292" s="45">
        <v>35061719.662809558</v>
      </c>
      <c r="N292" s="45">
        <v>24937604.368072443</v>
      </c>
      <c r="O292" s="45">
        <v>15875859.637709308</v>
      </c>
      <c r="P292" s="45">
        <v>9440193.8128629774</v>
      </c>
      <c r="Q292" s="45">
        <v>6425763.9175260961</v>
      </c>
      <c r="R292" s="45">
        <v>4306940.7461544527</v>
      </c>
      <c r="S292" s="45">
        <v>2636558.5958474767</v>
      </c>
      <c r="T292" s="45">
        <v>2057287.0564397604</v>
      </c>
      <c r="U292" s="6"/>
      <c r="V292" s="6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20"/>
      <c r="AL292" s="20"/>
      <c r="AM292" s="20"/>
      <c r="AN292" s="20"/>
      <c r="AO292" s="20"/>
      <c r="AP292" s="20"/>
      <c r="AQ292" s="20"/>
    </row>
    <row r="293" spans="11:43">
      <c r="K293" s="27">
        <v>291</v>
      </c>
      <c r="L293" s="27" t="s">
        <v>379</v>
      </c>
      <c r="M293" s="51">
        <v>107497530.18320927</v>
      </c>
      <c r="N293" s="51">
        <v>53323674.322211742</v>
      </c>
      <c r="O293" s="51">
        <v>23160976.470682457</v>
      </c>
      <c r="P293" s="51">
        <v>14653710.08211416</v>
      </c>
      <c r="Q293" s="51">
        <v>10674415.874298122</v>
      </c>
      <c r="R293" s="51">
        <v>7815887.7444149293</v>
      </c>
      <c r="S293" s="51">
        <v>5497070.4071703926</v>
      </c>
      <c r="T293" s="51">
        <v>4454459.6203876492</v>
      </c>
      <c r="U293" s="27"/>
      <c r="V293" s="27"/>
      <c r="W293" s="28"/>
      <c r="X293" s="28"/>
      <c r="Y293" s="28"/>
      <c r="Z293" s="28"/>
      <c r="AA293" s="28"/>
      <c r="AB293" s="28"/>
      <c r="AC293" s="28"/>
      <c r="AD293" s="18"/>
      <c r="AE293" s="18"/>
      <c r="AF293" s="18"/>
      <c r="AG293" s="18"/>
      <c r="AH293" s="18"/>
      <c r="AI293" s="18"/>
      <c r="AJ293" s="18"/>
      <c r="AK293" s="20"/>
      <c r="AL293" s="20"/>
      <c r="AM293" s="20"/>
      <c r="AN293" s="20"/>
      <c r="AO293" s="20"/>
      <c r="AP293" s="20"/>
      <c r="AQ293" s="20"/>
    </row>
    <row r="294" spans="11:43">
      <c r="K294" s="6">
        <v>292</v>
      </c>
      <c r="L294" s="6" t="s">
        <v>380</v>
      </c>
      <c r="M294" s="45">
        <v>23904377.835114092</v>
      </c>
      <c r="N294" s="45">
        <v>19543579.727795377</v>
      </c>
      <c r="O294" s="45">
        <v>14031499.965145338</v>
      </c>
      <c r="P294" s="45">
        <v>8291072.794793237</v>
      </c>
      <c r="Q294" s="45">
        <v>5455292.7797241863</v>
      </c>
      <c r="R294" s="45">
        <v>3522309.7573471954</v>
      </c>
      <c r="S294" s="45">
        <v>1945624.3489162391</v>
      </c>
      <c r="T294" s="45">
        <v>1460980.6694323027</v>
      </c>
      <c r="U294" s="6"/>
      <c r="V294" s="6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20"/>
      <c r="AL294" s="20"/>
      <c r="AM294" s="20"/>
      <c r="AN294" s="20"/>
      <c r="AO294" s="20"/>
      <c r="AP294" s="20"/>
      <c r="AQ294" s="20"/>
    </row>
    <row r="295" spans="11:43">
      <c r="K295" s="6">
        <v>293</v>
      </c>
      <c r="L295" s="6" t="s">
        <v>381</v>
      </c>
      <c r="M295" s="45">
        <v>105714.44956580448</v>
      </c>
      <c r="N295" s="45">
        <v>96890.277006097866</v>
      </c>
      <c r="O295" s="45">
        <v>93674.703458203221</v>
      </c>
      <c r="P295" s="45">
        <v>90530.534584258246</v>
      </c>
      <c r="Q295" s="45">
        <v>82924.923704481917</v>
      </c>
      <c r="R295" s="45">
        <v>78550.100572168623</v>
      </c>
      <c r="S295" s="45">
        <v>74975.120081331173</v>
      </c>
      <c r="T295" s="45">
        <v>70729.971268760055</v>
      </c>
      <c r="U295" s="6"/>
      <c r="V295" s="6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20"/>
      <c r="AL295" s="20"/>
      <c r="AM295" s="20"/>
      <c r="AN295" s="20"/>
      <c r="AO295" s="20"/>
      <c r="AP295" s="20"/>
      <c r="AQ295" s="20"/>
    </row>
    <row r="296" spans="11:43">
      <c r="K296" s="6">
        <v>294</v>
      </c>
      <c r="L296" s="6" t="s">
        <v>382</v>
      </c>
      <c r="M296" s="45">
        <v>4263188.8328917874</v>
      </c>
      <c r="N296" s="45">
        <v>3997310.3652823204</v>
      </c>
      <c r="O296" s="45">
        <v>3664534.1527564554</v>
      </c>
      <c r="P296" s="45">
        <v>3130178.2537328876</v>
      </c>
      <c r="Q296" s="45">
        <v>2551189.5042597484</v>
      </c>
      <c r="R296" s="45">
        <v>1917146.9897210645</v>
      </c>
      <c r="S296" s="45">
        <v>1173120.9903230686</v>
      </c>
      <c r="T296" s="45">
        <v>818563.63434837898</v>
      </c>
      <c r="U296" s="6"/>
      <c r="V296" s="6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20"/>
      <c r="AL296" s="20"/>
      <c r="AM296" s="20"/>
      <c r="AN296" s="20"/>
      <c r="AO296" s="20"/>
      <c r="AP296" s="20"/>
      <c r="AQ296" s="20"/>
    </row>
    <row r="297" spans="11:43">
      <c r="K297" s="6">
        <v>295</v>
      </c>
      <c r="L297" s="6" t="s">
        <v>383</v>
      </c>
      <c r="M297" s="45">
        <v>3076643.5802854886</v>
      </c>
      <c r="N297" s="45">
        <v>2852543.8154592509</v>
      </c>
      <c r="O297" s="45">
        <v>2637407.1376722106</v>
      </c>
      <c r="P297" s="45">
        <v>2352909.6875329111</v>
      </c>
      <c r="Q297" s="45">
        <v>2024183.8386338474</v>
      </c>
      <c r="R297" s="45">
        <v>1657666.0092421188</v>
      </c>
      <c r="S297" s="45">
        <v>1202376.668283205</v>
      </c>
      <c r="T297" s="45">
        <v>900458.48236988077</v>
      </c>
      <c r="U297" s="6"/>
      <c r="V297" s="6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20"/>
      <c r="AL297" s="20"/>
      <c r="AM297" s="20"/>
      <c r="AN297" s="20"/>
      <c r="AO297" s="20"/>
      <c r="AP297" s="20"/>
      <c r="AQ297" s="20"/>
    </row>
    <row r="298" spans="11:43">
      <c r="K298" s="6">
        <v>296</v>
      </c>
      <c r="L298" s="6" t="s">
        <v>384</v>
      </c>
      <c r="M298" s="45">
        <v>15749014.801229414</v>
      </c>
      <c r="N298" s="45">
        <v>14318160.330755301</v>
      </c>
      <c r="O298" s="45">
        <v>12252692.791656354</v>
      </c>
      <c r="P298" s="45">
        <v>9383480.516236404</v>
      </c>
      <c r="Q298" s="45">
        <v>7150452.7686669147</v>
      </c>
      <c r="R298" s="45">
        <v>5310688.6897304682</v>
      </c>
      <c r="S298" s="45">
        <v>2272656.3451977414</v>
      </c>
      <c r="T298" s="45">
        <v>1073091.8811783828</v>
      </c>
      <c r="U298" s="6"/>
      <c r="V298" s="6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20"/>
      <c r="AL298" s="20"/>
      <c r="AM298" s="20"/>
      <c r="AN298" s="20"/>
      <c r="AO298" s="20"/>
      <c r="AP298" s="20"/>
      <c r="AQ298" s="20"/>
    </row>
    <row r="299" spans="11:43">
      <c r="K299" s="6">
        <v>297</v>
      </c>
      <c r="L299" s="6" t="s">
        <v>385</v>
      </c>
      <c r="M299" s="45">
        <v>0</v>
      </c>
      <c r="N299" s="45">
        <v>4.4160643605912727E-4</v>
      </c>
      <c r="O299" s="45">
        <v>5.860616166416296E-4</v>
      </c>
      <c r="P299" s="45">
        <v>7.0662374844715937E-4</v>
      </c>
      <c r="Q299" s="45">
        <v>7.631706007855426E-4</v>
      </c>
      <c r="R299" s="45">
        <v>8.1316169168795893E-4</v>
      </c>
      <c r="S299" s="45">
        <v>1.1937040415445671E-3</v>
      </c>
      <c r="T299" s="45">
        <v>1.1551673360567123E-3</v>
      </c>
      <c r="U299" s="6"/>
      <c r="V299" s="6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20"/>
      <c r="AL299" s="20"/>
      <c r="AM299" s="20"/>
      <c r="AN299" s="20"/>
      <c r="AO299" s="20"/>
      <c r="AP299" s="20"/>
      <c r="AQ299" s="20"/>
    </row>
    <row r="300" spans="11:43">
      <c r="K300" s="6">
        <v>298</v>
      </c>
      <c r="L300" s="6" t="s">
        <v>386</v>
      </c>
      <c r="M300" s="45">
        <v>0</v>
      </c>
      <c r="N300" s="45">
        <v>5.6868461517747728E-4</v>
      </c>
      <c r="O300" s="45">
        <v>7.5480963374331244E-4</v>
      </c>
      <c r="P300" s="45">
        <v>9.1016202902339291E-4</v>
      </c>
      <c r="Q300" s="45">
        <v>9.8333971916341346E-4</v>
      </c>
      <c r="R300" s="45">
        <v>1.0478779854123624E-3</v>
      </c>
      <c r="S300" s="45">
        <v>1.5340137653478113E-3</v>
      </c>
      <c r="T300" s="45">
        <v>1.4847260831875896E-3</v>
      </c>
      <c r="U300" s="6"/>
      <c r="V300" s="6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20"/>
      <c r="AL300" s="20"/>
      <c r="AM300" s="20"/>
      <c r="AN300" s="20"/>
      <c r="AO300" s="20"/>
      <c r="AP300" s="20"/>
      <c r="AQ300" s="20"/>
    </row>
    <row r="301" spans="11:43">
      <c r="K301" s="6">
        <v>299</v>
      </c>
      <c r="L301" s="6" t="s">
        <v>387</v>
      </c>
      <c r="M301" s="45">
        <v>9005918.7648605499</v>
      </c>
      <c r="N301" s="45">
        <v>8817110.14346884</v>
      </c>
      <c r="O301" s="45">
        <v>8727951.4352652635</v>
      </c>
      <c r="P301" s="45">
        <v>8654940.0424933136</v>
      </c>
      <c r="Q301" s="45">
        <v>8546856.9043383468</v>
      </c>
      <c r="R301" s="45">
        <v>8489547.481983481</v>
      </c>
      <c r="S301" s="45">
        <v>8434360.9270460885</v>
      </c>
      <c r="T301" s="45">
        <v>8391951.8306471221</v>
      </c>
      <c r="U301" s="6"/>
      <c r="V301" s="6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20"/>
      <c r="AL301" s="20"/>
      <c r="AM301" s="20"/>
      <c r="AN301" s="20"/>
      <c r="AO301" s="20"/>
      <c r="AP301" s="20"/>
      <c r="AQ301" s="20"/>
    </row>
    <row r="302" spans="11:43">
      <c r="K302" s="6">
        <v>300</v>
      </c>
      <c r="L302" s="6" t="s">
        <v>388</v>
      </c>
      <c r="M302" s="45">
        <v>824350.89582517301</v>
      </c>
      <c r="N302" s="45">
        <v>792761.56810879009</v>
      </c>
      <c r="O302" s="45">
        <v>767912.71981927333</v>
      </c>
      <c r="P302" s="45">
        <v>737571.75400815776</v>
      </c>
      <c r="Q302" s="45">
        <v>697690.23245784699</v>
      </c>
      <c r="R302" s="45">
        <v>654862.27199015487</v>
      </c>
      <c r="S302" s="45">
        <v>385123.37540987798</v>
      </c>
      <c r="T302" s="45">
        <v>332775.03576807596</v>
      </c>
      <c r="U302" s="6"/>
      <c r="V302" s="6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20"/>
      <c r="AL302" s="20"/>
      <c r="AM302" s="20"/>
      <c r="AN302" s="20"/>
      <c r="AO302" s="20"/>
      <c r="AP302" s="20"/>
      <c r="AQ302" s="20"/>
    </row>
    <row r="303" spans="11:43">
      <c r="K303" s="6">
        <v>301</v>
      </c>
      <c r="L303" s="6" t="s">
        <v>389</v>
      </c>
      <c r="M303" s="45">
        <v>774714.10742569715</v>
      </c>
      <c r="N303" s="45">
        <v>644932.91557375714</v>
      </c>
      <c r="O303" s="45">
        <v>548607.24243708851</v>
      </c>
      <c r="P303" s="45">
        <v>467511.0184077787</v>
      </c>
      <c r="Q303" s="45">
        <v>393776.09822733718</v>
      </c>
      <c r="R303" s="45">
        <v>335426.92419200379</v>
      </c>
      <c r="S303" s="45">
        <v>286298.29984934797</v>
      </c>
      <c r="T303" s="45">
        <v>244901.23806140857</v>
      </c>
      <c r="U303" s="6"/>
      <c r="V303" s="6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20"/>
      <c r="AL303" s="20"/>
      <c r="AM303" s="20"/>
      <c r="AN303" s="20"/>
      <c r="AO303" s="20"/>
      <c r="AP303" s="20"/>
      <c r="AQ303" s="20"/>
    </row>
    <row r="304" spans="11:43">
      <c r="K304" s="6">
        <v>302</v>
      </c>
      <c r="L304" s="6" t="s">
        <v>390</v>
      </c>
      <c r="M304" s="45">
        <v>10998983.737846533</v>
      </c>
      <c r="N304" s="45">
        <v>8683966.5741045326</v>
      </c>
      <c r="O304" s="45">
        <v>6982952.180967669</v>
      </c>
      <c r="P304" s="45">
        <v>5245325.6338042449</v>
      </c>
      <c r="Q304" s="45">
        <v>3855725.3377952781</v>
      </c>
      <c r="R304" s="45">
        <v>2627130.4174254546</v>
      </c>
      <c r="S304" s="45">
        <v>1363498.4747356444</v>
      </c>
      <c r="T304" s="45">
        <v>946524.27877056925</v>
      </c>
      <c r="U304" s="6"/>
      <c r="V304" s="6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20"/>
      <c r="AL304" s="20"/>
      <c r="AM304" s="20"/>
      <c r="AN304" s="20"/>
      <c r="AO304" s="20"/>
      <c r="AP304" s="20"/>
      <c r="AQ304" s="20"/>
    </row>
    <row r="305" spans="11:43">
      <c r="K305" s="6">
        <v>303</v>
      </c>
      <c r="L305" s="6" t="s">
        <v>391</v>
      </c>
      <c r="M305" s="45">
        <v>551416.30237104441</v>
      </c>
      <c r="N305" s="45">
        <v>497355.79363048676</v>
      </c>
      <c r="O305" s="45">
        <v>458699.72240414901</v>
      </c>
      <c r="P305" s="45">
        <v>422726.23253961006</v>
      </c>
      <c r="Q305" s="45">
        <v>383284.03857569501</v>
      </c>
      <c r="R305" s="45">
        <v>347128.23432077962</v>
      </c>
      <c r="S305" s="45">
        <v>311168.57586052589</v>
      </c>
      <c r="T305" s="45">
        <v>273352.88477082248</v>
      </c>
      <c r="U305" s="6"/>
      <c r="V305" s="6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20"/>
      <c r="AL305" s="20"/>
      <c r="AM305" s="20"/>
      <c r="AN305" s="20"/>
      <c r="AO305" s="20"/>
      <c r="AP305" s="20"/>
      <c r="AQ305" s="20"/>
    </row>
    <row r="306" spans="11:43">
      <c r="K306" s="6">
        <v>304</v>
      </c>
      <c r="L306" s="6" t="s">
        <v>392</v>
      </c>
      <c r="M306" s="45">
        <v>940555.73437663435</v>
      </c>
      <c r="N306" s="45">
        <v>846355.48516134103</v>
      </c>
      <c r="O306" s="45">
        <v>809865.20727710542</v>
      </c>
      <c r="P306" s="45">
        <v>770553.47031769587</v>
      </c>
      <c r="Q306" s="45">
        <v>689224.60313308123</v>
      </c>
      <c r="R306" s="45">
        <v>634373.81102045381</v>
      </c>
      <c r="S306" s="45">
        <v>573282.00596105412</v>
      </c>
      <c r="T306" s="45">
        <v>511204.58531733829</v>
      </c>
      <c r="U306" s="6"/>
      <c r="V306" s="6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20"/>
      <c r="AL306" s="20"/>
      <c r="AM306" s="20"/>
      <c r="AN306" s="20"/>
      <c r="AO306" s="20"/>
      <c r="AP306" s="20"/>
      <c r="AQ306" s="20"/>
    </row>
    <row r="307" spans="11:43">
      <c r="K307" s="6">
        <v>305</v>
      </c>
      <c r="L307" s="6" t="s">
        <v>393</v>
      </c>
      <c r="M307" s="45">
        <v>1043888.9160989204</v>
      </c>
      <c r="N307" s="45">
        <v>968264.5303753257</v>
      </c>
      <c r="O307" s="45">
        <v>911855.61326217465</v>
      </c>
      <c r="P307" s="45">
        <v>843051.72583929123</v>
      </c>
      <c r="Q307" s="45">
        <v>764791.40351989574</v>
      </c>
      <c r="R307" s="45">
        <v>676602.27511879953</v>
      </c>
      <c r="S307" s="45">
        <v>564653.21247870207</v>
      </c>
      <c r="T307" s="45">
        <v>463232.21359906427</v>
      </c>
      <c r="U307" s="6"/>
      <c r="V307" s="6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20"/>
      <c r="AL307" s="20"/>
      <c r="AM307" s="20"/>
      <c r="AN307" s="20"/>
      <c r="AO307" s="20"/>
      <c r="AP307" s="20"/>
      <c r="AQ307" s="20"/>
    </row>
    <row r="308" spans="11:43">
      <c r="K308" s="6">
        <v>306</v>
      </c>
      <c r="L308" s="6" t="s">
        <v>394</v>
      </c>
      <c r="M308" s="45">
        <v>10571588.956098504</v>
      </c>
      <c r="N308" s="45">
        <v>9565918.3344275225</v>
      </c>
      <c r="O308" s="45">
        <v>7991409.5937236194</v>
      </c>
      <c r="P308" s="45">
        <v>5728281.2050574329</v>
      </c>
      <c r="Q308" s="45">
        <v>4036571.78730322</v>
      </c>
      <c r="R308" s="45">
        <v>2624975.5088502853</v>
      </c>
      <c r="S308" s="45">
        <v>1350447.1011971319</v>
      </c>
      <c r="T308" s="45">
        <v>952264.41730748874</v>
      </c>
      <c r="U308" s="6"/>
      <c r="V308" s="6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20"/>
      <c r="AL308" s="20"/>
      <c r="AM308" s="20"/>
      <c r="AN308" s="20"/>
      <c r="AO308" s="20"/>
      <c r="AP308" s="20"/>
      <c r="AQ308" s="20"/>
    </row>
    <row r="309" spans="11:43">
      <c r="K309" s="6">
        <v>307</v>
      </c>
      <c r="L309" s="6" t="s">
        <v>395</v>
      </c>
      <c r="M309" s="45">
        <v>50486.086783144448</v>
      </c>
      <c r="N309" s="45">
        <v>48040.758156133372</v>
      </c>
      <c r="O309" s="45">
        <v>47061.376619241193</v>
      </c>
      <c r="P309" s="45">
        <v>46256.187051108762</v>
      </c>
      <c r="Q309" s="45">
        <v>44783.833183979244</v>
      </c>
      <c r="R309" s="45">
        <v>44082.60684335421</v>
      </c>
      <c r="S309" s="45">
        <v>43397.502655818869</v>
      </c>
      <c r="T309" s="45">
        <v>42848.785032029817</v>
      </c>
      <c r="U309" s="6"/>
      <c r="V309" s="6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20"/>
      <c r="AL309" s="20"/>
      <c r="AM309" s="20"/>
      <c r="AN309" s="20"/>
      <c r="AO309" s="20"/>
      <c r="AP309" s="20"/>
      <c r="AQ309" s="20"/>
    </row>
    <row r="310" spans="11:43">
      <c r="K310" s="6">
        <v>308</v>
      </c>
      <c r="L310" s="6" t="s">
        <v>396</v>
      </c>
      <c r="M310" s="45">
        <v>79805.189517807914</v>
      </c>
      <c r="N310" s="45">
        <v>76084.671825105601</v>
      </c>
      <c r="O310" s="45">
        <v>74536.715485845823</v>
      </c>
      <c r="P310" s="45">
        <v>73266.643683607574</v>
      </c>
      <c r="Q310" s="45">
        <v>70984.978263445009</v>
      </c>
      <c r="R310" s="45">
        <v>69892.533756359291</v>
      </c>
      <c r="S310" s="45">
        <v>68814.771965429245</v>
      </c>
      <c r="T310" s="45">
        <v>67963.73610281694</v>
      </c>
      <c r="U310" s="6"/>
      <c r="V310" s="6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20"/>
      <c r="AL310" s="20"/>
      <c r="AM310" s="20"/>
      <c r="AN310" s="20"/>
      <c r="AO310" s="20"/>
      <c r="AP310" s="20"/>
      <c r="AQ310" s="20"/>
    </row>
    <row r="311" spans="11:43">
      <c r="K311" s="6">
        <v>309</v>
      </c>
      <c r="L311" s="6" t="s">
        <v>397</v>
      </c>
      <c r="M311" s="45">
        <v>121848.90927566199</v>
      </c>
      <c r="N311" s="45">
        <v>104028.28986898919</v>
      </c>
      <c r="O311" s="45">
        <v>90762.419710812304</v>
      </c>
      <c r="P311" s="45">
        <v>79222.029321309965</v>
      </c>
      <c r="Q311" s="45">
        <v>68320.364854686268</v>
      </c>
      <c r="R311" s="45">
        <v>59617.290923957582</v>
      </c>
      <c r="S311" s="45">
        <v>51833.111812673618</v>
      </c>
      <c r="T311" s="45">
        <v>45238.024600340017</v>
      </c>
      <c r="U311" s="6"/>
      <c r="V311" s="6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20"/>
      <c r="AL311" s="20"/>
      <c r="AM311" s="20"/>
      <c r="AN311" s="20"/>
      <c r="AO311" s="20"/>
      <c r="AP311" s="20"/>
      <c r="AQ311" s="20"/>
    </row>
    <row r="312" spans="11:43">
      <c r="K312" s="6">
        <v>310</v>
      </c>
      <c r="L312" s="6" t="s">
        <v>398</v>
      </c>
      <c r="M312" s="45">
        <v>77.056923905613814</v>
      </c>
      <c r="N312" s="45">
        <v>136.14938810484651</v>
      </c>
      <c r="O312" s="45">
        <v>197.26081335369167</v>
      </c>
      <c r="P312" s="45">
        <v>95.372405498484341</v>
      </c>
      <c r="Q312" s="45">
        <v>46.449517004349076</v>
      </c>
      <c r="R312" s="45">
        <v>24.507453788374519</v>
      </c>
      <c r="S312" s="45">
        <v>40.4177018879396</v>
      </c>
      <c r="T312" s="45">
        <v>20.587830021942921</v>
      </c>
      <c r="U312" s="6"/>
      <c r="V312" s="6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20"/>
      <c r="AL312" s="20"/>
      <c r="AM312" s="20"/>
      <c r="AN312" s="20"/>
      <c r="AO312" s="20"/>
      <c r="AP312" s="20"/>
      <c r="AQ312" s="20"/>
    </row>
    <row r="313" spans="11:43">
      <c r="K313" s="6">
        <v>311</v>
      </c>
      <c r="L313" s="6" t="s">
        <v>399</v>
      </c>
      <c r="M313" s="45">
        <v>425009.83070462174</v>
      </c>
      <c r="N313" s="45">
        <v>263585.87849408993</v>
      </c>
      <c r="O313" s="45">
        <v>169466.77808305487</v>
      </c>
      <c r="P313" s="45">
        <v>110185.76802462208</v>
      </c>
      <c r="Q313" s="45">
        <v>71727.860218400514</v>
      </c>
      <c r="R313" s="45">
        <v>48114.525394591001</v>
      </c>
      <c r="S313" s="45">
        <v>12452.420441699574</v>
      </c>
      <c r="T313" s="45">
        <v>10350.675547402283</v>
      </c>
      <c r="U313" s="6"/>
      <c r="V313" s="6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20"/>
      <c r="AL313" s="20"/>
      <c r="AM313" s="20"/>
      <c r="AN313" s="20"/>
      <c r="AO313" s="20"/>
      <c r="AP313" s="20"/>
      <c r="AQ313" s="20"/>
    </row>
    <row r="314" spans="11:43">
      <c r="K314" s="6">
        <v>312</v>
      </c>
      <c r="L314" s="6" t="s">
        <v>400</v>
      </c>
      <c r="M314" s="45">
        <v>898263.60806167859</v>
      </c>
      <c r="N314" s="45">
        <v>723943.35952096805</v>
      </c>
      <c r="O314" s="45">
        <v>591599.9166977047</v>
      </c>
      <c r="P314" s="45">
        <v>483643.28145948285</v>
      </c>
      <c r="Q314" s="45">
        <v>392465.3321746813</v>
      </c>
      <c r="R314" s="45">
        <v>320611.09772610862</v>
      </c>
      <c r="S314" s="45">
        <v>261317.18097789577</v>
      </c>
      <c r="T314" s="45">
        <v>21630.07686009684</v>
      </c>
      <c r="U314" s="6"/>
      <c r="V314" s="6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20"/>
      <c r="AL314" s="20"/>
      <c r="AM314" s="20"/>
      <c r="AN314" s="20"/>
      <c r="AO314" s="20"/>
      <c r="AP314" s="20"/>
      <c r="AQ314" s="20"/>
    </row>
    <row r="315" spans="11:43">
      <c r="K315" s="6">
        <v>313</v>
      </c>
      <c r="L315" s="6" t="s">
        <v>401</v>
      </c>
      <c r="M315" s="45">
        <v>3632903.0794594609</v>
      </c>
      <c r="N315" s="45">
        <v>3123391.5237263474</v>
      </c>
      <c r="O315" s="45">
        <v>2708617.2426729929</v>
      </c>
      <c r="P315" s="45">
        <v>2330465.288570608</v>
      </c>
      <c r="Q315" s="45">
        <v>1969687.8169168909</v>
      </c>
      <c r="R315" s="45">
        <v>1617545.6181059044</v>
      </c>
      <c r="S315" s="45">
        <v>825845.28933999769</v>
      </c>
      <c r="T315" s="45">
        <v>625920.53374687885</v>
      </c>
      <c r="U315" s="6"/>
      <c r="V315" s="6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20"/>
      <c r="AL315" s="20"/>
      <c r="AM315" s="20"/>
      <c r="AN315" s="20"/>
      <c r="AO315" s="20"/>
      <c r="AP315" s="20"/>
      <c r="AQ315" s="20"/>
    </row>
    <row r="316" spans="11:43">
      <c r="K316" s="6">
        <v>314</v>
      </c>
      <c r="L316" s="6" t="s">
        <v>402</v>
      </c>
      <c r="M316" s="45">
        <v>378889.34569233574</v>
      </c>
      <c r="N316" s="45">
        <v>340581.46843567159</v>
      </c>
      <c r="O316" s="45">
        <v>315166.12847415073</v>
      </c>
      <c r="P316" s="45">
        <v>290887.17620197986</v>
      </c>
      <c r="Q316" s="45">
        <v>263498.88022214785</v>
      </c>
      <c r="R316" s="45">
        <v>239435.95500189182</v>
      </c>
      <c r="S316" s="45">
        <v>218506.19082123259</v>
      </c>
      <c r="T316" s="45">
        <v>195611.32775408262</v>
      </c>
      <c r="U316" s="6"/>
      <c r="V316" s="6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20"/>
      <c r="AL316" s="20"/>
      <c r="AM316" s="20"/>
      <c r="AN316" s="20"/>
      <c r="AO316" s="20"/>
      <c r="AP316" s="20"/>
      <c r="AQ316" s="20"/>
    </row>
    <row r="317" spans="11:43">
      <c r="K317" s="6">
        <v>315</v>
      </c>
      <c r="L317" s="6" t="s">
        <v>403</v>
      </c>
      <c r="M317" s="45">
        <v>6151990.9476562515</v>
      </c>
      <c r="N317" s="45">
        <v>5482360.8591776472</v>
      </c>
      <c r="O317" s="45">
        <v>4897427.7680018963</v>
      </c>
      <c r="P317" s="45">
        <v>4040409.3335434566</v>
      </c>
      <c r="Q317" s="45">
        <v>3130589.3483770583</v>
      </c>
      <c r="R317" s="45">
        <v>2281983.7769678026</v>
      </c>
      <c r="S317" s="45">
        <v>1366121.9036562378</v>
      </c>
      <c r="T317" s="45">
        <v>974435.83354498516</v>
      </c>
      <c r="U317" s="6"/>
      <c r="V317" s="6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20"/>
      <c r="AL317" s="20"/>
      <c r="AM317" s="20"/>
      <c r="AN317" s="20"/>
      <c r="AO317" s="20"/>
      <c r="AP317" s="20"/>
      <c r="AQ317" s="20"/>
    </row>
    <row r="318" spans="11:43">
      <c r="K318" s="6">
        <v>316</v>
      </c>
      <c r="L318" s="6" t="s">
        <v>404</v>
      </c>
      <c r="M318" s="45">
        <v>12303652.734798837</v>
      </c>
      <c r="N318" s="45">
        <v>10793424.277791787</v>
      </c>
      <c r="O318" s="45">
        <v>8906779.3837603834</v>
      </c>
      <c r="P318" s="45">
        <v>6332851.6420309991</v>
      </c>
      <c r="Q318" s="45">
        <v>4410406.5734537439</v>
      </c>
      <c r="R318" s="45">
        <v>2877334.7606878248</v>
      </c>
      <c r="S318" s="45">
        <v>1539517.208936655</v>
      </c>
      <c r="T318" s="45">
        <v>1115772.1204006863</v>
      </c>
      <c r="U318" s="6"/>
      <c r="V318" s="6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20"/>
      <c r="AL318" s="20"/>
      <c r="AM318" s="20"/>
      <c r="AN318" s="20"/>
      <c r="AO318" s="20"/>
      <c r="AP318" s="20"/>
      <c r="AQ318" s="20"/>
    </row>
    <row r="319" spans="11:43">
      <c r="K319" s="6">
        <v>317</v>
      </c>
      <c r="L319" s="6" t="s">
        <v>405</v>
      </c>
      <c r="M319" s="45">
        <v>216302.80015970749</v>
      </c>
      <c r="N319" s="45">
        <v>198456.90295164904</v>
      </c>
      <c r="O319" s="45">
        <v>189532.12664659813</v>
      </c>
      <c r="P319" s="45">
        <v>179749.96399251994</v>
      </c>
      <c r="Q319" s="45">
        <v>165639.47871492498</v>
      </c>
      <c r="R319" s="45">
        <v>153633.81160143937</v>
      </c>
      <c r="S319" s="45">
        <v>143754.93316239674</v>
      </c>
      <c r="T319" s="45">
        <v>131659.35287481954</v>
      </c>
      <c r="U319" s="6"/>
      <c r="V319" s="6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20"/>
      <c r="AL319" s="20"/>
      <c r="AM319" s="20"/>
      <c r="AN319" s="20"/>
      <c r="AO319" s="20"/>
      <c r="AP319" s="20"/>
      <c r="AQ319" s="20"/>
    </row>
    <row r="320" spans="11:43">
      <c r="K320" s="6">
        <v>318</v>
      </c>
      <c r="L320" s="6" t="s">
        <v>406</v>
      </c>
      <c r="M320" s="45">
        <v>1081187.272120853</v>
      </c>
      <c r="N320" s="45">
        <v>997396.99621598888</v>
      </c>
      <c r="O320" s="45">
        <v>946784.51571816544</v>
      </c>
      <c r="P320" s="45">
        <v>885476.58469500276</v>
      </c>
      <c r="Q320" s="45">
        <v>796100.65052466281</v>
      </c>
      <c r="R320" s="45">
        <v>705419.30522194051</v>
      </c>
      <c r="S320" s="45">
        <v>585598.15975577116</v>
      </c>
      <c r="T320" s="45">
        <v>475837.79279979115</v>
      </c>
      <c r="U320" s="6"/>
      <c r="V320" s="6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20"/>
      <c r="AL320" s="20"/>
      <c r="AM320" s="20"/>
      <c r="AN320" s="20"/>
      <c r="AO320" s="20"/>
      <c r="AP320" s="20"/>
      <c r="AQ320" s="20"/>
    </row>
    <row r="321" spans="11:43">
      <c r="K321" s="6">
        <v>319</v>
      </c>
      <c r="L321" s="6" t="s">
        <v>407</v>
      </c>
      <c r="M321" s="45">
        <v>232831.76004094264</v>
      </c>
      <c r="N321" s="45">
        <v>213760.86494109407</v>
      </c>
      <c r="O321" s="45">
        <v>204557.07753395187</v>
      </c>
      <c r="P321" s="45">
        <v>195349.83136846949</v>
      </c>
      <c r="Q321" s="45">
        <v>180954.46413211306</v>
      </c>
      <c r="R321" s="45">
        <v>168880.89076975404</v>
      </c>
      <c r="S321" s="45">
        <v>157399.8680411494</v>
      </c>
      <c r="T321" s="45">
        <v>143501.73901960917</v>
      </c>
      <c r="U321" s="6"/>
      <c r="V321" s="6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20"/>
      <c r="AL321" s="20"/>
      <c r="AM321" s="20"/>
      <c r="AN321" s="20"/>
      <c r="AO321" s="20"/>
      <c r="AP321" s="20"/>
      <c r="AQ321" s="20"/>
    </row>
    <row r="322" spans="11:43">
      <c r="K322" s="6">
        <v>320</v>
      </c>
      <c r="L322" s="6" t="s">
        <v>408</v>
      </c>
      <c r="M322" s="45">
        <v>886706.57490015565</v>
      </c>
      <c r="N322" s="45">
        <v>823469.35783703346</v>
      </c>
      <c r="O322" s="45">
        <v>783172.16733295494</v>
      </c>
      <c r="P322" s="45">
        <v>735560.76466866489</v>
      </c>
      <c r="Q322" s="45">
        <v>666935.68093444558</v>
      </c>
      <c r="R322" s="45">
        <v>597319.4995648599</v>
      </c>
      <c r="S322" s="45">
        <v>507133.02082181547</v>
      </c>
      <c r="T322" s="45">
        <v>420260.1000173894</v>
      </c>
      <c r="U322" s="6"/>
      <c r="V322" s="6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20"/>
      <c r="AL322" s="20"/>
      <c r="AM322" s="20"/>
      <c r="AN322" s="20"/>
      <c r="AO322" s="20"/>
      <c r="AP322" s="20"/>
      <c r="AQ322" s="20"/>
    </row>
    <row r="323" spans="11:43">
      <c r="K323" s="6">
        <v>321</v>
      </c>
      <c r="L323" s="6" t="s">
        <v>409</v>
      </c>
      <c r="M323" s="45">
        <v>1329608.0659976064</v>
      </c>
      <c r="N323" s="45">
        <v>1077003.3155788872</v>
      </c>
      <c r="O323" s="45">
        <v>955579.72234697931</v>
      </c>
      <c r="P323" s="45">
        <v>854358.97945480759</v>
      </c>
      <c r="Q323" s="45">
        <v>748445.67584261065</v>
      </c>
      <c r="R323" s="45">
        <v>656581.7872091569</v>
      </c>
      <c r="S323" s="45">
        <v>556619.10805014009</v>
      </c>
      <c r="T323" s="45">
        <v>463474.42180414387</v>
      </c>
      <c r="U323" s="6"/>
      <c r="V323" s="6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20"/>
      <c r="AL323" s="20"/>
      <c r="AM323" s="20"/>
      <c r="AN323" s="20"/>
      <c r="AO323" s="20"/>
      <c r="AP323" s="20"/>
      <c r="AQ323" s="20"/>
    </row>
    <row r="324" spans="11:43">
      <c r="K324" s="6">
        <v>322</v>
      </c>
      <c r="L324" s="6" t="s">
        <v>410</v>
      </c>
      <c r="M324" s="45">
        <v>1122842.3455299812</v>
      </c>
      <c r="N324" s="45">
        <v>1022484.9404654081</v>
      </c>
      <c r="O324" s="45">
        <v>969111.6372470319</v>
      </c>
      <c r="P324" s="45">
        <v>906421.97408060217</v>
      </c>
      <c r="Q324" s="45">
        <v>812172.8110693011</v>
      </c>
      <c r="R324" s="45">
        <v>719569.11075666035</v>
      </c>
      <c r="S324" s="45">
        <v>599617.85558600049</v>
      </c>
      <c r="T324" s="45">
        <v>489179.23265210225</v>
      </c>
      <c r="U324" s="6"/>
      <c r="V324" s="6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20"/>
      <c r="AL324" s="20"/>
      <c r="AM324" s="20"/>
      <c r="AN324" s="20"/>
      <c r="AO324" s="20"/>
      <c r="AP324" s="20"/>
      <c r="AQ324" s="20"/>
    </row>
    <row r="325" spans="11:43">
      <c r="K325" s="6">
        <v>323</v>
      </c>
      <c r="L325" s="6" t="s">
        <v>411</v>
      </c>
      <c r="M325" s="45">
        <v>573401.65432960005</v>
      </c>
      <c r="N325" s="45">
        <v>404167.3813198962</v>
      </c>
      <c r="O325" s="45">
        <v>323837.36906324502</v>
      </c>
      <c r="P325" s="45">
        <v>275150.46889744175</v>
      </c>
      <c r="Q325" s="45">
        <v>237316.58343202306</v>
      </c>
      <c r="R325" s="45">
        <v>211928.07729423151</v>
      </c>
      <c r="S325" s="45">
        <v>190709.13083207782</v>
      </c>
      <c r="T325" s="45">
        <v>170326.01060370091</v>
      </c>
      <c r="U325" s="6"/>
      <c r="V325" s="6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20"/>
      <c r="AL325" s="20"/>
      <c r="AM325" s="20"/>
      <c r="AN325" s="20"/>
      <c r="AO325" s="20"/>
      <c r="AP325" s="20"/>
      <c r="AQ325" s="20"/>
    </row>
    <row r="326" spans="11:43">
      <c r="K326" s="6">
        <v>324</v>
      </c>
      <c r="L326" s="6" t="s">
        <v>412</v>
      </c>
      <c r="M326" s="45">
        <v>2928937.6577652218</v>
      </c>
      <c r="N326" s="45">
        <v>2151201.8537043743</v>
      </c>
      <c r="O326" s="45">
        <v>1955784.7128554904</v>
      </c>
      <c r="P326" s="45">
        <v>1756509.6043046704</v>
      </c>
      <c r="Q326" s="45">
        <v>1536404.0157016972</v>
      </c>
      <c r="R326" s="45">
        <v>1316251.2350009452</v>
      </c>
      <c r="S326" s="45">
        <v>1032875.8037152372</v>
      </c>
      <c r="T326" s="45">
        <v>825040.79370322172</v>
      </c>
      <c r="U326" s="6"/>
      <c r="V326" s="6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20"/>
      <c r="AL326" s="20"/>
      <c r="AM326" s="20"/>
      <c r="AN326" s="20"/>
      <c r="AO326" s="20"/>
      <c r="AP326" s="20"/>
      <c r="AQ326" s="20"/>
    </row>
    <row r="327" spans="11:43">
      <c r="K327" s="6">
        <v>325</v>
      </c>
      <c r="L327" s="6" t="s">
        <v>413</v>
      </c>
      <c r="M327" s="45">
        <v>1698558.8798483389</v>
      </c>
      <c r="N327" s="45">
        <v>1270667.776220876</v>
      </c>
      <c r="O327" s="45">
        <v>1159153.5974113969</v>
      </c>
      <c r="P327" s="45">
        <v>1054410.2455514567</v>
      </c>
      <c r="Q327" s="45">
        <v>936788.31637631112</v>
      </c>
      <c r="R327" s="45">
        <v>827469.45400706865</v>
      </c>
      <c r="S327" s="45">
        <v>692532.75764407578</v>
      </c>
      <c r="T327" s="45">
        <v>575798.18601032998</v>
      </c>
      <c r="U327" s="6"/>
      <c r="V327" s="6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20"/>
      <c r="AL327" s="20"/>
      <c r="AM327" s="20"/>
      <c r="AN327" s="20"/>
      <c r="AO327" s="20"/>
      <c r="AP327" s="20"/>
      <c r="AQ327" s="20"/>
    </row>
    <row r="328" spans="11:43">
      <c r="K328" s="6">
        <v>326</v>
      </c>
      <c r="L328" s="6" t="s">
        <v>414</v>
      </c>
      <c r="M328" s="45">
        <v>56810.936570822319</v>
      </c>
      <c r="N328" s="45">
        <v>53836.680497290945</v>
      </c>
      <c r="O328" s="45">
        <v>52422.4878849776</v>
      </c>
      <c r="P328" s="45">
        <v>50802.579343705955</v>
      </c>
      <c r="Q328" s="45">
        <v>47794.419112240765</v>
      </c>
      <c r="R328" s="45">
        <v>45222.033097174201</v>
      </c>
      <c r="S328" s="45">
        <v>43312.924288109789</v>
      </c>
      <c r="T328" s="45">
        <v>40724.235726154206</v>
      </c>
      <c r="U328" s="6"/>
      <c r="V328" s="6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20"/>
      <c r="AL328" s="20"/>
      <c r="AM328" s="20"/>
      <c r="AN328" s="20"/>
      <c r="AO328" s="20"/>
      <c r="AP328" s="20"/>
      <c r="AQ328" s="20"/>
    </row>
    <row r="329" spans="11:43">
      <c r="K329" s="6">
        <v>327</v>
      </c>
      <c r="L329" s="6" t="s">
        <v>415</v>
      </c>
      <c r="M329" s="45">
        <v>2602864.6212056959</v>
      </c>
      <c r="N329" s="45">
        <v>2446520.9306540322</v>
      </c>
      <c r="O329" s="45">
        <v>2307355.6097926311</v>
      </c>
      <c r="P329" s="45">
        <v>2071144.6865549504</v>
      </c>
      <c r="Q329" s="45">
        <v>1760500.4525167972</v>
      </c>
      <c r="R329" s="45">
        <v>1414829.3053229102</v>
      </c>
      <c r="S329" s="45">
        <v>969023.70169895503</v>
      </c>
      <c r="T329" s="45">
        <v>704226.79050964769</v>
      </c>
      <c r="U329" s="6"/>
      <c r="V329" s="6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20"/>
      <c r="AL329" s="20"/>
      <c r="AM329" s="20"/>
      <c r="AN329" s="20"/>
      <c r="AO329" s="20"/>
      <c r="AP329" s="20"/>
      <c r="AQ329" s="20"/>
    </row>
    <row r="330" spans="11:43">
      <c r="K330" s="6">
        <v>328</v>
      </c>
      <c r="L330" s="6" t="s">
        <v>416</v>
      </c>
      <c r="M330" s="45">
        <v>925061.40568402526</v>
      </c>
      <c r="N330" s="45">
        <v>841890.87913810625</v>
      </c>
      <c r="O330" s="45">
        <v>792210.01461574878</v>
      </c>
      <c r="P330" s="45">
        <v>708023.11177197238</v>
      </c>
      <c r="Q330" s="45">
        <v>599071.32228782959</v>
      </c>
      <c r="R330" s="45">
        <v>508682.77734220464</v>
      </c>
      <c r="S330" s="45">
        <v>415856.14877140755</v>
      </c>
      <c r="T330" s="45">
        <v>337975.85030803585</v>
      </c>
      <c r="U330" s="6"/>
      <c r="V330" s="6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20"/>
      <c r="AL330" s="20"/>
      <c r="AM330" s="20"/>
      <c r="AN330" s="20"/>
      <c r="AO330" s="20"/>
      <c r="AP330" s="20"/>
      <c r="AQ330" s="20"/>
    </row>
    <row r="331" spans="11:43">
      <c r="K331" s="6">
        <v>329</v>
      </c>
      <c r="L331" s="6" t="s">
        <v>417</v>
      </c>
      <c r="M331" s="45">
        <v>12902525.184787909</v>
      </c>
      <c r="N331" s="45">
        <v>11280912.804306041</v>
      </c>
      <c r="O331" s="45">
        <v>8642570.1266460828</v>
      </c>
      <c r="P331" s="45">
        <v>5651180.6061774744</v>
      </c>
      <c r="Q331" s="45">
        <v>3894992.5159323784</v>
      </c>
      <c r="R331" s="45">
        <v>2591296.9922847468</v>
      </c>
      <c r="S331" s="45">
        <v>1559015.6065750921</v>
      </c>
      <c r="T331" s="45">
        <v>1169144.5278903088</v>
      </c>
      <c r="U331" s="6"/>
      <c r="V331" s="6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20"/>
      <c r="AL331" s="20"/>
      <c r="AM331" s="20"/>
      <c r="AN331" s="20"/>
      <c r="AO331" s="20"/>
      <c r="AP331" s="20"/>
      <c r="AQ331" s="20"/>
    </row>
    <row r="332" spans="11:43">
      <c r="K332" s="6">
        <v>330</v>
      </c>
      <c r="L332" s="6" t="s">
        <v>418</v>
      </c>
      <c r="M332" s="45">
        <v>1234823.0864073532</v>
      </c>
      <c r="N332" s="45">
        <v>1137321.9273229211</v>
      </c>
      <c r="O332" s="45">
        <v>1053145.7243651578</v>
      </c>
      <c r="P332" s="45">
        <v>960213.32783216005</v>
      </c>
      <c r="Q332" s="45">
        <v>889217.12569265347</v>
      </c>
      <c r="R332" s="45">
        <v>838639.78583119332</v>
      </c>
      <c r="S332" s="45">
        <v>813588.73656763823</v>
      </c>
      <c r="T332" s="45">
        <v>776285.99806865223</v>
      </c>
      <c r="U332" s="6"/>
      <c r="V332" s="6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20"/>
      <c r="AL332" s="20"/>
      <c r="AM332" s="20"/>
      <c r="AN332" s="20"/>
      <c r="AO332" s="20"/>
      <c r="AP332" s="20"/>
      <c r="AQ332" s="20"/>
    </row>
    <row r="333" spans="11:43">
      <c r="K333" s="6">
        <v>331</v>
      </c>
      <c r="L333" s="6" t="s">
        <v>419</v>
      </c>
      <c r="M333" s="45">
        <v>21595.20011519394</v>
      </c>
      <c r="N333" s="45">
        <v>19900.517634091222</v>
      </c>
      <c r="O333" s="45">
        <v>18450.880173744154</v>
      </c>
      <c r="P333" s="45">
        <v>16823.886172900449</v>
      </c>
      <c r="Q333" s="45">
        <v>15544.337850178925</v>
      </c>
      <c r="R333" s="45">
        <v>14637.121623940677</v>
      </c>
      <c r="S333" s="45">
        <v>14211.002936235407</v>
      </c>
      <c r="T333" s="45">
        <v>13503.212337595856</v>
      </c>
      <c r="U333" s="6"/>
      <c r="V333" s="6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20"/>
      <c r="AL333" s="20"/>
      <c r="AM333" s="20"/>
      <c r="AN333" s="20"/>
      <c r="AO333" s="20"/>
      <c r="AP333" s="20"/>
      <c r="AQ333" s="20"/>
    </row>
    <row r="334" spans="11:43">
      <c r="K334" s="6">
        <v>332</v>
      </c>
      <c r="L334" s="6" t="s">
        <v>420</v>
      </c>
      <c r="M334" s="45">
        <v>83345.215798842444</v>
      </c>
      <c r="N334" s="45">
        <v>73934.59732388104</v>
      </c>
      <c r="O334" s="45">
        <v>70738.946219650112</v>
      </c>
      <c r="P334" s="45">
        <v>65501.297638222044</v>
      </c>
      <c r="Q334" s="45">
        <v>56670.548036161883</v>
      </c>
      <c r="R334" s="45">
        <v>51563.055885846363</v>
      </c>
      <c r="S334" s="45">
        <v>48478.481336562603</v>
      </c>
      <c r="T334" s="45">
        <v>44868.56967234912</v>
      </c>
      <c r="U334" s="6"/>
      <c r="V334" s="6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20"/>
      <c r="AL334" s="20"/>
      <c r="AM334" s="20"/>
      <c r="AN334" s="20"/>
      <c r="AO334" s="20"/>
      <c r="AP334" s="20"/>
      <c r="AQ334" s="20"/>
    </row>
    <row r="335" spans="11:43">
      <c r="K335" s="6">
        <v>333</v>
      </c>
      <c r="L335" s="6" t="s">
        <v>421</v>
      </c>
      <c r="M335" s="45">
        <v>1135085.1236508656</v>
      </c>
      <c r="N335" s="45">
        <v>983405.57773735072</v>
      </c>
      <c r="O335" s="45">
        <v>923768.5598983526</v>
      </c>
      <c r="P335" s="45">
        <v>822303.03003757866</v>
      </c>
      <c r="Q335" s="45">
        <v>667907.07542402367</v>
      </c>
      <c r="R335" s="45">
        <v>559675.74413606792</v>
      </c>
      <c r="S335" s="45">
        <v>449210.83935816138</v>
      </c>
      <c r="T335" s="45">
        <v>360234.26635070553</v>
      </c>
      <c r="U335" s="6"/>
      <c r="V335" s="6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20"/>
      <c r="AL335" s="20"/>
      <c r="AM335" s="20"/>
      <c r="AN335" s="20"/>
      <c r="AO335" s="20"/>
      <c r="AP335" s="20"/>
      <c r="AQ335" s="20"/>
    </row>
    <row r="336" spans="11:43">
      <c r="K336" s="6">
        <v>334</v>
      </c>
      <c r="L336" s="6" t="s">
        <v>422</v>
      </c>
      <c r="M336" s="45">
        <v>4063.7781399504611</v>
      </c>
      <c r="N336" s="45">
        <v>3694.8417839222598</v>
      </c>
      <c r="O336" s="45">
        <v>3542.6482149899348</v>
      </c>
      <c r="P336" s="45">
        <v>3275.4044458276153</v>
      </c>
      <c r="Q336" s="45">
        <v>2875.6139495830944</v>
      </c>
      <c r="R336" s="45">
        <v>2628.8532359612846</v>
      </c>
      <c r="S336" s="45">
        <v>2515.4228742108426</v>
      </c>
      <c r="T336" s="45">
        <v>2367.1715055209975</v>
      </c>
      <c r="U336" s="6"/>
      <c r="V336" s="6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20"/>
      <c r="AL336" s="20"/>
      <c r="AM336" s="20"/>
      <c r="AN336" s="20"/>
      <c r="AO336" s="20"/>
      <c r="AP336" s="20"/>
      <c r="AQ336" s="20"/>
    </row>
    <row r="337" spans="11:43">
      <c r="K337" s="6">
        <v>335</v>
      </c>
      <c r="L337" s="6" t="s">
        <v>423</v>
      </c>
      <c r="M337" s="45">
        <v>445418.93230476568</v>
      </c>
      <c r="N337" s="45">
        <v>425263.39041811461</v>
      </c>
      <c r="O337" s="45">
        <v>405577.53165661974</v>
      </c>
      <c r="P337" s="45">
        <v>372425.80168790411</v>
      </c>
      <c r="Q337" s="45">
        <v>331064.65991551179</v>
      </c>
      <c r="R337" s="45">
        <v>296564.20761514409</v>
      </c>
      <c r="S337" s="45">
        <v>266917.75283280422</v>
      </c>
      <c r="T337" s="45">
        <v>235891.6821645739</v>
      </c>
      <c r="U337" s="6"/>
      <c r="V337" s="6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20"/>
      <c r="AL337" s="20"/>
      <c r="AM337" s="20"/>
      <c r="AN337" s="20"/>
      <c r="AO337" s="20"/>
      <c r="AP337" s="20"/>
      <c r="AQ337" s="20"/>
    </row>
    <row r="338" spans="11:43">
      <c r="K338" s="6">
        <v>336</v>
      </c>
      <c r="L338" s="6" t="s">
        <v>424</v>
      </c>
      <c r="M338" s="45">
        <v>13090.808750277442</v>
      </c>
      <c r="N338" s="45">
        <v>11902.1160965381</v>
      </c>
      <c r="O338" s="45">
        <v>11189.547765786538</v>
      </c>
      <c r="P338" s="45">
        <v>10531.384381473054</v>
      </c>
      <c r="Q338" s="45">
        <v>9668.6693193672363</v>
      </c>
      <c r="R338" s="45">
        <v>9065.2410031628297</v>
      </c>
      <c r="S338" s="45">
        <v>8489.9223414513745</v>
      </c>
      <c r="T338" s="45">
        <v>7966.8930254736451</v>
      </c>
      <c r="U338" s="6"/>
      <c r="V338" s="6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20"/>
      <c r="AL338" s="20"/>
      <c r="AM338" s="20"/>
      <c r="AN338" s="20"/>
      <c r="AO338" s="20"/>
      <c r="AP338" s="20"/>
      <c r="AQ338" s="20"/>
    </row>
    <row r="339" spans="11:43">
      <c r="K339" s="6">
        <v>337</v>
      </c>
      <c r="L339" s="6" t="s">
        <v>425</v>
      </c>
      <c r="M339" s="45">
        <v>455.36003995603699</v>
      </c>
      <c r="N339" s="45">
        <v>409.43637473592082</v>
      </c>
      <c r="O339" s="45">
        <v>398.76710748496566</v>
      </c>
      <c r="P339" s="45">
        <v>389.824220138177</v>
      </c>
      <c r="Q339" s="45">
        <v>369.95573514396227</v>
      </c>
      <c r="R339" s="45">
        <v>360.82613766066044</v>
      </c>
      <c r="S339" s="45">
        <v>342.68350628813323</v>
      </c>
      <c r="T339" s="45">
        <v>335.74510137609053</v>
      </c>
      <c r="U339" s="6"/>
      <c r="V339" s="6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20"/>
      <c r="AL339" s="20"/>
      <c r="AM339" s="20"/>
      <c r="AN339" s="20"/>
      <c r="AO339" s="20"/>
      <c r="AP339" s="20"/>
      <c r="AQ339" s="20"/>
    </row>
    <row r="340" spans="11:43">
      <c r="K340" s="6">
        <v>338</v>
      </c>
      <c r="L340" s="6" t="s">
        <v>426</v>
      </c>
      <c r="M340" s="45">
        <v>319261.07626633416</v>
      </c>
      <c r="N340" s="45">
        <v>294791.42178219795</v>
      </c>
      <c r="O340" s="45">
        <v>286331.27625427162</v>
      </c>
      <c r="P340" s="45">
        <v>272136.16628202773</v>
      </c>
      <c r="Q340" s="45">
        <v>247039.22334526016</v>
      </c>
      <c r="R340" s="45">
        <v>224077.07956902572</v>
      </c>
      <c r="S340" s="45">
        <v>204336.58227451341</v>
      </c>
      <c r="T340" s="45">
        <v>182125.14138866978</v>
      </c>
      <c r="U340" s="6"/>
      <c r="V340" s="6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20"/>
      <c r="AL340" s="20"/>
      <c r="AM340" s="20"/>
      <c r="AN340" s="20"/>
      <c r="AO340" s="20"/>
      <c r="AP340" s="20"/>
      <c r="AQ340" s="20"/>
    </row>
    <row r="341" spans="11:43">
      <c r="K341" s="6">
        <v>339</v>
      </c>
      <c r="L341" s="6" t="s">
        <v>427</v>
      </c>
      <c r="M341" s="45">
        <v>141974.05131854815</v>
      </c>
      <c r="N341" s="45">
        <v>130625.30579045629</v>
      </c>
      <c r="O341" s="45">
        <v>127086.46769617486</v>
      </c>
      <c r="P341" s="45">
        <v>121404.25088245602</v>
      </c>
      <c r="Q341" s="45">
        <v>111347.66252216072</v>
      </c>
      <c r="R341" s="45">
        <v>102370.54495296215</v>
      </c>
      <c r="S341" s="45">
        <v>96171.675594413668</v>
      </c>
      <c r="T341" s="45">
        <v>88617.55395390786</v>
      </c>
      <c r="U341" s="6"/>
      <c r="V341" s="6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20"/>
      <c r="AL341" s="20"/>
      <c r="AM341" s="20"/>
      <c r="AN341" s="20"/>
      <c r="AO341" s="20"/>
      <c r="AP341" s="20"/>
      <c r="AQ341" s="20"/>
    </row>
    <row r="342" spans="11:43">
      <c r="K342" s="6">
        <v>340</v>
      </c>
      <c r="L342" s="6" t="s">
        <v>428</v>
      </c>
      <c r="M342" s="45">
        <v>217671.12255230837</v>
      </c>
      <c r="N342" s="45">
        <v>164916.60141028769</v>
      </c>
      <c r="O342" s="45">
        <v>136605.52466716728</v>
      </c>
      <c r="P342" s="45">
        <v>113252.26870177734</v>
      </c>
      <c r="Q342" s="45">
        <v>87921.041447891766</v>
      </c>
      <c r="R342" s="45">
        <v>71850.463231834059</v>
      </c>
      <c r="S342" s="45">
        <v>58503.935747320371</v>
      </c>
      <c r="T342" s="45">
        <v>47748.496499437257</v>
      </c>
      <c r="U342" s="6"/>
      <c r="V342" s="6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20"/>
      <c r="AL342" s="20"/>
      <c r="AM342" s="20"/>
      <c r="AN342" s="20"/>
      <c r="AO342" s="20"/>
      <c r="AP342" s="20"/>
      <c r="AQ342" s="20"/>
    </row>
    <row r="343" spans="11:43">
      <c r="K343" s="6">
        <v>341</v>
      </c>
      <c r="L343" s="6" t="s">
        <v>429</v>
      </c>
      <c r="M343" s="45">
        <v>962.58491586676155</v>
      </c>
      <c r="N343" s="45">
        <v>1873.2888910521253</v>
      </c>
      <c r="O343" s="45">
        <v>341.57947962756566</v>
      </c>
      <c r="P343" s="45">
        <v>149.94318946752819</v>
      </c>
      <c r="Q343" s="45">
        <v>140.92375865511048</v>
      </c>
      <c r="R343" s="45">
        <v>95.951018011070332</v>
      </c>
      <c r="S343" s="45">
        <v>89.982557768842682</v>
      </c>
      <c r="T343" s="45">
        <v>68.155473339128733</v>
      </c>
      <c r="U343" s="6"/>
      <c r="V343" s="6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20"/>
      <c r="AL343" s="20"/>
      <c r="AM343" s="20"/>
      <c r="AN343" s="20"/>
      <c r="AO343" s="20"/>
      <c r="AP343" s="20"/>
      <c r="AQ343" s="20"/>
    </row>
    <row r="344" spans="11:43">
      <c r="K344" s="6">
        <v>342</v>
      </c>
      <c r="L344" s="6" t="s">
        <v>430</v>
      </c>
      <c r="M344" s="45">
        <v>922449.11061115831</v>
      </c>
      <c r="N344" s="45">
        <v>667930.33588174812</v>
      </c>
      <c r="O344" s="45">
        <v>519913.3161336339</v>
      </c>
      <c r="P344" s="45">
        <v>405919.97658376477</v>
      </c>
      <c r="Q344" s="45">
        <v>311847.02608797688</v>
      </c>
      <c r="R344" s="45">
        <v>244480.6175425906</v>
      </c>
      <c r="S344" s="45">
        <v>190916.13659697201</v>
      </c>
      <c r="T344" s="45">
        <v>150606.47586140869</v>
      </c>
      <c r="U344" s="6"/>
      <c r="V344" s="6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20"/>
      <c r="AL344" s="20"/>
      <c r="AM344" s="20"/>
      <c r="AN344" s="20"/>
      <c r="AO344" s="20"/>
      <c r="AP344" s="20"/>
      <c r="AQ344" s="20"/>
    </row>
    <row r="345" spans="11:43">
      <c r="K345" s="6">
        <v>343</v>
      </c>
      <c r="L345" s="6" t="s">
        <v>431</v>
      </c>
      <c r="M345" s="45">
        <v>2187523.741958254</v>
      </c>
      <c r="N345" s="45">
        <v>2038941.9922951309</v>
      </c>
      <c r="O345" s="45">
        <v>1925703.8614950739</v>
      </c>
      <c r="P345" s="45">
        <v>1758950.2192662191</v>
      </c>
      <c r="Q345" s="45">
        <v>1515728.6888363117</v>
      </c>
      <c r="R345" s="45">
        <v>1250592.7217360982</v>
      </c>
      <c r="S345" s="45">
        <v>900181.71664841159</v>
      </c>
      <c r="T345" s="45">
        <v>667881.65505382745</v>
      </c>
      <c r="U345" s="6"/>
      <c r="V345" s="6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20"/>
      <c r="AL345" s="20"/>
      <c r="AM345" s="20"/>
      <c r="AN345" s="20"/>
      <c r="AO345" s="20"/>
      <c r="AP345" s="20"/>
      <c r="AQ345" s="20"/>
    </row>
    <row r="346" spans="11:43">
      <c r="K346" s="6">
        <v>344</v>
      </c>
      <c r="L346" s="6" t="s">
        <v>432</v>
      </c>
      <c r="M346" s="45">
        <v>4972198.2285979865</v>
      </c>
      <c r="N346" s="45">
        <v>4583073.5140323294</v>
      </c>
      <c r="O346" s="45">
        <v>4211900.5016369354</v>
      </c>
      <c r="P346" s="45">
        <v>3598247.8066565068</v>
      </c>
      <c r="Q346" s="45">
        <v>2833899.0213507744</v>
      </c>
      <c r="R346" s="45">
        <v>2075158.6413690676</v>
      </c>
      <c r="S346" s="45">
        <v>1256366.9804684357</v>
      </c>
      <c r="T346" s="45">
        <v>889228.96742384834</v>
      </c>
      <c r="U346" s="6"/>
      <c r="V346" s="6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20"/>
      <c r="AL346" s="20"/>
      <c r="AM346" s="20"/>
      <c r="AN346" s="20"/>
      <c r="AO346" s="20"/>
      <c r="AP346" s="20"/>
      <c r="AQ346" s="20"/>
    </row>
    <row r="347" spans="11:43">
      <c r="K347" s="6">
        <v>345</v>
      </c>
      <c r="L347" s="6" t="s">
        <v>433</v>
      </c>
      <c r="M347" s="45">
        <v>2044902.8961864575</v>
      </c>
      <c r="N347" s="45">
        <v>1907296.3391689067</v>
      </c>
      <c r="O347" s="45">
        <v>1807398.9309350415</v>
      </c>
      <c r="P347" s="45">
        <v>1662609.7866946566</v>
      </c>
      <c r="Q347" s="45">
        <v>1438703.9769165635</v>
      </c>
      <c r="R347" s="45">
        <v>1194091.863642172</v>
      </c>
      <c r="S347" s="45">
        <v>872630.21972756891</v>
      </c>
      <c r="T347" s="45">
        <v>650894.10282534605</v>
      </c>
      <c r="U347" s="6"/>
      <c r="V347" s="6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20"/>
      <c r="AL347" s="20"/>
      <c r="AM347" s="20"/>
      <c r="AN347" s="20"/>
      <c r="AO347" s="20"/>
      <c r="AP347" s="20"/>
      <c r="AQ347" s="20"/>
    </row>
    <row r="348" spans="11:43">
      <c r="K348" s="6">
        <v>346</v>
      </c>
      <c r="L348" s="6" t="s">
        <v>434</v>
      </c>
      <c r="M348" s="45">
        <v>1919429.054955875</v>
      </c>
      <c r="N348" s="45">
        <v>1789201.8159353645</v>
      </c>
      <c r="O348" s="45">
        <v>1690172.3723620665</v>
      </c>
      <c r="P348" s="45">
        <v>1549310.3632449042</v>
      </c>
      <c r="Q348" s="45">
        <v>1351728.1109440057</v>
      </c>
      <c r="R348" s="45">
        <v>1137505.8253850397</v>
      </c>
      <c r="S348" s="45">
        <v>844142.88398471498</v>
      </c>
      <c r="T348" s="45">
        <v>637746.68036082177</v>
      </c>
      <c r="U348" s="6"/>
      <c r="V348" s="6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20"/>
      <c r="AL348" s="20"/>
      <c r="AM348" s="20"/>
      <c r="AN348" s="20"/>
      <c r="AO348" s="20"/>
      <c r="AP348" s="20"/>
      <c r="AQ348" s="20"/>
    </row>
    <row r="349" spans="11:43">
      <c r="K349" s="6">
        <v>347</v>
      </c>
      <c r="L349" s="6" t="s">
        <v>435</v>
      </c>
      <c r="M349" s="45">
        <v>461872.75976263173</v>
      </c>
      <c r="N349" s="45">
        <v>425608.77292331413</v>
      </c>
      <c r="O349" s="45">
        <v>410195.84435407887</v>
      </c>
      <c r="P349" s="45">
        <v>393393.22826675617</v>
      </c>
      <c r="Q349" s="45">
        <v>357898.97141252976</v>
      </c>
      <c r="R349" s="45">
        <v>328884.09243921202</v>
      </c>
      <c r="S349" s="45">
        <v>294327.41477623646</v>
      </c>
      <c r="T349" s="45">
        <v>255897.92227674497</v>
      </c>
      <c r="U349" s="6"/>
      <c r="V349" s="6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20"/>
      <c r="AL349" s="20"/>
      <c r="AM349" s="20"/>
      <c r="AN349" s="20"/>
      <c r="AO349" s="20"/>
      <c r="AP349" s="20"/>
      <c r="AQ349" s="20"/>
    </row>
    <row r="350" spans="11:43">
      <c r="K350" s="6">
        <v>348</v>
      </c>
      <c r="L350" s="6" t="s">
        <v>436</v>
      </c>
      <c r="M350" s="45">
        <v>0</v>
      </c>
      <c r="N350" s="45">
        <v>5.0694422515865569E-5</v>
      </c>
      <c r="O350" s="45">
        <v>6.8197884143535062E-5</v>
      </c>
      <c r="P350" s="45">
        <v>8.1753602492070612E-5</v>
      </c>
      <c r="Q350" s="45">
        <v>8.4549776507673909E-5</v>
      </c>
      <c r="R350" s="45">
        <v>8.9002812080309478E-5</v>
      </c>
      <c r="S350" s="45">
        <v>1.313235885434856E-4</v>
      </c>
      <c r="T350" s="45">
        <v>1.2564437965581127E-4</v>
      </c>
      <c r="U350" s="6"/>
      <c r="V350" s="6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20"/>
      <c r="AL350" s="20"/>
      <c r="AM350" s="20"/>
      <c r="AN350" s="20"/>
      <c r="AO350" s="20"/>
      <c r="AP350" s="20"/>
      <c r="AQ350" s="20"/>
    </row>
    <row r="351" spans="11:43">
      <c r="K351" s="6">
        <v>349</v>
      </c>
      <c r="L351" s="6" t="s">
        <v>437</v>
      </c>
      <c r="M351" s="45">
        <v>238297.70542794216</v>
      </c>
      <c r="N351" s="45">
        <v>218984.35265940937</v>
      </c>
      <c r="O351" s="45">
        <v>212146.92112853035</v>
      </c>
      <c r="P351" s="45">
        <v>204266.66940010973</v>
      </c>
      <c r="Q351" s="45">
        <v>187777.94757316794</v>
      </c>
      <c r="R351" s="45">
        <v>174515.72167779828</v>
      </c>
      <c r="S351" s="45">
        <v>161605.15079538489</v>
      </c>
      <c r="T351" s="45">
        <v>146146.38634945359</v>
      </c>
      <c r="U351" s="6"/>
      <c r="V351" s="6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20"/>
      <c r="AL351" s="20"/>
      <c r="AM351" s="20"/>
      <c r="AN351" s="20"/>
      <c r="AO351" s="20"/>
      <c r="AP351" s="20"/>
      <c r="AQ351" s="20"/>
    </row>
    <row r="352" spans="11:43">
      <c r="K352" s="6">
        <v>350</v>
      </c>
      <c r="L352" s="6" t="s">
        <v>438</v>
      </c>
      <c r="M352" s="45">
        <v>0</v>
      </c>
      <c r="N352" s="45">
        <v>5.432378454277653E-5</v>
      </c>
      <c r="O352" s="45">
        <v>7.3152864164552275E-5</v>
      </c>
      <c r="P352" s="45">
        <v>8.7870478744937029E-5</v>
      </c>
      <c r="Q352" s="45">
        <v>8.6317627411840249E-5</v>
      </c>
      <c r="R352" s="45">
        <v>8.9668593677667894E-5</v>
      </c>
      <c r="S352" s="45">
        <v>1.3069242915035399E-4</v>
      </c>
      <c r="T352" s="45">
        <v>1.2313184655953735E-4</v>
      </c>
      <c r="U352" s="6"/>
      <c r="V352" s="6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20"/>
      <c r="AL352" s="20"/>
      <c r="AM352" s="20"/>
      <c r="AN352" s="20"/>
      <c r="AO352" s="20"/>
      <c r="AP352" s="20"/>
      <c r="AQ352" s="20"/>
    </row>
    <row r="353" spans="11:43">
      <c r="K353" s="6">
        <v>351</v>
      </c>
      <c r="L353" s="6" t="s">
        <v>439</v>
      </c>
      <c r="M353" s="45">
        <v>5913.3237994410283</v>
      </c>
      <c r="N353" s="45">
        <v>5321.2546420198241</v>
      </c>
      <c r="O353" s="45">
        <v>5156.486494013453</v>
      </c>
      <c r="P353" s="45">
        <v>4986.1694370385576</v>
      </c>
      <c r="Q353" s="45">
        <v>4588.5741500351824</v>
      </c>
      <c r="R353" s="45">
        <v>4324.8470870864339</v>
      </c>
      <c r="S353" s="45">
        <v>4143.4214665190793</v>
      </c>
      <c r="T353" s="45">
        <v>3908.6179471961823</v>
      </c>
      <c r="U353" s="6"/>
      <c r="V353" s="6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20"/>
      <c r="AL353" s="20"/>
      <c r="AM353" s="20"/>
      <c r="AN353" s="20"/>
      <c r="AO353" s="20"/>
      <c r="AP353" s="20"/>
      <c r="AQ353" s="20"/>
    </row>
    <row r="354" spans="11:43">
      <c r="K354" s="6">
        <v>352</v>
      </c>
      <c r="L354" s="6" t="s">
        <v>440</v>
      </c>
      <c r="M354" s="45">
        <v>6309033.444835511</v>
      </c>
      <c r="N354" s="45">
        <v>5775650.4192240387</v>
      </c>
      <c r="O354" s="45">
        <v>5267403.3296958385</v>
      </c>
      <c r="P354" s="45">
        <v>4382950.5925546512</v>
      </c>
      <c r="Q354" s="45">
        <v>3340716.7078554537</v>
      </c>
      <c r="R354" s="45">
        <v>2347572.5852926513</v>
      </c>
      <c r="S354" s="45">
        <v>1368433.2757049613</v>
      </c>
      <c r="T354" s="45">
        <v>971506.67344635504</v>
      </c>
      <c r="U354" s="6"/>
      <c r="V354" s="6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20"/>
      <c r="AL354" s="20"/>
      <c r="AM354" s="20"/>
      <c r="AN354" s="20"/>
      <c r="AO354" s="20"/>
      <c r="AP354" s="20"/>
      <c r="AQ354" s="20"/>
    </row>
    <row r="355" spans="11:43">
      <c r="K355" s="6">
        <v>353</v>
      </c>
      <c r="L355" s="6" t="s">
        <v>441</v>
      </c>
      <c r="M355" s="45">
        <v>1559971.7126035083</v>
      </c>
      <c r="N355" s="45">
        <v>1446166.0414164504</v>
      </c>
      <c r="O355" s="45">
        <v>1380499.1553356405</v>
      </c>
      <c r="P355" s="45">
        <v>1285244.5929043302</v>
      </c>
      <c r="Q355" s="45">
        <v>1133791.5988777417</v>
      </c>
      <c r="R355" s="45">
        <v>967694.45580002537</v>
      </c>
      <c r="S355" s="45">
        <v>751019.87836906756</v>
      </c>
      <c r="T355" s="45">
        <v>580245.44699075073</v>
      </c>
      <c r="U355" s="6"/>
      <c r="V355" s="6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20"/>
      <c r="AL355" s="20"/>
      <c r="AM355" s="20"/>
      <c r="AN355" s="20"/>
      <c r="AO355" s="20"/>
      <c r="AP355" s="20"/>
      <c r="AQ355" s="20"/>
    </row>
    <row r="356" spans="11:43">
      <c r="K356" s="6">
        <v>354</v>
      </c>
      <c r="L356" s="6" t="s">
        <v>442</v>
      </c>
      <c r="M356" s="45">
        <v>2527571.6240375973</v>
      </c>
      <c r="N356" s="45">
        <v>2323530.9733945648</v>
      </c>
      <c r="O356" s="45">
        <v>2205749.0266004745</v>
      </c>
      <c r="P356" s="45">
        <v>2016013.5435336775</v>
      </c>
      <c r="Q356" s="45">
        <v>1715920.3324443465</v>
      </c>
      <c r="R356" s="45">
        <v>1391025.8132545718</v>
      </c>
      <c r="S356" s="45">
        <v>985883.16390308691</v>
      </c>
      <c r="T356" s="45">
        <v>724262.12872593827</v>
      </c>
      <c r="U356" s="6"/>
      <c r="V356" s="6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20"/>
      <c r="AL356" s="20"/>
      <c r="AM356" s="20"/>
      <c r="AN356" s="20"/>
      <c r="AO356" s="20"/>
      <c r="AP356" s="20"/>
      <c r="AQ356" s="20"/>
    </row>
    <row r="357" spans="11:43">
      <c r="K357" s="6">
        <v>355</v>
      </c>
      <c r="L357" s="6" t="s">
        <v>443</v>
      </c>
      <c r="M357" s="45">
        <v>468360.16389742971</v>
      </c>
      <c r="N357" s="45">
        <v>435915.84839027596</v>
      </c>
      <c r="O357" s="45">
        <v>422338.10022230138</v>
      </c>
      <c r="P357" s="45">
        <v>405157.23188502993</v>
      </c>
      <c r="Q357" s="45">
        <v>370362.71683892224</v>
      </c>
      <c r="R357" s="45">
        <v>339068.52751113073</v>
      </c>
      <c r="S357" s="45">
        <v>303574.51818380289</v>
      </c>
      <c r="T357" s="45">
        <v>264306.27231583575</v>
      </c>
      <c r="U357" s="6"/>
      <c r="V357" s="6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20"/>
      <c r="AL357" s="20"/>
      <c r="AM357" s="20"/>
      <c r="AN357" s="20"/>
      <c r="AO357" s="20"/>
      <c r="AP357" s="20"/>
      <c r="AQ357" s="20"/>
    </row>
    <row r="358" spans="11:43">
      <c r="K358" s="6">
        <v>356</v>
      </c>
      <c r="L358" s="6" t="s">
        <v>444</v>
      </c>
      <c r="M358" s="45">
        <v>784284.31719924242</v>
      </c>
      <c r="N358" s="45">
        <v>725535.46726172394</v>
      </c>
      <c r="O358" s="45">
        <v>700747.65947623097</v>
      </c>
      <c r="P358" s="45">
        <v>667392.72555819014</v>
      </c>
      <c r="Q358" s="45">
        <v>602951.04344948055</v>
      </c>
      <c r="R358" s="45">
        <v>540565.28234227456</v>
      </c>
      <c r="S358" s="45">
        <v>463247.46585495881</v>
      </c>
      <c r="T358" s="45">
        <v>386198.79368880606</v>
      </c>
      <c r="U358" s="6"/>
      <c r="V358" s="6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20"/>
      <c r="AL358" s="20"/>
      <c r="AM358" s="20"/>
      <c r="AN358" s="20"/>
      <c r="AO358" s="20"/>
      <c r="AP358" s="20"/>
      <c r="AQ358" s="20"/>
    </row>
    <row r="359" spans="11:43">
      <c r="K359" s="6">
        <v>357</v>
      </c>
      <c r="L359" s="6" t="s">
        <v>445</v>
      </c>
      <c r="M359" s="45">
        <v>61443.06491664036</v>
      </c>
      <c r="N359" s="45">
        <v>36675.920860969884</v>
      </c>
      <c r="O359" s="45">
        <v>23620.035129405023</v>
      </c>
      <c r="P359" s="45">
        <v>15638.757283192583</v>
      </c>
      <c r="Q359" s="45">
        <v>10573.356450730818</v>
      </c>
      <c r="R359" s="45">
        <v>7519.9553605774672</v>
      </c>
      <c r="S359" s="45">
        <v>5462.849313624054</v>
      </c>
      <c r="T359" s="45">
        <v>4165.07896727758</v>
      </c>
      <c r="U359" s="6"/>
      <c r="V359" s="6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20"/>
      <c r="AL359" s="20"/>
      <c r="AM359" s="20"/>
      <c r="AN359" s="20"/>
      <c r="AO359" s="20"/>
      <c r="AP359" s="20"/>
      <c r="AQ359" s="20"/>
    </row>
    <row r="360" spans="11:43">
      <c r="K360" s="6">
        <v>358</v>
      </c>
      <c r="L360" s="6" t="s">
        <v>446</v>
      </c>
      <c r="M360" s="45">
        <v>5234744.1920235828</v>
      </c>
      <c r="N360" s="45">
        <v>4717104.9973289622</v>
      </c>
      <c r="O360" s="45">
        <v>4349353.2597931148</v>
      </c>
      <c r="P360" s="45">
        <v>3744836.4187262375</v>
      </c>
      <c r="Q360" s="45">
        <v>2983362.0028781416</v>
      </c>
      <c r="R360" s="45">
        <v>2191632.3552623731</v>
      </c>
      <c r="S360" s="45">
        <v>1352995.9588377513</v>
      </c>
      <c r="T360" s="45">
        <v>972395.64236909663</v>
      </c>
      <c r="U360" s="6"/>
      <c r="V360" s="6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20"/>
      <c r="AL360" s="20"/>
      <c r="AM360" s="20"/>
      <c r="AN360" s="20"/>
      <c r="AO360" s="20"/>
      <c r="AP360" s="20"/>
      <c r="AQ360" s="20"/>
    </row>
    <row r="361" spans="11:43">
      <c r="K361" s="6">
        <v>359</v>
      </c>
      <c r="L361" s="6" t="s">
        <v>447</v>
      </c>
      <c r="M361" s="45">
        <v>2839433.7345245266</v>
      </c>
      <c r="N361" s="45">
        <v>2681107.2700309046</v>
      </c>
      <c r="O361" s="45">
        <v>2602223.2932777395</v>
      </c>
      <c r="P361" s="45">
        <v>2524782.7032462494</v>
      </c>
      <c r="Q361" s="45">
        <v>2402910.8682475677</v>
      </c>
      <c r="R361" s="45">
        <v>2309298.8567117634</v>
      </c>
      <c r="S361" s="45">
        <v>2194577.044528381</v>
      </c>
      <c r="T361" s="45">
        <v>2090882.5314791675</v>
      </c>
      <c r="U361" s="6"/>
      <c r="V361" s="6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20"/>
      <c r="AL361" s="20"/>
      <c r="AM361" s="20"/>
      <c r="AN361" s="20"/>
      <c r="AO361" s="20"/>
      <c r="AP361" s="20"/>
      <c r="AQ361" s="20"/>
    </row>
    <row r="362" spans="11:43">
      <c r="K362" s="6">
        <v>360</v>
      </c>
      <c r="L362" s="6" t="s">
        <v>448</v>
      </c>
      <c r="M362" s="45">
        <v>377135.38631367212</v>
      </c>
      <c r="N362" s="45">
        <v>353473.25189164397</v>
      </c>
      <c r="O362" s="45">
        <v>341175.16379859409</v>
      </c>
      <c r="P362" s="45">
        <v>328300.58366804325</v>
      </c>
      <c r="Q362" s="45">
        <v>305177.30766451627</v>
      </c>
      <c r="R362" s="45">
        <v>285616.79439329827</v>
      </c>
      <c r="S362" s="45">
        <v>263372.30126111308</v>
      </c>
      <c r="T362" s="45">
        <v>238380.98879582845</v>
      </c>
      <c r="U362" s="6"/>
      <c r="V362" s="6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20"/>
      <c r="AL362" s="20"/>
      <c r="AM362" s="20"/>
      <c r="AN362" s="20"/>
      <c r="AO362" s="20"/>
      <c r="AP362" s="20"/>
      <c r="AQ362" s="20"/>
    </row>
    <row r="363" spans="11:43">
      <c r="K363" s="6">
        <v>361</v>
      </c>
      <c r="L363" s="6" t="s">
        <v>449</v>
      </c>
      <c r="M363" s="45">
        <v>714773.32418766455</v>
      </c>
      <c r="N363" s="45">
        <v>516016.92695627327</v>
      </c>
      <c r="O363" s="45">
        <v>412274.55398226134</v>
      </c>
      <c r="P363" s="45">
        <v>330593.92341250478</v>
      </c>
      <c r="Q363" s="45">
        <v>260013.3399285138</v>
      </c>
      <c r="R363" s="45">
        <v>209138.83836145251</v>
      </c>
      <c r="S363" s="45">
        <v>167462.76311251399</v>
      </c>
      <c r="T363" s="45">
        <v>135569.05279296561</v>
      </c>
      <c r="U363" s="6"/>
      <c r="V363" s="6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20"/>
      <c r="AL363" s="20"/>
      <c r="AM363" s="20"/>
      <c r="AN363" s="20"/>
      <c r="AO363" s="20"/>
      <c r="AP363" s="20"/>
      <c r="AQ363" s="20"/>
    </row>
    <row r="364" spans="11:43">
      <c r="K364" s="6">
        <v>362</v>
      </c>
      <c r="L364" s="6" t="s">
        <v>450</v>
      </c>
      <c r="M364" s="45">
        <v>5432686.7111159917</v>
      </c>
      <c r="N364" s="45">
        <v>4930297.714171716</v>
      </c>
      <c r="O364" s="45">
        <v>4433365.2671856778</v>
      </c>
      <c r="P364" s="45">
        <v>3752656.2009660639</v>
      </c>
      <c r="Q364" s="45">
        <v>2980424.6532722162</v>
      </c>
      <c r="R364" s="45">
        <v>2205950.8195622955</v>
      </c>
      <c r="S364" s="45">
        <v>1358155.9961332402</v>
      </c>
      <c r="T364" s="45">
        <v>974286.35149760544</v>
      </c>
      <c r="U364" s="6"/>
      <c r="V364" s="6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20"/>
      <c r="AL364" s="20"/>
      <c r="AM364" s="20"/>
      <c r="AN364" s="20"/>
      <c r="AO364" s="20"/>
      <c r="AP364" s="20"/>
      <c r="AQ364" s="20"/>
    </row>
    <row r="365" spans="11:43">
      <c r="K365" s="6">
        <v>363</v>
      </c>
      <c r="L365" s="6" t="s">
        <v>451</v>
      </c>
      <c r="M365" s="45">
        <v>211752.15395384384</v>
      </c>
      <c r="N365" s="45">
        <v>200437.25811576215</v>
      </c>
      <c r="O365" s="45">
        <v>195303.55036983601</v>
      </c>
      <c r="P365" s="45">
        <v>189214.27819062187</v>
      </c>
      <c r="Q365" s="45">
        <v>176023.42671555805</v>
      </c>
      <c r="R365" s="45">
        <v>164178.11659114133</v>
      </c>
      <c r="S365" s="45">
        <v>150092.18987233541</v>
      </c>
      <c r="T365" s="45">
        <v>134260.60386290937</v>
      </c>
      <c r="U365" s="6"/>
      <c r="V365" s="6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20"/>
      <c r="AL365" s="20"/>
      <c r="AM365" s="20"/>
      <c r="AN365" s="20"/>
      <c r="AO365" s="20"/>
      <c r="AP365" s="20"/>
      <c r="AQ365" s="20"/>
    </row>
    <row r="366" spans="11:43">
      <c r="K366" s="6">
        <v>364</v>
      </c>
      <c r="L366" s="6" t="s">
        <v>452</v>
      </c>
      <c r="M366" s="45">
        <v>111046.93759965376</v>
      </c>
      <c r="N366" s="45">
        <v>201048.9924145785</v>
      </c>
      <c r="O366" s="45">
        <v>129973.42544775341</v>
      </c>
      <c r="P366" s="45">
        <v>91425.592883916252</v>
      </c>
      <c r="Q366" s="45">
        <v>67558.777106313777</v>
      </c>
      <c r="R366" s="45">
        <v>54730.668629682739</v>
      </c>
      <c r="S366" s="45">
        <v>46933.130263033374</v>
      </c>
      <c r="T366" s="45">
        <v>41224.606834881408</v>
      </c>
      <c r="U366" s="6"/>
      <c r="V366" s="6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20"/>
      <c r="AL366" s="20"/>
      <c r="AM366" s="20"/>
      <c r="AN366" s="20"/>
      <c r="AO366" s="20"/>
      <c r="AP366" s="20"/>
      <c r="AQ366" s="20"/>
    </row>
    <row r="367" spans="11:43">
      <c r="K367" s="6">
        <v>365</v>
      </c>
      <c r="L367" s="6" t="s">
        <v>453</v>
      </c>
      <c r="M367" s="45">
        <v>479012.19632716395</v>
      </c>
      <c r="N367" s="45">
        <v>391436.81510473765</v>
      </c>
      <c r="O367" s="45">
        <v>375466.89183272549</v>
      </c>
      <c r="P367" s="45">
        <v>363191.63924753014</v>
      </c>
      <c r="Q367" s="45">
        <v>339358.45207028225</v>
      </c>
      <c r="R367" s="45">
        <v>327938.29514686146</v>
      </c>
      <c r="S367" s="45">
        <v>316609.39183611481</v>
      </c>
      <c r="T367" s="45">
        <v>307556.24028681323</v>
      </c>
      <c r="U367" s="6"/>
      <c r="V367" s="6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20"/>
      <c r="AL367" s="20"/>
      <c r="AM367" s="20"/>
      <c r="AN367" s="20"/>
      <c r="AO367" s="20"/>
      <c r="AP367" s="20"/>
      <c r="AQ367" s="20"/>
    </row>
    <row r="368" spans="11:43">
      <c r="K368" s="6">
        <v>366</v>
      </c>
      <c r="L368" s="6" t="s">
        <v>454</v>
      </c>
      <c r="M368" s="45">
        <v>1262.4892613916318</v>
      </c>
      <c r="N368" s="45">
        <v>9789.4410111705729</v>
      </c>
      <c r="O368" s="45">
        <v>97159.189811263001</v>
      </c>
      <c r="P368" s="45">
        <v>221854.3168343773</v>
      </c>
      <c r="Q368" s="45">
        <v>246683.85555680291</v>
      </c>
      <c r="R368" s="45">
        <v>244564.5706719438</v>
      </c>
      <c r="S368" s="45">
        <v>268041.20084341074</v>
      </c>
      <c r="T368" s="45">
        <v>265524.52113025868</v>
      </c>
      <c r="U368" s="6"/>
      <c r="V368" s="6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20"/>
      <c r="AL368" s="20"/>
      <c r="AM368" s="20"/>
      <c r="AN368" s="20"/>
      <c r="AO368" s="20"/>
      <c r="AP368" s="20"/>
      <c r="AQ368" s="20"/>
    </row>
    <row r="369" spans="11:43">
      <c r="K369" s="6">
        <v>367</v>
      </c>
      <c r="L369" s="6" t="s">
        <v>455</v>
      </c>
      <c r="M369" s="45">
        <v>282594.99029733945</v>
      </c>
      <c r="N369" s="45">
        <v>261523.0113481927</v>
      </c>
      <c r="O369" s="45">
        <v>253486.36715300079</v>
      </c>
      <c r="P369" s="45">
        <v>244199.96933236078</v>
      </c>
      <c r="Q369" s="45">
        <v>225894.62132473206</v>
      </c>
      <c r="R369" s="45">
        <v>209762.78923533886</v>
      </c>
      <c r="S369" s="45">
        <v>193748.59657720738</v>
      </c>
      <c r="T369" s="45">
        <v>174437.89982050337</v>
      </c>
      <c r="U369" s="6"/>
      <c r="V369" s="6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20"/>
      <c r="AL369" s="20"/>
      <c r="AM369" s="20"/>
      <c r="AN369" s="20"/>
      <c r="AO369" s="20"/>
      <c r="AP369" s="20"/>
      <c r="AQ369" s="20"/>
    </row>
    <row r="370" spans="11:43">
      <c r="K370" s="6">
        <v>368</v>
      </c>
      <c r="L370" s="6" t="s">
        <v>456</v>
      </c>
      <c r="M370" s="45">
        <v>58056.056100715658</v>
      </c>
      <c r="N370" s="45">
        <v>54094.707263939781</v>
      </c>
      <c r="O370" s="45">
        <v>52578.444370990066</v>
      </c>
      <c r="P370" s="45">
        <v>50911.285089514873</v>
      </c>
      <c r="Q370" s="45">
        <v>47557.622167855152</v>
      </c>
      <c r="R370" s="45">
        <v>44895.442617738241</v>
      </c>
      <c r="S370" s="45">
        <v>42927.431796741388</v>
      </c>
      <c r="T370" s="45">
        <v>40293.951278129483</v>
      </c>
      <c r="U370" s="6"/>
      <c r="V370" s="6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20"/>
      <c r="AL370" s="20"/>
      <c r="AM370" s="20"/>
      <c r="AN370" s="20"/>
      <c r="AO370" s="20"/>
      <c r="AP370" s="20"/>
      <c r="AQ370" s="20"/>
    </row>
    <row r="371" spans="11:43">
      <c r="K371" s="6">
        <v>369</v>
      </c>
      <c r="L371" s="6" t="s">
        <v>457</v>
      </c>
      <c r="M371" s="45">
        <v>1130469.5666047374</v>
      </c>
      <c r="N371" s="45">
        <v>1374414.1643642187</v>
      </c>
      <c r="O371" s="45">
        <v>1125192.1194972955</v>
      </c>
      <c r="P371" s="45">
        <v>924121.1920361477</v>
      </c>
      <c r="Q371" s="45">
        <v>741481.97743408929</v>
      </c>
      <c r="R371" s="45">
        <v>608528.58039717469</v>
      </c>
      <c r="S371" s="45">
        <v>500649.24118861393</v>
      </c>
      <c r="T371" s="45">
        <v>412935.37142486777</v>
      </c>
      <c r="U371" s="6"/>
      <c r="V371" s="6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20"/>
      <c r="AL371" s="20"/>
      <c r="AM371" s="20"/>
      <c r="AN371" s="20"/>
      <c r="AO371" s="20"/>
      <c r="AP371" s="20"/>
      <c r="AQ371" s="20"/>
    </row>
    <row r="372" spans="11:43">
      <c r="K372" s="6">
        <v>370</v>
      </c>
      <c r="L372" s="6" t="s">
        <v>458</v>
      </c>
      <c r="M372" s="45">
        <v>11831015.460629426</v>
      </c>
      <c r="N372" s="45">
        <v>9579920.0047612116</v>
      </c>
      <c r="O372" s="45">
        <v>7951799.2220534226</v>
      </c>
      <c r="P372" s="45">
        <v>6086503.404692282</v>
      </c>
      <c r="Q372" s="45">
        <v>4399542.6742476821</v>
      </c>
      <c r="R372" s="45">
        <v>3030374.1710259086</v>
      </c>
      <c r="S372" s="45">
        <v>1758997.0368487206</v>
      </c>
      <c r="T372" s="45">
        <v>1278352.557066093</v>
      </c>
      <c r="U372" s="6"/>
      <c r="V372" s="6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20"/>
      <c r="AL372" s="20"/>
      <c r="AM372" s="20"/>
      <c r="AN372" s="20"/>
      <c r="AO372" s="20"/>
      <c r="AP372" s="20"/>
      <c r="AQ372" s="20"/>
    </row>
    <row r="373" spans="11:43">
      <c r="K373" s="6">
        <v>371</v>
      </c>
      <c r="L373" s="6" t="s">
        <v>459</v>
      </c>
      <c r="M373" s="45">
        <v>58410798.861903407</v>
      </c>
      <c r="N373" s="45">
        <v>52801930.094594903</v>
      </c>
      <c r="O373" s="45">
        <v>49273914.072210081</v>
      </c>
      <c r="P373" s="45">
        <v>46120947.599658579</v>
      </c>
      <c r="Q373" s="45">
        <v>42176729.762228422</v>
      </c>
      <c r="R373" s="45">
        <v>39193188.003617451</v>
      </c>
      <c r="S373" s="45">
        <v>37235842.626464784</v>
      </c>
      <c r="T373" s="45">
        <v>35094329.022019364</v>
      </c>
      <c r="U373" s="6"/>
      <c r="V373" s="6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20"/>
      <c r="AL373" s="20"/>
      <c r="AM373" s="20"/>
      <c r="AN373" s="20"/>
      <c r="AO373" s="20"/>
      <c r="AP373" s="20"/>
      <c r="AQ373" s="20"/>
    </row>
    <row r="374" spans="11:43">
      <c r="K374" s="6">
        <v>372</v>
      </c>
      <c r="L374" s="6" t="s">
        <v>460</v>
      </c>
      <c r="M374" s="45">
        <v>4763147.2297542803</v>
      </c>
      <c r="N374" s="45">
        <v>4400194.3247983558</v>
      </c>
      <c r="O374" s="45">
        <v>4186056.4986209041</v>
      </c>
      <c r="P374" s="45">
        <v>3985788.2100032</v>
      </c>
      <c r="Q374" s="45">
        <v>3699198.6740077022</v>
      </c>
      <c r="R374" s="45">
        <v>3474104.9187332503</v>
      </c>
      <c r="S374" s="45">
        <v>3350477.8045939812</v>
      </c>
      <c r="T374" s="45">
        <v>3181731.684663082</v>
      </c>
      <c r="U374" s="6"/>
      <c r="V374" s="6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20"/>
      <c r="AL374" s="20"/>
      <c r="AM374" s="20"/>
      <c r="AN374" s="20"/>
      <c r="AO374" s="20"/>
      <c r="AP374" s="20"/>
      <c r="AQ374" s="20"/>
    </row>
    <row r="375" spans="11:43">
      <c r="K375" s="6">
        <v>373</v>
      </c>
      <c r="L375" s="6" t="s">
        <v>461</v>
      </c>
      <c r="M375" s="45">
        <v>1303063.0552192221</v>
      </c>
      <c r="N375" s="45">
        <v>1196744.4637144851</v>
      </c>
      <c r="O375" s="45">
        <v>1154141.0373628763</v>
      </c>
      <c r="P375" s="45">
        <v>1088481.3265513491</v>
      </c>
      <c r="Q375" s="45">
        <v>949285.9459409155</v>
      </c>
      <c r="R375" s="45">
        <v>818270.28402919113</v>
      </c>
      <c r="S375" s="45">
        <v>642398.26361546968</v>
      </c>
      <c r="T375" s="45">
        <v>500864.5564308149</v>
      </c>
      <c r="U375" s="6"/>
      <c r="V375" s="6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20"/>
      <c r="AL375" s="20"/>
      <c r="AM375" s="20"/>
      <c r="AN375" s="20"/>
      <c r="AO375" s="20"/>
      <c r="AP375" s="20"/>
      <c r="AQ375" s="20"/>
    </row>
    <row r="376" spans="11:43">
      <c r="K376" s="6">
        <v>374</v>
      </c>
      <c r="L376" s="6" t="s">
        <v>462</v>
      </c>
      <c r="M376" s="45">
        <v>671126.31917991559</v>
      </c>
      <c r="N376" s="45">
        <v>620554.7180856762</v>
      </c>
      <c r="O376" s="45">
        <v>601241.30363512074</v>
      </c>
      <c r="P376" s="45">
        <v>573321.44524230401</v>
      </c>
      <c r="Q376" s="45">
        <v>514982.58497913962</v>
      </c>
      <c r="R376" s="45">
        <v>466720.07879405946</v>
      </c>
      <c r="S376" s="45">
        <v>408897.95911784732</v>
      </c>
      <c r="T376" s="45">
        <v>347751.78606957925</v>
      </c>
      <c r="U376" s="6"/>
      <c r="V376" s="6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20"/>
      <c r="AL376" s="20"/>
      <c r="AM376" s="20"/>
      <c r="AN376" s="20"/>
      <c r="AO376" s="20"/>
      <c r="AP376" s="20"/>
      <c r="AQ376" s="20"/>
    </row>
    <row r="377" spans="11:43">
      <c r="K377" s="6">
        <v>375</v>
      </c>
      <c r="L377" s="6" t="s">
        <v>463</v>
      </c>
      <c r="M377" s="45">
        <v>2210738.8315768838</v>
      </c>
      <c r="N377" s="45">
        <v>2023917.9191428078</v>
      </c>
      <c r="O377" s="45">
        <v>1931481.1823282884</v>
      </c>
      <c r="P377" s="45">
        <v>1779772.8243160099</v>
      </c>
      <c r="Q377" s="45">
        <v>1514680.8909001248</v>
      </c>
      <c r="R377" s="45">
        <v>1255036.4370064605</v>
      </c>
      <c r="S377" s="45">
        <v>926978.06513242261</v>
      </c>
      <c r="T377" s="45">
        <v>692255.84698978125</v>
      </c>
      <c r="U377" s="6"/>
      <c r="V377" s="6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20"/>
      <c r="AL377" s="20"/>
      <c r="AM377" s="20"/>
      <c r="AN377" s="20"/>
      <c r="AO377" s="20"/>
      <c r="AP377" s="20"/>
      <c r="AQ377" s="20"/>
    </row>
    <row r="378" spans="11:43">
      <c r="K378" s="6">
        <v>376</v>
      </c>
      <c r="L378" s="6" t="s">
        <v>464</v>
      </c>
      <c r="M378" s="45">
        <v>1406210.1753801331</v>
      </c>
      <c r="N378" s="45">
        <v>1231161.160609124</v>
      </c>
      <c r="O378" s="45">
        <v>1185110.9006565055</v>
      </c>
      <c r="P378" s="45">
        <v>1110788.7837728108</v>
      </c>
      <c r="Q378" s="45">
        <v>917519.32563818689</v>
      </c>
      <c r="R378" s="45">
        <v>792213.45593753061</v>
      </c>
      <c r="S378" s="45">
        <v>636257.75798101397</v>
      </c>
      <c r="T378" s="45">
        <v>501786.63332269841</v>
      </c>
      <c r="U378" s="6"/>
      <c r="V378" s="6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20"/>
      <c r="AL378" s="20"/>
      <c r="AM378" s="20"/>
      <c r="AN378" s="20"/>
      <c r="AO378" s="20"/>
      <c r="AP378" s="20"/>
      <c r="AQ378" s="20"/>
    </row>
    <row r="379" spans="11:43">
      <c r="K379" s="6">
        <v>377</v>
      </c>
      <c r="L379" s="6" t="s">
        <v>465</v>
      </c>
      <c r="M379" s="45">
        <v>1104085.6839775441</v>
      </c>
      <c r="N379" s="45">
        <v>1010272.3573190959</v>
      </c>
      <c r="O379" s="45">
        <v>968132.04019853042</v>
      </c>
      <c r="P379" s="45">
        <v>908469.18741260411</v>
      </c>
      <c r="Q379" s="45">
        <v>804943.38309227489</v>
      </c>
      <c r="R379" s="45">
        <v>710421.71161538013</v>
      </c>
      <c r="S379" s="45">
        <v>587859.63114016503</v>
      </c>
      <c r="T379" s="45">
        <v>476327.76870703447</v>
      </c>
      <c r="U379" s="6"/>
      <c r="V379" s="6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20"/>
      <c r="AL379" s="20"/>
      <c r="AM379" s="20"/>
      <c r="AN379" s="20"/>
      <c r="AO379" s="20"/>
      <c r="AP379" s="20"/>
      <c r="AQ379" s="20"/>
    </row>
    <row r="380" spans="11:43">
      <c r="K380" s="6">
        <v>378</v>
      </c>
      <c r="L380" s="6" t="s">
        <v>466</v>
      </c>
      <c r="M380" s="45">
        <v>472047.56954984704</v>
      </c>
      <c r="N380" s="45">
        <v>413776.46158817655</v>
      </c>
      <c r="O380" s="45">
        <v>395131.10091708781</v>
      </c>
      <c r="P380" s="45">
        <v>376700.37598254642</v>
      </c>
      <c r="Q380" s="45">
        <v>329421.4149042659</v>
      </c>
      <c r="R380" s="45">
        <v>300675.23564939672</v>
      </c>
      <c r="S380" s="45">
        <v>269069.26241099188</v>
      </c>
      <c r="T380" s="45">
        <v>234742.05977337214</v>
      </c>
      <c r="U380" s="6"/>
      <c r="V380" s="6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20"/>
      <c r="AL380" s="20"/>
      <c r="AM380" s="20"/>
      <c r="AN380" s="20"/>
      <c r="AO380" s="20"/>
      <c r="AP380" s="20"/>
      <c r="AQ380" s="20"/>
    </row>
    <row r="381" spans="11:43">
      <c r="K381" s="6">
        <v>379</v>
      </c>
      <c r="L381" s="6" t="s">
        <v>467</v>
      </c>
      <c r="M381" s="45">
        <v>668722.6630328045</v>
      </c>
      <c r="N381" s="45">
        <v>625571.63475278358</v>
      </c>
      <c r="O381" s="45">
        <v>600923.68029739102</v>
      </c>
      <c r="P381" s="45">
        <v>576251.16554384283</v>
      </c>
      <c r="Q381" s="45">
        <v>537482.16964870307</v>
      </c>
      <c r="R381" s="45">
        <v>503058.2347827786</v>
      </c>
      <c r="S381" s="45">
        <v>461871.46851766686</v>
      </c>
      <c r="T381" s="45">
        <v>417482.30869972683</v>
      </c>
      <c r="U381" s="6"/>
      <c r="V381" s="6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20"/>
      <c r="AL381" s="20"/>
      <c r="AM381" s="20"/>
      <c r="AN381" s="20"/>
      <c r="AO381" s="20"/>
      <c r="AP381" s="20"/>
      <c r="AQ381" s="20"/>
    </row>
    <row r="382" spans="11:43">
      <c r="K382" s="6">
        <v>380</v>
      </c>
      <c r="L382" s="6" t="s">
        <v>468</v>
      </c>
      <c r="M382" s="45">
        <v>2598458.0331360046</v>
      </c>
      <c r="N382" s="45">
        <v>2377832.7845727531</v>
      </c>
      <c r="O382" s="45">
        <v>2213441.1881807246</v>
      </c>
      <c r="P382" s="45">
        <v>1990715.4040778619</v>
      </c>
      <c r="Q382" s="45">
        <v>1689420.2546436216</v>
      </c>
      <c r="R382" s="45">
        <v>1380646.607640648</v>
      </c>
      <c r="S382" s="45">
        <v>972404.94656986278</v>
      </c>
      <c r="T382" s="45">
        <v>712223.56946262217</v>
      </c>
      <c r="U382" s="6"/>
      <c r="V382" s="6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20"/>
      <c r="AL382" s="20"/>
      <c r="AM382" s="20"/>
      <c r="AN382" s="20"/>
      <c r="AO382" s="20"/>
      <c r="AP382" s="20"/>
      <c r="AQ382" s="20"/>
    </row>
    <row r="383" spans="11:43">
      <c r="K383" s="6">
        <v>381</v>
      </c>
      <c r="L383" s="6" t="s">
        <v>469</v>
      </c>
      <c r="M383" s="45">
        <v>5480624.264083541</v>
      </c>
      <c r="N383" s="45">
        <v>4896997.455075643</v>
      </c>
      <c r="O383" s="45">
        <v>4443041.8723479584</v>
      </c>
      <c r="P383" s="45">
        <v>3762471.2390796333</v>
      </c>
      <c r="Q383" s="45">
        <v>2926218.66821056</v>
      </c>
      <c r="R383" s="45">
        <v>2138189.2291328399</v>
      </c>
      <c r="S383" s="45">
        <v>1275170.8706970774</v>
      </c>
      <c r="T383" s="45">
        <v>894013.05516607978</v>
      </c>
      <c r="U383" s="6"/>
      <c r="V383" s="6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20"/>
      <c r="AL383" s="20"/>
      <c r="AM383" s="20"/>
      <c r="AN383" s="20"/>
      <c r="AO383" s="20"/>
      <c r="AP383" s="20"/>
      <c r="AQ383" s="20"/>
    </row>
    <row r="384" spans="11:43">
      <c r="K384" s="6">
        <v>382</v>
      </c>
      <c r="L384" s="6" t="s">
        <v>470</v>
      </c>
      <c r="M384" s="45">
        <v>8855592.8910859507</v>
      </c>
      <c r="N384" s="45">
        <v>7765408.9634219697</v>
      </c>
      <c r="O384" s="45">
        <v>6768474.6933448575</v>
      </c>
      <c r="P384" s="45">
        <v>5277606.149371312</v>
      </c>
      <c r="Q384" s="45">
        <v>3822781.8987726881</v>
      </c>
      <c r="R384" s="45">
        <v>2617723.1983015947</v>
      </c>
      <c r="S384" s="45">
        <v>1451218.2594042504</v>
      </c>
      <c r="T384" s="45">
        <v>1030508.5622363586</v>
      </c>
      <c r="U384" s="6"/>
      <c r="V384" s="6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20"/>
      <c r="AL384" s="20"/>
      <c r="AM384" s="20"/>
      <c r="AN384" s="20"/>
      <c r="AO384" s="20"/>
      <c r="AP384" s="20"/>
      <c r="AQ384" s="20"/>
    </row>
    <row r="385" spans="11:43">
      <c r="K385" s="6">
        <v>383</v>
      </c>
      <c r="L385" s="6" t="s">
        <v>471</v>
      </c>
      <c r="M385" s="45">
        <v>1071416.9804101712</v>
      </c>
      <c r="N385" s="45">
        <v>967453.86730847729</v>
      </c>
      <c r="O385" s="45">
        <v>917717.76439376222</v>
      </c>
      <c r="P385" s="45">
        <v>862345.88864352484</v>
      </c>
      <c r="Q385" s="45">
        <v>760858.62671998492</v>
      </c>
      <c r="R385" s="45">
        <v>674074.9192639899</v>
      </c>
      <c r="S385" s="45">
        <v>560820.50461322442</v>
      </c>
      <c r="T385" s="45">
        <v>455670.93989032507</v>
      </c>
      <c r="U385" s="6"/>
      <c r="V385" s="6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20"/>
      <c r="AL385" s="20"/>
      <c r="AM385" s="20"/>
      <c r="AN385" s="20"/>
      <c r="AO385" s="20"/>
      <c r="AP385" s="20"/>
      <c r="AQ385" s="20"/>
    </row>
    <row r="386" spans="11:43">
      <c r="K386" s="6">
        <v>384</v>
      </c>
      <c r="L386" s="6" t="s">
        <v>472</v>
      </c>
      <c r="M386" s="45">
        <v>260482.60880365182</v>
      </c>
      <c r="N386" s="45">
        <v>218583.21740245415</v>
      </c>
      <c r="O386" s="45">
        <v>198627.27332616824</v>
      </c>
      <c r="P386" s="45">
        <v>184989.59595057878</v>
      </c>
      <c r="Q386" s="45">
        <v>169309.33977037689</v>
      </c>
      <c r="R386" s="45">
        <v>157156.56102212818</v>
      </c>
      <c r="S386" s="45">
        <v>146610.5617816622</v>
      </c>
      <c r="T386" s="45">
        <v>133996.34408997218</v>
      </c>
      <c r="U386" s="6"/>
      <c r="V386" s="6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20"/>
      <c r="AL386" s="20"/>
      <c r="AM386" s="20"/>
      <c r="AN386" s="20"/>
      <c r="AO386" s="20"/>
      <c r="AP386" s="20"/>
      <c r="AQ386" s="20"/>
    </row>
    <row r="387" spans="11:43">
      <c r="K387" s="6">
        <v>385</v>
      </c>
      <c r="L387" s="6" t="s">
        <v>473</v>
      </c>
      <c r="M387" s="45">
        <v>5178014.1213275045</v>
      </c>
      <c r="N387" s="45">
        <v>4666599.2694195164</v>
      </c>
      <c r="O387" s="45">
        <v>4283421.0253362218</v>
      </c>
      <c r="P387" s="45">
        <v>3622800.3213483561</v>
      </c>
      <c r="Q387" s="45">
        <v>2796181.2720235731</v>
      </c>
      <c r="R387" s="45">
        <v>2057287.1027786015</v>
      </c>
      <c r="S387" s="45">
        <v>1244831.5338186841</v>
      </c>
      <c r="T387" s="45">
        <v>877077.82946241193</v>
      </c>
      <c r="U387" s="6"/>
      <c r="V387" s="6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20"/>
      <c r="AL387" s="20"/>
      <c r="AM387" s="20"/>
      <c r="AN387" s="20"/>
      <c r="AO387" s="20"/>
      <c r="AP387" s="20"/>
      <c r="AQ387" s="20"/>
    </row>
    <row r="388" spans="11:43">
      <c r="K388" s="6">
        <v>386</v>
      </c>
      <c r="L388" s="6" t="s">
        <v>474</v>
      </c>
      <c r="M388" s="45">
        <v>2076804.4329496045</v>
      </c>
      <c r="N388" s="45">
        <v>1917855.8268330495</v>
      </c>
      <c r="O388" s="45">
        <v>1824701.9757870901</v>
      </c>
      <c r="P388" s="45">
        <v>1681987.1900018235</v>
      </c>
      <c r="Q388" s="45">
        <v>1433436.9246721989</v>
      </c>
      <c r="R388" s="45">
        <v>1182729.7498888988</v>
      </c>
      <c r="S388" s="45">
        <v>900119.92788923695</v>
      </c>
      <c r="T388" s="45">
        <v>678275.67639027152</v>
      </c>
      <c r="U388" s="6"/>
      <c r="V388" s="6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20"/>
      <c r="AL388" s="20"/>
      <c r="AM388" s="20"/>
      <c r="AN388" s="20"/>
      <c r="AO388" s="20"/>
      <c r="AP388" s="20"/>
      <c r="AQ388" s="20"/>
    </row>
    <row r="389" spans="11:43">
      <c r="K389" s="6">
        <v>387</v>
      </c>
      <c r="L389" s="6" t="s">
        <v>475</v>
      </c>
      <c r="M389" s="45">
        <v>150793.4953603688</v>
      </c>
      <c r="N389" s="45">
        <v>140649.63371339213</v>
      </c>
      <c r="O389" s="45">
        <v>135165.94005631554</v>
      </c>
      <c r="P389" s="45">
        <v>129663.54798348701</v>
      </c>
      <c r="Q389" s="45">
        <v>120156.27178655479</v>
      </c>
      <c r="R389" s="45">
        <v>112745.63895294143</v>
      </c>
      <c r="S389" s="45">
        <v>106504.10711316543</v>
      </c>
      <c r="T389" s="45">
        <v>98432.012769364097</v>
      </c>
      <c r="U389" s="6"/>
      <c r="V389" s="6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20"/>
      <c r="AL389" s="20"/>
      <c r="AM389" s="20"/>
      <c r="AN389" s="20"/>
      <c r="AO389" s="20"/>
      <c r="AP389" s="20"/>
      <c r="AQ389" s="20"/>
    </row>
    <row r="390" spans="11:43">
      <c r="K390" s="6">
        <v>388</v>
      </c>
      <c r="L390" s="6" t="s">
        <v>476</v>
      </c>
      <c r="M390" s="45">
        <v>1799550.2787772198</v>
      </c>
      <c r="N390" s="45">
        <v>1686610.098928727</v>
      </c>
      <c r="O390" s="45">
        <v>1609555.2044869433</v>
      </c>
      <c r="P390" s="45">
        <v>1505324.4368886075</v>
      </c>
      <c r="Q390" s="45">
        <v>1322742.1061337767</v>
      </c>
      <c r="R390" s="45">
        <v>1121614.8893045615</v>
      </c>
      <c r="S390" s="45">
        <v>867686.76344211819</v>
      </c>
      <c r="T390" s="45">
        <v>663979.00495068892</v>
      </c>
      <c r="U390" s="6"/>
      <c r="V390" s="6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20"/>
      <c r="AL390" s="20"/>
      <c r="AM390" s="20"/>
      <c r="AN390" s="20"/>
      <c r="AO390" s="20"/>
      <c r="AP390" s="20"/>
      <c r="AQ390" s="20"/>
    </row>
    <row r="391" spans="11:43">
      <c r="K391" s="6">
        <v>389</v>
      </c>
      <c r="L391" s="6" t="s">
        <v>477</v>
      </c>
      <c r="M391" s="45">
        <v>0</v>
      </c>
      <c r="N391" s="45">
        <v>1.5277752416260608E-4</v>
      </c>
      <c r="O391" s="45">
        <v>2.0301999495876029E-4</v>
      </c>
      <c r="P391" s="45">
        <v>2.448956463164587E-4</v>
      </c>
      <c r="Q391" s="45">
        <v>2.614072980513223E-4</v>
      </c>
      <c r="R391" s="45">
        <v>2.7772702572272692E-4</v>
      </c>
      <c r="S391" s="45">
        <v>4.0864373385650029E-4</v>
      </c>
      <c r="T391" s="45">
        <v>3.9428921243670053E-4</v>
      </c>
      <c r="U391" s="6"/>
      <c r="V391" s="6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20"/>
      <c r="AL391" s="20"/>
      <c r="AM391" s="20"/>
      <c r="AN391" s="20"/>
      <c r="AO391" s="20"/>
      <c r="AP391" s="20"/>
      <c r="AQ391" s="20"/>
    </row>
    <row r="392" spans="11:43">
      <c r="K392" s="6">
        <v>390</v>
      </c>
      <c r="L392" s="6" t="s">
        <v>478</v>
      </c>
      <c r="M392" s="45">
        <v>32461.40194228054</v>
      </c>
      <c r="N392" s="45">
        <v>22736.683428590943</v>
      </c>
      <c r="O392" s="45">
        <v>21076.162585012877</v>
      </c>
      <c r="P392" s="45">
        <v>19995.322164578149</v>
      </c>
      <c r="Q392" s="45">
        <v>18487.206184036946</v>
      </c>
      <c r="R392" s="45">
        <v>17150.882826684137</v>
      </c>
      <c r="S392" s="45">
        <v>16476.635925264738</v>
      </c>
      <c r="T392" s="45">
        <v>15505.113792308046</v>
      </c>
      <c r="U392" s="6"/>
      <c r="V392" s="6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20"/>
      <c r="AL392" s="20"/>
      <c r="AM392" s="20"/>
      <c r="AN392" s="20"/>
      <c r="AO392" s="20"/>
      <c r="AP392" s="20"/>
      <c r="AQ392" s="20"/>
    </row>
    <row r="393" spans="11:43">
      <c r="K393" s="6"/>
      <c r="L393" s="6"/>
      <c r="M393" s="45"/>
      <c r="N393" s="45"/>
      <c r="O393" s="45"/>
      <c r="P393" s="45"/>
      <c r="Q393" s="45"/>
      <c r="R393" s="45"/>
      <c r="S393" s="45"/>
      <c r="T393" s="45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80D86-8806-5E40-9652-70432158B8B3}">
  <dimension ref="A1:T59"/>
  <sheetViews>
    <sheetView workbookViewId="0">
      <selection sqref="A1:XFD1048576"/>
    </sheetView>
  </sheetViews>
  <sheetFormatPr baseColWidth="10" defaultRowHeight="15"/>
  <cols>
    <col min="1" max="1" width="7" style="55" customWidth="1"/>
    <col min="2" max="2" width="27.1640625" style="55" bestFit="1" customWidth="1"/>
    <col min="3" max="7" width="16.6640625" style="55" customWidth="1"/>
    <col min="8" max="10" width="14.6640625" style="55" customWidth="1"/>
    <col min="11" max="12" width="10.83203125" style="55"/>
    <col min="13" max="15" width="16.6640625" style="55" customWidth="1"/>
    <col min="16" max="20" width="14.6640625" style="55" customWidth="1"/>
    <col min="21" max="16384" width="10.83203125" style="55"/>
  </cols>
  <sheetData>
    <row r="1" spans="1:20">
      <c r="A1" s="55" t="str" cm="1">
        <f t="array" aca="1" ref="A1" ca="1">RIGHT(CELL("filename",A1),LEN(CELL("filename",A1))-FIND("]", CELL("filename",A1)))</f>
        <v>MaterialFootprint_Material</v>
      </c>
      <c r="B1" s="56" t="s">
        <v>484</v>
      </c>
      <c r="C1" s="57" t="s">
        <v>15</v>
      </c>
      <c r="D1" s="57"/>
      <c r="E1" s="57"/>
      <c r="F1" s="57"/>
      <c r="G1" s="57"/>
      <c r="H1" s="57"/>
      <c r="I1" s="57"/>
    </row>
    <row r="2" spans="1:20" ht="16" thickBot="1">
      <c r="A2" s="58" t="s">
        <v>0</v>
      </c>
      <c r="B2" s="59" t="s">
        <v>1</v>
      </c>
      <c r="C2" s="60">
        <v>2015</v>
      </c>
      <c r="D2" s="61">
        <v>2020</v>
      </c>
      <c r="E2" s="61">
        <v>2025</v>
      </c>
      <c r="F2" s="61">
        <v>2030</v>
      </c>
      <c r="G2" s="61">
        <v>2035</v>
      </c>
      <c r="H2" s="61">
        <v>2040</v>
      </c>
      <c r="I2" s="61">
        <v>2045</v>
      </c>
      <c r="J2" s="61">
        <v>2050</v>
      </c>
      <c r="K2" s="58" t="s">
        <v>0</v>
      </c>
      <c r="L2" s="59" t="s">
        <v>1</v>
      </c>
      <c r="M2" s="60">
        <v>2015</v>
      </c>
      <c r="N2" s="61">
        <v>2020</v>
      </c>
      <c r="O2" s="61">
        <v>2025</v>
      </c>
      <c r="P2" s="61">
        <v>2030</v>
      </c>
      <c r="Q2" s="61">
        <v>2035</v>
      </c>
      <c r="R2" s="61">
        <v>2040</v>
      </c>
      <c r="S2" s="61">
        <v>2045</v>
      </c>
      <c r="T2" s="61">
        <v>2050</v>
      </c>
    </row>
    <row r="3" spans="1:20" ht="16" thickTop="1">
      <c r="A3" s="55">
        <v>1</v>
      </c>
      <c r="B3" s="55" t="s">
        <v>2</v>
      </c>
      <c r="C3" s="62">
        <v>98079984.210604727</v>
      </c>
      <c r="D3" s="62">
        <v>95793679.704123437</v>
      </c>
      <c r="E3" s="62">
        <v>92886038.309688732</v>
      </c>
      <c r="F3" s="62">
        <v>89172786.71115914</v>
      </c>
      <c r="G3" s="62">
        <v>85700164.853515565</v>
      </c>
      <c r="H3" s="62">
        <v>81601227.696054935</v>
      </c>
      <c r="I3" s="62">
        <v>78346556.619159505</v>
      </c>
      <c r="J3" s="62">
        <v>74292078.464094862</v>
      </c>
      <c r="K3" s="63">
        <v>1</v>
      </c>
      <c r="L3" s="13" t="s">
        <v>16</v>
      </c>
      <c r="M3" s="62">
        <v>8582723.8703006357</v>
      </c>
      <c r="N3" s="62">
        <v>8466801.225863101</v>
      </c>
      <c r="O3" s="62">
        <v>8263718.7501144651</v>
      </c>
      <c r="P3" s="62">
        <v>8034594.556686651</v>
      </c>
      <c r="Q3" s="62">
        <v>7772132.6559619773</v>
      </c>
      <c r="R3" s="62">
        <v>7472021.5820152825</v>
      </c>
      <c r="S3" s="62">
        <v>7279522.8648836007</v>
      </c>
      <c r="T3" s="62">
        <v>6976298.3200739399</v>
      </c>
    </row>
    <row r="4" spans="1:20">
      <c r="A4" s="55">
        <v>2</v>
      </c>
      <c r="B4" s="55" t="s">
        <v>3</v>
      </c>
      <c r="C4" s="62">
        <v>38827597.130927041</v>
      </c>
      <c r="D4" s="62">
        <v>30798081.246065088</v>
      </c>
      <c r="E4" s="62">
        <v>24419003.641343065</v>
      </c>
      <c r="F4" s="62">
        <v>17974227.043062255</v>
      </c>
      <c r="G4" s="62">
        <v>15361909.482851055</v>
      </c>
      <c r="H4" s="62">
        <v>13129741.521833293</v>
      </c>
      <c r="I4" s="62">
        <v>10847283.518035363</v>
      </c>
      <c r="J4" s="62">
        <v>9119132.8380148299</v>
      </c>
      <c r="K4" s="63">
        <v>2</v>
      </c>
      <c r="L4" s="13" t="s">
        <v>17</v>
      </c>
      <c r="M4" s="62">
        <v>5955667.4852545783</v>
      </c>
      <c r="N4" s="62">
        <v>5777732.8674879577</v>
      </c>
      <c r="O4" s="62">
        <v>5573352.9072348634</v>
      </c>
      <c r="P4" s="62">
        <v>5306613.935253975</v>
      </c>
      <c r="Q4" s="62">
        <v>5108125.0675945235</v>
      </c>
      <c r="R4" s="62">
        <v>4877758.3578654369</v>
      </c>
      <c r="S4" s="62">
        <v>4645433.0896142842</v>
      </c>
      <c r="T4" s="62">
        <v>4418067.7367553422</v>
      </c>
    </row>
    <row r="5" spans="1:20">
      <c r="A5" s="55">
        <v>3</v>
      </c>
      <c r="B5" s="55" t="s">
        <v>4</v>
      </c>
      <c r="C5" s="62">
        <v>367393053.51834357</v>
      </c>
      <c r="D5" s="62">
        <v>284973778.4135747</v>
      </c>
      <c r="E5" s="62">
        <v>220874306.16801727</v>
      </c>
      <c r="F5" s="62">
        <v>172360983.14856714</v>
      </c>
      <c r="G5" s="62">
        <v>137979949.60344085</v>
      </c>
      <c r="H5" s="62">
        <v>89934358.128963262</v>
      </c>
      <c r="I5" s="62">
        <v>65870067.551614583</v>
      </c>
      <c r="J5" s="62">
        <v>49372068.830697268</v>
      </c>
      <c r="K5" s="63">
        <v>3</v>
      </c>
      <c r="L5" s="13" t="s">
        <v>18</v>
      </c>
      <c r="M5" s="62">
        <v>14735128.759578552</v>
      </c>
      <c r="N5" s="62">
        <v>14341355.237533227</v>
      </c>
      <c r="O5" s="62">
        <v>13845422.413568065</v>
      </c>
      <c r="P5" s="62">
        <v>13189047.059899071</v>
      </c>
      <c r="Q5" s="62">
        <v>12603814.565513207</v>
      </c>
      <c r="R5" s="62">
        <v>11890534.536837446</v>
      </c>
      <c r="S5" s="62">
        <v>11234484.174445558</v>
      </c>
      <c r="T5" s="62">
        <v>10481790.359830508</v>
      </c>
    </row>
    <row r="6" spans="1:20">
      <c r="A6" s="55">
        <v>4</v>
      </c>
      <c r="B6" s="55" t="s">
        <v>5</v>
      </c>
      <c r="C6" s="62">
        <v>116551899.8846886</v>
      </c>
      <c r="D6" s="62">
        <v>98974524.707834035</v>
      </c>
      <c r="E6" s="62">
        <v>78788000.530038431</v>
      </c>
      <c r="F6" s="62">
        <v>62806751.470547877</v>
      </c>
      <c r="G6" s="62">
        <v>44406866.683534816</v>
      </c>
      <c r="H6" s="62">
        <v>38023878.421238497</v>
      </c>
      <c r="I6" s="62">
        <v>30759890.342967436</v>
      </c>
      <c r="J6" s="62">
        <v>22247037.533301666</v>
      </c>
      <c r="K6" s="63">
        <v>4</v>
      </c>
      <c r="L6" s="13" t="s">
        <v>19</v>
      </c>
      <c r="M6" s="62">
        <v>15683626.618171848</v>
      </c>
      <c r="N6" s="62">
        <v>15446147.367591992</v>
      </c>
      <c r="O6" s="62">
        <v>15064626.474258887</v>
      </c>
      <c r="P6" s="62">
        <v>14605253.214323143</v>
      </c>
      <c r="Q6" s="62">
        <v>14130504.379568433</v>
      </c>
      <c r="R6" s="62">
        <v>13589247.978625994</v>
      </c>
      <c r="S6" s="62">
        <v>13248519.181552587</v>
      </c>
      <c r="T6" s="62">
        <v>12709495.072992444</v>
      </c>
    </row>
    <row r="7" spans="1:20">
      <c r="A7" s="55">
        <v>5</v>
      </c>
      <c r="B7" s="55" t="s">
        <v>6</v>
      </c>
      <c r="C7" s="62">
        <v>8879682.2791371737</v>
      </c>
      <c r="D7" s="62">
        <v>7649077.9897716744</v>
      </c>
      <c r="E7" s="62">
        <v>6702043.6474993229</v>
      </c>
      <c r="F7" s="62">
        <v>5794693.4375635395</v>
      </c>
      <c r="G7" s="62">
        <v>5059936.645320938</v>
      </c>
      <c r="H7" s="62">
        <v>4485724.5741167571</v>
      </c>
      <c r="I7" s="62">
        <v>3100179.8242084873</v>
      </c>
      <c r="J7" s="62">
        <v>2186392.8656589482</v>
      </c>
      <c r="K7" s="63">
        <v>5</v>
      </c>
      <c r="L7" s="13" t="s">
        <v>20</v>
      </c>
      <c r="M7" s="62">
        <v>7652266.5633475073</v>
      </c>
      <c r="N7" s="62">
        <v>7466329.804659823</v>
      </c>
      <c r="O7" s="62">
        <v>7223663.9182836637</v>
      </c>
      <c r="P7" s="62">
        <v>6790827.8553657085</v>
      </c>
      <c r="Q7" s="62">
        <v>6505761.0596753443</v>
      </c>
      <c r="R7" s="62">
        <v>6168486.4125566622</v>
      </c>
      <c r="S7" s="62">
        <v>5824912.3480627276</v>
      </c>
      <c r="T7" s="62">
        <v>5451267.3351338971</v>
      </c>
    </row>
    <row r="8" spans="1:20">
      <c r="A8" s="55">
        <v>6</v>
      </c>
      <c r="B8" s="55" t="s">
        <v>7</v>
      </c>
      <c r="C8" s="62">
        <v>12275418.938587431</v>
      </c>
      <c r="D8" s="62">
        <v>10447730.200208174</v>
      </c>
      <c r="E8" s="62">
        <v>8408864.3921894804</v>
      </c>
      <c r="F8" s="62">
        <v>6744996.6845487412</v>
      </c>
      <c r="G8" s="62">
        <v>4711169.2465005964</v>
      </c>
      <c r="H8" s="62">
        <v>4032276.7128620264</v>
      </c>
      <c r="I8" s="62">
        <v>3240215.7980496385</v>
      </c>
      <c r="J8" s="62">
        <v>2341508.3605911778</v>
      </c>
      <c r="K8" s="63">
        <v>6</v>
      </c>
      <c r="L8" s="13" t="s">
        <v>21</v>
      </c>
      <c r="M8" s="62">
        <v>6008014.9729744373</v>
      </c>
      <c r="N8" s="62">
        <v>5904860.8193037026</v>
      </c>
      <c r="O8" s="62">
        <v>5754455.2964746868</v>
      </c>
      <c r="P8" s="62">
        <v>5571700.9121111231</v>
      </c>
      <c r="Q8" s="62">
        <v>5375944.8054649392</v>
      </c>
      <c r="R8" s="62">
        <v>5152669.4070478976</v>
      </c>
      <c r="S8" s="62">
        <v>5005803.3440307295</v>
      </c>
      <c r="T8" s="62">
        <v>4740936.8453393886</v>
      </c>
    </row>
    <row r="9" spans="1:20">
      <c r="A9" s="55">
        <v>7</v>
      </c>
      <c r="B9" s="55" t="s">
        <v>8</v>
      </c>
      <c r="C9" s="62">
        <v>281210039.9337213</v>
      </c>
      <c r="D9" s="62">
        <v>222920541.79245549</v>
      </c>
      <c r="E9" s="62">
        <v>179765157.28674072</v>
      </c>
      <c r="F9" s="62">
        <v>142860128.68185911</v>
      </c>
      <c r="G9" s="62">
        <v>117324870.5604163</v>
      </c>
      <c r="H9" s="62">
        <v>96794578.781573012</v>
      </c>
      <c r="I9" s="62">
        <v>74209427.883741796</v>
      </c>
      <c r="J9" s="62">
        <v>59419928.17072092</v>
      </c>
      <c r="K9" s="63">
        <v>7</v>
      </c>
      <c r="L9" s="13" t="s">
        <v>22</v>
      </c>
      <c r="M9" s="62">
        <v>32536274.47670624</v>
      </c>
      <c r="N9" s="62">
        <v>31696309.092895959</v>
      </c>
      <c r="O9" s="62">
        <v>30626797.017275982</v>
      </c>
      <c r="P9" s="62">
        <v>29321199.010791797</v>
      </c>
      <c r="Q9" s="62">
        <v>28076937.244086593</v>
      </c>
      <c r="R9" s="62">
        <v>26589170.108314041</v>
      </c>
      <c r="S9" s="62">
        <v>25502413.829410955</v>
      </c>
      <c r="T9" s="62">
        <v>24141095.388580583</v>
      </c>
    </row>
    <row r="10" spans="1:20">
      <c r="A10" s="55">
        <v>8</v>
      </c>
      <c r="B10" s="55" t="s">
        <v>9</v>
      </c>
      <c r="C10" s="62">
        <v>149285746.37725687</v>
      </c>
      <c r="D10" s="62">
        <v>127240461.08376069</v>
      </c>
      <c r="E10" s="62">
        <v>102007928.4617185</v>
      </c>
      <c r="F10" s="62">
        <v>81646127.971997663</v>
      </c>
      <c r="G10" s="62">
        <v>58450514.185157605</v>
      </c>
      <c r="H10" s="62">
        <v>50144517.858414419</v>
      </c>
      <c r="I10" s="62">
        <v>40638441.051767282</v>
      </c>
      <c r="J10" s="62">
        <v>29673462.56641287</v>
      </c>
      <c r="K10" s="63">
        <v>8</v>
      </c>
      <c r="L10" s="13" t="s">
        <v>23</v>
      </c>
      <c r="M10" s="62">
        <v>6420.9820308596218</v>
      </c>
      <c r="N10" s="62">
        <v>6137.3863689853724</v>
      </c>
      <c r="O10" s="62">
        <v>5850.4030899191021</v>
      </c>
      <c r="P10" s="62">
        <v>5519.9490598564744</v>
      </c>
      <c r="Q10" s="62">
        <v>5186.5320073033026</v>
      </c>
      <c r="R10" s="62">
        <v>4822.0832915342889</v>
      </c>
      <c r="S10" s="62">
        <v>4266.9783771843677</v>
      </c>
      <c r="T10" s="62">
        <v>3863.674929600706</v>
      </c>
    </row>
    <row r="11" spans="1:20">
      <c r="A11" s="55">
        <v>9</v>
      </c>
      <c r="B11" s="55" t="s">
        <v>10</v>
      </c>
      <c r="C11" s="62">
        <v>23991527.689647801</v>
      </c>
      <c r="D11" s="62">
        <v>21198653.466531686</v>
      </c>
      <c r="E11" s="62">
        <v>18890558.750948805</v>
      </c>
      <c r="F11" s="62">
        <v>16879036.303131506</v>
      </c>
      <c r="G11" s="62">
        <v>15273729.479898993</v>
      </c>
      <c r="H11" s="62">
        <v>13770118.865557788</v>
      </c>
      <c r="I11" s="62">
        <v>11723547.343339199</v>
      </c>
      <c r="J11" s="62">
        <v>8917470.4517294131</v>
      </c>
      <c r="K11" s="63">
        <v>9</v>
      </c>
      <c r="L11" s="13" t="s">
        <v>24</v>
      </c>
      <c r="M11" s="62">
        <v>1787263.0652300119</v>
      </c>
      <c r="N11" s="62">
        <v>1753329.5099804923</v>
      </c>
      <c r="O11" s="62">
        <v>1705986.7898572062</v>
      </c>
      <c r="P11" s="62">
        <v>1650840.1549152755</v>
      </c>
      <c r="Q11" s="62">
        <v>1589350.7346078197</v>
      </c>
      <c r="R11" s="62">
        <v>1506557.5966426881</v>
      </c>
      <c r="S11" s="62">
        <v>1468418.9895902337</v>
      </c>
      <c r="T11" s="62">
        <v>1406784.3469596289</v>
      </c>
    </row>
    <row r="12" spans="1:20">
      <c r="A12" s="55">
        <v>10</v>
      </c>
      <c r="B12" s="55" t="s">
        <v>11</v>
      </c>
      <c r="C12" s="62">
        <v>38658876.24389226</v>
      </c>
      <c r="D12" s="62">
        <v>31714065.629136667</v>
      </c>
      <c r="E12" s="62">
        <v>25817924.040516254</v>
      </c>
      <c r="F12" s="62">
        <v>20777181.430252884</v>
      </c>
      <c r="G12" s="62">
        <v>16969195.469379444</v>
      </c>
      <c r="H12" s="62">
        <v>13762627.671150781</v>
      </c>
      <c r="I12" s="62">
        <v>10556149.678330908</v>
      </c>
      <c r="J12" s="62">
        <v>8980540.2905833647</v>
      </c>
      <c r="K12" s="63">
        <v>10</v>
      </c>
      <c r="L12" s="13" t="s">
        <v>25</v>
      </c>
      <c r="M12" s="62">
        <v>415729.82989454863</v>
      </c>
      <c r="N12" s="62">
        <v>408440.77316443803</v>
      </c>
      <c r="O12" s="62">
        <v>398086.85833294434</v>
      </c>
      <c r="P12" s="62">
        <v>385669.06965501362</v>
      </c>
      <c r="Q12" s="62">
        <v>371920.91381553217</v>
      </c>
      <c r="R12" s="62">
        <v>356487.09409400879</v>
      </c>
      <c r="S12" s="62">
        <v>342873.47314144595</v>
      </c>
      <c r="T12" s="62">
        <v>326608.84899421869</v>
      </c>
    </row>
    <row r="13" spans="1:20">
      <c r="A13" s="55">
        <v>11</v>
      </c>
      <c r="B13" s="55" t="s">
        <v>12</v>
      </c>
      <c r="C13" s="62">
        <v>40051202.523638301</v>
      </c>
      <c r="D13" s="62">
        <v>32507053.448977295</v>
      </c>
      <c r="E13" s="62">
        <v>26108200.722170886</v>
      </c>
      <c r="F13" s="62">
        <v>20763812.262614902</v>
      </c>
      <c r="G13" s="62">
        <v>16228620.24148621</v>
      </c>
      <c r="H13" s="62">
        <v>13548608.243157087</v>
      </c>
      <c r="I13" s="62">
        <v>10572446.222379703</v>
      </c>
      <c r="J13" s="62">
        <v>8190984.9122364754</v>
      </c>
      <c r="K13" s="63">
        <v>11</v>
      </c>
      <c r="L13" s="13" t="s">
        <v>26</v>
      </c>
      <c r="M13" s="62">
        <v>4716867.5871155141</v>
      </c>
      <c r="N13" s="62">
        <v>4526235.6192737697</v>
      </c>
      <c r="O13" s="62">
        <v>4424077.4811980501</v>
      </c>
      <c r="P13" s="62">
        <v>4311520.9930975102</v>
      </c>
      <c r="Q13" s="62">
        <v>4160486.8952198899</v>
      </c>
      <c r="R13" s="62">
        <v>3993472.5387639459</v>
      </c>
      <c r="S13" s="62">
        <v>3789908.3460501987</v>
      </c>
      <c r="T13" s="62">
        <v>3635870.5345053091</v>
      </c>
    </row>
    <row r="14" spans="1:20">
      <c r="A14" s="55">
        <v>12</v>
      </c>
      <c r="B14" s="55" t="s">
        <v>13</v>
      </c>
      <c r="C14" s="62">
        <v>24061884.036276504</v>
      </c>
      <c r="D14" s="62">
        <v>11237262.586398661</v>
      </c>
      <c r="E14" s="62">
        <v>8797728.486464873</v>
      </c>
      <c r="F14" s="62">
        <v>7343988.0034983661</v>
      </c>
      <c r="G14" s="62">
        <v>6205065.8673769478</v>
      </c>
      <c r="H14" s="62">
        <v>5241408.8868409153</v>
      </c>
      <c r="I14" s="62">
        <v>4302808.2621030249</v>
      </c>
      <c r="J14" s="62">
        <v>3762016.3229256305</v>
      </c>
      <c r="K14" s="63">
        <v>12</v>
      </c>
      <c r="L14" s="13" t="s">
        <v>27</v>
      </c>
      <c r="M14" s="62">
        <v>1723545.5129084964</v>
      </c>
      <c r="N14" s="62">
        <v>1119495.3876178092</v>
      </c>
      <c r="O14" s="62">
        <v>726766.50604063319</v>
      </c>
      <c r="P14" s="62">
        <v>548881.35761197505</v>
      </c>
      <c r="Q14" s="62">
        <v>449097.1903529783</v>
      </c>
      <c r="R14" s="62">
        <v>369173.31429486308</v>
      </c>
      <c r="S14" s="62">
        <v>271144.39230931556</v>
      </c>
      <c r="T14" s="62">
        <v>220996.20389292188</v>
      </c>
    </row>
    <row r="15" spans="1:20" ht="16" thickBot="1">
      <c r="A15" s="55">
        <v>13</v>
      </c>
      <c r="B15" s="55" t="s">
        <v>14</v>
      </c>
      <c r="C15" s="62">
        <v>115853347.25302625</v>
      </c>
      <c r="D15" s="62">
        <v>96858097.628913969</v>
      </c>
      <c r="E15" s="62">
        <v>80869083.272316754</v>
      </c>
      <c r="F15" s="62">
        <v>67784050.342276245</v>
      </c>
      <c r="G15" s="62">
        <v>57614352.394517198</v>
      </c>
      <c r="H15" s="62">
        <v>49495950.522980273</v>
      </c>
      <c r="I15" s="62">
        <v>42291109.822847344</v>
      </c>
      <c r="J15" s="62">
        <v>36604794.122047059</v>
      </c>
      <c r="K15" s="63">
        <v>13</v>
      </c>
      <c r="L15" s="13" t="s">
        <v>28</v>
      </c>
      <c r="M15" s="62">
        <v>151034.36649392964</v>
      </c>
      <c r="N15" s="62">
        <v>149658.32332413603</v>
      </c>
      <c r="O15" s="62">
        <v>147106.95464632311</v>
      </c>
      <c r="P15" s="62">
        <v>143649.56162035163</v>
      </c>
      <c r="Q15" s="62">
        <v>138962.30042871606</v>
      </c>
      <c r="R15" s="62">
        <v>133660.67089210098</v>
      </c>
      <c r="S15" s="62">
        <v>129193.36124756733</v>
      </c>
      <c r="T15" s="62">
        <v>123506.82753114628</v>
      </c>
    </row>
    <row r="16" spans="1:20">
      <c r="B16" s="64" t="s">
        <v>103</v>
      </c>
      <c r="C16" s="65">
        <f t="shared" ref="C16:E16" si="0">SUM(C3:C15)</f>
        <v>1315120260.0197477</v>
      </c>
      <c r="D16" s="65">
        <f t="shared" si="0"/>
        <v>1072313007.8977517</v>
      </c>
      <c r="E16" s="65">
        <f t="shared" si="0"/>
        <v>874334837.70965314</v>
      </c>
      <c r="F16" s="65">
        <f>SUM(F3:F15)</f>
        <v>712908763.49107909</v>
      </c>
      <c r="G16" s="65">
        <f t="shared" ref="G16:J16" si="1">SUM(G3:G15)</f>
        <v>581286344.71339643</v>
      </c>
      <c r="H16" s="65">
        <f t="shared" si="1"/>
        <v>473965017.88474309</v>
      </c>
      <c r="I16" s="65">
        <f t="shared" si="1"/>
        <v>386458123.91854429</v>
      </c>
      <c r="J16" s="65">
        <f t="shared" si="1"/>
        <v>315107415.72901446</v>
      </c>
      <c r="K16" s="63">
        <v>14</v>
      </c>
      <c r="L16" s="63" t="s">
        <v>29</v>
      </c>
      <c r="M16" s="62">
        <v>19997081.813590653</v>
      </c>
      <c r="N16" s="62">
        <v>12871956.86189598</v>
      </c>
      <c r="O16" s="62">
        <v>8293085.4681216674</v>
      </c>
      <c r="P16" s="62">
        <v>5999061.6795453848</v>
      </c>
      <c r="Q16" s="62">
        <v>4938541.99791204</v>
      </c>
      <c r="R16" s="62">
        <v>4095513.9856296638</v>
      </c>
      <c r="S16" s="62">
        <v>3261294.9451353466</v>
      </c>
      <c r="T16" s="62">
        <v>2771882.9642188232</v>
      </c>
    </row>
    <row r="17" spans="2:20">
      <c r="B17" s="63" t="s">
        <v>493</v>
      </c>
      <c r="C17" s="66">
        <f>SUM(C12:C15)/(SUM(C3:C15))</f>
        <v>0.16623978559462727</v>
      </c>
      <c r="D17" s="66">
        <f t="shared" ref="D17:J17" si="2">SUM(D12:D15)/(SUM(D3:D15))</f>
        <v>0.16069606357872093</v>
      </c>
      <c r="E17" s="66">
        <f t="shared" si="2"/>
        <v>0.16194360605872207</v>
      </c>
      <c r="F17" s="66">
        <f t="shared" si="2"/>
        <v>0.16365212214157657</v>
      </c>
      <c r="G17" s="66">
        <f t="shared" si="2"/>
        <v>0.16690093420411278</v>
      </c>
      <c r="H17" s="66">
        <f t="shared" si="2"/>
        <v>0.17311107830342304</v>
      </c>
      <c r="I17" s="66">
        <f t="shared" si="2"/>
        <v>0.17523894516430244</v>
      </c>
      <c r="J17" s="66">
        <f t="shared" si="2"/>
        <v>0.18259911628761621</v>
      </c>
      <c r="K17" s="63">
        <v>15</v>
      </c>
      <c r="L17" s="63" t="s">
        <v>30</v>
      </c>
      <c r="M17" s="62">
        <v>15443723.365218176</v>
      </c>
      <c r="N17" s="62">
        <v>15205442.504246619</v>
      </c>
      <c r="O17" s="62">
        <v>13893106.612141166</v>
      </c>
      <c r="P17" s="62">
        <v>9986401.0352464896</v>
      </c>
      <c r="Q17" s="62">
        <v>8598274.0462529883</v>
      </c>
      <c r="R17" s="62">
        <v>7368234.6183864502</v>
      </c>
      <c r="S17" s="62">
        <v>6111869.1575231003</v>
      </c>
      <c r="T17" s="62">
        <v>5035502.3885522615</v>
      </c>
    </row>
    <row r="18" spans="2:20">
      <c r="K18" s="63">
        <v>16</v>
      </c>
      <c r="L18" s="63" t="s">
        <v>31</v>
      </c>
      <c r="M18" s="62">
        <v>1512212.0727157881</v>
      </c>
      <c r="N18" s="62">
        <v>1451528.1689805435</v>
      </c>
      <c r="O18" s="62">
        <v>1358938.1003932764</v>
      </c>
      <c r="P18" s="62">
        <v>1296233.409038052</v>
      </c>
      <c r="Q18" s="62">
        <v>1237033.9479043325</v>
      </c>
      <c r="R18" s="62">
        <v>1163158.932630216</v>
      </c>
      <c r="S18" s="62">
        <v>1073781.661820034</v>
      </c>
      <c r="T18" s="62">
        <v>967244.45381967735</v>
      </c>
    </row>
    <row r="19" spans="2:20">
      <c r="K19" s="63">
        <v>17</v>
      </c>
      <c r="L19" s="63" t="s">
        <v>32</v>
      </c>
      <c r="M19" s="62">
        <v>170101391.21452436</v>
      </c>
      <c r="N19" s="62">
        <v>134011738.06190038</v>
      </c>
      <c r="O19" s="62">
        <v>105517331.974674</v>
      </c>
      <c r="P19" s="62">
        <v>83593337.056943685</v>
      </c>
      <c r="Q19" s="62">
        <v>65848396.603895709</v>
      </c>
      <c r="R19" s="62">
        <v>42711948.229959466</v>
      </c>
      <c r="S19" s="62">
        <v>30843652.181099258</v>
      </c>
      <c r="T19" s="62">
        <v>22619116.83692278</v>
      </c>
    </row>
    <row r="20" spans="2:20">
      <c r="K20" s="63">
        <v>18</v>
      </c>
      <c r="L20" s="63" t="s">
        <v>33</v>
      </c>
      <c r="M20" s="62">
        <v>79150625.04687579</v>
      </c>
      <c r="N20" s="62">
        <v>57960612.866590828</v>
      </c>
      <c r="O20" s="62">
        <v>42158467.680970542</v>
      </c>
      <c r="P20" s="62">
        <v>31005190.509215556</v>
      </c>
      <c r="Q20" s="62">
        <v>25857989.529000469</v>
      </c>
      <c r="R20" s="62">
        <v>17042787.379351031</v>
      </c>
      <c r="S20" s="62">
        <v>13137700.569218367</v>
      </c>
      <c r="T20" s="62">
        <v>10431095.77297123</v>
      </c>
    </row>
    <row r="21" spans="2:20">
      <c r="K21" s="63">
        <v>19</v>
      </c>
      <c r="L21" s="63" t="s">
        <v>34</v>
      </c>
      <c r="M21" s="62">
        <v>21924380.488706086</v>
      </c>
      <c r="N21" s="62">
        <v>16318229.462509334</v>
      </c>
      <c r="O21" s="62">
        <v>12087695.408676615</v>
      </c>
      <c r="P21" s="62">
        <v>9101372.8388941474</v>
      </c>
      <c r="Q21" s="62">
        <v>7690558.5761050126</v>
      </c>
      <c r="R21" s="62">
        <v>5002995.6441768212</v>
      </c>
      <c r="S21" s="62">
        <v>3840956.2462245976</v>
      </c>
      <c r="T21" s="62">
        <v>3035463.3365319571</v>
      </c>
    </row>
    <row r="22" spans="2:20">
      <c r="K22" s="63">
        <v>20</v>
      </c>
      <c r="L22" s="63" t="s">
        <v>35</v>
      </c>
      <c r="M22" s="62">
        <v>91479989.366682112</v>
      </c>
      <c r="N22" s="62">
        <v>72862070.13651754</v>
      </c>
      <c r="O22" s="62">
        <v>58099724.483423322</v>
      </c>
      <c r="P22" s="62">
        <v>46196166.399584398</v>
      </c>
      <c r="Q22" s="62">
        <v>36426915.449297056</v>
      </c>
      <c r="R22" s="62">
        <v>23839790.27946002</v>
      </c>
      <c r="S22" s="62">
        <v>17039256.972892571</v>
      </c>
      <c r="T22" s="62">
        <v>12482726.255683685</v>
      </c>
    </row>
    <row r="23" spans="2:20">
      <c r="K23" s="63">
        <v>21</v>
      </c>
      <c r="L23" s="63" t="s">
        <v>36</v>
      </c>
      <c r="M23" s="62">
        <v>4736667.4015551703</v>
      </c>
      <c r="N23" s="62">
        <v>3821127.8860566346</v>
      </c>
      <c r="O23" s="62">
        <v>3011086.6202727905</v>
      </c>
      <c r="P23" s="62">
        <v>2464916.3439293695</v>
      </c>
      <c r="Q23" s="62">
        <v>2156089.4451425923</v>
      </c>
      <c r="R23" s="62">
        <v>1336836.5960159227</v>
      </c>
      <c r="S23" s="62">
        <v>1008501.5821797865</v>
      </c>
      <c r="T23" s="62">
        <v>803666.62858761754</v>
      </c>
    </row>
    <row r="24" spans="2:20">
      <c r="K24" s="63">
        <v>22</v>
      </c>
      <c r="L24" s="63" t="s">
        <v>37</v>
      </c>
      <c r="M24" s="62">
        <v>116551899.8846886</v>
      </c>
      <c r="N24" s="62">
        <v>98974524.707834035</v>
      </c>
      <c r="O24" s="62">
        <v>78788000.530038431</v>
      </c>
      <c r="P24" s="62">
        <v>62806751.470547877</v>
      </c>
      <c r="Q24" s="62">
        <v>44406866.683534816</v>
      </c>
      <c r="R24" s="62">
        <v>38023878.421238497</v>
      </c>
      <c r="S24" s="62">
        <v>30759890.342967436</v>
      </c>
      <c r="T24" s="62">
        <v>22247037.533301666</v>
      </c>
    </row>
    <row r="25" spans="2:20">
      <c r="K25" s="63">
        <v>23</v>
      </c>
      <c r="L25" s="63" t="s">
        <v>38</v>
      </c>
      <c r="M25" s="62">
        <v>4309645.6855885796</v>
      </c>
      <c r="N25" s="62">
        <v>3663521.6978163277</v>
      </c>
      <c r="O25" s="62">
        <v>2916019.6191268708</v>
      </c>
      <c r="P25" s="62">
        <v>2321737.8332013045</v>
      </c>
      <c r="Q25" s="62">
        <v>1641379.7272512051</v>
      </c>
      <c r="R25" s="62">
        <v>1405360.9213099808</v>
      </c>
      <c r="S25" s="62">
        <v>1136857.5898311804</v>
      </c>
      <c r="T25" s="62">
        <v>822210.21313161496</v>
      </c>
    </row>
    <row r="26" spans="2:20">
      <c r="K26" s="63">
        <v>24</v>
      </c>
      <c r="L26" s="63" t="s">
        <v>39</v>
      </c>
      <c r="M26" s="62">
        <v>4032885.4274078431</v>
      </c>
      <c r="N26" s="62">
        <v>3428254.7443568129</v>
      </c>
      <c r="O26" s="62">
        <v>2728756.3493531267</v>
      </c>
      <c r="P26" s="62">
        <v>2172638.6243513739</v>
      </c>
      <c r="Q26" s="62">
        <v>1535972.2969824618</v>
      </c>
      <c r="R26" s="62">
        <v>1315110.3346505018</v>
      </c>
      <c r="S26" s="62">
        <v>1063849.9639076511</v>
      </c>
      <c r="T26" s="62">
        <v>769408.86298209254</v>
      </c>
    </row>
    <row r="27" spans="2:20">
      <c r="K27" s="63">
        <v>25</v>
      </c>
      <c r="L27" s="63" t="s">
        <v>40</v>
      </c>
      <c r="M27" s="62">
        <v>30886.886074842339</v>
      </c>
      <c r="N27" s="62">
        <v>26256.1671117314</v>
      </c>
      <c r="O27" s="62">
        <v>20898.879476138707</v>
      </c>
      <c r="P27" s="62">
        <v>16639.70942890778</v>
      </c>
      <c r="Q27" s="62">
        <v>11763.63727781486</v>
      </c>
      <c r="R27" s="62">
        <v>10072.109365206123</v>
      </c>
      <c r="S27" s="62">
        <v>8147.767455189276</v>
      </c>
      <c r="T27" s="62">
        <v>5892.7148622659251</v>
      </c>
    </row>
    <row r="28" spans="2:20">
      <c r="K28" s="63">
        <v>26</v>
      </c>
      <c r="L28" s="63" t="s">
        <v>41</v>
      </c>
      <c r="M28" s="62">
        <v>116457.89257760569</v>
      </c>
      <c r="N28" s="62">
        <v>98997.933349073777</v>
      </c>
      <c r="O28" s="62">
        <v>78798.473084241123</v>
      </c>
      <c r="P28" s="62">
        <v>62739.425674014157</v>
      </c>
      <c r="Q28" s="62">
        <v>44354.371078460106</v>
      </c>
      <c r="R28" s="62">
        <v>37976.525948288152</v>
      </c>
      <c r="S28" s="62">
        <v>30720.864017969423</v>
      </c>
      <c r="T28" s="62">
        <v>22218.269357336885</v>
      </c>
    </row>
    <row r="29" spans="2:20">
      <c r="K29" s="63">
        <v>27</v>
      </c>
      <c r="L29" s="63" t="s">
        <v>42</v>
      </c>
      <c r="M29" s="62">
        <v>871599.73664744082</v>
      </c>
      <c r="N29" s="62">
        <v>740925.07365435665</v>
      </c>
      <c r="O29" s="62">
        <v>589747.30581422278</v>
      </c>
      <c r="P29" s="62">
        <v>469557.41413955361</v>
      </c>
      <c r="Q29" s="62">
        <v>331959.10809897975</v>
      </c>
      <c r="R29" s="62">
        <v>284225.73414897692</v>
      </c>
      <c r="S29" s="62">
        <v>229922.56166580316</v>
      </c>
      <c r="T29" s="62">
        <v>166287.03552841599</v>
      </c>
    </row>
    <row r="30" spans="2:20">
      <c r="K30" s="63">
        <v>28</v>
      </c>
      <c r="L30" s="63" t="s">
        <v>43</v>
      </c>
      <c r="M30" s="62">
        <v>1590861.9095428893</v>
      </c>
      <c r="N30" s="62">
        <v>1352351.8054695784</v>
      </c>
      <c r="O30" s="62">
        <v>1076419.0093541634</v>
      </c>
      <c r="P30" s="62">
        <v>857045.92726400914</v>
      </c>
      <c r="Q30" s="62">
        <v>605898.64635779732</v>
      </c>
      <c r="R30" s="62">
        <v>518774.70260453952</v>
      </c>
      <c r="S30" s="62">
        <v>419659.42636190442</v>
      </c>
      <c r="T30" s="62">
        <v>303510.54474901414</v>
      </c>
    </row>
    <row r="31" spans="2:20">
      <c r="K31" s="63">
        <v>29</v>
      </c>
      <c r="L31" s="63" t="s">
        <v>44</v>
      </c>
      <c r="M31" s="62">
        <v>161691440.27650079</v>
      </c>
      <c r="N31" s="62">
        <v>128452406.32318437</v>
      </c>
      <c r="O31" s="62">
        <v>104614660.6801164</v>
      </c>
      <c r="P31" s="62">
        <v>82577353.302034959</v>
      </c>
      <c r="Q31" s="62">
        <v>67982807.580151916</v>
      </c>
      <c r="R31" s="62">
        <v>56123705.416149631</v>
      </c>
      <c r="S31" s="62">
        <v>43049962.493842036</v>
      </c>
      <c r="T31" s="62">
        <v>34441661.079358317</v>
      </c>
    </row>
    <row r="32" spans="2:20">
      <c r="K32" s="63">
        <v>30</v>
      </c>
      <c r="L32" s="63" t="s">
        <v>45</v>
      </c>
      <c r="M32" s="62">
        <v>118386862.29686914</v>
      </c>
      <c r="N32" s="62">
        <v>93507314.716915175</v>
      </c>
      <c r="O32" s="62">
        <v>74385647.152119249</v>
      </c>
      <c r="P32" s="62">
        <v>59673073.866030291</v>
      </c>
      <c r="Q32" s="62">
        <v>48911027.366818264</v>
      </c>
      <c r="R32" s="62">
        <v>40301817.625832677</v>
      </c>
      <c r="S32" s="62">
        <v>30860920.142128542</v>
      </c>
      <c r="T32" s="62">
        <v>24762350.033407334</v>
      </c>
    </row>
    <row r="33" spans="11:20">
      <c r="K33" s="63">
        <v>31</v>
      </c>
      <c r="L33" s="63" t="s">
        <v>46</v>
      </c>
      <c r="M33" s="62">
        <v>1131737.3603514004</v>
      </c>
      <c r="N33" s="62">
        <v>960820.75235591922</v>
      </c>
      <c r="O33" s="62">
        <v>764849.45450508932</v>
      </c>
      <c r="P33" s="62">
        <v>609701.51379384345</v>
      </c>
      <c r="Q33" s="62">
        <v>431035.61344611418</v>
      </c>
      <c r="R33" s="62">
        <v>369055.73959071113</v>
      </c>
      <c r="S33" s="62">
        <v>298545.24777121865</v>
      </c>
      <c r="T33" s="62">
        <v>215917.05795526147</v>
      </c>
    </row>
    <row r="34" spans="11:20">
      <c r="K34" s="63">
        <v>32</v>
      </c>
      <c r="L34" s="63" t="s">
        <v>47</v>
      </c>
      <c r="M34" s="62">
        <v>345068.68170074391</v>
      </c>
      <c r="N34" s="62">
        <v>232549.25980265343</v>
      </c>
      <c r="O34" s="62">
        <v>177801.95402327625</v>
      </c>
      <c r="P34" s="62">
        <v>140319.68293869941</v>
      </c>
      <c r="Q34" s="62">
        <v>114402.92264357681</v>
      </c>
      <c r="R34" s="62">
        <v>93687.457980995328</v>
      </c>
      <c r="S34" s="62">
        <v>71425.203399047445</v>
      </c>
      <c r="T34" s="62">
        <v>57405.480051369959</v>
      </c>
    </row>
    <row r="35" spans="11:20">
      <c r="K35" s="63">
        <v>33</v>
      </c>
      <c r="L35" s="63" t="s">
        <v>48</v>
      </c>
      <c r="M35" s="62">
        <v>134244485.09380838</v>
      </c>
      <c r="N35" s="62">
        <v>113969288.02658747</v>
      </c>
      <c r="O35" s="62">
        <v>90724024.212845206</v>
      </c>
      <c r="P35" s="62">
        <v>72321021.707453176</v>
      </c>
      <c r="Q35" s="62">
        <v>51128549.628472902</v>
      </c>
      <c r="R35" s="62">
        <v>43776625.88327118</v>
      </c>
      <c r="S35" s="62">
        <v>35412798.967794903</v>
      </c>
      <c r="T35" s="62">
        <v>25611728.570078798</v>
      </c>
    </row>
    <row r="36" spans="11:20">
      <c r="K36" s="63">
        <v>34</v>
      </c>
      <c r="L36" s="63" t="s">
        <v>49</v>
      </c>
      <c r="M36" s="62">
        <v>15041261.283448473</v>
      </c>
      <c r="N36" s="62">
        <v>13271173.057173222</v>
      </c>
      <c r="O36" s="62">
        <v>11283904.248873286</v>
      </c>
      <c r="P36" s="62">
        <v>9325106.2645444889</v>
      </c>
      <c r="Q36" s="62">
        <v>7321964.5566847026</v>
      </c>
      <c r="R36" s="62">
        <v>6367891.9751432398</v>
      </c>
      <c r="S36" s="62">
        <v>5225642.0839723814</v>
      </c>
      <c r="T36" s="62">
        <v>4061733.9963340713</v>
      </c>
    </row>
    <row r="37" spans="11:20">
      <c r="K37" s="63">
        <v>35</v>
      </c>
      <c r="L37" s="63" t="s">
        <v>50</v>
      </c>
      <c r="M37" s="62">
        <v>5886099.6116758501</v>
      </c>
      <c r="N37" s="62">
        <v>5055923.9085324192</v>
      </c>
      <c r="O37" s="62">
        <v>4414917.1895325212</v>
      </c>
      <c r="P37" s="62">
        <v>3890828.5105504929</v>
      </c>
      <c r="Q37" s="62">
        <v>3337430.2338219048</v>
      </c>
      <c r="R37" s="62">
        <v>2913696.5292890752</v>
      </c>
      <c r="S37" s="62">
        <v>1758889.2241924894</v>
      </c>
      <c r="T37" s="62">
        <v>1211721.4574777982</v>
      </c>
    </row>
    <row r="38" spans="11:20">
      <c r="K38" s="63">
        <v>36</v>
      </c>
      <c r="L38" s="63" t="s">
        <v>51</v>
      </c>
      <c r="M38" s="62">
        <v>312616.17927358247</v>
      </c>
      <c r="N38" s="62">
        <v>256207.19638858878</v>
      </c>
      <c r="O38" s="62">
        <v>215077.67059997065</v>
      </c>
      <c r="P38" s="62">
        <v>135627.00681530326</v>
      </c>
      <c r="Q38" s="62">
        <v>122529.38299798452</v>
      </c>
      <c r="R38" s="62">
        <v>111259.54376322481</v>
      </c>
      <c r="S38" s="62">
        <v>90096.118002353352</v>
      </c>
      <c r="T38" s="62">
        <v>68697.763963116187</v>
      </c>
    </row>
    <row r="39" spans="11:20">
      <c r="K39" s="63">
        <v>37</v>
      </c>
      <c r="L39" s="63" t="s">
        <v>52</v>
      </c>
      <c r="M39" s="62">
        <v>240932.85212155359</v>
      </c>
      <c r="N39" s="62">
        <v>202796.09781588087</v>
      </c>
      <c r="O39" s="62">
        <v>174745.85716167052</v>
      </c>
      <c r="P39" s="62">
        <v>125501.40966781123</v>
      </c>
      <c r="Q39" s="62">
        <v>106358.65929627602</v>
      </c>
      <c r="R39" s="62">
        <v>91283.375004622736</v>
      </c>
      <c r="S39" s="62">
        <v>75827.901590539099</v>
      </c>
      <c r="T39" s="62">
        <v>58927.091539432469</v>
      </c>
    </row>
    <row r="40" spans="11:20">
      <c r="K40" s="63">
        <v>38</v>
      </c>
      <c r="L40" s="63" t="s">
        <v>53</v>
      </c>
      <c r="M40" s="62">
        <v>2301475.8921684711</v>
      </c>
      <c r="N40" s="62">
        <v>2020383.1675175044</v>
      </c>
      <c r="O40" s="62">
        <v>1801710.5067366478</v>
      </c>
      <c r="P40" s="62">
        <v>1577306.3563422516</v>
      </c>
      <c r="Q40" s="62">
        <v>1435052.1690108066</v>
      </c>
      <c r="R40" s="62">
        <v>1318530.0562948114</v>
      </c>
      <c r="S40" s="62">
        <v>1133100.9061658429</v>
      </c>
      <c r="T40" s="62">
        <v>815315.62039829872</v>
      </c>
    </row>
    <row r="41" spans="11:20">
      <c r="K41" s="63">
        <v>39</v>
      </c>
      <c r="L41" s="63" t="s">
        <v>54</v>
      </c>
      <c r="M41" s="62">
        <v>31023.011627005588</v>
      </c>
      <c r="N41" s="62">
        <v>25525.173485706258</v>
      </c>
      <c r="O41" s="62">
        <v>21543.376599116436</v>
      </c>
      <c r="P41" s="62">
        <v>16400.919853568757</v>
      </c>
      <c r="Q41" s="62">
        <v>14501.31768420463</v>
      </c>
      <c r="R41" s="62">
        <v>12121.525268474539</v>
      </c>
      <c r="S41" s="62">
        <v>9794.6743720840441</v>
      </c>
      <c r="T41" s="62">
        <v>7013.542647219123</v>
      </c>
    </row>
    <row r="42" spans="11:20">
      <c r="K42" s="63">
        <v>40</v>
      </c>
      <c r="L42" s="63" t="s">
        <v>55</v>
      </c>
      <c r="M42" s="62">
        <v>107534.73227071142</v>
      </c>
      <c r="N42" s="62">
        <v>88242.44603157416</v>
      </c>
      <c r="O42" s="62">
        <v>74049.046869396421</v>
      </c>
      <c r="P42" s="62">
        <v>49029.234334112189</v>
      </c>
      <c r="Q42" s="62">
        <v>44064.882509761133</v>
      </c>
      <c r="R42" s="62">
        <v>38833.544496548435</v>
      </c>
      <c r="S42" s="62">
        <v>32470.999885178444</v>
      </c>
      <c r="T42" s="62">
        <v>24717.389633083614</v>
      </c>
    </row>
    <row r="43" spans="11:20">
      <c r="K43" s="63">
        <v>41</v>
      </c>
      <c r="L43" s="63" t="s">
        <v>56</v>
      </c>
      <c r="M43" s="62">
        <v>725858.25619983347</v>
      </c>
      <c r="N43" s="62">
        <v>625692.08249887882</v>
      </c>
      <c r="O43" s="62">
        <v>552289.21464550134</v>
      </c>
      <c r="P43" s="62">
        <v>463754.87868394435</v>
      </c>
      <c r="Q43" s="62">
        <v>270735.01616906683</v>
      </c>
      <c r="R43" s="62">
        <v>229837.03289096142</v>
      </c>
      <c r="S43" s="62">
        <v>184348.05952199062</v>
      </c>
      <c r="T43" s="62">
        <v>128629.36095495675</v>
      </c>
    </row>
    <row r="44" spans="11:20">
      <c r="K44" s="63">
        <v>42</v>
      </c>
      <c r="L44" s="63" t="s">
        <v>57</v>
      </c>
      <c r="M44" s="62">
        <v>1997.0066591613593</v>
      </c>
      <c r="N44" s="62">
        <v>1670.4263837575759</v>
      </c>
      <c r="O44" s="62">
        <v>1421.2087424114472</v>
      </c>
      <c r="P44" s="62">
        <v>1119.8326823076479</v>
      </c>
      <c r="Q44" s="62">
        <v>986.19815765412625</v>
      </c>
      <c r="R44" s="62">
        <v>869.3379509165859</v>
      </c>
      <c r="S44" s="62">
        <v>595.58170349379986</v>
      </c>
      <c r="T44" s="62">
        <v>462.13411034063483</v>
      </c>
    </row>
    <row r="45" spans="11:20">
      <c r="K45" s="63">
        <v>43</v>
      </c>
      <c r="L45" s="63" t="s">
        <v>58</v>
      </c>
      <c r="M45" s="62">
        <v>545184.6913788158</v>
      </c>
      <c r="N45" s="62">
        <v>469009.18143210787</v>
      </c>
      <c r="O45" s="62">
        <v>410140.18254116381</v>
      </c>
      <c r="P45" s="62">
        <v>358324.20100909541</v>
      </c>
      <c r="Q45" s="62">
        <v>248694.54773133557</v>
      </c>
      <c r="R45" s="62">
        <v>212483.00636065958</v>
      </c>
      <c r="S45" s="62">
        <v>151200.10855102012</v>
      </c>
      <c r="T45" s="62">
        <v>111311.96432307705</v>
      </c>
    </row>
    <row r="46" spans="11:20">
      <c r="K46" s="63">
        <v>44</v>
      </c>
      <c r="L46" s="63" t="s">
        <v>59</v>
      </c>
      <c r="M46" s="62">
        <v>50041.446510419424</v>
      </c>
      <c r="N46" s="62">
        <v>41051.088135548503</v>
      </c>
      <c r="O46" s="62">
        <v>34374.150051639153</v>
      </c>
      <c r="P46" s="62">
        <v>21438.838114230421</v>
      </c>
      <c r="Q46" s="62">
        <v>19425.697395820454</v>
      </c>
      <c r="R46" s="62">
        <v>17567.00763199553</v>
      </c>
      <c r="S46" s="62">
        <v>14913.875033436352</v>
      </c>
      <c r="T46" s="62">
        <v>11577.260592062587</v>
      </c>
    </row>
    <row r="47" spans="11:20">
      <c r="K47" s="63">
        <v>45</v>
      </c>
      <c r="L47" s="63" t="s">
        <v>10</v>
      </c>
      <c r="M47" s="62">
        <v>23646459.007947057</v>
      </c>
      <c r="N47" s="62">
        <v>20966104.206729032</v>
      </c>
      <c r="O47" s="62">
        <v>18712756.79692553</v>
      </c>
      <c r="P47" s="62">
        <v>16738716.620192807</v>
      </c>
      <c r="Q47" s="62">
        <v>15159326.557255415</v>
      </c>
      <c r="R47" s="62">
        <v>13676431.407576792</v>
      </c>
      <c r="S47" s="62">
        <v>11652122.139940152</v>
      </c>
      <c r="T47" s="62">
        <v>8860064.9716780428</v>
      </c>
    </row>
    <row r="48" spans="11:20">
      <c r="K48" s="67" t="s">
        <v>60</v>
      </c>
      <c r="L48" s="63" t="s">
        <v>61</v>
      </c>
      <c r="M48" s="62">
        <v>13012195.896021305</v>
      </c>
      <c r="N48" s="62">
        <v>10071719.689271262</v>
      </c>
      <c r="O48" s="62">
        <v>7787835.324584323</v>
      </c>
      <c r="P48" s="62">
        <v>6073365.4200569345</v>
      </c>
      <c r="Q48" s="62">
        <v>4849813.4841343397</v>
      </c>
      <c r="R48" s="62">
        <v>3155352.5951353111</v>
      </c>
      <c r="S48" s="62">
        <v>2314137.622005207</v>
      </c>
      <c r="T48" s="62">
        <v>1731167.1495279789</v>
      </c>
    </row>
    <row r="49" spans="11:20">
      <c r="K49" s="67" t="s">
        <v>62</v>
      </c>
      <c r="L49" s="63" t="s">
        <v>63</v>
      </c>
      <c r="M49" s="62">
        <v>11977531.123200418</v>
      </c>
      <c r="N49" s="62">
        <v>11698338.801620692</v>
      </c>
      <c r="O49" s="62">
        <v>11343265.660650458</v>
      </c>
      <c r="P49" s="62">
        <v>10889810.593419563</v>
      </c>
      <c r="Q49" s="62">
        <v>10465742.813022677</v>
      </c>
      <c r="R49" s="62">
        <v>9965188.5473979153</v>
      </c>
      <c r="S49" s="62">
        <v>9567756.7726155501</v>
      </c>
      <c r="T49" s="62">
        <v>9072635.3552173376</v>
      </c>
    </row>
    <row r="50" spans="11:20">
      <c r="K50" s="67" t="s">
        <v>64</v>
      </c>
      <c r="L50" s="63" t="s">
        <v>65</v>
      </c>
      <c r="M50" s="62">
        <v>2469238.4930225355</v>
      </c>
      <c r="N50" s="62">
        <v>1814614.5599922671</v>
      </c>
      <c r="O50" s="62">
        <v>1325220.9415173491</v>
      </c>
      <c r="P50" s="62">
        <v>979793.86216443323</v>
      </c>
      <c r="Q50" s="62">
        <v>819583.09996809729</v>
      </c>
      <c r="R50" s="62">
        <v>538573.26806036476</v>
      </c>
      <c r="S50" s="62">
        <v>414784.57256925316</v>
      </c>
      <c r="T50" s="62">
        <v>328984.85580634116</v>
      </c>
    </row>
    <row r="51" spans="11:20">
      <c r="K51" s="67" t="s">
        <v>66</v>
      </c>
      <c r="L51" s="63" t="s">
        <v>67</v>
      </c>
      <c r="M51" s="62">
        <v>1257509.263700865</v>
      </c>
      <c r="N51" s="62">
        <v>959975.16195103247</v>
      </c>
      <c r="O51" s="62">
        <v>726807.23835530924</v>
      </c>
      <c r="P51" s="62">
        <v>553241.24915795063</v>
      </c>
      <c r="Q51" s="62">
        <v>455045.62839594972</v>
      </c>
      <c r="R51" s="62">
        <v>324183.73032107</v>
      </c>
      <c r="S51" s="62">
        <v>254866.66368878819</v>
      </c>
      <c r="T51" s="62">
        <v>200805.43089146123</v>
      </c>
    </row>
    <row r="52" spans="11:20">
      <c r="K52" s="67" t="s">
        <v>68</v>
      </c>
      <c r="L52" s="63" t="s">
        <v>69</v>
      </c>
      <c r="M52" s="62">
        <v>5660813.851764787</v>
      </c>
      <c r="N52" s="62">
        <v>3916203.2650324372</v>
      </c>
      <c r="O52" s="62">
        <v>2538134.9941125833</v>
      </c>
      <c r="P52" s="62">
        <v>1618865.4206247951</v>
      </c>
      <c r="Q52" s="62">
        <v>1263474.7694437245</v>
      </c>
      <c r="R52" s="62">
        <v>1010973.0885509591</v>
      </c>
      <c r="S52" s="62">
        <v>777072.26239545643</v>
      </c>
      <c r="T52" s="62">
        <v>671563.88612610823</v>
      </c>
    </row>
    <row r="53" spans="11:20">
      <c r="K53" s="67" t="s">
        <v>70</v>
      </c>
      <c r="L53" s="63" t="s">
        <v>71</v>
      </c>
      <c r="M53" s="62">
        <v>17126281.128581982</v>
      </c>
      <c r="N53" s="62">
        <v>6605283.7076722505</v>
      </c>
      <c r="O53" s="62">
        <v>5784793.0869327635</v>
      </c>
      <c r="P53" s="62">
        <v>5027046.140298483</v>
      </c>
      <c r="Q53" s="62">
        <v>4296798.5479435176</v>
      </c>
      <c r="R53" s="62">
        <v>3666935.6609849688</v>
      </c>
      <c r="S53" s="62">
        <v>3029099.0990064018</v>
      </c>
      <c r="T53" s="62">
        <v>2641556.0931815109</v>
      </c>
    </row>
    <row r="54" spans="11:20">
      <c r="K54" s="67" t="s">
        <v>72</v>
      </c>
      <c r="L54" s="63" t="s">
        <v>73</v>
      </c>
      <c r="M54" s="62">
        <v>6935602.9076945242</v>
      </c>
      <c r="N54" s="62">
        <v>4631978.8787264116</v>
      </c>
      <c r="O54" s="62">
        <v>3012935.39953211</v>
      </c>
      <c r="P54" s="62">
        <v>2316941.8631998831</v>
      </c>
      <c r="Q54" s="62">
        <v>1908267.3194334304</v>
      </c>
      <c r="R54" s="62">
        <v>1574473.2258559461</v>
      </c>
      <c r="S54" s="62">
        <v>1273709.1630966226</v>
      </c>
      <c r="T54" s="62">
        <v>1120460.2297441196</v>
      </c>
    </row>
    <row r="55" spans="11:20">
      <c r="K55" s="67" t="s">
        <v>74</v>
      </c>
      <c r="L55" s="63" t="s">
        <v>75</v>
      </c>
      <c r="M55" s="62">
        <v>13461707.171410546</v>
      </c>
      <c r="N55" s="62">
        <v>13147919.192990471</v>
      </c>
      <c r="O55" s="62">
        <v>12748847.748382352</v>
      </c>
      <c r="P55" s="62">
        <v>12239203.543106144</v>
      </c>
      <c r="Q55" s="62">
        <v>11762588.101925991</v>
      </c>
      <c r="R55" s="62">
        <v>11200008.478635477</v>
      </c>
      <c r="S55" s="62">
        <v>10753329.599849563</v>
      </c>
      <c r="T55" s="62">
        <v>10196856.027228421</v>
      </c>
    </row>
    <row r="56" spans="11:20">
      <c r="K56" s="67" t="s">
        <v>76</v>
      </c>
      <c r="L56" s="63" t="s">
        <v>77</v>
      </c>
      <c r="M56" s="62">
        <v>38658876.24389226</v>
      </c>
      <c r="N56" s="62">
        <v>31714065.629136667</v>
      </c>
      <c r="O56" s="62">
        <v>25817924.040516254</v>
      </c>
      <c r="P56" s="62">
        <v>20777181.430252884</v>
      </c>
      <c r="Q56" s="62">
        <v>16969195.469379444</v>
      </c>
      <c r="R56" s="62">
        <v>13762627.671150781</v>
      </c>
      <c r="S56" s="62">
        <v>10556149.678330908</v>
      </c>
      <c r="T56" s="62">
        <v>8980540.2905833647</v>
      </c>
    </row>
    <row r="57" spans="11:20">
      <c r="K57" s="67" t="s">
        <v>78</v>
      </c>
      <c r="L57" s="63" t="s">
        <v>79</v>
      </c>
      <c r="M57" s="62">
        <v>11462039.101414964</v>
      </c>
      <c r="N57" s="62">
        <v>9360660.1754717939</v>
      </c>
      <c r="O57" s="62">
        <v>7545271.8197594611</v>
      </c>
      <c r="P57" s="62">
        <v>6120196.9702489711</v>
      </c>
      <c r="Q57" s="62">
        <v>5088986.2334101656</v>
      </c>
      <c r="R57" s="62">
        <v>4176147.0525516695</v>
      </c>
      <c r="S57" s="62">
        <v>3285178.5264850645</v>
      </c>
      <c r="T57" s="62">
        <v>2839858.594661836</v>
      </c>
    </row>
    <row r="58" spans="11:20">
      <c r="K58" s="67" t="s">
        <v>80</v>
      </c>
      <c r="L58" s="63" t="s">
        <v>12</v>
      </c>
      <c r="M58" s="62">
        <v>40051202.523638301</v>
      </c>
      <c r="N58" s="62">
        <v>32507053.448977295</v>
      </c>
      <c r="O58" s="62">
        <v>26108200.722170886</v>
      </c>
      <c r="P58" s="62">
        <v>20763812.262614902</v>
      </c>
      <c r="Q58" s="62">
        <v>16228620.24148621</v>
      </c>
      <c r="R58" s="62">
        <v>13548608.243157087</v>
      </c>
      <c r="S58" s="62">
        <v>10572446.222379703</v>
      </c>
      <c r="T58" s="62">
        <v>8190984.9122364754</v>
      </c>
    </row>
    <row r="59" spans="11:20">
      <c r="K59" s="67" t="s">
        <v>81</v>
      </c>
      <c r="L59" s="63" t="s">
        <v>82</v>
      </c>
      <c r="M59" s="62">
        <v>56552312.352490827</v>
      </c>
      <c r="N59" s="62">
        <v>45888666.782584004</v>
      </c>
      <c r="O59" s="62">
        <v>36853699.544954926</v>
      </c>
      <c r="P59" s="62">
        <v>29309573.28349746</v>
      </c>
      <c r="Q59" s="62">
        <v>22909118.264216255</v>
      </c>
      <c r="R59" s="62">
        <v>19125523.762327511</v>
      </c>
      <c r="S59" s="62">
        <v>14923983.803238465</v>
      </c>
      <c r="T59" s="62">
        <v>11562922.822587576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A0D1-7E56-A644-B6D1-AE8E5D5F9779}">
  <dimension ref="A1:AQ393"/>
  <sheetViews>
    <sheetView workbookViewId="0">
      <selection activeCell="N278" sqref="N278"/>
    </sheetView>
  </sheetViews>
  <sheetFormatPr baseColWidth="10" defaultRowHeight="15"/>
  <cols>
    <col min="1" max="1" width="7" customWidth="1"/>
    <col min="2" max="2" width="27.1640625" bestFit="1" customWidth="1"/>
    <col min="3" max="10" width="14.6640625" customWidth="1"/>
    <col min="13" max="17" width="14.6640625" customWidth="1"/>
    <col min="18" max="20" width="13.6640625" customWidth="1"/>
    <col min="23" max="29" width="6.6640625" customWidth="1"/>
  </cols>
  <sheetData>
    <row r="1" spans="1:43">
      <c r="A1" t="str" cm="1">
        <f t="array" aca="1" ref="A1" ca="1">RIGHT(CELL("filename",A1),LEN(CELL("filename",A1))-FIND("]", CELL("filename",A1)))</f>
        <v>DirectConsumption</v>
      </c>
      <c r="B1" s="1" t="s">
        <v>484</v>
      </c>
      <c r="C1" s="2" t="s">
        <v>15</v>
      </c>
      <c r="D1" s="2"/>
      <c r="E1" s="2"/>
      <c r="F1" s="2"/>
      <c r="G1" s="2"/>
      <c r="H1" s="2"/>
      <c r="I1" s="2"/>
      <c r="J1" s="2"/>
      <c r="K1" s="6" t="str" cm="1">
        <f t="array" aca="1" ref="K1" ca="1">RIGHT(CELL("filename",K1),LEN(CELL("filename",K1))-FIND("]", CELL("filename",K1)))</f>
        <v>DirectConsumption</v>
      </c>
      <c r="L1" s="1" t="s">
        <v>484</v>
      </c>
      <c r="M1" s="7" t="s">
        <v>15</v>
      </c>
      <c r="N1" s="7"/>
      <c r="O1" s="7"/>
      <c r="P1" s="7"/>
      <c r="Q1" s="7"/>
      <c r="R1" s="7"/>
      <c r="S1" s="7"/>
      <c r="T1" s="7"/>
      <c r="U1" s="6"/>
      <c r="V1" s="1"/>
      <c r="W1" s="7"/>
      <c r="X1" s="7"/>
      <c r="Y1" s="7"/>
      <c r="Z1" s="7"/>
      <c r="AA1" s="7"/>
      <c r="AB1" s="7"/>
      <c r="AC1" s="7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</row>
    <row r="2" spans="1:43" ht="16" thickBot="1">
      <c r="A2" s="8" t="s">
        <v>0</v>
      </c>
      <c r="B2" s="9" t="s">
        <v>83</v>
      </c>
      <c r="C2" s="10">
        <v>2015</v>
      </c>
      <c r="D2" s="11">
        <v>2020</v>
      </c>
      <c r="E2" s="11">
        <v>2025</v>
      </c>
      <c r="F2" s="11">
        <v>2030</v>
      </c>
      <c r="G2" s="11">
        <v>2035</v>
      </c>
      <c r="H2" s="11">
        <v>2040</v>
      </c>
      <c r="I2" s="11">
        <v>2045</v>
      </c>
      <c r="J2" s="11">
        <v>2050</v>
      </c>
      <c r="K2" s="14" t="s">
        <v>0</v>
      </c>
      <c r="L2" s="15" t="s">
        <v>83</v>
      </c>
      <c r="M2" s="10">
        <v>2015</v>
      </c>
      <c r="N2" s="11">
        <v>2020</v>
      </c>
      <c r="O2" s="11">
        <v>2025</v>
      </c>
      <c r="P2" s="11">
        <v>2030</v>
      </c>
      <c r="Q2" s="11">
        <v>2035</v>
      </c>
      <c r="R2" s="11">
        <v>2040</v>
      </c>
      <c r="S2" s="11">
        <v>2045</v>
      </c>
      <c r="T2" s="11">
        <v>2050</v>
      </c>
      <c r="U2" s="6"/>
      <c r="V2" s="7"/>
      <c r="W2" s="30"/>
      <c r="X2" s="31"/>
      <c r="Y2" s="31"/>
      <c r="Z2" s="31"/>
      <c r="AA2" s="31"/>
      <c r="AB2" s="31"/>
      <c r="AC2" s="31"/>
      <c r="AD2" s="30"/>
      <c r="AE2" s="31"/>
      <c r="AF2" s="31"/>
      <c r="AG2" s="31"/>
      <c r="AH2" s="31"/>
      <c r="AI2" s="31"/>
      <c r="AJ2" s="31"/>
      <c r="AK2" s="30"/>
      <c r="AL2" s="31"/>
      <c r="AM2" s="31"/>
      <c r="AN2" s="31"/>
      <c r="AO2" s="31"/>
      <c r="AP2" s="31"/>
      <c r="AQ2" s="31"/>
    </row>
    <row r="3" spans="1:43" ht="16" thickTop="1">
      <c r="A3">
        <v>1</v>
      </c>
      <c r="B3" s="2" t="s">
        <v>84</v>
      </c>
      <c r="C3" s="48">
        <v>19816632.39407428</v>
      </c>
      <c r="D3" s="48">
        <v>19457229.046792895</v>
      </c>
      <c r="E3" s="48">
        <v>19054170.944835838</v>
      </c>
      <c r="F3" s="48">
        <v>18320283.578553833</v>
      </c>
      <c r="G3" s="48">
        <v>17837304.170633536</v>
      </c>
      <c r="H3" s="48">
        <v>17260061.517050736</v>
      </c>
      <c r="I3" s="48">
        <v>16926148.350591</v>
      </c>
      <c r="J3" s="48">
        <v>16285592.883253001</v>
      </c>
      <c r="K3" s="6">
        <v>1</v>
      </c>
      <c r="L3" s="7" t="s">
        <v>16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45">
        <v>0</v>
      </c>
      <c r="T3" s="45">
        <v>0</v>
      </c>
      <c r="U3" s="6"/>
      <c r="V3" s="7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20"/>
      <c r="AL3" s="20"/>
      <c r="AM3" s="20"/>
      <c r="AN3" s="20"/>
      <c r="AO3" s="20"/>
      <c r="AP3" s="20"/>
      <c r="AQ3" s="20"/>
    </row>
    <row r="4" spans="1:43">
      <c r="A4">
        <v>2</v>
      </c>
      <c r="B4" s="2" t="s">
        <v>85</v>
      </c>
      <c r="C4" s="48">
        <v>0</v>
      </c>
      <c r="D4" s="48">
        <v>0</v>
      </c>
      <c r="E4" s="48">
        <v>0</v>
      </c>
      <c r="F4" s="48">
        <v>0</v>
      </c>
      <c r="G4" s="48">
        <v>0</v>
      </c>
      <c r="H4" s="48">
        <v>0</v>
      </c>
      <c r="I4" s="48">
        <v>0</v>
      </c>
      <c r="J4" s="48">
        <v>0</v>
      </c>
      <c r="K4" s="6">
        <v>2</v>
      </c>
      <c r="L4" s="7" t="s">
        <v>94</v>
      </c>
      <c r="M4" s="45">
        <v>0</v>
      </c>
      <c r="N4" s="45">
        <v>0</v>
      </c>
      <c r="O4" s="45">
        <v>0</v>
      </c>
      <c r="P4" s="45">
        <v>0</v>
      </c>
      <c r="Q4" s="45">
        <v>0</v>
      </c>
      <c r="R4" s="45">
        <v>0</v>
      </c>
      <c r="S4" s="45">
        <v>0</v>
      </c>
      <c r="T4" s="45">
        <v>0</v>
      </c>
      <c r="U4" s="6"/>
      <c r="V4" s="7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20"/>
      <c r="AL4" s="20"/>
      <c r="AM4" s="20"/>
      <c r="AN4" s="20"/>
      <c r="AO4" s="20"/>
      <c r="AP4" s="20"/>
      <c r="AQ4" s="20"/>
    </row>
    <row r="5" spans="1:43">
      <c r="A5">
        <v>3</v>
      </c>
      <c r="B5" s="2" t="s">
        <v>86</v>
      </c>
      <c r="C5" s="48">
        <v>0</v>
      </c>
      <c r="D5" s="48">
        <v>0</v>
      </c>
      <c r="E5" s="48">
        <v>0</v>
      </c>
      <c r="F5" s="48">
        <v>0</v>
      </c>
      <c r="G5" s="48">
        <v>0</v>
      </c>
      <c r="H5" s="48">
        <v>0</v>
      </c>
      <c r="I5" s="48">
        <v>0</v>
      </c>
      <c r="J5" s="48">
        <v>0</v>
      </c>
      <c r="K5" s="6">
        <v>3</v>
      </c>
      <c r="L5" s="7" t="s">
        <v>95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U5" s="6"/>
      <c r="V5" s="7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20"/>
      <c r="AL5" s="20"/>
      <c r="AM5" s="20"/>
      <c r="AN5" s="20"/>
      <c r="AO5" s="20"/>
      <c r="AP5" s="20"/>
      <c r="AQ5" s="20"/>
    </row>
    <row r="6" spans="1:43">
      <c r="A6">
        <v>4</v>
      </c>
      <c r="B6" s="2" t="s">
        <v>87</v>
      </c>
      <c r="C6" s="48">
        <v>0.37735849056603765</v>
      </c>
      <c r="D6" s="48">
        <v>0.34040615065933744</v>
      </c>
      <c r="E6" s="48">
        <v>0.31441916365877287</v>
      </c>
      <c r="F6" s="48">
        <v>0.29440241234021264</v>
      </c>
      <c r="G6" s="48">
        <v>0.27828656841198829</v>
      </c>
      <c r="H6" s="48">
        <v>0.26185311458261218</v>
      </c>
      <c r="I6" s="48">
        <v>0.25044416059739982</v>
      </c>
      <c r="J6" s="48">
        <v>0.17498414413153987</v>
      </c>
      <c r="K6" s="6">
        <v>4</v>
      </c>
      <c r="L6" s="7" t="s">
        <v>96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  <c r="S6" s="45">
        <v>0</v>
      </c>
      <c r="T6" s="45">
        <v>0</v>
      </c>
      <c r="U6" s="6"/>
      <c r="V6" s="7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20"/>
      <c r="AL6" s="20"/>
      <c r="AM6" s="20"/>
      <c r="AN6" s="20"/>
      <c r="AO6" s="20"/>
      <c r="AP6" s="20"/>
      <c r="AQ6" s="20"/>
    </row>
    <row r="7" spans="1:43">
      <c r="A7">
        <v>5</v>
      </c>
      <c r="B7" s="2" t="s">
        <v>88</v>
      </c>
      <c r="C7" s="48">
        <v>4022539.4408608256</v>
      </c>
      <c r="D7" s="48">
        <v>2709206.2956159376</v>
      </c>
      <c r="E7" s="48">
        <v>1968456.0960007531</v>
      </c>
      <c r="F7" s="48">
        <v>1110776.1321799306</v>
      </c>
      <c r="G7" s="48">
        <v>710516.56016930565</v>
      </c>
      <c r="H7" s="48">
        <v>421711.16224247881</v>
      </c>
      <c r="I7" s="48">
        <v>185606.69985466928</v>
      </c>
      <c r="J7" s="48">
        <v>125361.56624764629</v>
      </c>
      <c r="K7" s="6">
        <v>5</v>
      </c>
      <c r="L7" s="7" t="s">
        <v>97</v>
      </c>
      <c r="M7" s="45">
        <v>10955596.781609045</v>
      </c>
      <c r="N7" s="45">
        <v>10839266.417374529</v>
      </c>
      <c r="O7" s="45">
        <v>10609843.177477702</v>
      </c>
      <c r="P7" s="45">
        <v>10340940.602601036</v>
      </c>
      <c r="Q7" s="45">
        <v>10064118.906131156</v>
      </c>
      <c r="R7" s="45">
        <v>9741092.5222750325</v>
      </c>
      <c r="S7" s="45">
        <v>9555188.891146237</v>
      </c>
      <c r="T7" s="45">
        <v>9193698.6658476889</v>
      </c>
      <c r="U7" s="6"/>
      <c r="V7" s="7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20"/>
      <c r="AL7" s="20"/>
      <c r="AM7" s="20"/>
      <c r="AN7" s="20"/>
      <c r="AO7" s="20"/>
      <c r="AP7" s="20"/>
      <c r="AQ7" s="20"/>
    </row>
    <row r="8" spans="1:43">
      <c r="A8">
        <v>6</v>
      </c>
      <c r="B8" s="2" t="s">
        <v>89</v>
      </c>
      <c r="C8" s="48">
        <v>0</v>
      </c>
      <c r="D8" s="48">
        <v>0</v>
      </c>
      <c r="E8" s="48">
        <v>0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6">
        <v>6</v>
      </c>
      <c r="L8" s="7" t="s">
        <v>98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6"/>
      <c r="V8" s="7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0"/>
      <c r="AQ8" s="20"/>
    </row>
    <row r="9" spans="1:43">
      <c r="A9">
        <v>7</v>
      </c>
      <c r="B9" s="2" t="s">
        <v>90</v>
      </c>
      <c r="C9" s="48">
        <v>0</v>
      </c>
      <c r="D9" s="48">
        <v>0</v>
      </c>
      <c r="E9" s="48">
        <v>0</v>
      </c>
      <c r="F9" s="48">
        <v>0</v>
      </c>
      <c r="G9" s="48">
        <v>0</v>
      </c>
      <c r="H9" s="48">
        <v>0</v>
      </c>
      <c r="I9" s="48">
        <v>0</v>
      </c>
      <c r="J9" s="48">
        <v>0</v>
      </c>
      <c r="K9" s="6">
        <v>7</v>
      </c>
      <c r="L9" s="7" t="s">
        <v>99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6"/>
      <c r="V9" s="7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20"/>
      <c r="AL9" s="20"/>
      <c r="AM9" s="20"/>
      <c r="AN9" s="20"/>
      <c r="AO9" s="20"/>
      <c r="AP9" s="20"/>
      <c r="AQ9" s="20"/>
    </row>
    <row r="10" spans="1:43">
      <c r="A10">
        <v>8</v>
      </c>
      <c r="B10" s="2" t="s">
        <v>91</v>
      </c>
      <c r="C10" s="48">
        <v>0</v>
      </c>
      <c r="D10" s="48">
        <v>0</v>
      </c>
      <c r="E10" s="48">
        <v>0</v>
      </c>
      <c r="F10" s="48">
        <v>0</v>
      </c>
      <c r="G10" s="48">
        <v>0</v>
      </c>
      <c r="H10" s="48">
        <v>0</v>
      </c>
      <c r="I10" s="48">
        <v>0</v>
      </c>
      <c r="J10" s="48">
        <v>0</v>
      </c>
      <c r="K10" s="6">
        <v>8</v>
      </c>
      <c r="L10" s="7" t="s">
        <v>100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U10" s="6"/>
      <c r="V10" s="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20"/>
      <c r="AL10" s="20"/>
      <c r="AM10" s="20"/>
      <c r="AN10" s="20"/>
      <c r="AO10" s="20"/>
      <c r="AP10" s="20"/>
      <c r="AQ10" s="20"/>
    </row>
    <row r="11" spans="1:43">
      <c r="A11">
        <v>9</v>
      </c>
      <c r="B11" s="2" t="s">
        <v>92</v>
      </c>
      <c r="C11" s="48">
        <v>0</v>
      </c>
      <c r="D11" s="48">
        <v>0</v>
      </c>
      <c r="E11" s="48">
        <v>0</v>
      </c>
      <c r="F11" s="48">
        <v>0</v>
      </c>
      <c r="G11" s="48">
        <v>0</v>
      </c>
      <c r="H11" s="48">
        <v>0</v>
      </c>
      <c r="I11" s="48">
        <v>0</v>
      </c>
      <c r="J11" s="48">
        <v>0</v>
      </c>
      <c r="K11" s="6">
        <v>9</v>
      </c>
      <c r="L11" s="7" t="s">
        <v>101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6"/>
      <c r="V11" s="7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20"/>
      <c r="AL11" s="20"/>
      <c r="AM11" s="20"/>
      <c r="AN11" s="20"/>
      <c r="AO11" s="20"/>
      <c r="AP11" s="20"/>
      <c r="AQ11" s="20"/>
    </row>
    <row r="12" spans="1:43" ht="16" thickBot="1">
      <c r="A12" s="21">
        <v>10</v>
      </c>
      <c r="B12" s="22" t="s">
        <v>93</v>
      </c>
      <c r="C12" s="49">
        <v>11709181.09066252</v>
      </c>
      <c r="D12" s="49">
        <v>4562059.1623445228</v>
      </c>
      <c r="E12" s="49">
        <v>3610521.5804274292</v>
      </c>
      <c r="F12" s="49">
        <v>2616804.9343892965</v>
      </c>
      <c r="G12" s="49">
        <v>2344236.1448041368</v>
      </c>
      <c r="H12" s="49">
        <v>1347352.9406896229</v>
      </c>
      <c r="I12" s="49">
        <v>361586.60816470487</v>
      </c>
      <c r="J12" s="49">
        <v>276339.16360104916</v>
      </c>
      <c r="K12" s="6">
        <v>10</v>
      </c>
      <c r="L12" s="7" t="s">
        <v>102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6"/>
      <c r="V12" s="7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20"/>
      <c r="AL12" s="20"/>
      <c r="AM12" s="20"/>
      <c r="AN12" s="20"/>
      <c r="AO12" s="20"/>
      <c r="AP12" s="20"/>
      <c r="AQ12" s="20"/>
    </row>
    <row r="13" spans="1:43">
      <c r="B13" s="25" t="s">
        <v>103</v>
      </c>
      <c r="C13" s="47">
        <f>SUM(C3:C12)</f>
        <v>35548353.302956119</v>
      </c>
      <c r="D13" s="47">
        <f t="shared" ref="D13:J13" si="0">SUM(D3:D12)</f>
        <v>26728494.845159505</v>
      </c>
      <c r="E13" s="47">
        <f t="shared" si="0"/>
        <v>24633148.935683187</v>
      </c>
      <c r="F13" s="47">
        <f t="shared" si="0"/>
        <v>22047864.939525474</v>
      </c>
      <c r="G13" s="47">
        <f t="shared" si="0"/>
        <v>20892057.153893545</v>
      </c>
      <c r="H13" s="47">
        <f t="shared" si="0"/>
        <v>19029125.881835952</v>
      </c>
      <c r="I13" s="47">
        <f t="shared" si="0"/>
        <v>17473341.909054533</v>
      </c>
      <c r="J13" s="47">
        <f t="shared" si="0"/>
        <v>16687293.788085839</v>
      </c>
      <c r="K13" s="6">
        <v>11</v>
      </c>
      <c r="L13" s="6" t="s">
        <v>104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6"/>
      <c r="V13" s="6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0"/>
      <c r="AQ13" s="20"/>
    </row>
    <row r="14" spans="1:43">
      <c r="B14" s="6"/>
      <c r="C14" s="18"/>
      <c r="D14" s="18"/>
      <c r="E14" s="18"/>
      <c r="F14" s="18"/>
      <c r="G14" s="18"/>
      <c r="H14" s="18"/>
      <c r="I14" s="18"/>
      <c r="J14" s="18"/>
      <c r="K14" s="6">
        <v>12</v>
      </c>
      <c r="L14" s="6" t="s">
        <v>105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6"/>
      <c r="V14" s="6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20"/>
      <c r="AL14" s="20"/>
      <c r="AM14" s="20"/>
      <c r="AN14" s="20"/>
      <c r="AO14" s="20"/>
      <c r="AP14" s="20"/>
      <c r="AQ14" s="20"/>
    </row>
    <row r="15" spans="1:43">
      <c r="B15" s="6"/>
      <c r="C15" s="26"/>
      <c r="D15" s="26"/>
      <c r="E15" s="26"/>
      <c r="F15" s="26"/>
      <c r="G15" s="26"/>
      <c r="H15" s="26"/>
      <c r="I15" s="26"/>
      <c r="J15" s="26"/>
      <c r="K15" s="6">
        <v>13</v>
      </c>
      <c r="L15" s="6" t="s">
        <v>106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6"/>
      <c r="V15" s="6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20"/>
      <c r="AL15" s="20"/>
      <c r="AM15" s="20"/>
      <c r="AN15" s="20"/>
      <c r="AO15" s="20"/>
      <c r="AP15" s="20"/>
      <c r="AQ15" s="20"/>
    </row>
    <row r="16" spans="1:43">
      <c r="K16" s="6">
        <v>14</v>
      </c>
      <c r="L16" s="6" t="s">
        <v>107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6"/>
      <c r="V16" s="6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0"/>
      <c r="AQ16" s="20"/>
    </row>
    <row r="17" spans="11:43">
      <c r="K17" s="6">
        <v>15</v>
      </c>
      <c r="L17" s="6" t="s">
        <v>108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6"/>
      <c r="V17" s="6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20"/>
      <c r="AL17" s="20"/>
      <c r="AM17" s="20"/>
      <c r="AN17" s="20"/>
      <c r="AO17" s="20"/>
      <c r="AP17" s="20"/>
      <c r="AQ17" s="20"/>
    </row>
    <row r="18" spans="11:43">
      <c r="K18" s="6">
        <v>16</v>
      </c>
      <c r="L18" s="6" t="s">
        <v>109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6"/>
      <c r="V18" s="6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20"/>
      <c r="AL18" s="20"/>
      <c r="AM18" s="20"/>
      <c r="AN18" s="20"/>
      <c r="AO18" s="20"/>
      <c r="AP18" s="20"/>
      <c r="AQ18" s="20"/>
    </row>
    <row r="19" spans="11:43">
      <c r="K19" s="6">
        <v>17</v>
      </c>
      <c r="L19" s="6" t="s">
        <v>110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6"/>
      <c r="V19" s="6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20"/>
      <c r="AL19" s="20"/>
      <c r="AM19" s="20"/>
      <c r="AN19" s="20"/>
      <c r="AO19" s="20"/>
      <c r="AP19" s="20"/>
      <c r="AQ19" s="20"/>
    </row>
    <row r="20" spans="11:43">
      <c r="K20" s="6">
        <v>18</v>
      </c>
      <c r="L20" s="6" t="s">
        <v>111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6"/>
      <c r="V20" s="6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20"/>
      <c r="AL20" s="20"/>
      <c r="AM20" s="20"/>
      <c r="AN20" s="20"/>
      <c r="AO20" s="20"/>
      <c r="AP20" s="20"/>
      <c r="AQ20" s="20"/>
    </row>
    <row r="21" spans="11:43">
      <c r="K21" s="6">
        <v>19</v>
      </c>
      <c r="L21" s="6" t="s">
        <v>112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6"/>
      <c r="V21" s="6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0"/>
      <c r="AQ21" s="20"/>
    </row>
    <row r="22" spans="11:43">
      <c r="K22" s="6">
        <v>20</v>
      </c>
      <c r="L22" s="6" t="s">
        <v>113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6"/>
      <c r="V22" s="6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20"/>
      <c r="AL22" s="20"/>
      <c r="AM22" s="20"/>
      <c r="AN22" s="20"/>
      <c r="AO22" s="20"/>
      <c r="AP22" s="20"/>
      <c r="AQ22" s="20"/>
    </row>
    <row r="23" spans="11:43">
      <c r="K23" s="6">
        <v>21</v>
      </c>
      <c r="L23" s="6" t="s">
        <v>114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6"/>
      <c r="V23" s="6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20"/>
      <c r="AL23" s="20"/>
      <c r="AM23" s="20"/>
      <c r="AN23" s="20"/>
      <c r="AO23" s="20"/>
      <c r="AP23" s="20"/>
      <c r="AQ23" s="20"/>
    </row>
    <row r="24" spans="11:43">
      <c r="K24" s="6">
        <v>22</v>
      </c>
      <c r="L24" s="6" t="s">
        <v>115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6"/>
      <c r="V24" s="6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20"/>
      <c r="AL24" s="20"/>
      <c r="AM24" s="20"/>
      <c r="AN24" s="20"/>
      <c r="AO24" s="20"/>
      <c r="AP24" s="20"/>
      <c r="AQ24" s="20"/>
    </row>
    <row r="25" spans="11:43">
      <c r="K25" s="6">
        <v>23</v>
      </c>
      <c r="L25" s="6" t="s">
        <v>116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6"/>
      <c r="V25" s="6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0"/>
      <c r="AQ25" s="20"/>
    </row>
    <row r="26" spans="11:43">
      <c r="K26" s="6">
        <v>24</v>
      </c>
      <c r="L26" s="6" t="s">
        <v>117</v>
      </c>
      <c r="M26" s="45">
        <v>108376.42442174954</v>
      </c>
      <c r="N26" s="45">
        <v>109298.61878715998</v>
      </c>
      <c r="O26" s="45">
        <v>108948.39221899596</v>
      </c>
      <c r="P26" s="45">
        <v>107678.60198483974</v>
      </c>
      <c r="Q26" s="45">
        <v>105073.59778415726</v>
      </c>
      <c r="R26" s="45">
        <v>102018.05290534043</v>
      </c>
      <c r="S26" s="45">
        <v>99146.755874046154</v>
      </c>
      <c r="T26" s="45">
        <v>95386.380834427153</v>
      </c>
      <c r="U26" s="6"/>
      <c r="V26" s="6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20"/>
      <c r="AL26" s="20"/>
      <c r="AM26" s="20"/>
      <c r="AN26" s="20"/>
      <c r="AO26" s="20"/>
      <c r="AP26" s="20"/>
      <c r="AQ26" s="20"/>
    </row>
    <row r="27" spans="11:43">
      <c r="K27" s="6">
        <v>25</v>
      </c>
      <c r="L27" s="6" t="s">
        <v>118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6"/>
      <c r="V27" s="6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0"/>
      <c r="AQ27" s="20"/>
    </row>
    <row r="28" spans="11:43">
      <c r="K28" s="6">
        <v>26</v>
      </c>
      <c r="L28" s="6" t="s">
        <v>119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6"/>
      <c r="V28" s="6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20"/>
      <c r="AL28" s="20"/>
      <c r="AM28" s="20"/>
      <c r="AN28" s="20"/>
      <c r="AO28" s="20"/>
      <c r="AP28" s="20"/>
      <c r="AQ28" s="20"/>
    </row>
    <row r="29" spans="11:43">
      <c r="K29" s="6">
        <v>27</v>
      </c>
      <c r="L29" s="6" t="s">
        <v>120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6"/>
      <c r="V29" s="6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0"/>
      <c r="AQ29" s="20"/>
    </row>
    <row r="30" spans="11:43">
      <c r="K30" s="6">
        <v>28</v>
      </c>
      <c r="L30" s="6" t="s">
        <v>121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6"/>
      <c r="V30" s="6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20"/>
      <c r="AL30" s="20"/>
      <c r="AM30" s="20"/>
      <c r="AN30" s="20"/>
      <c r="AO30" s="20"/>
      <c r="AP30" s="20"/>
      <c r="AQ30" s="20"/>
    </row>
    <row r="31" spans="11:43">
      <c r="K31" s="6">
        <v>29</v>
      </c>
      <c r="L31" s="6" t="s">
        <v>122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6"/>
      <c r="V31" s="6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20"/>
      <c r="AL31" s="20"/>
      <c r="AM31" s="20"/>
      <c r="AN31" s="20"/>
      <c r="AO31" s="20"/>
      <c r="AP31" s="20"/>
      <c r="AQ31" s="20"/>
    </row>
    <row r="32" spans="11:43">
      <c r="K32" s="6">
        <v>30</v>
      </c>
      <c r="L32" s="6" t="s">
        <v>123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6"/>
      <c r="V32" s="6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20"/>
      <c r="AL32" s="20"/>
      <c r="AM32" s="20"/>
      <c r="AN32" s="20"/>
      <c r="AO32" s="20"/>
      <c r="AP32" s="20"/>
      <c r="AQ32" s="20"/>
    </row>
    <row r="33" spans="11:43">
      <c r="K33" s="6">
        <v>31</v>
      </c>
      <c r="L33" s="6" t="s">
        <v>124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U33" s="6"/>
      <c r="V33" s="6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20"/>
      <c r="AL33" s="20"/>
      <c r="AM33" s="20"/>
      <c r="AN33" s="20"/>
      <c r="AO33" s="20"/>
      <c r="AP33" s="20"/>
      <c r="AQ33" s="20"/>
    </row>
    <row r="34" spans="11:43">
      <c r="K34" s="6">
        <v>32</v>
      </c>
      <c r="L34" s="6" t="s">
        <v>24</v>
      </c>
      <c r="M34" s="45">
        <v>824044.64979949244</v>
      </c>
      <c r="N34" s="45">
        <v>811977.82686205045</v>
      </c>
      <c r="O34" s="45">
        <v>791632.49517984956</v>
      </c>
      <c r="P34" s="45">
        <v>769607.57680833223</v>
      </c>
      <c r="Q34" s="45">
        <v>745932.42251430289</v>
      </c>
      <c r="R34" s="45">
        <v>705287.40561334591</v>
      </c>
      <c r="S34" s="45">
        <v>691826.6410273771</v>
      </c>
      <c r="T34" s="45">
        <v>665653.48559981305</v>
      </c>
      <c r="U34" s="6"/>
      <c r="V34" s="6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20"/>
      <c r="AL34" s="20"/>
      <c r="AM34" s="20"/>
      <c r="AN34" s="20"/>
      <c r="AO34" s="20"/>
      <c r="AP34" s="20"/>
      <c r="AQ34" s="20"/>
    </row>
    <row r="35" spans="11:43">
      <c r="K35" s="6">
        <v>33</v>
      </c>
      <c r="L35" s="6" t="s">
        <v>125</v>
      </c>
      <c r="M35" s="45">
        <v>223337.814389173</v>
      </c>
      <c r="N35" s="45">
        <v>220951.85854814219</v>
      </c>
      <c r="O35" s="45">
        <v>216671.76782031488</v>
      </c>
      <c r="P35" s="45">
        <v>211546.75062310271</v>
      </c>
      <c r="Q35" s="45">
        <v>205336.78724939906</v>
      </c>
      <c r="R35" s="45">
        <v>198218.27196797408</v>
      </c>
      <c r="S35" s="45">
        <v>190939.18993064208</v>
      </c>
      <c r="T35" s="45">
        <v>183711.28585089906</v>
      </c>
      <c r="U35" s="6"/>
      <c r="V35" s="6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20"/>
      <c r="AL35" s="20"/>
      <c r="AM35" s="20"/>
      <c r="AN35" s="20"/>
      <c r="AO35" s="20"/>
      <c r="AP35" s="20"/>
      <c r="AQ35" s="20"/>
    </row>
    <row r="36" spans="11:43">
      <c r="K36" s="6">
        <v>34</v>
      </c>
      <c r="L36" s="6" t="s">
        <v>126</v>
      </c>
      <c r="M36" s="45">
        <v>274.90579259130016</v>
      </c>
      <c r="N36" s="45">
        <v>268.72414714453043</v>
      </c>
      <c r="O36" s="45">
        <v>262.26097836687751</v>
      </c>
      <c r="P36" s="45">
        <v>254.78145361839495</v>
      </c>
      <c r="Q36" s="45">
        <v>246.35882332503098</v>
      </c>
      <c r="R36" s="45">
        <v>237.54269483951981</v>
      </c>
      <c r="S36" s="45">
        <v>56.749160066908068</v>
      </c>
      <c r="T36" s="45">
        <v>51.966025044686063</v>
      </c>
      <c r="U36" s="6"/>
      <c r="V36" s="6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0"/>
      <c r="AQ36" s="20"/>
    </row>
    <row r="37" spans="11:43">
      <c r="K37" s="6">
        <v>35</v>
      </c>
      <c r="L37" s="6" t="s">
        <v>127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5">
        <v>0</v>
      </c>
      <c r="T37" s="45">
        <v>0</v>
      </c>
      <c r="U37" s="6"/>
      <c r="V37" s="6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20"/>
      <c r="AL37" s="20"/>
      <c r="AM37" s="20"/>
      <c r="AN37" s="20"/>
      <c r="AO37" s="20"/>
      <c r="AP37" s="20"/>
      <c r="AQ37" s="20"/>
    </row>
    <row r="38" spans="11:43">
      <c r="K38" s="6">
        <v>36</v>
      </c>
      <c r="L38" s="6" t="s">
        <v>128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U38" s="6"/>
      <c r="V38" s="6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20"/>
      <c r="AL38" s="20"/>
      <c r="AM38" s="20"/>
      <c r="AN38" s="20"/>
      <c r="AO38" s="20"/>
      <c r="AP38" s="20"/>
      <c r="AQ38" s="20"/>
    </row>
    <row r="39" spans="11:43">
      <c r="K39" s="6">
        <v>37</v>
      </c>
      <c r="L39" s="6" t="s">
        <v>129</v>
      </c>
      <c r="M39" s="45">
        <v>1466844.2189400911</v>
      </c>
      <c r="N39" s="45">
        <v>1338573.1913889856</v>
      </c>
      <c r="O39" s="45">
        <v>1317669.8915951995</v>
      </c>
      <c r="P39" s="45">
        <v>1303202.8618340935</v>
      </c>
      <c r="Q39" s="45">
        <v>1270675.536660657</v>
      </c>
      <c r="R39" s="45">
        <v>1232503.3894038675</v>
      </c>
      <c r="S39" s="45">
        <v>1209010.6867173396</v>
      </c>
      <c r="T39" s="45">
        <v>1163209.3236312759</v>
      </c>
      <c r="U39" s="6"/>
      <c r="V39" s="6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0"/>
      <c r="AQ39" s="20"/>
    </row>
    <row r="40" spans="11:43">
      <c r="K40" s="6">
        <v>38</v>
      </c>
      <c r="L40" s="6" t="s">
        <v>130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U40" s="6"/>
      <c r="V40" s="6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20"/>
      <c r="AL40" s="20"/>
      <c r="AM40" s="20"/>
      <c r="AN40" s="20"/>
      <c r="AO40" s="20"/>
      <c r="AP40" s="20"/>
      <c r="AQ40" s="20"/>
    </row>
    <row r="41" spans="11:43">
      <c r="K41" s="6">
        <v>39</v>
      </c>
      <c r="L41" s="6" t="s">
        <v>131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6"/>
      <c r="V41" s="6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0"/>
      <c r="AQ41" s="20"/>
    </row>
    <row r="42" spans="11:43">
      <c r="K42" s="6">
        <v>40</v>
      </c>
      <c r="L42" s="6" t="s">
        <v>132</v>
      </c>
      <c r="M42" s="45">
        <v>308374.41299380519</v>
      </c>
      <c r="N42" s="45">
        <v>306103.45896577311</v>
      </c>
      <c r="O42" s="45">
        <v>300198.30933358881</v>
      </c>
      <c r="P42" s="45">
        <v>293757.29040448315</v>
      </c>
      <c r="Q42" s="45">
        <v>285911.11568044795</v>
      </c>
      <c r="R42" s="45">
        <v>276681.47530558961</v>
      </c>
      <c r="S42" s="45">
        <v>271400.76358067483</v>
      </c>
      <c r="T42" s="45">
        <v>261129.10016906029</v>
      </c>
      <c r="U42" s="6"/>
      <c r="V42" s="6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20"/>
      <c r="AL42" s="20"/>
      <c r="AM42" s="20"/>
      <c r="AN42" s="20"/>
      <c r="AO42" s="20"/>
      <c r="AP42" s="20"/>
      <c r="AQ42" s="20"/>
    </row>
    <row r="43" spans="11:43">
      <c r="K43" s="6">
        <v>41</v>
      </c>
      <c r="L43" s="6" t="s">
        <v>133</v>
      </c>
      <c r="M43" s="45">
        <v>468764.07206103666</v>
      </c>
      <c r="N43" s="45">
        <v>405420.13893763826</v>
      </c>
      <c r="O43" s="45">
        <v>357912.86657571211</v>
      </c>
      <c r="P43" s="45">
        <v>266867.78716791526</v>
      </c>
      <c r="Q43" s="45">
        <v>258248.17535383147</v>
      </c>
      <c r="R43" s="45">
        <v>248091.58551187679</v>
      </c>
      <c r="S43" s="45">
        <v>243380.3470042077</v>
      </c>
      <c r="T43" s="45">
        <v>234124.91430567767</v>
      </c>
      <c r="U43" s="6"/>
      <c r="V43" s="6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20"/>
      <c r="AL43" s="20"/>
      <c r="AM43" s="20"/>
      <c r="AN43" s="20"/>
      <c r="AO43" s="20"/>
      <c r="AP43" s="20"/>
      <c r="AQ43" s="20"/>
    </row>
    <row r="44" spans="11:43">
      <c r="K44" s="6">
        <v>42</v>
      </c>
      <c r="L44" s="6" t="s">
        <v>134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45">
        <v>0</v>
      </c>
      <c r="T44" s="45">
        <v>0</v>
      </c>
      <c r="U44" s="6"/>
      <c r="V44" s="6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20"/>
      <c r="AL44" s="20"/>
      <c r="AM44" s="20"/>
      <c r="AN44" s="20"/>
      <c r="AO44" s="20"/>
      <c r="AP44" s="20"/>
      <c r="AQ44" s="20"/>
    </row>
    <row r="45" spans="11:43">
      <c r="K45" s="6">
        <v>43</v>
      </c>
      <c r="L45" s="6" t="s">
        <v>135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U45" s="6"/>
      <c r="V45" s="6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20"/>
      <c r="AL45" s="20"/>
      <c r="AM45" s="20"/>
      <c r="AN45" s="20"/>
      <c r="AO45" s="20"/>
      <c r="AP45" s="20"/>
      <c r="AQ45" s="20"/>
    </row>
    <row r="46" spans="11:43">
      <c r="K46" s="6">
        <v>44</v>
      </c>
      <c r="L46" s="6" t="s">
        <v>136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  <c r="S46" s="45">
        <v>0</v>
      </c>
      <c r="T46" s="45">
        <v>0</v>
      </c>
      <c r="U46" s="6"/>
      <c r="V46" s="6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20"/>
      <c r="AL46" s="20"/>
      <c r="AM46" s="20"/>
      <c r="AN46" s="20"/>
      <c r="AO46" s="20"/>
      <c r="AP46" s="20"/>
      <c r="AQ46" s="20"/>
    </row>
    <row r="47" spans="11:43">
      <c r="K47" s="6">
        <v>45</v>
      </c>
      <c r="L47" s="6" t="s">
        <v>137</v>
      </c>
      <c r="M47" s="45">
        <v>4850003.9994468214</v>
      </c>
      <c r="N47" s="45">
        <v>4827087.2763654562</v>
      </c>
      <c r="O47" s="45">
        <v>4770546.0512673045</v>
      </c>
      <c r="P47" s="45">
        <v>4579351.6197372936</v>
      </c>
      <c r="Q47" s="45">
        <v>4467572.0394284539</v>
      </c>
      <c r="R47" s="45">
        <v>4336963.0823017852</v>
      </c>
      <c r="S47" s="45">
        <v>4254203.4504723521</v>
      </c>
      <c r="T47" s="45">
        <v>4093230.5597455157</v>
      </c>
      <c r="U47" s="6"/>
      <c r="V47" s="6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0"/>
      <c r="AQ47" s="20"/>
    </row>
    <row r="48" spans="11:43">
      <c r="K48" s="6">
        <v>46</v>
      </c>
      <c r="L48" s="6" t="s">
        <v>21</v>
      </c>
      <c r="M48" s="45">
        <v>114161.5229430333</v>
      </c>
      <c r="N48" s="45">
        <v>112392.6120042673</v>
      </c>
      <c r="O48" s="45">
        <v>109325.68159535096</v>
      </c>
      <c r="P48" s="45">
        <v>105089.37448728154</v>
      </c>
      <c r="Q48" s="45">
        <v>101951.42140255096</v>
      </c>
      <c r="R48" s="45">
        <v>98272.291803427666</v>
      </c>
      <c r="S48" s="45">
        <v>96406.917170179644</v>
      </c>
      <c r="T48" s="45">
        <v>92740.389797805372</v>
      </c>
      <c r="U48" s="6"/>
      <c r="V48" s="6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20"/>
      <c r="AL48" s="20"/>
      <c r="AM48" s="20"/>
      <c r="AN48" s="20"/>
      <c r="AO48" s="20"/>
      <c r="AP48" s="20"/>
      <c r="AQ48" s="20"/>
    </row>
    <row r="49" spans="11:43">
      <c r="K49" s="6">
        <v>47</v>
      </c>
      <c r="L49" s="6" t="s">
        <v>138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  <c r="S49" s="45">
        <v>0</v>
      </c>
      <c r="T49" s="45">
        <v>0</v>
      </c>
      <c r="U49" s="6"/>
      <c r="V49" s="6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20"/>
      <c r="AL49" s="20"/>
      <c r="AM49" s="20"/>
      <c r="AN49" s="20"/>
      <c r="AO49" s="20"/>
      <c r="AP49" s="20"/>
      <c r="AQ49" s="20"/>
    </row>
    <row r="50" spans="11:43">
      <c r="K50" s="6">
        <v>48</v>
      </c>
      <c r="L50" s="6" t="s">
        <v>139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U50" s="6"/>
      <c r="V50" s="6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0"/>
      <c r="AQ50" s="20"/>
    </row>
    <row r="51" spans="11:43">
      <c r="K51" s="6">
        <v>49</v>
      </c>
      <c r="L51" s="6" t="s">
        <v>140</v>
      </c>
      <c r="M51" s="45">
        <v>496853.5916774419</v>
      </c>
      <c r="N51" s="45">
        <v>485888.9234117468</v>
      </c>
      <c r="O51" s="45">
        <v>471160.05079345067</v>
      </c>
      <c r="P51" s="45">
        <v>341986.33145183802</v>
      </c>
      <c r="Q51" s="45">
        <v>332237.80960525345</v>
      </c>
      <c r="R51" s="45">
        <v>320695.89726765576</v>
      </c>
      <c r="S51" s="45">
        <v>314587.95850787743</v>
      </c>
      <c r="T51" s="45">
        <v>302656.81144579191</v>
      </c>
      <c r="U51" s="6"/>
      <c r="V51" s="6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20"/>
      <c r="AL51" s="20"/>
      <c r="AM51" s="20"/>
      <c r="AN51" s="20"/>
      <c r="AO51" s="20"/>
      <c r="AP51" s="20"/>
      <c r="AQ51" s="20"/>
    </row>
    <row r="52" spans="11:43">
      <c r="K52" s="6">
        <v>50</v>
      </c>
      <c r="L52" s="6" t="s">
        <v>141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U52" s="6"/>
      <c r="V52" s="6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20"/>
      <c r="AL52" s="20"/>
      <c r="AM52" s="20"/>
      <c r="AN52" s="20"/>
      <c r="AO52" s="20"/>
      <c r="AP52" s="20"/>
      <c r="AQ52" s="20"/>
    </row>
    <row r="53" spans="11:43">
      <c r="K53" s="6">
        <v>51</v>
      </c>
      <c r="L53" s="6" t="s">
        <v>142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45">
        <v>0</v>
      </c>
      <c r="T53" s="45">
        <v>0</v>
      </c>
      <c r="U53" s="6"/>
      <c r="V53" s="6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0"/>
      <c r="AQ53" s="20"/>
    </row>
    <row r="54" spans="11:43">
      <c r="K54" s="6">
        <v>52</v>
      </c>
      <c r="L54" s="6" t="s">
        <v>143</v>
      </c>
      <c r="M54" s="45">
        <v>0</v>
      </c>
      <c r="N54" s="45">
        <v>0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5">
        <v>0</v>
      </c>
      <c r="U54" s="6"/>
      <c r="V54" s="6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</row>
    <row r="55" spans="11:43">
      <c r="K55" s="6">
        <v>53</v>
      </c>
      <c r="L55" s="6" t="s">
        <v>144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45">
        <v>0</v>
      </c>
      <c r="S55" s="45">
        <v>0</v>
      </c>
      <c r="T55" s="45">
        <v>0</v>
      </c>
      <c r="U55" s="6"/>
      <c r="V55" s="6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20"/>
      <c r="AL55" s="20"/>
      <c r="AM55" s="20"/>
      <c r="AN55" s="20"/>
      <c r="AO55" s="20"/>
      <c r="AP55" s="20"/>
      <c r="AQ55" s="20"/>
    </row>
    <row r="56" spans="11:43">
      <c r="K56" s="6">
        <v>54</v>
      </c>
      <c r="L56" s="6" t="s">
        <v>145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45">
        <v>0</v>
      </c>
      <c r="S56" s="45">
        <v>0</v>
      </c>
      <c r="T56" s="45">
        <v>0</v>
      </c>
      <c r="U56" s="6"/>
      <c r="V56" s="6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0"/>
      <c r="AQ56" s="20"/>
    </row>
    <row r="57" spans="11:43">
      <c r="K57" s="6">
        <v>55</v>
      </c>
      <c r="L57" s="6" t="s">
        <v>146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U57" s="6"/>
      <c r="V57" s="6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20"/>
      <c r="AL57" s="20"/>
      <c r="AM57" s="20"/>
      <c r="AN57" s="20"/>
      <c r="AO57" s="20"/>
      <c r="AP57" s="20"/>
      <c r="AQ57" s="20"/>
    </row>
    <row r="58" spans="11:43">
      <c r="K58" s="6">
        <v>56</v>
      </c>
      <c r="L58" s="6" t="s">
        <v>147</v>
      </c>
      <c r="M58" s="45">
        <v>0</v>
      </c>
      <c r="N58" s="45">
        <v>0</v>
      </c>
      <c r="O58" s="45">
        <v>0</v>
      </c>
      <c r="P58" s="45">
        <v>0</v>
      </c>
      <c r="Q58" s="45">
        <v>0</v>
      </c>
      <c r="R58" s="45">
        <v>0</v>
      </c>
      <c r="S58" s="45">
        <v>0</v>
      </c>
      <c r="T58" s="45">
        <v>0</v>
      </c>
      <c r="U58" s="6"/>
      <c r="V58" s="6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20"/>
      <c r="AL58" s="20"/>
      <c r="AM58" s="20"/>
      <c r="AN58" s="20"/>
      <c r="AO58" s="20"/>
      <c r="AP58" s="20"/>
      <c r="AQ58" s="20"/>
    </row>
    <row r="59" spans="11:43">
      <c r="K59" s="6">
        <v>57</v>
      </c>
      <c r="L59" s="6" t="s">
        <v>148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45">
        <v>0</v>
      </c>
      <c r="S59" s="45">
        <v>0</v>
      </c>
      <c r="T59" s="45">
        <v>0</v>
      </c>
      <c r="U59" s="6"/>
      <c r="V59" s="6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0"/>
      <c r="AQ59" s="20"/>
    </row>
    <row r="60" spans="11:43">
      <c r="K60" s="6">
        <v>58</v>
      </c>
      <c r="L60" s="6" t="s">
        <v>149</v>
      </c>
      <c r="M60" s="45">
        <v>0</v>
      </c>
      <c r="N60" s="45">
        <v>0</v>
      </c>
      <c r="O60" s="45">
        <v>0</v>
      </c>
      <c r="P60" s="45">
        <v>0</v>
      </c>
      <c r="Q60" s="45">
        <v>0</v>
      </c>
      <c r="R60" s="45">
        <v>0</v>
      </c>
      <c r="S60" s="45">
        <v>0</v>
      </c>
      <c r="T60" s="45">
        <v>0</v>
      </c>
      <c r="U60" s="6"/>
      <c r="V60" s="6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20"/>
      <c r="AL60" s="20"/>
      <c r="AM60" s="20"/>
      <c r="AN60" s="20"/>
      <c r="AO60" s="20"/>
      <c r="AP60" s="20"/>
      <c r="AQ60" s="20"/>
    </row>
    <row r="61" spans="11:43">
      <c r="K61" s="6">
        <v>59</v>
      </c>
      <c r="L61" s="6" t="s">
        <v>150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U61" s="6"/>
      <c r="V61" s="6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20"/>
      <c r="AL61" s="20"/>
      <c r="AM61" s="20"/>
      <c r="AN61" s="20"/>
      <c r="AO61" s="20"/>
      <c r="AP61" s="20"/>
      <c r="AQ61" s="20"/>
    </row>
    <row r="62" spans="11:43">
      <c r="K62" s="6">
        <v>60</v>
      </c>
      <c r="L62" s="6" t="s">
        <v>151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45">
        <v>0</v>
      </c>
      <c r="S62" s="45">
        <v>0</v>
      </c>
      <c r="T62" s="45">
        <v>0</v>
      </c>
      <c r="U62" s="6"/>
      <c r="V62" s="6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20"/>
      <c r="AL62" s="20"/>
      <c r="AM62" s="20"/>
      <c r="AN62" s="20"/>
      <c r="AO62" s="20"/>
      <c r="AP62" s="20"/>
      <c r="AQ62" s="20"/>
    </row>
    <row r="63" spans="11:43">
      <c r="K63" s="6">
        <v>61</v>
      </c>
      <c r="L63" s="6" t="s">
        <v>152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45">
        <v>0</v>
      </c>
      <c r="U63" s="6"/>
      <c r="V63" s="6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20"/>
      <c r="AL63" s="20"/>
      <c r="AM63" s="20"/>
      <c r="AN63" s="20"/>
      <c r="AO63" s="20"/>
      <c r="AP63" s="20"/>
      <c r="AQ63" s="20"/>
    </row>
    <row r="64" spans="11:43">
      <c r="K64" s="6">
        <v>62</v>
      </c>
      <c r="L64" s="6" t="s">
        <v>153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U64" s="6"/>
      <c r="V64" s="6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20"/>
      <c r="AL64" s="20"/>
      <c r="AM64" s="20"/>
      <c r="AN64" s="20"/>
      <c r="AO64" s="20"/>
      <c r="AP64" s="20"/>
      <c r="AQ64" s="20"/>
    </row>
    <row r="65" spans="11:43">
      <c r="K65" s="6">
        <v>63</v>
      </c>
      <c r="L65" s="6" t="s">
        <v>154</v>
      </c>
      <c r="M65" s="45">
        <v>79887.305274065089</v>
      </c>
      <c r="N65" s="45">
        <v>69373.899155288876</v>
      </c>
      <c r="O65" s="45">
        <v>36459.065212766167</v>
      </c>
      <c r="P65" s="45">
        <v>35139.116477124095</v>
      </c>
      <c r="Q65" s="45">
        <v>33629.377999886696</v>
      </c>
      <c r="R65" s="45">
        <v>31799.226801978941</v>
      </c>
      <c r="S65" s="45">
        <v>30020.83002177619</v>
      </c>
      <c r="T65" s="45">
        <v>27572.962785760428</v>
      </c>
      <c r="U65" s="6"/>
      <c r="V65" s="6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20"/>
      <c r="AL65" s="20"/>
      <c r="AM65" s="20"/>
      <c r="AN65" s="20"/>
      <c r="AO65" s="20"/>
      <c r="AP65" s="20"/>
      <c r="AQ65" s="20"/>
    </row>
    <row r="66" spans="11:43">
      <c r="K66" s="6">
        <v>64</v>
      </c>
      <c r="L66" s="6" t="s">
        <v>155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45">
        <v>0</v>
      </c>
      <c r="T66" s="45">
        <v>0</v>
      </c>
      <c r="U66" s="6"/>
      <c r="V66" s="6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20"/>
      <c r="AL66" s="20"/>
      <c r="AM66" s="20"/>
      <c r="AN66" s="20"/>
      <c r="AO66" s="20"/>
      <c r="AP66" s="20"/>
      <c r="AQ66" s="20"/>
    </row>
    <row r="67" spans="11:43">
      <c r="K67" s="6">
        <v>65</v>
      </c>
      <c r="L67" s="6" t="s">
        <v>156</v>
      </c>
      <c r="M67" s="45">
        <v>0</v>
      </c>
      <c r="N67" s="45">
        <v>0</v>
      </c>
      <c r="O67" s="45">
        <v>0</v>
      </c>
      <c r="P67" s="45">
        <v>0</v>
      </c>
      <c r="Q67" s="45">
        <v>0</v>
      </c>
      <c r="R67" s="45">
        <v>0</v>
      </c>
      <c r="S67" s="45">
        <v>0</v>
      </c>
      <c r="T67" s="45">
        <v>0</v>
      </c>
      <c r="U67" s="6"/>
      <c r="V67" s="6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20"/>
      <c r="AL67" s="20"/>
      <c r="AM67" s="20"/>
      <c r="AN67" s="20"/>
      <c r="AO67" s="20"/>
      <c r="AP67" s="20"/>
      <c r="AQ67" s="20"/>
    </row>
    <row r="68" spans="11:43">
      <c r="K68" s="6">
        <v>66</v>
      </c>
      <c r="L68" s="6" t="s">
        <v>157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45">
        <v>0</v>
      </c>
      <c r="T68" s="45">
        <v>0</v>
      </c>
      <c r="U68" s="6"/>
      <c r="V68" s="6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20"/>
      <c r="AL68" s="20"/>
      <c r="AM68" s="20"/>
      <c r="AN68" s="20"/>
      <c r="AO68" s="20"/>
      <c r="AP68" s="20"/>
      <c r="AQ68" s="20"/>
    </row>
    <row r="69" spans="11:43">
      <c r="K69" s="6">
        <v>67</v>
      </c>
      <c r="L69" s="6" t="s">
        <v>158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5">
        <v>0</v>
      </c>
      <c r="T69" s="45">
        <v>0</v>
      </c>
      <c r="U69" s="6"/>
      <c r="V69" s="6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20"/>
      <c r="AL69" s="20"/>
      <c r="AM69" s="20"/>
      <c r="AN69" s="20"/>
      <c r="AO69" s="20"/>
      <c r="AP69" s="20"/>
      <c r="AQ69" s="20"/>
    </row>
    <row r="70" spans="11:43">
      <c r="K70" s="6">
        <v>68</v>
      </c>
      <c r="L70" s="6" t="s">
        <v>159</v>
      </c>
      <c r="M70" s="45">
        <v>0</v>
      </c>
      <c r="N70" s="45">
        <v>0</v>
      </c>
      <c r="O70" s="45">
        <v>0</v>
      </c>
      <c r="P70" s="45">
        <v>0</v>
      </c>
      <c r="Q70" s="45">
        <v>0</v>
      </c>
      <c r="R70" s="45">
        <v>0</v>
      </c>
      <c r="S70" s="45">
        <v>0</v>
      </c>
      <c r="T70" s="45">
        <v>0</v>
      </c>
      <c r="U70" s="6"/>
      <c r="V70" s="6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20"/>
      <c r="AL70" s="20"/>
      <c r="AM70" s="20"/>
      <c r="AN70" s="20"/>
      <c r="AO70" s="20"/>
      <c r="AP70" s="20"/>
      <c r="AQ70" s="20"/>
    </row>
    <row r="71" spans="11:43">
      <c r="K71" s="6">
        <v>69</v>
      </c>
      <c r="L71" s="6" t="s">
        <v>160</v>
      </c>
      <c r="M71" s="45">
        <v>0</v>
      </c>
      <c r="N71" s="45">
        <v>0</v>
      </c>
      <c r="O71" s="45">
        <v>0</v>
      </c>
      <c r="P71" s="45">
        <v>0</v>
      </c>
      <c r="Q71" s="45">
        <v>0</v>
      </c>
      <c r="R71" s="45">
        <v>0</v>
      </c>
      <c r="S71" s="45">
        <v>0</v>
      </c>
      <c r="T71" s="45">
        <v>0</v>
      </c>
      <c r="U71" s="6"/>
      <c r="V71" s="6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20"/>
      <c r="AL71" s="20"/>
      <c r="AM71" s="20"/>
      <c r="AN71" s="20"/>
      <c r="AO71" s="20"/>
      <c r="AP71" s="20"/>
      <c r="AQ71" s="20"/>
    </row>
    <row r="72" spans="11:43">
      <c r="K72" s="6">
        <v>70</v>
      </c>
      <c r="L72" s="6" t="s">
        <v>161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45">
        <v>0</v>
      </c>
      <c r="U72" s="6"/>
      <c r="V72" s="6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20"/>
      <c r="AL72" s="20"/>
      <c r="AM72" s="20"/>
      <c r="AN72" s="20"/>
      <c r="AO72" s="20"/>
      <c r="AP72" s="20"/>
      <c r="AQ72" s="20"/>
    </row>
    <row r="73" spans="11:43">
      <c r="K73" s="6">
        <v>71</v>
      </c>
      <c r="L73" s="6" t="s">
        <v>162</v>
      </c>
      <c r="M73" s="45">
        <v>0</v>
      </c>
      <c r="N73" s="45">
        <v>0</v>
      </c>
      <c r="O73" s="45">
        <v>0</v>
      </c>
      <c r="P73" s="45">
        <v>0</v>
      </c>
      <c r="Q73" s="45">
        <v>0</v>
      </c>
      <c r="R73" s="45">
        <v>0</v>
      </c>
      <c r="S73" s="45">
        <v>0</v>
      </c>
      <c r="T73" s="45">
        <v>0</v>
      </c>
      <c r="U73" s="6"/>
      <c r="V73" s="6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20"/>
      <c r="AL73" s="20"/>
      <c r="AM73" s="20"/>
      <c r="AN73" s="20"/>
      <c r="AO73" s="20"/>
      <c r="AP73" s="20"/>
      <c r="AQ73" s="20"/>
    </row>
    <row r="74" spans="11:43">
      <c r="K74" s="6">
        <v>72</v>
      </c>
      <c r="L74" s="6" t="s">
        <v>163</v>
      </c>
      <c r="M74" s="45">
        <v>0</v>
      </c>
      <c r="N74" s="45">
        <v>0</v>
      </c>
      <c r="O74" s="45">
        <v>0</v>
      </c>
      <c r="P74" s="45">
        <v>0</v>
      </c>
      <c r="Q74" s="45">
        <v>0</v>
      </c>
      <c r="R74" s="45">
        <v>0</v>
      </c>
      <c r="S74" s="45">
        <v>0</v>
      </c>
      <c r="T74" s="45">
        <v>0</v>
      </c>
      <c r="U74" s="6"/>
      <c r="V74" s="6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20"/>
      <c r="AL74" s="20"/>
      <c r="AM74" s="20"/>
      <c r="AN74" s="20"/>
      <c r="AO74" s="20"/>
      <c r="AP74" s="20"/>
      <c r="AQ74" s="20"/>
    </row>
    <row r="75" spans="11:43">
      <c r="K75" s="6">
        <v>73</v>
      </c>
      <c r="L75" s="6" t="s">
        <v>164</v>
      </c>
      <c r="M75" s="45">
        <v>0</v>
      </c>
      <c r="N75" s="45">
        <v>0</v>
      </c>
      <c r="O75" s="45">
        <v>0</v>
      </c>
      <c r="P75" s="45">
        <v>0</v>
      </c>
      <c r="Q75" s="45">
        <v>0</v>
      </c>
      <c r="R75" s="45">
        <v>0</v>
      </c>
      <c r="S75" s="45">
        <v>0</v>
      </c>
      <c r="T75" s="45">
        <v>0</v>
      </c>
      <c r="U75" s="6"/>
      <c r="V75" s="6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20"/>
      <c r="AL75" s="20"/>
      <c r="AM75" s="20"/>
      <c r="AN75" s="20"/>
      <c r="AO75" s="20"/>
      <c r="AP75" s="20"/>
      <c r="AQ75" s="20"/>
    </row>
    <row r="76" spans="11:43">
      <c r="K76" s="6">
        <v>74</v>
      </c>
      <c r="L76" s="6" t="s">
        <v>165</v>
      </c>
      <c r="M76" s="45">
        <v>0</v>
      </c>
      <c r="N76" s="45">
        <v>0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5">
        <v>0</v>
      </c>
      <c r="U76" s="6"/>
      <c r="V76" s="6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20"/>
      <c r="AL76" s="20"/>
      <c r="AM76" s="20"/>
      <c r="AN76" s="20"/>
      <c r="AO76" s="20"/>
      <c r="AP76" s="20"/>
      <c r="AQ76" s="20"/>
    </row>
    <row r="77" spans="11:43">
      <c r="K77" s="6">
        <v>75</v>
      </c>
      <c r="L77" s="6" t="s">
        <v>166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45">
        <v>0</v>
      </c>
      <c r="S77" s="45">
        <v>0</v>
      </c>
      <c r="T77" s="45">
        <v>0</v>
      </c>
      <c r="U77" s="6"/>
      <c r="V77" s="6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20"/>
      <c r="AL77" s="20"/>
      <c r="AM77" s="20"/>
      <c r="AN77" s="20"/>
      <c r="AO77" s="20"/>
      <c r="AP77" s="20"/>
      <c r="AQ77" s="20"/>
    </row>
    <row r="78" spans="11:43">
      <c r="K78" s="6">
        <v>76</v>
      </c>
      <c r="L78" s="6" t="s">
        <v>167</v>
      </c>
      <c r="M78" s="45">
        <v>0</v>
      </c>
      <c r="N78" s="45">
        <v>0</v>
      </c>
      <c r="O78" s="45">
        <v>0</v>
      </c>
      <c r="P78" s="45">
        <v>0</v>
      </c>
      <c r="Q78" s="45">
        <v>0</v>
      </c>
      <c r="R78" s="45">
        <v>0</v>
      </c>
      <c r="S78" s="45">
        <v>0</v>
      </c>
      <c r="T78" s="45">
        <v>0</v>
      </c>
      <c r="U78" s="6"/>
      <c r="V78" s="6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20"/>
      <c r="AL78" s="20"/>
      <c r="AM78" s="20"/>
      <c r="AN78" s="20"/>
      <c r="AO78" s="20"/>
      <c r="AP78" s="20"/>
      <c r="AQ78" s="20"/>
    </row>
    <row r="79" spans="11:43">
      <c r="K79" s="6">
        <v>77</v>
      </c>
      <c r="L79" s="6" t="s">
        <v>168</v>
      </c>
      <c r="M79" s="45">
        <v>0</v>
      </c>
      <c r="N79" s="45">
        <v>0</v>
      </c>
      <c r="O79" s="45">
        <v>0</v>
      </c>
      <c r="P79" s="45">
        <v>0</v>
      </c>
      <c r="Q79" s="45">
        <v>0</v>
      </c>
      <c r="R79" s="45">
        <v>0</v>
      </c>
      <c r="S79" s="45">
        <v>0</v>
      </c>
      <c r="T79" s="45">
        <v>0</v>
      </c>
      <c r="U79" s="6"/>
      <c r="V79" s="6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20"/>
      <c r="AL79" s="20"/>
      <c r="AM79" s="20"/>
      <c r="AN79" s="20"/>
      <c r="AO79" s="20"/>
      <c r="AP79" s="20"/>
      <c r="AQ79" s="20"/>
    </row>
    <row r="80" spans="11:43">
      <c r="K80" s="6">
        <v>78</v>
      </c>
      <c r="L80" s="6" t="s">
        <v>169</v>
      </c>
      <c r="M80" s="45">
        <v>0</v>
      </c>
      <c r="N80" s="45">
        <v>0</v>
      </c>
      <c r="O80" s="45">
        <v>0</v>
      </c>
      <c r="P80" s="45">
        <v>0</v>
      </c>
      <c r="Q80" s="45">
        <v>0</v>
      </c>
      <c r="R80" s="45">
        <v>0</v>
      </c>
      <c r="S80" s="45">
        <v>0</v>
      </c>
      <c r="T80" s="45">
        <v>0</v>
      </c>
      <c r="U80" s="6"/>
      <c r="V80" s="6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20"/>
      <c r="AL80" s="20"/>
      <c r="AM80" s="20"/>
      <c r="AN80" s="20"/>
      <c r="AO80" s="20"/>
      <c r="AP80" s="20"/>
      <c r="AQ80" s="20"/>
    </row>
    <row r="81" spans="11:43">
      <c r="K81" s="6">
        <v>79</v>
      </c>
      <c r="L81" s="6" t="s">
        <v>170</v>
      </c>
      <c r="M81" s="45">
        <v>0</v>
      </c>
      <c r="N81" s="45">
        <v>0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5">
        <v>0</v>
      </c>
      <c r="U81" s="6"/>
      <c r="V81" s="6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20"/>
      <c r="AL81" s="20"/>
      <c r="AM81" s="20"/>
      <c r="AN81" s="20"/>
      <c r="AO81" s="20"/>
      <c r="AP81" s="20"/>
      <c r="AQ81" s="20"/>
    </row>
    <row r="82" spans="11:43">
      <c r="K82" s="6">
        <v>80</v>
      </c>
      <c r="L82" s="6" t="s">
        <v>171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45">
        <v>0</v>
      </c>
      <c r="S82" s="45">
        <v>0</v>
      </c>
      <c r="T82" s="45">
        <v>0</v>
      </c>
      <c r="U82" s="6"/>
      <c r="V82" s="6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20"/>
      <c r="AL82" s="20"/>
      <c r="AM82" s="20"/>
      <c r="AN82" s="20"/>
      <c r="AO82" s="20"/>
      <c r="AP82" s="20"/>
      <c r="AQ82" s="20"/>
    </row>
    <row r="83" spans="11:43">
      <c r="K83" s="6">
        <v>81</v>
      </c>
      <c r="L83" s="6" t="s">
        <v>172</v>
      </c>
      <c r="M83" s="45">
        <v>29522.893250846573</v>
      </c>
      <c r="N83" s="45">
        <v>29452.016400247776</v>
      </c>
      <c r="O83" s="45">
        <v>29234.443180793336</v>
      </c>
      <c r="P83" s="45">
        <v>28978.87975848854</v>
      </c>
      <c r="Q83" s="45">
        <v>28456.720599401811</v>
      </c>
      <c r="R83" s="45">
        <v>27614.373244775863</v>
      </c>
      <c r="S83" s="45">
        <v>12646.885078325689</v>
      </c>
      <c r="T83" s="45">
        <v>11408.908302578822</v>
      </c>
      <c r="U83" s="6"/>
      <c r="V83" s="6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20"/>
      <c r="AL83" s="20"/>
      <c r="AM83" s="20"/>
      <c r="AN83" s="20"/>
      <c r="AO83" s="20"/>
      <c r="AP83" s="20"/>
      <c r="AQ83" s="20"/>
    </row>
    <row r="84" spans="11:43">
      <c r="K84" s="6">
        <v>82</v>
      </c>
      <c r="L84" s="6" t="s">
        <v>173</v>
      </c>
      <c r="M84" s="45">
        <v>0</v>
      </c>
      <c r="N84" s="45">
        <v>0</v>
      </c>
      <c r="O84" s="45">
        <v>0</v>
      </c>
      <c r="P84" s="45">
        <v>0</v>
      </c>
      <c r="Q84" s="45">
        <v>0</v>
      </c>
      <c r="R84" s="45">
        <v>0</v>
      </c>
      <c r="S84" s="45">
        <v>0</v>
      </c>
      <c r="T84" s="45">
        <v>0</v>
      </c>
      <c r="U84" s="6"/>
      <c r="V84" s="6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20"/>
      <c r="AL84" s="20"/>
      <c r="AM84" s="20"/>
      <c r="AN84" s="20"/>
      <c r="AO84" s="20"/>
      <c r="AP84" s="20"/>
      <c r="AQ84" s="20"/>
    </row>
    <row r="85" spans="11:43">
      <c r="K85" s="6">
        <v>83</v>
      </c>
      <c r="L85" s="6" t="s">
        <v>174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T85" s="45">
        <v>0</v>
      </c>
      <c r="U85" s="6"/>
      <c r="V85" s="6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20"/>
      <c r="AL85" s="20"/>
      <c r="AM85" s="20"/>
      <c r="AN85" s="20"/>
      <c r="AO85" s="20"/>
      <c r="AP85" s="20"/>
      <c r="AQ85" s="20"/>
    </row>
    <row r="86" spans="11:43">
      <c r="K86" s="6">
        <v>84</v>
      </c>
      <c r="L86" s="6" t="s">
        <v>175</v>
      </c>
      <c r="M86" s="45">
        <v>0</v>
      </c>
      <c r="N86" s="45">
        <v>0</v>
      </c>
      <c r="O86" s="45">
        <v>0</v>
      </c>
      <c r="P86" s="45">
        <v>0</v>
      </c>
      <c r="Q86" s="45">
        <v>0</v>
      </c>
      <c r="R86" s="45">
        <v>0</v>
      </c>
      <c r="S86" s="45">
        <v>0</v>
      </c>
      <c r="T86" s="45">
        <v>0</v>
      </c>
      <c r="U86" s="6"/>
      <c r="V86" s="6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20"/>
      <c r="AL86" s="20"/>
      <c r="AM86" s="20"/>
      <c r="AN86" s="20"/>
      <c r="AO86" s="20"/>
      <c r="AP86" s="20"/>
      <c r="AQ86" s="20"/>
    </row>
    <row r="87" spans="11:43">
      <c r="K87" s="6">
        <v>85</v>
      </c>
      <c r="L87" s="6" t="s">
        <v>176</v>
      </c>
      <c r="M87" s="45">
        <v>0</v>
      </c>
      <c r="N87" s="45">
        <v>0</v>
      </c>
      <c r="O87" s="45">
        <v>0</v>
      </c>
      <c r="P87" s="45">
        <v>0</v>
      </c>
      <c r="Q87" s="45">
        <v>0</v>
      </c>
      <c r="R87" s="45">
        <v>0</v>
      </c>
      <c r="S87" s="45">
        <v>0</v>
      </c>
      <c r="T87" s="45">
        <v>0</v>
      </c>
      <c r="U87" s="6"/>
      <c r="V87" s="6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20"/>
      <c r="AL87" s="20"/>
      <c r="AM87" s="20"/>
      <c r="AN87" s="20"/>
      <c r="AO87" s="20"/>
      <c r="AP87" s="20"/>
      <c r="AQ87" s="20"/>
    </row>
    <row r="88" spans="11:43">
      <c r="K88" s="6">
        <v>86</v>
      </c>
      <c r="L88" s="6" t="s">
        <v>177</v>
      </c>
      <c r="M88" s="45">
        <v>0</v>
      </c>
      <c r="N88" s="45">
        <v>0</v>
      </c>
      <c r="O88" s="45">
        <v>0</v>
      </c>
      <c r="P88" s="45">
        <v>0</v>
      </c>
      <c r="Q88" s="45">
        <v>0</v>
      </c>
      <c r="R88" s="45">
        <v>0</v>
      </c>
      <c r="S88" s="45">
        <v>0</v>
      </c>
      <c r="T88" s="45">
        <v>0</v>
      </c>
      <c r="U88" s="6"/>
      <c r="V88" s="6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20"/>
      <c r="AL88" s="20"/>
      <c r="AM88" s="20"/>
      <c r="AN88" s="20"/>
      <c r="AO88" s="20"/>
      <c r="AP88" s="20"/>
      <c r="AQ88" s="20"/>
    </row>
    <row r="89" spans="11:43">
      <c r="K89" s="6">
        <v>87</v>
      </c>
      <c r="L89" s="6" t="s">
        <v>178</v>
      </c>
      <c r="M89" s="45">
        <v>0</v>
      </c>
      <c r="N89" s="45">
        <v>0</v>
      </c>
      <c r="O89" s="45">
        <v>0</v>
      </c>
      <c r="P89" s="45">
        <v>0</v>
      </c>
      <c r="Q89" s="45">
        <v>0</v>
      </c>
      <c r="R89" s="45">
        <v>0</v>
      </c>
      <c r="S89" s="45">
        <v>0</v>
      </c>
      <c r="T89" s="45">
        <v>0</v>
      </c>
      <c r="U89" s="6"/>
      <c r="V89" s="6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20"/>
      <c r="AL89" s="20"/>
      <c r="AM89" s="20"/>
      <c r="AN89" s="20"/>
      <c r="AO89" s="20"/>
      <c r="AP89" s="20"/>
      <c r="AQ89" s="20"/>
    </row>
    <row r="90" spans="11:43">
      <c r="K90" s="6">
        <v>88</v>
      </c>
      <c r="L90" s="6" t="s">
        <v>179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45">
        <v>0</v>
      </c>
      <c r="S90" s="45">
        <v>0</v>
      </c>
      <c r="T90" s="45">
        <v>0</v>
      </c>
      <c r="U90" s="6"/>
      <c r="V90" s="6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20"/>
      <c r="AL90" s="20"/>
      <c r="AM90" s="20"/>
      <c r="AN90" s="20"/>
      <c r="AO90" s="20"/>
      <c r="AP90" s="20"/>
      <c r="AQ90" s="20"/>
    </row>
    <row r="91" spans="11:43">
      <c r="K91" s="6">
        <v>89</v>
      </c>
      <c r="L91" s="6" t="s">
        <v>180</v>
      </c>
      <c r="M91" s="45">
        <v>0</v>
      </c>
      <c r="N91" s="45">
        <v>0</v>
      </c>
      <c r="O91" s="45">
        <v>0</v>
      </c>
      <c r="P91" s="45">
        <v>0</v>
      </c>
      <c r="Q91" s="45">
        <v>0</v>
      </c>
      <c r="R91" s="45">
        <v>0</v>
      </c>
      <c r="S91" s="45">
        <v>0</v>
      </c>
      <c r="T91" s="45">
        <v>0</v>
      </c>
      <c r="U91" s="6"/>
      <c r="V91" s="6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20"/>
      <c r="AL91" s="20"/>
      <c r="AM91" s="20"/>
      <c r="AN91" s="20"/>
      <c r="AO91" s="20"/>
      <c r="AP91" s="20"/>
      <c r="AQ91" s="20"/>
    </row>
    <row r="92" spans="11:43">
      <c r="K92" s="6">
        <v>90</v>
      </c>
      <c r="L92" s="6" t="s">
        <v>181</v>
      </c>
      <c r="M92" s="45">
        <v>0</v>
      </c>
      <c r="N92" s="45">
        <v>0</v>
      </c>
      <c r="O92" s="45">
        <v>0</v>
      </c>
      <c r="P92" s="45">
        <v>0</v>
      </c>
      <c r="Q92" s="45">
        <v>0</v>
      </c>
      <c r="R92" s="45">
        <v>0</v>
      </c>
      <c r="S92" s="45">
        <v>0</v>
      </c>
      <c r="T92" s="45">
        <v>0</v>
      </c>
      <c r="U92" s="6"/>
      <c r="V92" s="6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20"/>
      <c r="AL92" s="20"/>
      <c r="AM92" s="20"/>
      <c r="AN92" s="20"/>
      <c r="AO92" s="20"/>
      <c r="AP92" s="20"/>
      <c r="AQ92" s="20"/>
    </row>
    <row r="93" spans="11:43">
      <c r="K93" s="6">
        <v>91</v>
      </c>
      <c r="L93" s="6" t="s">
        <v>182</v>
      </c>
      <c r="M93" s="45">
        <v>0</v>
      </c>
      <c r="N93" s="45">
        <v>0</v>
      </c>
      <c r="O93" s="45">
        <v>0</v>
      </c>
      <c r="P93" s="45">
        <v>0</v>
      </c>
      <c r="Q93" s="45">
        <v>0</v>
      </c>
      <c r="R93" s="45">
        <v>0</v>
      </c>
      <c r="S93" s="45">
        <v>0</v>
      </c>
      <c r="T93" s="45">
        <v>0</v>
      </c>
      <c r="U93" s="6"/>
      <c r="V93" s="6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20"/>
      <c r="AL93" s="20"/>
      <c r="AM93" s="20"/>
      <c r="AN93" s="20"/>
      <c r="AO93" s="20"/>
      <c r="AP93" s="20"/>
      <c r="AQ93" s="20"/>
    </row>
    <row r="94" spans="11:43">
      <c r="K94" s="6">
        <v>92</v>
      </c>
      <c r="L94" s="6" t="s">
        <v>183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45">
        <v>0</v>
      </c>
      <c r="S94" s="45">
        <v>0</v>
      </c>
      <c r="T94" s="45">
        <v>0</v>
      </c>
      <c r="U94" s="6"/>
      <c r="V94" s="6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20"/>
      <c r="AL94" s="20"/>
      <c r="AM94" s="20"/>
      <c r="AN94" s="20"/>
      <c r="AO94" s="20"/>
      <c r="AP94" s="20"/>
      <c r="AQ94" s="20"/>
    </row>
    <row r="95" spans="11:43">
      <c r="K95" s="6">
        <v>93</v>
      </c>
      <c r="L95" s="6" t="s">
        <v>184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45">
        <v>0</v>
      </c>
      <c r="S95" s="45">
        <v>0</v>
      </c>
      <c r="T95" s="45">
        <v>0</v>
      </c>
      <c r="U95" s="6"/>
      <c r="V95" s="6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20"/>
      <c r="AL95" s="20"/>
      <c r="AM95" s="20"/>
      <c r="AN95" s="20"/>
      <c r="AO95" s="20"/>
      <c r="AP95" s="20"/>
      <c r="AQ95" s="20"/>
    </row>
    <row r="96" spans="11:43">
      <c r="K96" s="6">
        <v>94</v>
      </c>
      <c r="L96" s="6" t="s">
        <v>185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45">
        <v>0</v>
      </c>
      <c r="S96" s="45">
        <v>0</v>
      </c>
      <c r="T96" s="45">
        <v>0</v>
      </c>
      <c r="U96" s="6"/>
      <c r="V96" s="6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20"/>
      <c r="AL96" s="20"/>
      <c r="AM96" s="20"/>
      <c r="AN96" s="20"/>
      <c r="AO96" s="20"/>
      <c r="AP96" s="20"/>
      <c r="AQ96" s="20"/>
    </row>
    <row r="97" spans="11:43">
      <c r="K97" s="6">
        <v>95</v>
      </c>
      <c r="L97" s="6" t="s">
        <v>186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5">
        <v>0</v>
      </c>
      <c r="S97" s="45">
        <v>0</v>
      </c>
      <c r="T97" s="45">
        <v>0</v>
      </c>
      <c r="U97" s="6"/>
      <c r="V97" s="6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20"/>
      <c r="AL97" s="20"/>
      <c r="AM97" s="20"/>
      <c r="AN97" s="20"/>
      <c r="AO97" s="20"/>
      <c r="AP97" s="20"/>
      <c r="AQ97" s="20"/>
    </row>
    <row r="98" spans="11:43">
      <c r="K98" s="6">
        <v>96</v>
      </c>
      <c r="L98" s="6" t="s">
        <v>187</v>
      </c>
      <c r="M98" s="45">
        <v>0</v>
      </c>
      <c r="N98" s="45">
        <v>0</v>
      </c>
      <c r="O98" s="45">
        <v>0</v>
      </c>
      <c r="P98" s="45">
        <v>0</v>
      </c>
      <c r="Q98" s="45">
        <v>0</v>
      </c>
      <c r="R98" s="45">
        <v>0</v>
      </c>
      <c r="S98" s="45">
        <v>0</v>
      </c>
      <c r="T98" s="45">
        <v>0</v>
      </c>
      <c r="U98" s="6"/>
      <c r="V98" s="6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20"/>
      <c r="AL98" s="20"/>
      <c r="AM98" s="20"/>
      <c r="AN98" s="20"/>
      <c r="AO98" s="20"/>
      <c r="AP98" s="20"/>
      <c r="AQ98" s="20"/>
    </row>
    <row r="99" spans="11:43">
      <c r="K99" s="6">
        <v>97</v>
      </c>
      <c r="L99" s="6" t="s">
        <v>188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45">
        <v>0</v>
      </c>
      <c r="S99" s="45">
        <v>0</v>
      </c>
      <c r="T99" s="45">
        <v>0</v>
      </c>
      <c r="U99" s="6"/>
      <c r="V99" s="6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20"/>
      <c r="AL99" s="20"/>
      <c r="AM99" s="20"/>
      <c r="AN99" s="20"/>
      <c r="AO99" s="20"/>
      <c r="AP99" s="20"/>
      <c r="AQ99" s="20"/>
    </row>
    <row r="100" spans="11:43">
      <c r="K100" s="6">
        <v>98</v>
      </c>
      <c r="L100" s="6" t="s">
        <v>189</v>
      </c>
      <c r="M100" s="45">
        <v>0</v>
      </c>
      <c r="N100" s="45">
        <v>0</v>
      </c>
      <c r="O100" s="45">
        <v>0</v>
      </c>
      <c r="P100" s="45">
        <v>0</v>
      </c>
      <c r="Q100" s="45">
        <v>0</v>
      </c>
      <c r="R100" s="45">
        <v>0</v>
      </c>
      <c r="S100" s="45">
        <v>0</v>
      </c>
      <c r="T100" s="45">
        <v>0</v>
      </c>
      <c r="U100" s="6"/>
      <c r="V100" s="6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20"/>
      <c r="AL100" s="20"/>
      <c r="AM100" s="20"/>
      <c r="AN100" s="20"/>
      <c r="AO100" s="20"/>
      <c r="AP100" s="20"/>
      <c r="AQ100" s="20"/>
    </row>
    <row r="101" spans="11:43">
      <c r="K101" s="6">
        <v>99</v>
      </c>
      <c r="L101" s="6" t="s">
        <v>190</v>
      </c>
      <c r="M101" s="45">
        <v>0</v>
      </c>
      <c r="N101" s="45">
        <v>0</v>
      </c>
      <c r="O101" s="45">
        <v>0</v>
      </c>
      <c r="P101" s="45">
        <v>0</v>
      </c>
      <c r="Q101" s="45">
        <v>0</v>
      </c>
      <c r="R101" s="45">
        <v>0</v>
      </c>
      <c r="S101" s="45">
        <v>0</v>
      </c>
      <c r="T101" s="45">
        <v>0</v>
      </c>
      <c r="U101" s="6"/>
      <c r="V101" s="6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20"/>
      <c r="AL101" s="20"/>
      <c r="AM101" s="20"/>
      <c r="AN101" s="20"/>
      <c r="AO101" s="20"/>
      <c r="AP101" s="20"/>
      <c r="AQ101" s="20"/>
    </row>
    <row r="102" spans="11:43">
      <c r="K102" s="6">
        <v>100</v>
      </c>
      <c r="L102" s="6" t="s">
        <v>191</v>
      </c>
      <c r="M102" s="45">
        <v>0</v>
      </c>
      <c r="N102" s="45">
        <v>0</v>
      </c>
      <c r="O102" s="45">
        <v>0</v>
      </c>
      <c r="P102" s="45">
        <v>0</v>
      </c>
      <c r="Q102" s="45">
        <v>0</v>
      </c>
      <c r="R102" s="45">
        <v>0</v>
      </c>
      <c r="S102" s="45">
        <v>0</v>
      </c>
      <c r="T102" s="45">
        <v>0</v>
      </c>
      <c r="U102" s="6"/>
      <c r="V102" s="6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20"/>
      <c r="AL102" s="20"/>
      <c r="AM102" s="20"/>
      <c r="AN102" s="20"/>
      <c r="AO102" s="20"/>
      <c r="AP102" s="20"/>
      <c r="AQ102" s="20"/>
    </row>
    <row r="103" spans="11:43">
      <c r="K103" s="6">
        <v>101</v>
      </c>
      <c r="L103" s="6" t="s">
        <v>192</v>
      </c>
      <c r="M103" s="45">
        <v>0</v>
      </c>
      <c r="N103" s="45">
        <v>0</v>
      </c>
      <c r="O103" s="45">
        <v>0</v>
      </c>
      <c r="P103" s="45">
        <v>0</v>
      </c>
      <c r="Q103" s="45">
        <v>0</v>
      </c>
      <c r="R103" s="45">
        <v>0</v>
      </c>
      <c r="S103" s="45">
        <v>0</v>
      </c>
      <c r="T103" s="45">
        <v>0</v>
      </c>
      <c r="U103" s="6"/>
      <c r="V103" s="6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20"/>
      <c r="AL103" s="20"/>
      <c r="AM103" s="20"/>
      <c r="AN103" s="20"/>
      <c r="AO103" s="20"/>
      <c r="AP103" s="20"/>
      <c r="AQ103" s="20"/>
    </row>
    <row r="104" spans="11:43">
      <c r="K104" s="6">
        <v>102</v>
      </c>
      <c r="L104" s="6" t="s">
        <v>193</v>
      </c>
      <c r="M104" s="45">
        <v>0</v>
      </c>
      <c r="N104" s="45">
        <v>0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5">
        <v>0</v>
      </c>
      <c r="U104" s="6"/>
      <c r="V104" s="6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20"/>
      <c r="AL104" s="20"/>
      <c r="AM104" s="20"/>
      <c r="AN104" s="20"/>
      <c r="AO104" s="20"/>
      <c r="AP104" s="20"/>
      <c r="AQ104" s="20"/>
    </row>
    <row r="105" spans="11:43">
      <c r="K105" s="6">
        <v>103</v>
      </c>
      <c r="L105" s="6" t="s">
        <v>194</v>
      </c>
      <c r="M105" s="45">
        <v>0</v>
      </c>
      <c r="N105" s="45">
        <v>0</v>
      </c>
      <c r="O105" s="45">
        <v>0</v>
      </c>
      <c r="P105" s="45">
        <v>0</v>
      </c>
      <c r="Q105" s="45">
        <v>0</v>
      </c>
      <c r="R105" s="45">
        <v>0</v>
      </c>
      <c r="S105" s="45">
        <v>0</v>
      </c>
      <c r="T105" s="45">
        <v>0</v>
      </c>
      <c r="U105" s="6"/>
      <c r="V105" s="6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20"/>
      <c r="AL105" s="20"/>
      <c r="AM105" s="20"/>
      <c r="AN105" s="20"/>
      <c r="AO105" s="20"/>
      <c r="AP105" s="20"/>
      <c r="AQ105" s="20"/>
    </row>
    <row r="106" spans="11:43">
      <c r="K106" s="6">
        <v>104</v>
      </c>
      <c r="L106" s="6" t="s">
        <v>195</v>
      </c>
      <c r="M106" s="45">
        <v>0</v>
      </c>
      <c r="N106" s="45">
        <v>0</v>
      </c>
      <c r="O106" s="45">
        <v>0</v>
      </c>
      <c r="P106" s="45">
        <v>0</v>
      </c>
      <c r="Q106" s="45">
        <v>0</v>
      </c>
      <c r="R106" s="45">
        <v>0</v>
      </c>
      <c r="S106" s="45">
        <v>0</v>
      </c>
      <c r="T106" s="45">
        <v>0</v>
      </c>
      <c r="U106" s="6"/>
      <c r="V106" s="6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20"/>
      <c r="AL106" s="20"/>
      <c r="AM106" s="20"/>
      <c r="AN106" s="20"/>
      <c r="AO106" s="20"/>
      <c r="AP106" s="20"/>
      <c r="AQ106" s="20"/>
    </row>
    <row r="107" spans="11:43">
      <c r="K107" s="6">
        <v>105</v>
      </c>
      <c r="L107" s="6" t="s">
        <v>196</v>
      </c>
      <c r="M107" s="45">
        <v>0</v>
      </c>
      <c r="N107" s="45">
        <v>0</v>
      </c>
      <c r="O107" s="45">
        <v>0</v>
      </c>
      <c r="P107" s="45">
        <v>0</v>
      </c>
      <c r="Q107" s="45">
        <v>0</v>
      </c>
      <c r="R107" s="45">
        <v>0</v>
      </c>
      <c r="S107" s="45">
        <v>0</v>
      </c>
      <c r="T107" s="45">
        <v>0</v>
      </c>
      <c r="U107" s="6"/>
      <c r="V107" s="6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20"/>
      <c r="AL107" s="20"/>
      <c r="AM107" s="20"/>
      <c r="AN107" s="20"/>
      <c r="AO107" s="20"/>
      <c r="AP107" s="20"/>
      <c r="AQ107" s="20"/>
    </row>
    <row r="108" spans="11:43">
      <c r="K108" s="6">
        <v>106</v>
      </c>
      <c r="L108" s="6" t="s">
        <v>197</v>
      </c>
      <c r="M108" s="45">
        <v>0</v>
      </c>
      <c r="N108" s="45">
        <v>0</v>
      </c>
      <c r="O108" s="45">
        <v>0</v>
      </c>
      <c r="P108" s="45">
        <v>0</v>
      </c>
      <c r="Q108" s="45">
        <v>0</v>
      </c>
      <c r="R108" s="45">
        <v>0</v>
      </c>
      <c r="S108" s="45">
        <v>0</v>
      </c>
      <c r="T108" s="45">
        <v>0</v>
      </c>
      <c r="U108" s="6"/>
      <c r="V108" s="6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20"/>
      <c r="AL108" s="20"/>
      <c r="AM108" s="20"/>
      <c r="AN108" s="20"/>
      <c r="AO108" s="20"/>
      <c r="AP108" s="20"/>
      <c r="AQ108" s="20"/>
    </row>
    <row r="109" spans="11:43">
      <c r="K109" s="6">
        <v>107</v>
      </c>
      <c r="L109" s="6" t="s">
        <v>198</v>
      </c>
      <c r="M109" s="45">
        <v>0</v>
      </c>
      <c r="N109" s="45">
        <v>0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5">
        <v>0</v>
      </c>
      <c r="U109" s="6"/>
      <c r="V109" s="6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20"/>
      <c r="AL109" s="20"/>
      <c r="AM109" s="20"/>
      <c r="AN109" s="20"/>
      <c r="AO109" s="20"/>
      <c r="AP109" s="20"/>
      <c r="AQ109" s="20"/>
    </row>
    <row r="110" spans="11:43">
      <c r="K110" s="6">
        <v>108</v>
      </c>
      <c r="L110" s="6" t="s">
        <v>199</v>
      </c>
      <c r="M110" s="45">
        <v>0</v>
      </c>
      <c r="N110" s="45">
        <v>0</v>
      </c>
      <c r="O110" s="45">
        <v>0</v>
      </c>
      <c r="P110" s="45">
        <v>0</v>
      </c>
      <c r="Q110" s="45">
        <v>0</v>
      </c>
      <c r="R110" s="45">
        <v>0</v>
      </c>
      <c r="S110" s="45">
        <v>0</v>
      </c>
      <c r="T110" s="45">
        <v>0</v>
      </c>
      <c r="U110" s="6"/>
      <c r="V110" s="6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20"/>
      <c r="AL110" s="20"/>
      <c r="AM110" s="20"/>
      <c r="AN110" s="20"/>
      <c r="AO110" s="20"/>
      <c r="AP110" s="20"/>
      <c r="AQ110" s="20"/>
    </row>
    <row r="111" spans="11:43">
      <c r="K111" s="6">
        <v>109</v>
      </c>
      <c r="L111" s="6" t="s">
        <v>200</v>
      </c>
      <c r="M111" s="45">
        <v>0</v>
      </c>
      <c r="N111" s="45">
        <v>0</v>
      </c>
      <c r="O111" s="45">
        <v>0</v>
      </c>
      <c r="P111" s="45">
        <v>0</v>
      </c>
      <c r="Q111" s="45">
        <v>0</v>
      </c>
      <c r="R111" s="45">
        <v>0</v>
      </c>
      <c r="S111" s="45">
        <v>0</v>
      </c>
      <c r="T111" s="45">
        <v>0</v>
      </c>
      <c r="U111" s="6"/>
      <c r="V111" s="6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20"/>
      <c r="AL111" s="20"/>
      <c r="AM111" s="20"/>
      <c r="AN111" s="20"/>
      <c r="AO111" s="20"/>
      <c r="AP111" s="20"/>
      <c r="AQ111" s="20"/>
    </row>
    <row r="112" spans="11:43">
      <c r="K112" s="6">
        <v>110</v>
      </c>
      <c r="L112" s="6" t="s">
        <v>201</v>
      </c>
      <c r="M112" s="45">
        <v>0</v>
      </c>
      <c r="N112" s="45">
        <v>0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5">
        <v>0</v>
      </c>
      <c r="U112" s="6"/>
      <c r="V112" s="6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20"/>
      <c r="AL112" s="20"/>
      <c r="AM112" s="20"/>
      <c r="AN112" s="20"/>
      <c r="AO112" s="20"/>
      <c r="AP112" s="20"/>
      <c r="AQ112" s="20"/>
    </row>
    <row r="113" spans="11:43">
      <c r="K113" s="6">
        <v>111</v>
      </c>
      <c r="L113" s="6" t="s">
        <v>202</v>
      </c>
      <c r="M113" s="45">
        <v>0</v>
      </c>
      <c r="N113" s="45">
        <v>0</v>
      </c>
      <c r="O113" s="45">
        <v>0</v>
      </c>
      <c r="P113" s="45">
        <v>0</v>
      </c>
      <c r="Q113" s="45">
        <v>0</v>
      </c>
      <c r="R113" s="45">
        <v>0</v>
      </c>
      <c r="S113" s="45">
        <v>0</v>
      </c>
      <c r="T113" s="45">
        <v>0</v>
      </c>
      <c r="U113" s="6"/>
      <c r="V113" s="6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20"/>
      <c r="AL113" s="20"/>
      <c r="AM113" s="20"/>
      <c r="AN113" s="20"/>
      <c r="AO113" s="20"/>
      <c r="AP113" s="20"/>
      <c r="AQ113" s="20"/>
    </row>
    <row r="114" spans="11:43">
      <c r="K114" s="6">
        <v>112</v>
      </c>
      <c r="L114" s="6" t="s">
        <v>203</v>
      </c>
      <c r="M114" s="45">
        <v>0</v>
      </c>
      <c r="N114" s="45">
        <v>0</v>
      </c>
      <c r="O114" s="45">
        <v>0</v>
      </c>
      <c r="P114" s="45">
        <v>0</v>
      </c>
      <c r="Q114" s="45">
        <v>0</v>
      </c>
      <c r="R114" s="45">
        <v>0</v>
      </c>
      <c r="S114" s="45">
        <v>0</v>
      </c>
      <c r="T114" s="45">
        <v>0</v>
      </c>
      <c r="U114" s="6"/>
      <c r="V114" s="6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20"/>
      <c r="AL114" s="20"/>
      <c r="AM114" s="20"/>
      <c r="AN114" s="20"/>
      <c r="AO114" s="20"/>
      <c r="AP114" s="20"/>
      <c r="AQ114" s="20"/>
    </row>
    <row r="115" spans="11:43">
      <c r="K115" s="6">
        <v>113</v>
      </c>
      <c r="L115" s="6" t="s">
        <v>204</v>
      </c>
      <c r="M115" s="45">
        <v>0</v>
      </c>
      <c r="N115" s="45">
        <v>0</v>
      </c>
      <c r="O115" s="45">
        <v>0</v>
      </c>
      <c r="P115" s="45">
        <v>0</v>
      </c>
      <c r="Q115" s="45">
        <v>0</v>
      </c>
      <c r="R115" s="45">
        <v>0</v>
      </c>
      <c r="S115" s="45">
        <v>0</v>
      </c>
      <c r="T115" s="45">
        <v>0</v>
      </c>
      <c r="U115" s="6"/>
      <c r="V115" s="6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20"/>
      <c r="AL115" s="20"/>
      <c r="AM115" s="20"/>
      <c r="AN115" s="20"/>
      <c r="AO115" s="20"/>
      <c r="AP115" s="20"/>
      <c r="AQ115" s="20"/>
    </row>
    <row r="116" spans="11:43">
      <c r="K116" s="6">
        <v>114</v>
      </c>
      <c r="L116" s="6" t="s">
        <v>205</v>
      </c>
      <c r="M116" s="45">
        <v>0</v>
      </c>
      <c r="N116" s="45">
        <v>0</v>
      </c>
      <c r="O116" s="45">
        <v>0</v>
      </c>
      <c r="P116" s="45">
        <v>0</v>
      </c>
      <c r="Q116" s="45">
        <v>0</v>
      </c>
      <c r="R116" s="45">
        <v>0</v>
      </c>
      <c r="S116" s="45">
        <v>0</v>
      </c>
      <c r="T116" s="45">
        <v>0</v>
      </c>
      <c r="U116" s="6"/>
      <c r="V116" s="6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20"/>
      <c r="AL116" s="20"/>
      <c r="AM116" s="20"/>
      <c r="AN116" s="20"/>
      <c r="AO116" s="20"/>
      <c r="AP116" s="20"/>
      <c r="AQ116" s="20"/>
    </row>
    <row r="117" spans="11:43">
      <c r="K117" s="6">
        <v>115</v>
      </c>
      <c r="L117" s="6" t="s">
        <v>206</v>
      </c>
      <c r="M117" s="45">
        <v>0</v>
      </c>
      <c r="N117" s="45">
        <v>0</v>
      </c>
      <c r="O117" s="45">
        <v>0</v>
      </c>
      <c r="P117" s="45">
        <v>0</v>
      </c>
      <c r="Q117" s="45">
        <v>0</v>
      </c>
      <c r="R117" s="45">
        <v>0</v>
      </c>
      <c r="S117" s="45">
        <v>0</v>
      </c>
      <c r="T117" s="45">
        <v>0</v>
      </c>
      <c r="U117" s="6"/>
      <c r="V117" s="6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20"/>
      <c r="AL117" s="20"/>
      <c r="AM117" s="20"/>
      <c r="AN117" s="20"/>
      <c r="AO117" s="20"/>
      <c r="AP117" s="20"/>
      <c r="AQ117" s="20"/>
    </row>
    <row r="118" spans="11:43">
      <c r="K118" s="6">
        <v>116</v>
      </c>
      <c r="L118" s="6" t="s">
        <v>207</v>
      </c>
      <c r="M118" s="45">
        <v>0</v>
      </c>
      <c r="N118" s="45">
        <v>0</v>
      </c>
      <c r="O118" s="45">
        <v>0</v>
      </c>
      <c r="P118" s="45">
        <v>0</v>
      </c>
      <c r="Q118" s="45">
        <v>0</v>
      </c>
      <c r="R118" s="45">
        <v>0</v>
      </c>
      <c r="S118" s="45">
        <v>0</v>
      </c>
      <c r="T118" s="45">
        <v>0</v>
      </c>
      <c r="U118" s="6"/>
      <c r="V118" s="6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20"/>
      <c r="AL118" s="20"/>
      <c r="AM118" s="20"/>
      <c r="AN118" s="20"/>
      <c r="AO118" s="20"/>
      <c r="AP118" s="20"/>
      <c r="AQ118" s="20"/>
    </row>
    <row r="119" spans="11:43">
      <c r="K119" s="6">
        <v>117</v>
      </c>
      <c r="L119" s="6" t="s">
        <v>208</v>
      </c>
      <c r="M119" s="45">
        <v>0</v>
      </c>
      <c r="N119" s="45">
        <v>0</v>
      </c>
      <c r="O119" s="45">
        <v>0</v>
      </c>
      <c r="P119" s="45">
        <v>0</v>
      </c>
      <c r="Q119" s="45">
        <v>0</v>
      </c>
      <c r="R119" s="45">
        <v>0</v>
      </c>
      <c r="S119" s="45">
        <v>0</v>
      </c>
      <c r="T119" s="45">
        <v>0</v>
      </c>
      <c r="U119" s="6"/>
      <c r="V119" s="6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20"/>
      <c r="AL119" s="20"/>
      <c r="AM119" s="20"/>
      <c r="AN119" s="20"/>
      <c r="AO119" s="20"/>
      <c r="AP119" s="20"/>
      <c r="AQ119" s="20"/>
    </row>
    <row r="120" spans="11:43">
      <c r="K120" s="6">
        <v>118</v>
      </c>
      <c r="L120" s="6" t="s">
        <v>209</v>
      </c>
      <c r="M120" s="45">
        <v>0</v>
      </c>
      <c r="N120" s="45">
        <v>0</v>
      </c>
      <c r="O120" s="45">
        <v>0</v>
      </c>
      <c r="P120" s="45">
        <v>0</v>
      </c>
      <c r="Q120" s="45">
        <v>0</v>
      </c>
      <c r="R120" s="45">
        <v>0</v>
      </c>
      <c r="S120" s="45">
        <v>0</v>
      </c>
      <c r="T120" s="45">
        <v>0</v>
      </c>
      <c r="U120" s="6"/>
      <c r="V120" s="6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20"/>
      <c r="AL120" s="20"/>
      <c r="AM120" s="20"/>
      <c r="AN120" s="20"/>
      <c r="AO120" s="20"/>
      <c r="AP120" s="20"/>
      <c r="AQ120" s="20"/>
    </row>
    <row r="121" spans="11:43">
      <c r="K121" s="6">
        <v>119</v>
      </c>
      <c r="L121" s="6" t="s">
        <v>210</v>
      </c>
      <c r="M121" s="45">
        <v>0</v>
      </c>
      <c r="N121" s="45">
        <v>0</v>
      </c>
      <c r="O121" s="45">
        <v>0</v>
      </c>
      <c r="P121" s="45">
        <v>0</v>
      </c>
      <c r="Q121" s="45">
        <v>0</v>
      </c>
      <c r="R121" s="45">
        <v>0</v>
      </c>
      <c r="S121" s="45">
        <v>0</v>
      </c>
      <c r="T121" s="45">
        <v>0</v>
      </c>
      <c r="U121" s="6"/>
      <c r="V121" s="6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20"/>
      <c r="AL121" s="20"/>
      <c r="AM121" s="20"/>
      <c r="AN121" s="20"/>
      <c r="AO121" s="20"/>
      <c r="AP121" s="20"/>
      <c r="AQ121" s="20"/>
    </row>
    <row r="122" spans="11:43">
      <c r="K122" s="6">
        <v>120</v>
      </c>
      <c r="L122" s="6" t="s">
        <v>211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U122" s="6"/>
      <c r="V122" s="6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20"/>
      <c r="AL122" s="20"/>
      <c r="AM122" s="20"/>
      <c r="AN122" s="20"/>
      <c r="AO122" s="20"/>
      <c r="AP122" s="20"/>
      <c r="AQ122" s="20"/>
    </row>
    <row r="123" spans="11:43">
      <c r="K123" s="6">
        <v>121</v>
      </c>
      <c r="L123" s="6" t="s">
        <v>212</v>
      </c>
      <c r="M123" s="45">
        <v>0</v>
      </c>
      <c r="N123" s="45">
        <v>0</v>
      </c>
      <c r="O123" s="45">
        <v>0</v>
      </c>
      <c r="P123" s="45">
        <v>0</v>
      </c>
      <c r="Q123" s="45">
        <v>0</v>
      </c>
      <c r="R123" s="45">
        <v>0</v>
      </c>
      <c r="S123" s="45">
        <v>0</v>
      </c>
      <c r="T123" s="45">
        <v>0</v>
      </c>
      <c r="U123" s="6"/>
      <c r="V123" s="6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20"/>
      <c r="AL123" s="20"/>
      <c r="AM123" s="20"/>
      <c r="AN123" s="20"/>
      <c r="AO123" s="20"/>
      <c r="AP123" s="20"/>
      <c r="AQ123" s="20"/>
    </row>
    <row r="124" spans="11:43">
      <c r="K124" s="6">
        <v>122</v>
      </c>
      <c r="L124" s="6" t="s">
        <v>213</v>
      </c>
      <c r="M124" s="45">
        <v>0</v>
      </c>
      <c r="N124" s="45">
        <v>0</v>
      </c>
      <c r="O124" s="45">
        <v>0</v>
      </c>
      <c r="P124" s="45">
        <v>0</v>
      </c>
      <c r="Q124" s="45">
        <v>0</v>
      </c>
      <c r="R124" s="45">
        <v>0</v>
      </c>
      <c r="S124" s="45">
        <v>0</v>
      </c>
      <c r="T124" s="45">
        <v>0</v>
      </c>
      <c r="U124" s="6"/>
      <c r="V124" s="6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20"/>
      <c r="AL124" s="20"/>
      <c r="AM124" s="20"/>
      <c r="AN124" s="20"/>
      <c r="AO124" s="20"/>
      <c r="AP124" s="20"/>
      <c r="AQ124" s="20"/>
    </row>
    <row r="125" spans="11:43">
      <c r="K125" s="6">
        <v>123</v>
      </c>
      <c r="L125" s="6" t="s">
        <v>214</v>
      </c>
      <c r="M125" s="45">
        <v>0</v>
      </c>
      <c r="N125" s="45">
        <v>0</v>
      </c>
      <c r="O125" s="45">
        <v>0</v>
      </c>
      <c r="P125" s="45">
        <v>0</v>
      </c>
      <c r="Q125" s="45">
        <v>0</v>
      </c>
      <c r="R125" s="45">
        <v>0</v>
      </c>
      <c r="S125" s="45">
        <v>0</v>
      </c>
      <c r="T125" s="45">
        <v>0</v>
      </c>
      <c r="U125" s="6"/>
      <c r="V125" s="6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20"/>
      <c r="AL125" s="20"/>
      <c r="AM125" s="20"/>
      <c r="AN125" s="20"/>
      <c r="AO125" s="20"/>
      <c r="AP125" s="20"/>
      <c r="AQ125" s="20"/>
    </row>
    <row r="126" spans="11:43">
      <c r="K126" s="6">
        <v>124</v>
      </c>
      <c r="L126" s="6" t="s">
        <v>215</v>
      </c>
      <c r="M126" s="45">
        <v>2714833.5661207987</v>
      </c>
      <c r="N126" s="45">
        <v>1982331.9762200399</v>
      </c>
      <c r="O126" s="45">
        <v>1326692.9688683923</v>
      </c>
      <c r="P126" s="45">
        <v>999968.61944436049</v>
      </c>
      <c r="Q126" s="45">
        <v>906098.36736858299</v>
      </c>
      <c r="R126" s="45">
        <v>95692.677109263037</v>
      </c>
      <c r="S126" s="45">
        <v>41890.54126988694</v>
      </c>
      <c r="T126" s="45">
        <v>28312.218130458077</v>
      </c>
      <c r="U126" s="6"/>
      <c r="V126" s="6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20"/>
      <c r="AL126" s="20"/>
      <c r="AM126" s="20"/>
      <c r="AN126" s="20"/>
      <c r="AO126" s="20"/>
      <c r="AP126" s="20"/>
      <c r="AQ126" s="20"/>
    </row>
    <row r="127" spans="11:43">
      <c r="K127" s="6">
        <v>125</v>
      </c>
      <c r="L127" s="6" t="s">
        <v>216</v>
      </c>
      <c r="M127" s="45">
        <v>95429.874228348606</v>
      </c>
      <c r="N127" s="45">
        <v>49149.565778471973</v>
      </c>
      <c r="O127" s="45">
        <v>25301.39877761079</v>
      </c>
      <c r="P127" s="45">
        <v>48.255177038466336</v>
      </c>
      <c r="Q127" s="45">
        <v>10.151243142333334</v>
      </c>
      <c r="R127" s="45">
        <v>5.2440252112230477</v>
      </c>
      <c r="S127" s="45">
        <v>3.5636176750920838</v>
      </c>
      <c r="T127" s="45">
        <v>0.68926836227028399</v>
      </c>
      <c r="U127" s="6"/>
      <c r="V127" s="6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20"/>
      <c r="AL127" s="20"/>
      <c r="AM127" s="20"/>
      <c r="AN127" s="20"/>
      <c r="AO127" s="20"/>
      <c r="AP127" s="20"/>
      <c r="AQ127" s="20"/>
    </row>
    <row r="128" spans="11:43">
      <c r="K128" s="6">
        <v>126</v>
      </c>
      <c r="L128" s="6" t="s">
        <v>217</v>
      </c>
      <c r="M128" s="45">
        <v>0</v>
      </c>
      <c r="N128" s="45">
        <v>0</v>
      </c>
      <c r="O128" s="45">
        <v>0</v>
      </c>
      <c r="P128" s="45">
        <v>0</v>
      </c>
      <c r="Q128" s="45">
        <v>0</v>
      </c>
      <c r="R128" s="45">
        <v>0</v>
      </c>
      <c r="S128" s="45">
        <v>0</v>
      </c>
      <c r="T128" s="45">
        <v>0</v>
      </c>
      <c r="U128" s="6"/>
      <c r="V128" s="6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20"/>
      <c r="AL128" s="20"/>
      <c r="AM128" s="20"/>
      <c r="AN128" s="20"/>
      <c r="AO128" s="20"/>
      <c r="AP128" s="20"/>
      <c r="AQ128" s="20"/>
    </row>
    <row r="129" spans="11:43">
      <c r="K129" s="6">
        <v>127</v>
      </c>
      <c r="L129" s="6" t="s">
        <v>218</v>
      </c>
      <c r="M129" s="45">
        <v>0</v>
      </c>
      <c r="N129" s="45">
        <v>0</v>
      </c>
      <c r="O129" s="45">
        <v>0</v>
      </c>
      <c r="P129" s="45">
        <v>0</v>
      </c>
      <c r="Q129" s="45">
        <v>0</v>
      </c>
      <c r="R129" s="45">
        <v>0</v>
      </c>
      <c r="S129" s="45">
        <v>0</v>
      </c>
      <c r="T129" s="45">
        <v>0</v>
      </c>
      <c r="U129" s="6"/>
      <c r="V129" s="6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20"/>
      <c r="AL129" s="20"/>
      <c r="AM129" s="20"/>
      <c r="AN129" s="20"/>
      <c r="AO129" s="20"/>
      <c r="AP129" s="20"/>
      <c r="AQ129" s="20"/>
    </row>
    <row r="130" spans="11:43">
      <c r="K130" s="6">
        <v>128</v>
      </c>
      <c r="L130" s="6" t="s">
        <v>219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45">
        <v>0</v>
      </c>
      <c r="S130" s="45">
        <v>0</v>
      </c>
      <c r="T130" s="45">
        <v>0</v>
      </c>
      <c r="U130" s="6"/>
      <c r="V130" s="6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20"/>
      <c r="AL130" s="20"/>
      <c r="AM130" s="20"/>
      <c r="AN130" s="20"/>
      <c r="AO130" s="20"/>
      <c r="AP130" s="20"/>
      <c r="AQ130" s="20"/>
    </row>
    <row r="131" spans="11:43">
      <c r="K131" s="6">
        <v>129</v>
      </c>
      <c r="L131" s="6" t="s">
        <v>220</v>
      </c>
      <c r="M131" s="45">
        <v>0</v>
      </c>
      <c r="N131" s="45">
        <v>0</v>
      </c>
      <c r="O131" s="45">
        <v>0</v>
      </c>
      <c r="P131" s="45">
        <v>0</v>
      </c>
      <c r="Q131" s="45">
        <v>0</v>
      </c>
      <c r="R131" s="45">
        <v>0</v>
      </c>
      <c r="S131" s="45">
        <v>0</v>
      </c>
      <c r="T131" s="45">
        <v>0</v>
      </c>
      <c r="U131" s="6"/>
      <c r="V131" s="6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20"/>
      <c r="AL131" s="20"/>
      <c r="AM131" s="20"/>
      <c r="AN131" s="20"/>
      <c r="AO131" s="20"/>
      <c r="AP131" s="20"/>
      <c r="AQ131" s="20"/>
    </row>
    <row r="132" spans="11:43">
      <c r="K132" s="6">
        <v>130</v>
      </c>
      <c r="L132" s="6" t="s">
        <v>221</v>
      </c>
      <c r="M132" s="45">
        <v>0</v>
      </c>
      <c r="N132" s="45">
        <v>0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5">
        <v>0</v>
      </c>
      <c r="U132" s="6"/>
      <c r="V132" s="6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20"/>
      <c r="AL132" s="20"/>
      <c r="AM132" s="20"/>
      <c r="AN132" s="20"/>
      <c r="AO132" s="20"/>
      <c r="AP132" s="20"/>
      <c r="AQ132" s="20"/>
    </row>
    <row r="133" spans="11:43">
      <c r="K133" s="6">
        <v>131</v>
      </c>
      <c r="L133" s="6" t="s">
        <v>222</v>
      </c>
      <c r="M133" s="45">
        <v>0</v>
      </c>
      <c r="N133" s="45">
        <v>0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5">
        <v>0</v>
      </c>
      <c r="U133" s="6"/>
      <c r="V133" s="6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20"/>
      <c r="AL133" s="20"/>
      <c r="AM133" s="20"/>
      <c r="AN133" s="20"/>
      <c r="AO133" s="20"/>
      <c r="AP133" s="20"/>
      <c r="AQ133" s="20"/>
    </row>
    <row r="134" spans="11:43">
      <c r="K134" s="6">
        <v>132</v>
      </c>
      <c r="L134" s="6" t="s">
        <v>223</v>
      </c>
      <c r="M134" s="45">
        <v>0</v>
      </c>
      <c r="N134" s="45">
        <v>0</v>
      </c>
      <c r="O134" s="45">
        <v>0</v>
      </c>
      <c r="P134" s="45">
        <v>0</v>
      </c>
      <c r="Q134" s="45">
        <v>0</v>
      </c>
      <c r="R134" s="45">
        <v>0</v>
      </c>
      <c r="S134" s="45">
        <v>0</v>
      </c>
      <c r="T134" s="45">
        <v>0</v>
      </c>
      <c r="U134" s="6"/>
      <c r="V134" s="6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20"/>
      <c r="AL134" s="20"/>
      <c r="AM134" s="20"/>
      <c r="AN134" s="20"/>
      <c r="AO134" s="20"/>
      <c r="AP134" s="20"/>
      <c r="AQ134" s="20"/>
    </row>
    <row r="135" spans="11:43">
      <c r="K135" s="6">
        <v>133</v>
      </c>
      <c r="L135" s="6" t="s">
        <v>224</v>
      </c>
      <c r="M135" s="45">
        <v>0</v>
      </c>
      <c r="N135" s="45">
        <v>0</v>
      </c>
      <c r="O135" s="45">
        <v>0</v>
      </c>
      <c r="P135" s="45">
        <v>0</v>
      </c>
      <c r="Q135" s="45">
        <v>0</v>
      </c>
      <c r="R135" s="45">
        <v>0</v>
      </c>
      <c r="S135" s="45">
        <v>0</v>
      </c>
      <c r="T135" s="45">
        <v>0</v>
      </c>
      <c r="U135" s="6"/>
      <c r="V135" s="6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20"/>
      <c r="AL135" s="20"/>
      <c r="AM135" s="20"/>
      <c r="AN135" s="20"/>
      <c r="AO135" s="20"/>
      <c r="AP135" s="20"/>
      <c r="AQ135" s="20"/>
    </row>
    <row r="136" spans="11:43">
      <c r="K136" s="6">
        <v>134</v>
      </c>
      <c r="L136" s="6" t="s">
        <v>225</v>
      </c>
      <c r="M136" s="45">
        <v>0</v>
      </c>
      <c r="N136" s="45">
        <v>0</v>
      </c>
      <c r="O136" s="45">
        <v>0</v>
      </c>
      <c r="P136" s="45">
        <v>0</v>
      </c>
      <c r="Q136" s="45">
        <v>0</v>
      </c>
      <c r="R136" s="45">
        <v>0</v>
      </c>
      <c r="S136" s="45">
        <v>0</v>
      </c>
      <c r="T136" s="45">
        <v>0</v>
      </c>
      <c r="U136" s="6"/>
      <c r="V136" s="6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20"/>
      <c r="AL136" s="20"/>
      <c r="AM136" s="20"/>
      <c r="AN136" s="20"/>
      <c r="AO136" s="20"/>
      <c r="AP136" s="20"/>
      <c r="AQ136" s="20"/>
    </row>
    <row r="137" spans="11:43">
      <c r="K137" s="6">
        <v>135</v>
      </c>
      <c r="L137" s="6" t="s">
        <v>47</v>
      </c>
      <c r="M137" s="45">
        <v>0</v>
      </c>
      <c r="N137" s="45">
        <v>0</v>
      </c>
      <c r="O137" s="45">
        <v>0</v>
      </c>
      <c r="P137" s="45">
        <v>0</v>
      </c>
      <c r="Q137" s="45">
        <v>0</v>
      </c>
      <c r="R137" s="45">
        <v>0</v>
      </c>
      <c r="S137" s="45">
        <v>0</v>
      </c>
      <c r="T137" s="45">
        <v>0</v>
      </c>
      <c r="U137" s="6"/>
      <c r="V137" s="6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20"/>
      <c r="AL137" s="20"/>
      <c r="AM137" s="20"/>
      <c r="AN137" s="20"/>
      <c r="AO137" s="20"/>
      <c r="AP137" s="20"/>
      <c r="AQ137" s="20"/>
    </row>
    <row r="138" spans="11:43">
      <c r="K138" s="6">
        <v>136</v>
      </c>
      <c r="L138" s="6" t="s">
        <v>226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6"/>
      <c r="V138" s="6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20"/>
      <c r="AL138" s="20"/>
      <c r="AM138" s="20"/>
      <c r="AN138" s="20"/>
      <c r="AO138" s="20"/>
      <c r="AP138" s="20"/>
      <c r="AQ138" s="20"/>
    </row>
    <row r="139" spans="11:43">
      <c r="K139" s="6">
        <v>137</v>
      </c>
      <c r="L139" s="6" t="s">
        <v>227</v>
      </c>
      <c r="M139" s="45">
        <v>6002840.2047602581</v>
      </c>
      <c r="N139" s="45">
        <v>49874.546618599197</v>
      </c>
      <c r="O139" s="45">
        <v>49016.345587384581</v>
      </c>
      <c r="P139" s="45">
        <v>48502.111632080268</v>
      </c>
      <c r="Q139" s="45">
        <v>47199.188192839902</v>
      </c>
      <c r="R139" s="45">
        <v>45143.938314599778</v>
      </c>
      <c r="S139" s="45">
        <v>43411.031807952837</v>
      </c>
      <c r="T139" s="45">
        <v>40739.932945988978</v>
      </c>
      <c r="U139" s="6"/>
      <c r="V139" s="6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20"/>
      <c r="AL139" s="20"/>
      <c r="AM139" s="20"/>
      <c r="AN139" s="20"/>
      <c r="AO139" s="20"/>
      <c r="AP139" s="20"/>
      <c r="AQ139" s="20"/>
    </row>
    <row r="140" spans="11:43">
      <c r="K140" s="6">
        <v>138</v>
      </c>
      <c r="L140" s="6" t="s">
        <v>228</v>
      </c>
      <c r="M140" s="45">
        <v>0</v>
      </c>
      <c r="N140" s="45">
        <v>0</v>
      </c>
      <c r="O140" s="45">
        <v>0</v>
      </c>
      <c r="P140" s="45">
        <v>0</v>
      </c>
      <c r="Q140" s="45">
        <v>0</v>
      </c>
      <c r="R140" s="45">
        <v>0</v>
      </c>
      <c r="S140" s="45">
        <v>0</v>
      </c>
      <c r="T140" s="45">
        <v>0</v>
      </c>
      <c r="U140" s="6"/>
      <c r="V140" s="6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20"/>
      <c r="AL140" s="20"/>
      <c r="AM140" s="20"/>
      <c r="AN140" s="20"/>
      <c r="AO140" s="20"/>
      <c r="AP140" s="20"/>
      <c r="AQ140" s="20"/>
    </row>
    <row r="141" spans="11:43">
      <c r="K141" s="6">
        <v>139</v>
      </c>
      <c r="L141" s="6" t="s">
        <v>229</v>
      </c>
      <c r="M141" s="45">
        <v>0</v>
      </c>
      <c r="N141" s="45">
        <v>0</v>
      </c>
      <c r="O141" s="45">
        <v>0</v>
      </c>
      <c r="P141" s="45">
        <v>0</v>
      </c>
      <c r="Q141" s="45">
        <v>0</v>
      </c>
      <c r="R141" s="45">
        <v>0</v>
      </c>
      <c r="S141" s="45">
        <v>0</v>
      </c>
      <c r="T141" s="45">
        <v>0</v>
      </c>
      <c r="U141" s="6"/>
      <c r="V141" s="6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20"/>
      <c r="AL141" s="20"/>
      <c r="AM141" s="20"/>
      <c r="AN141" s="20"/>
      <c r="AO141" s="20"/>
      <c r="AP141" s="20"/>
      <c r="AQ141" s="20"/>
    </row>
    <row r="142" spans="11:43">
      <c r="K142" s="6">
        <v>140</v>
      </c>
      <c r="L142" s="6" t="s">
        <v>230</v>
      </c>
      <c r="M142" s="45">
        <v>0</v>
      </c>
      <c r="N142" s="45">
        <v>0</v>
      </c>
      <c r="O142" s="45">
        <v>0</v>
      </c>
      <c r="P142" s="45">
        <v>0</v>
      </c>
      <c r="Q142" s="45">
        <v>0</v>
      </c>
      <c r="R142" s="45">
        <v>0</v>
      </c>
      <c r="S142" s="45">
        <v>0</v>
      </c>
      <c r="T142" s="45">
        <v>0</v>
      </c>
      <c r="U142" s="6"/>
      <c r="V142" s="6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20"/>
      <c r="AL142" s="20"/>
      <c r="AM142" s="20"/>
      <c r="AN142" s="20"/>
      <c r="AO142" s="20"/>
      <c r="AP142" s="20"/>
      <c r="AQ142" s="20"/>
    </row>
    <row r="143" spans="11:43">
      <c r="K143" s="6">
        <v>141</v>
      </c>
      <c r="L143" s="6" t="s">
        <v>231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U143" s="6"/>
      <c r="V143" s="6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20"/>
      <c r="AL143" s="20"/>
      <c r="AM143" s="20"/>
      <c r="AN143" s="20"/>
      <c r="AO143" s="20"/>
      <c r="AP143" s="20"/>
      <c r="AQ143" s="20"/>
    </row>
    <row r="144" spans="11:43">
      <c r="K144" s="6">
        <v>142</v>
      </c>
      <c r="L144" s="6" t="s">
        <v>232</v>
      </c>
      <c r="M144" s="45">
        <v>0</v>
      </c>
      <c r="N144" s="45">
        <v>0</v>
      </c>
      <c r="O144" s="45">
        <v>0</v>
      </c>
      <c r="P144" s="45">
        <v>0</v>
      </c>
      <c r="Q144" s="45">
        <v>0</v>
      </c>
      <c r="R144" s="45">
        <v>0</v>
      </c>
      <c r="S144" s="45">
        <v>0</v>
      </c>
      <c r="T144" s="45">
        <v>0</v>
      </c>
      <c r="U144" s="6"/>
      <c r="V144" s="6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20"/>
      <c r="AL144" s="20"/>
      <c r="AM144" s="20"/>
      <c r="AN144" s="20"/>
      <c r="AO144" s="20"/>
      <c r="AP144" s="20"/>
      <c r="AQ144" s="20"/>
    </row>
    <row r="145" spans="11:43">
      <c r="K145" s="6">
        <v>143</v>
      </c>
      <c r="L145" s="6" t="s">
        <v>233</v>
      </c>
      <c r="M145" s="45">
        <v>855422.19935193332</v>
      </c>
      <c r="N145" s="45">
        <v>841405.71438030258</v>
      </c>
      <c r="O145" s="45">
        <v>808838.03350799042</v>
      </c>
      <c r="P145" s="45">
        <v>487296.84619143873</v>
      </c>
      <c r="Q145" s="45">
        <v>416444.57091756799</v>
      </c>
      <c r="R145" s="45">
        <v>328394.1686429613</v>
      </c>
      <c r="S145" s="45">
        <v>213128.17866534938</v>
      </c>
      <c r="T145" s="45">
        <v>152512.28435450362</v>
      </c>
      <c r="U145" s="6"/>
      <c r="V145" s="6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20"/>
      <c r="AL145" s="20"/>
      <c r="AM145" s="20"/>
      <c r="AN145" s="20"/>
      <c r="AO145" s="20"/>
      <c r="AP145" s="20"/>
      <c r="AQ145" s="20"/>
    </row>
    <row r="146" spans="11:43">
      <c r="K146" s="6">
        <v>144</v>
      </c>
      <c r="L146" s="6" t="s">
        <v>234</v>
      </c>
      <c r="M146" s="45">
        <v>0</v>
      </c>
      <c r="N146" s="45">
        <v>0</v>
      </c>
      <c r="O146" s="45">
        <v>0</v>
      </c>
      <c r="P146" s="45">
        <v>0</v>
      </c>
      <c r="Q146" s="45">
        <v>0</v>
      </c>
      <c r="R146" s="45">
        <v>0</v>
      </c>
      <c r="S146" s="45">
        <v>0</v>
      </c>
      <c r="T146" s="45">
        <v>0</v>
      </c>
      <c r="U146" s="6"/>
      <c r="V146" s="6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20"/>
      <c r="AL146" s="20"/>
      <c r="AM146" s="20"/>
      <c r="AN146" s="20"/>
      <c r="AO146" s="20"/>
      <c r="AP146" s="20"/>
      <c r="AQ146" s="20"/>
    </row>
    <row r="147" spans="11:43">
      <c r="K147" s="6">
        <v>145</v>
      </c>
      <c r="L147" s="6" t="s">
        <v>235</v>
      </c>
      <c r="M147" s="45">
        <v>0</v>
      </c>
      <c r="N147" s="45">
        <v>0</v>
      </c>
      <c r="O147" s="45">
        <v>0</v>
      </c>
      <c r="P147" s="45">
        <v>0</v>
      </c>
      <c r="Q147" s="45">
        <v>0</v>
      </c>
      <c r="R147" s="45">
        <v>0</v>
      </c>
      <c r="S147" s="45">
        <v>0</v>
      </c>
      <c r="T147" s="45">
        <v>0</v>
      </c>
      <c r="U147" s="6"/>
      <c r="V147" s="6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20"/>
      <c r="AL147" s="20"/>
      <c r="AM147" s="20"/>
      <c r="AN147" s="20"/>
      <c r="AO147" s="20"/>
      <c r="AP147" s="20"/>
      <c r="AQ147" s="20"/>
    </row>
    <row r="148" spans="11:43">
      <c r="K148" s="6">
        <v>146</v>
      </c>
      <c r="L148" s="6" t="s">
        <v>236</v>
      </c>
      <c r="M148" s="45">
        <v>0</v>
      </c>
      <c r="N148" s="45">
        <v>0</v>
      </c>
      <c r="O148" s="45">
        <v>0</v>
      </c>
      <c r="P148" s="45">
        <v>0</v>
      </c>
      <c r="Q148" s="45">
        <v>0</v>
      </c>
      <c r="R148" s="45">
        <v>0</v>
      </c>
      <c r="S148" s="45">
        <v>0</v>
      </c>
      <c r="T148" s="45">
        <v>0</v>
      </c>
      <c r="U148" s="6"/>
      <c r="V148" s="6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20"/>
      <c r="AL148" s="20"/>
      <c r="AM148" s="20"/>
      <c r="AN148" s="20"/>
      <c r="AO148" s="20"/>
      <c r="AP148" s="20"/>
      <c r="AQ148" s="20"/>
    </row>
    <row r="149" spans="11:43">
      <c r="K149" s="6">
        <v>147</v>
      </c>
      <c r="L149" s="6" t="s">
        <v>237</v>
      </c>
      <c r="M149" s="45">
        <v>0</v>
      </c>
      <c r="N149" s="45">
        <v>0</v>
      </c>
      <c r="O149" s="45">
        <v>0</v>
      </c>
      <c r="P149" s="45">
        <v>0</v>
      </c>
      <c r="Q149" s="45">
        <v>0</v>
      </c>
      <c r="R149" s="45">
        <v>0</v>
      </c>
      <c r="S149" s="45">
        <v>0</v>
      </c>
      <c r="T149" s="45">
        <v>0</v>
      </c>
      <c r="U149" s="6"/>
      <c r="V149" s="6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20"/>
      <c r="AL149" s="20"/>
      <c r="AM149" s="20"/>
      <c r="AN149" s="20"/>
      <c r="AO149" s="20"/>
      <c r="AP149" s="20"/>
      <c r="AQ149" s="20"/>
    </row>
    <row r="150" spans="11:43">
      <c r="K150" s="6">
        <v>148</v>
      </c>
      <c r="L150" s="6" t="s">
        <v>238</v>
      </c>
      <c r="M150" s="45">
        <v>173527.94572627335</v>
      </c>
      <c r="N150" s="45">
        <v>24471.272690698122</v>
      </c>
      <c r="O150" s="45">
        <v>20030.216019708158</v>
      </c>
      <c r="P150" s="45">
        <v>16681.770326557809</v>
      </c>
      <c r="Q150" s="45">
        <v>16691.989550837141</v>
      </c>
      <c r="R150" s="45">
        <v>16697.169960681069</v>
      </c>
      <c r="S150" s="45">
        <v>14228.032578185015</v>
      </c>
      <c r="T150" s="45">
        <v>10833.124367947772</v>
      </c>
      <c r="U150" s="6"/>
      <c r="V150" s="6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20"/>
      <c r="AL150" s="20"/>
      <c r="AM150" s="20"/>
      <c r="AN150" s="20"/>
      <c r="AO150" s="20"/>
      <c r="AP150" s="20"/>
      <c r="AQ150" s="20"/>
    </row>
    <row r="151" spans="11:43">
      <c r="K151" s="6">
        <v>149</v>
      </c>
      <c r="L151" s="6" t="s">
        <v>239</v>
      </c>
      <c r="M151" s="45">
        <v>0</v>
      </c>
      <c r="N151" s="45">
        <v>0</v>
      </c>
      <c r="O151" s="45">
        <v>0</v>
      </c>
      <c r="P151" s="45">
        <v>0</v>
      </c>
      <c r="Q151" s="45">
        <v>0</v>
      </c>
      <c r="R151" s="45">
        <v>0</v>
      </c>
      <c r="S151" s="45">
        <v>0</v>
      </c>
      <c r="T151" s="45">
        <v>0</v>
      </c>
      <c r="U151" s="6"/>
      <c r="V151" s="6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20"/>
      <c r="AL151" s="20"/>
      <c r="AM151" s="20"/>
      <c r="AN151" s="20"/>
      <c r="AO151" s="20"/>
      <c r="AP151" s="20"/>
      <c r="AQ151" s="20"/>
    </row>
    <row r="152" spans="11:43">
      <c r="K152" s="6">
        <v>150</v>
      </c>
      <c r="L152" s="6" t="s">
        <v>240</v>
      </c>
      <c r="M152" s="45">
        <v>0</v>
      </c>
      <c r="N152" s="45">
        <v>0</v>
      </c>
      <c r="O152" s="45">
        <v>0</v>
      </c>
      <c r="P152" s="45">
        <v>0</v>
      </c>
      <c r="Q152" s="45">
        <v>0</v>
      </c>
      <c r="R152" s="45">
        <v>0</v>
      </c>
      <c r="S152" s="45">
        <v>0</v>
      </c>
      <c r="T152" s="45">
        <v>0</v>
      </c>
      <c r="U152" s="6"/>
      <c r="V152" s="6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20"/>
      <c r="AL152" s="20"/>
      <c r="AM152" s="20"/>
      <c r="AN152" s="20"/>
      <c r="AO152" s="20"/>
      <c r="AP152" s="20"/>
      <c r="AQ152" s="20"/>
    </row>
    <row r="153" spans="11:43">
      <c r="K153" s="6">
        <v>151</v>
      </c>
      <c r="L153" s="6" t="s">
        <v>241</v>
      </c>
      <c r="M153" s="45">
        <v>0</v>
      </c>
      <c r="N153" s="45">
        <v>0</v>
      </c>
      <c r="O153" s="45">
        <v>0</v>
      </c>
      <c r="P153" s="45">
        <v>0</v>
      </c>
      <c r="Q153" s="45">
        <v>0</v>
      </c>
      <c r="R153" s="45">
        <v>0</v>
      </c>
      <c r="S153" s="45">
        <v>0</v>
      </c>
      <c r="T153" s="45">
        <v>0</v>
      </c>
      <c r="U153" s="6"/>
      <c r="V153" s="6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20"/>
      <c r="AL153" s="20"/>
      <c r="AM153" s="20"/>
      <c r="AN153" s="20"/>
      <c r="AO153" s="20"/>
      <c r="AP153" s="20"/>
      <c r="AQ153" s="20"/>
    </row>
    <row r="154" spans="11:43">
      <c r="K154" s="6">
        <v>152</v>
      </c>
      <c r="L154" s="6" t="s">
        <v>242</v>
      </c>
      <c r="M154" s="45">
        <v>0</v>
      </c>
      <c r="N154" s="45">
        <v>0</v>
      </c>
      <c r="O154" s="45">
        <v>0</v>
      </c>
      <c r="P154" s="45">
        <v>0</v>
      </c>
      <c r="Q154" s="45">
        <v>0</v>
      </c>
      <c r="R154" s="45">
        <v>0</v>
      </c>
      <c r="S154" s="45">
        <v>0</v>
      </c>
      <c r="T154" s="45">
        <v>0</v>
      </c>
      <c r="U154" s="6"/>
      <c r="V154" s="6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20"/>
      <c r="AL154" s="20"/>
      <c r="AM154" s="20"/>
      <c r="AN154" s="20"/>
      <c r="AO154" s="20"/>
      <c r="AP154" s="20"/>
      <c r="AQ154" s="20"/>
    </row>
    <row r="155" spans="11:43">
      <c r="K155" s="6">
        <v>153</v>
      </c>
      <c r="L155" s="6" t="s">
        <v>243</v>
      </c>
      <c r="M155" s="45">
        <v>0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5">
        <v>0</v>
      </c>
      <c r="U155" s="6"/>
      <c r="V155" s="6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20"/>
      <c r="AL155" s="20"/>
      <c r="AM155" s="20"/>
      <c r="AN155" s="20"/>
      <c r="AO155" s="20"/>
      <c r="AP155" s="20"/>
      <c r="AQ155" s="20"/>
    </row>
    <row r="156" spans="11:43">
      <c r="K156" s="6">
        <v>154</v>
      </c>
      <c r="L156" s="6" t="s">
        <v>244</v>
      </c>
      <c r="M156" s="45">
        <v>0</v>
      </c>
      <c r="N156" s="45">
        <v>0</v>
      </c>
      <c r="O156" s="45">
        <v>0</v>
      </c>
      <c r="P156" s="45">
        <v>0</v>
      </c>
      <c r="Q156" s="45">
        <v>0</v>
      </c>
      <c r="R156" s="45">
        <v>0</v>
      </c>
      <c r="S156" s="45">
        <v>0</v>
      </c>
      <c r="T156" s="45">
        <v>0</v>
      </c>
      <c r="U156" s="6"/>
      <c r="V156" s="6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20"/>
      <c r="AL156" s="20"/>
      <c r="AM156" s="20"/>
      <c r="AN156" s="20"/>
      <c r="AO156" s="20"/>
      <c r="AP156" s="20"/>
      <c r="AQ156" s="20"/>
    </row>
    <row r="157" spans="11:43">
      <c r="K157" s="6">
        <v>155</v>
      </c>
      <c r="L157" s="6" t="s">
        <v>245</v>
      </c>
      <c r="M157" s="45">
        <v>0</v>
      </c>
      <c r="N157" s="45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5">
        <v>0</v>
      </c>
      <c r="U157" s="6"/>
      <c r="V157" s="6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20"/>
      <c r="AL157" s="20"/>
      <c r="AM157" s="20"/>
      <c r="AN157" s="20"/>
      <c r="AO157" s="20"/>
      <c r="AP157" s="20"/>
      <c r="AQ157" s="20"/>
    </row>
    <row r="158" spans="11:43">
      <c r="K158" s="6">
        <v>156</v>
      </c>
      <c r="L158" s="6" t="s">
        <v>246</v>
      </c>
      <c r="M158" s="45">
        <v>0</v>
      </c>
      <c r="N158" s="45">
        <v>0</v>
      </c>
      <c r="O158" s="45">
        <v>0</v>
      </c>
      <c r="P158" s="45">
        <v>0</v>
      </c>
      <c r="Q158" s="45">
        <v>0</v>
      </c>
      <c r="R158" s="45">
        <v>0</v>
      </c>
      <c r="S158" s="45">
        <v>0</v>
      </c>
      <c r="T158" s="45">
        <v>0</v>
      </c>
      <c r="U158" s="6"/>
      <c r="V158" s="6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20"/>
      <c r="AL158" s="20"/>
      <c r="AM158" s="20"/>
      <c r="AN158" s="20"/>
      <c r="AO158" s="20"/>
      <c r="AP158" s="20"/>
      <c r="AQ158" s="20"/>
    </row>
    <row r="159" spans="11:43">
      <c r="K159" s="6">
        <v>157</v>
      </c>
      <c r="L159" s="6" t="s">
        <v>247</v>
      </c>
      <c r="M159" s="45">
        <v>0</v>
      </c>
      <c r="N159" s="45">
        <v>0</v>
      </c>
      <c r="O159" s="45">
        <v>0</v>
      </c>
      <c r="P159" s="45">
        <v>0</v>
      </c>
      <c r="Q159" s="45">
        <v>0</v>
      </c>
      <c r="R159" s="45">
        <v>0</v>
      </c>
      <c r="S159" s="45">
        <v>0</v>
      </c>
      <c r="T159" s="45">
        <v>0</v>
      </c>
      <c r="U159" s="6"/>
      <c r="V159" s="6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20"/>
      <c r="AL159" s="20"/>
      <c r="AM159" s="20"/>
      <c r="AN159" s="20"/>
      <c r="AO159" s="20"/>
      <c r="AP159" s="20"/>
      <c r="AQ159" s="20"/>
    </row>
    <row r="160" spans="11:43">
      <c r="K160" s="6">
        <v>158</v>
      </c>
      <c r="L160" s="6" t="s">
        <v>51</v>
      </c>
      <c r="M160" s="45">
        <v>0</v>
      </c>
      <c r="N160" s="45">
        <v>0</v>
      </c>
      <c r="O160" s="45">
        <v>0</v>
      </c>
      <c r="P160" s="45">
        <v>0</v>
      </c>
      <c r="Q160" s="45">
        <v>0</v>
      </c>
      <c r="R160" s="45">
        <v>0</v>
      </c>
      <c r="S160" s="45">
        <v>0</v>
      </c>
      <c r="T160" s="45">
        <v>0</v>
      </c>
      <c r="U160" s="6"/>
      <c r="V160" s="6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20"/>
      <c r="AL160" s="20"/>
      <c r="AM160" s="20"/>
      <c r="AN160" s="20"/>
      <c r="AO160" s="20"/>
      <c r="AP160" s="20"/>
      <c r="AQ160" s="20"/>
    </row>
    <row r="161" spans="11:43">
      <c r="K161" s="6">
        <v>159</v>
      </c>
      <c r="L161" s="6" t="s">
        <v>248</v>
      </c>
      <c r="M161" s="45">
        <v>0</v>
      </c>
      <c r="N161" s="45">
        <v>0</v>
      </c>
      <c r="O161" s="45">
        <v>0</v>
      </c>
      <c r="P161" s="45">
        <v>0</v>
      </c>
      <c r="Q161" s="45">
        <v>0</v>
      </c>
      <c r="R161" s="45">
        <v>0</v>
      </c>
      <c r="S161" s="45">
        <v>0</v>
      </c>
      <c r="T161" s="45">
        <v>0</v>
      </c>
      <c r="U161" s="6"/>
      <c r="V161" s="6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20"/>
      <c r="AL161" s="20"/>
      <c r="AM161" s="20"/>
      <c r="AN161" s="20"/>
      <c r="AO161" s="20"/>
      <c r="AP161" s="20"/>
      <c r="AQ161" s="20"/>
    </row>
    <row r="162" spans="11:43">
      <c r="K162" s="6">
        <v>160</v>
      </c>
      <c r="L162" s="6" t="s">
        <v>249</v>
      </c>
      <c r="M162" s="45">
        <v>0</v>
      </c>
      <c r="N162" s="45">
        <v>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5">
        <v>0</v>
      </c>
      <c r="U162" s="6"/>
      <c r="V162" s="6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20"/>
      <c r="AL162" s="20"/>
      <c r="AM162" s="20"/>
      <c r="AN162" s="20"/>
      <c r="AO162" s="20"/>
      <c r="AP162" s="20"/>
      <c r="AQ162" s="20"/>
    </row>
    <row r="163" spans="11:43">
      <c r="K163" s="6">
        <v>161</v>
      </c>
      <c r="L163" s="6" t="s">
        <v>250</v>
      </c>
      <c r="M163" s="45">
        <v>378899.02242959751</v>
      </c>
      <c r="N163" s="45">
        <v>282414.17031313234</v>
      </c>
      <c r="O163" s="45">
        <v>210471.64861183162</v>
      </c>
      <c r="P163" s="45">
        <v>10614.528266093288</v>
      </c>
      <c r="Q163" s="45">
        <v>8540.708751250766</v>
      </c>
      <c r="R163" s="45">
        <v>6247.3666286659382</v>
      </c>
      <c r="S163" s="45">
        <v>3635.2966971790179</v>
      </c>
      <c r="T163" s="45">
        <v>2573.7980377992094</v>
      </c>
      <c r="U163" s="6"/>
      <c r="V163" s="6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20"/>
      <c r="AL163" s="20"/>
      <c r="AM163" s="20"/>
      <c r="AN163" s="20"/>
      <c r="AO163" s="20"/>
      <c r="AP163" s="20"/>
      <c r="AQ163" s="20"/>
    </row>
    <row r="164" spans="11:43">
      <c r="K164" s="6">
        <v>162</v>
      </c>
      <c r="L164" s="6" t="s">
        <v>251</v>
      </c>
      <c r="M164" s="45">
        <v>0</v>
      </c>
      <c r="N164" s="45">
        <v>0</v>
      </c>
      <c r="O164" s="45">
        <v>0</v>
      </c>
      <c r="P164" s="45">
        <v>0</v>
      </c>
      <c r="Q164" s="45">
        <v>0</v>
      </c>
      <c r="R164" s="45">
        <v>0</v>
      </c>
      <c r="S164" s="45">
        <v>0</v>
      </c>
      <c r="T164" s="45">
        <v>0</v>
      </c>
      <c r="U164" s="6"/>
      <c r="V164" s="6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20"/>
      <c r="AL164" s="20"/>
      <c r="AM164" s="20"/>
      <c r="AN164" s="20"/>
      <c r="AO164" s="20"/>
      <c r="AP164" s="20"/>
      <c r="AQ164" s="20"/>
    </row>
    <row r="165" spans="11:43">
      <c r="K165" s="6">
        <v>163</v>
      </c>
      <c r="L165" s="6" t="s">
        <v>252</v>
      </c>
      <c r="M165" s="45">
        <v>0</v>
      </c>
      <c r="N165" s="45">
        <v>0</v>
      </c>
      <c r="O165" s="45">
        <v>0</v>
      </c>
      <c r="P165" s="45">
        <v>0</v>
      </c>
      <c r="Q165" s="45">
        <v>0</v>
      </c>
      <c r="R165" s="45">
        <v>0</v>
      </c>
      <c r="S165" s="45">
        <v>0</v>
      </c>
      <c r="T165" s="45">
        <v>0</v>
      </c>
      <c r="U165" s="6"/>
      <c r="V165" s="6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20"/>
      <c r="AL165" s="20"/>
      <c r="AM165" s="20"/>
      <c r="AN165" s="20"/>
      <c r="AO165" s="20"/>
      <c r="AP165" s="20"/>
      <c r="AQ165" s="20"/>
    </row>
    <row r="166" spans="11:43">
      <c r="K166" s="6">
        <v>164</v>
      </c>
      <c r="L166" s="6" t="s">
        <v>253</v>
      </c>
      <c r="M166" s="45">
        <v>0</v>
      </c>
      <c r="N166" s="45">
        <v>0</v>
      </c>
      <c r="O166" s="45">
        <v>0</v>
      </c>
      <c r="P166" s="45">
        <v>0</v>
      </c>
      <c r="Q166" s="45">
        <v>0</v>
      </c>
      <c r="R166" s="45">
        <v>0</v>
      </c>
      <c r="S166" s="45">
        <v>0</v>
      </c>
      <c r="T166" s="45">
        <v>0</v>
      </c>
      <c r="U166" s="6"/>
      <c r="V166" s="6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20"/>
      <c r="AL166" s="20"/>
      <c r="AM166" s="20"/>
      <c r="AN166" s="20"/>
      <c r="AO166" s="20"/>
      <c r="AP166" s="20"/>
      <c r="AQ166" s="20"/>
    </row>
    <row r="167" spans="11:43">
      <c r="K167" s="6">
        <v>165</v>
      </c>
      <c r="L167" s="6" t="s">
        <v>254</v>
      </c>
      <c r="M167" s="45">
        <v>0</v>
      </c>
      <c r="N167" s="45">
        <v>0</v>
      </c>
      <c r="O167" s="45">
        <v>0</v>
      </c>
      <c r="P167" s="45">
        <v>0</v>
      </c>
      <c r="Q167" s="45">
        <v>0</v>
      </c>
      <c r="R167" s="45">
        <v>0</v>
      </c>
      <c r="S167" s="45">
        <v>0</v>
      </c>
      <c r="T167" s="45">
        <v>0</v>
      </c>
      <c r="U167" s="6"/>
      <c r="V167" s="6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20"/>
      <c r="AL167" s="20"/>
      <c r="AM167" s="20"/>
      <c r="AN167" s="20"/>
      <c r="AO167" s="20"/>
      <c r="AP167" s="20"/>
      <c r="AQ167" s="20"/>
    </row>
    <row r="168" spans="11:43">
      <c r="K168" s="6">
        <v>166</v>
      </c>
      <c r="L168" s="6" t="s">
        <v>255</v>
      </c>
      <c r="M168" s="45">
        <v>0</v>
      </c>
      <c r="N168" s="45">
        <v>0</v>
      </c>
      <c r="O168" s="45">
        <v>0</v>
      </c>
      <c r="P168" s="45">
        <v>0</v>
      </c>
      <c r="Q168" s="45">
        <v>0</v>
      </c>
      <c r="R168" s="45">
        <v>0</v>
      </c>
      <c r="S168" s="45">
        <v>0</v>
      </c>
      <c r="T168" s="45">
        <v>0</v>
      </c>
      <c r="U168" s="6"/>
      <c r="V168" s="6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20"/>
      <c r="AL168" s="20"/>
      <c r="AM168" s="20"/>
      <c r="AN168" s="20"/>
      <c r="AO168" s="20"/>
      <c r="AP168" s="20"/>
      <c r="AQ168" s="20"/>
    </row>
    <row r="169" spans="11:43">
      <c r="K169" s="6">
        <v>167</v>
      </c>
      <c r="L169" s="6" t="s">
        <v>256</v>
      </c>
      <c r="M169" s="45">
        <v>0</v>
      </c>
      <c r="N169" s="45">
        <v>0</v>
      </c>
      <c r="O169" s="45">
        <v>0</v>
      </c>
      <c r="P169" s="45">
        <v>0</v>
      </c>
      <c r="Q169" s="45">
        <v>0</v>
      </c>
      <c r="R169" s="45">
        <v>0</v>
      </c>
      <c r="S169" s="45">
        <v>0</v>
      </c>
      <c r="T169" s="45">
        <v>0</v>
      </c>
      <c r="U169" s="6"/>
      <c r="V169" s="6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20"/>
      <c r="AL169" s="20"/>
      <c r="AM169" s="20"/>
      <c r="AN169" s="20"/>
      <c r="AO169" s="20"/>
      <c r="AP169" s="20"/>
      <c r="AQ169" s="20"/>
    </row>
    <row r="170" spans="11:43">
      <c r="K170" s="6">
        <v>168</v>
      </c>
      <c r="L170" s="6" t="s">
        <v>257</v>
      </c>
      <c r="M170" s="45">
        <v>0</v>
      </c>
      <c r="N170" s="45">
        <v>0</v>
      </c>
      <c r="O170" s="45">
        <v>0</v>
      </c>
      <c r="P170" s="45">
        <v>0</v>
      </c>
      <c r="Q170" s="45">
        <v>0</v>
      </c>
      <c r="R170" s="45">
        <v>0</v>
      </c>
      <c r="S170" s="45">
        <v>0</v>
      </c>
      <c r="T170" s="45">
        <v>0</v>
      </c>
      <c r="U170" s="6"/>
      <c r="V170" s="6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20"/>
      <c r="AL170" s="20"/>
      <c r="AM170" s="20"/>
      <c r="AN170" s="20"/>
      <c r="AO170" s="20"/>
      <c r="AP170" s="20"/>
      <c r="AQ170" s="20"/>
    </row>
    <row r="171" spans="11:43">
      <c r="K171" s="6">
        <v>169</v>
      </c>
      <c r="L171" s="6" t="s">
        <v>258</v>
      </c>
      <c r="M171" s="45">
        <v>0</v>
      </c>
      <c r="N171" s="45">
        <v>0</v>
      </c>
      <c r="O171" s="45">
        <v>0</v>
      </c>
      <c r="P171" s="45">
        <v>0</v>
      </c>
      <c r="Q171" s="45">
        <v>0</v>
      </c>
      <c r="R171" s="45">
        <v>0</v>
      </c>
      <c r="S171" s="45">
        <v>0</v>
      </c>
      <c r="T171" s="45">
        <v>0</v>
      </c>
      <c r="U171" s="6"/>
      <c r="V171" s="6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20"/>
      <c r="AL171" s="20"/>
      <c r="AM171" s="20"/>
      <c r="AN171" s="20"/>
      <c r="AO171" s="20"/>
      <c r="AP171" s="20"/>
      <c r="AQ171" s="20"/>
    </row>
    <row r="172" spans="11:43">
      <c r="K172" s="6">
        <v>170</v>
      </c>
      <c r="L172" s="6" t="s">
        <v>259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6"/>
      <c r="V172" s="6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20"/>
      <c r="AL172" s="20"/>
      <c r="AM172" s="20"/>
      <c r="AN172" s="20"/>
      <c r="AO172" s="20"/>
      <c r="AP172" s="20"/>
      <c r="AQ172" s="20"/>
    </row>
    <row r="173" spans="11:43">
      <c r="K173" s="6">
        <v>171</v>
      </c>
      <c r="L173" s="6" t="s">
        <v>260</v>
      </c>
      <c r="M173" s="45">
        <v>0</v>
      </c>
      <c r="N173" s="45">
        <v>0</v>
      </c>
      <c r="O173" s="45">
        <v>0</v>
      </c>
      <c r="P173" s="45">
        <v>0</v>
      </c>
      <c r="Q173" s="45">
        <v>0</v>
      </c>
      <c r="R173" s="45">
        <v>0</v>
      </c>
      <c r="S173" s="45">
        <v>0</v>
      </c>
      <c r="T173" s="45">
        <v>0</v>
      </c>
      <c r="U173" s="6"/>
      <c r="V173" s="6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20"/>
      <c r="AL173" s="20"/>
      <c r="AM173" s="20"/>
      <c r="AN173" s="20"/>
      <c r="AO173" s="20"/>
      <c r="AP173" s="20"/>
      <c r="AQ173" s="20"/>
    </row>
    <row r="174" spans="11:43">
      <c r="K174" s="6">
        <v>172</v>
      </c>
      <c r="L174" s="6" t="s">
        <v>261</v>
      </c>
      <c r="M174" s="45">
        <v>0</v>
      </c>
      <c r="N174" s="45">
        <v>0</v>
      </c>
      <c r="O174" s="45">
        <v>0</v>
      </c>
      <c r="P174" s="45">
        <v>0</v>
      </c>
      <c r="Q174" s="45">
        <v>0</v>
      </c>
      <c r="R174" s="45">
        <v>0</v>
      </c>
      <c r="S174" s="45">
        <v>0</v>
      </c>
      <c r="T174" s="45">
        <v>0</v>
      </c>
      <c r="U174" s="6"/>
      <c r="V174" s="6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20"/>
      <c r="AL174" s="20"/>
      <c r="AM174" s="20"/>
      <c r="AN174" s="20"/>
      <c r="AO174" s="20"/>
      <c r="AP174" s="20"/>
      <c r="AQ174" s="20"/>
    </row>
    <row r="175" spans="11:43">
      <c r="K175" s="6">
        <v>173</v>
      </c>
      <c r="L175" s="6" t="s">
        <v>262</v>
      </c>
      <c r="M175" s="45">
        <v>0</v>
      </c>
      <c r="N175" s="45">
        <v>0</v>
      </c>
      <c r="O175" s="45">
        <v>0</v>
      </c>
      <c r="P175" s="45">
        <v>0</v>
      </c>
      <c r="Q175" s="45">
        <v>0</v>
      </c>
      <c r="R175" s="45">
        <v>0</v>
      </c>
      <c r="S175" s="45">
        <v>0</v>
      </c>
      <c r="T175" s="45">
        <v>0</v>
      </c>
      <c r="U175" s="6"/>
      <c r="V175" s="6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20"/>
      <c r="AL175" s="20"/>
      <c r="AM175" s="20"/>
      <c r="AN175" s="20"/>
      <c r="AO175" s="20"/>
      <c r="AP175" s="20"/>
      <c r="AQ175" s="20"/>
    </row>
    <row r="176" spans="11:43">
      <c r="K176" s="6">
        <v>174</v>
      </c>
      <c r="L176" s="6" t="s">
        <v>263</v>
      </c>
      <c r="M176" s="45">
        <v>0</v>
      </c>
      <c r="N176" s="45">
        <v>0</v>
      </c>
      <c r="O176" s="45">
        <v>0</v>
      </c>
      <c r="P176" s="45">
        <v>0</v>
      </c>
      <c r="Q176" s="45">
        <v>0</v>
      </c>
      <c r="R176" s="45">
        <v>0</v>
      </c>
      <c r="S176" s="45">
        <v>0</v>
      </c>
      <c r="T176" s="45">
        <v>0</v>
      </c>
      <c r="U176" s="6"/>
      <c r="V176" s="6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20"/>
      <c r="AL176" s="20"/>
      <c r="AM176" s="20"/>
      <c r="AN176" s="20"/>
      <c r="AO176" s="20"/>
      <c r="AP176" s="20"/>
      <c r="AQ176" s="20"/>
    </row>
    <row r="177" spans="11:43">
      <c r="K177" s="6">
        <v>175</v>
      </c>
      <c r="L177" s="6" t="s">
        <v>264</v>
      </c>
      <c r="M177" s="45">
        <v>0</v>
      </c>
      <c r="N177" s="45">
        <v>0</v>
      </c>
      <c r="O177" s="45">
        <v>0</v>
      </c>
      <c r="P177" s="45">
        <v>0</v>
      </c>
      <c r="Q177" s="45">
        <v>0</v>
      </c>
      <c r="R177" s="45">
        <v>0</v>
      </c>
      <c r="S177" s="45">
        <v>0</v>
      </c>
      <c r="T177" s="45">
        <v>0</v>
      </c>
      <c r="U177" s="6"/>
      <c r="V177" s="6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20"/>
      <c r="AL177" s="20"/>
      <c r="AM177" s="20"/>
      <c r="AN177" s="20"/>
      <c r="AO177" s="20"/>
      <c r="AP177" s="20"/>
      <c r="AQ177" s="20"/>
    </row>
    <row r="178" spans="11:43">
      <c r="K178" s="6">
        <v>176</v>
      </c>
      <c r="L178" s="6" t="s">
        <v>265</v>
      </c>
      <c r="M178" s="45">
        <v>1287270.3202468564</v>
      </c>
      <c r="N178" s="45">
        <v>1159925.5685008774</v>
      </c>
      <c r="O178" s="45">
        <v>1045120.4897071653</v>
      </c>
      <c r="P178" s="45">
        <v>941670.48187364452</v>
      </c>
      <c r="Q178" s="45">
        <v>848456.74452424736</v>
      </c>
      <c r="R178" s="45">
        <v>764456.34726759419</v>
      </c>
      <c r="S178" s="45">
        <v>40.387805988860109</v>
      </c>
      <c r="T178" s="45">
        <v>1.4728863644677266</v>
      </c>
      <c r="U178" s="6"/>
      <c r="V178" s="6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20"/>
      <c r="AL178" s="20"/>
      <c r="AM178" s="20"/>
      <c r="AN178" s="20"/>
      <c r="AO178" s="20"/>
      <c r="AP178" s="20"/>
      <c r="AQ178" s="20"/>
    </row>
    <row r="179" spans="11:43">
      <c r="K179" s="6">
        <v>177</v>
      </c>
      <c r="L179" s="6" t="s">
        <v>266</v>
      </c>
      <c r="M179" s="45">
        <v>0</v>
      </c>
      <c r="N179" s="45">
        <v>0</v>
      </c>
      <c r="O179" s="45">
        <v>0</v>
      </c>
      <c r="P179" s="45">
        <v>0</v>
      </c>
      <c r="Q179" s="45">
        <v>0</v>
      </c>
      <c r="R179" s="45">
        <v>0</v>
      </c>
      <c r="S179" s="45">
        <v>0</v>
      </c>
      <c r="T179" s="45">
        <v>0</v>
      </c>
      <c r="U179" s="6"/>
      <c r="V179" s="6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20"/>
      <c r="AL179" s="20"/>
      <c r="AM179" s="20"/>
      <c r="AN179" s="20"/>
      <c r="AO179" s="20"/>
      <c r="AP179" s="20"/>
      <c r="AQ179" s="20"/>
    </row>
    <row r="180" spans="11:43">
      <c r="K180" s="6">
        <v>178</v>
      </c>
      <c r="L180" s="6" t="s">
        <v>267</v>
      </c>
      <c r="M180" s="45">
        <v>0</v>
      </c>
      <c r="N180" s="45">
        <v>0</v>
      </c>
      <c r="O180" s="45">
        <v>0</v>
      </c>
      <c r="P180" s="45">
        <v>0</v>
      </c>
      <c r="Q180" s="45">
        <v>0</v>
      </c>
      <c r="R180" s="45">
        <v>0</v>
      </c>
      <c r="S180" s="45">
        <v>0</v>
      </c>
      <c r="T180" s="45">
        <v>0</v>
      </c>
      <c r="U180" s="6"/>
      <c r="V180" s="6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20"/>
      <c r="AL180" s="20"/>
      <c r="AM180" s="20"/>
      <c r="AN180" s="20"/>
      <c r="AO180" s="20"/>
      <c r="AP180" s="20"/>
      <c r="AQ180" s="20"/>
    </row>
    <row r="181" spans="11:43">
      <c r="K181" s="6">
        <v>179</v>
      </c>
      <c r="L181" s="6" t="s">
        <v>268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6"/>
      <c r="V181" s="6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20"/>
      <c r="AL181" s="20"/>
      <c r="AM181" s="20"/>
      <c r="AN181" s="20"/>
      <c r="AO181" s="20"/>
      <c r="AP181" s="20"/>
      <c r="AQ181" s="20"/>
    </row>
    <row r="182" spans="11:43">
      <c r="K182" s="6">
        <v>180</v>
      </c>
      <c r="L182" s="6" t="s">
        <v>269</v>
      </c>
      <c r="M182" s="45">
        <v>3.7735849056603765E-2</v>
      </c>
      <c r="N182" s="45">
        <v>3.6861728347225772E-2</v>
      </c>
      <c r="O182" s="45">
        <v>3.5767563882817557E-2</v>
      </c>
      <c r="P182" s="45">
        <v>3.4663026599804525E-2</v>
      </c>
      <c r="Q182" s="45">
        <v>3.350512247229933E-2</v>
      </c>
      <c r="R182" s="45">
        <v>3.2281175639510891E-2</v>
      </c>
      <c r="S182" s="45">
        <v>3.1206351806875254E-2</v>
      </c>
      <c r="T182" s="45">
        <v>1.5724297007699721E-2</v>
      </c>
      <c r="U182" s="6"/>
      <c r="V182" s="6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20"/>
      <c r="AL182" s="20"/>
      <c r="AM182" s="20"/>
      <c r="AN182" s="20"/>
      <c r="AO182" s="20"/>
      <c r="AP182" s="20"/>
      <c r="AQ182" s="20"/>
    </row>
    <row r="183" spans="11:43">
      <c r="K183" s="6">
        <v>181</v>
      </c>
      <c r="L183" s="6" t="s">
        <v>270</v>
      </c>
      <c r="M183" s="45">
        <v>0</v>
      </c>
      <c r="N183" s="45">
        <v>0</v>
      </c>
      <c r="O183" s="45">
        <v>0</v>
      </c>
      <c r="P183" s="45">
        <v>0</v>
      </c>
      <c r="Q183" s="45">
        <v>0</v>
      </c>
      <c r="R183" s="45">
        <v>0</v>
      </c>
      <c r="S183" s="45">
        <v>0</v>
      </c>
      <c r="T183" s="45">
        <v>0</v>
      </c>
      <c r="U183" s="6"/>
      <c r="V183" s="6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20"/>
      <c r="AL183" s="20"/>
      <c r="AM183" s="20"/>
      <c r="AN183" s="20"/>
      <c r="AO183" s="20"/>
      <c r="AP183" s="20"/>
      <c r="AQ183" s="20"/>
    </row>
    <row r="184" spans="11:43">
      <c r="K184" s="6">
        <v>182</v>
      </c>
      <c r="L184" s="6" t="s">
        <v>271</v>
      </c>
      <c r="M184" s="45">
        <v>0</v>
      </c>
      <c r="N184" s="45">
        <v>0</v>
      </c>
      <c r="O184" s="45">
        <v>0</v>
      </c>
      <c r="P184" s="45">
        <v>0</v>
      </c>
      <c r="Q184" s="45">
        <v>0</v>
      </c>
      <c r="R184" s="45">
        <v>0</v>
      </c>
      <c r="S184" s="45">
        <v>0</v>
      </c>
      <c r="T184" s="45">
        <v>0</v>
      </c>
      <c r="U184" s="6"/>
      <c r="V184" s="6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20"/>
      <c r="AL184" s="20"/>
      <c r="AM184" s="20"/>
      <c r="AN184" s="20"/>
      <c r="AO184" s="20"/>
      <c r="AP184" s="20"/>
      <c r="AQ184" s="20"/>
    </row>
    <row r="185" spans="11:43">
      <c r="K185" s="6">
        <v>183</v>
      </c>
      <c r="L185" s="6" t="s">
        <v>272</v>
      </c>
      <c r="M185" s="45">
        <v>0</v>
      </c>
      <c r="N185" s="45">
        <v>0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5">
        <v>0</v>
      </c>
      <c r="U185" s="6"/>
      <c r="V185" s="6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20"/>
      <c r="AL185" s="20"/>
      <c r="AM185" s="20"/>
      <c r="AN185" s="20"/>
      <c r="AO185" s="20"/>
      <c r="AP185" s="20"/>
      <c r="AQ185" s="20"/>
    </row>
    <row r="186" spans="11:43">
      <c r="K186" s="6">
        <v>184</v>
      </c>
      <c r="L186" s="6" t="s">
        <v>273</v>
      </c>
      <c r="M186" s="45">
        <v>3.7735849056603765E-2</v>
      </c>
      <c r="N186" s="45">
        <v>3.7632136444748422E-2</v>
      </c>
      <c r="O186" s="45">
        <v>3.7283690399576637E-2</v>
      </c>
      <c r="P186" s="45">
        <v>3.690710682561886E-2</v>
      </c>
      <c r="Q186" s="45">
        <v>3.6456904881918356E-2</v>
      </c>
      <c r="R186" s="45">
        <v>3.5934056462457953E-2</v>
      </c>
      <c r="S186" s="45">
        <v>1.673355813939963E-2</v>
      </c>
      <c r="T186" s="45">
        <v>1.6088712799941979E-2</v>
      </c>
      <c r="U186" s="6"/>
      <c r="V186" s="6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20"/>
      <c r="AL186" s="20"/>
      <c r="AM186" s="20"/>
      <c r="AN186" s="20"/>
      <c r="AO186" s="20"/>
      <c r="AP186" s="20"/>
      <c r="AQ186" s="20"/>
    </row>
    <row r="187" spans="11:43">
      <c r="K187" s="6">
        <v>185</v>
      </c>
      <c r="L187" s="6" t="s">
        <v>274</v>
      </c>
      <c r="M187" s="45">
        <v>0</v>
      </c>
      <c r="N187" s="45">
        <v>0</v>
      </c>
      <c r="O187" s="45">
        <v>0</v>
      </c>
      <c r="P187" s="45">
        <v>0</v>
      </c>
      <c r="Q187" s="45">
        <v>0</v>
      </c>
      <c r="R187" s="45">
        <v>0</v>
      </c>
      <c r="S187" s="45">
        <v>0</v>
      </c>
      <c r="T187" s="45">
        <v>0</v>
      </c>
      <c r="U187" s="6"/>
      <c r="V187" s="6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20"/>
      <c r="AL187" s="20"/>
      <c r="AM187" s="20"/>
      <c r="AN187" s="20"/>
      <c r="AO187" s="20"/>
      <c r="AP187" s="20"/>
      <c r="AQ187" s="20"/>
    </row>
    <row r="188" spans="11:43">
      <c r="K188" s="6">
        <v>186</v>
      </c>
      <c r="L188" s="6" t="s">
        <v>275</v>
      </c>
      <c r="M188" s="45">
        <v>0</v>
      </c>
      <c r="N188" s="45">
        <v>0</v>
      </c>
      <c r="O188" s="45">
        <v>0</v>
      </c>
      <c r="P188" s="45">
        <v>0</v>
      </c>
      <c r="Q188" s="45">
        <v>0</v>
      </c>
      <c r="R188" s="45">
        <v>0</v>
      </c>
      <c r="S188" s="45">
        <v>0</v>
      </c>
      <c r="T188" s="45">
        <v>0</v>
      </c>
      <c r="U188" s="6"/>
      <c r="V188" s="6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20"/>
      <c r="AL188" s="20"/>
      <c r="AM188" s="20"/>
      <c r="AN188" s="20"/>
      <c r="AO188" s="20"/>
      <c r="AP188" s="20"/>
      <c r="AQ188" s="20"/>
    </row>
    <row r="189" spans="11:43">
      <c r="K189" s="6">
        <v>187</v>
      </c>
      <c r="L189" s="6" t="s">
        <v>276</v>
      </c>
      <c r="M189" s="45">
        <v>3.7735849056603765E-2</v>
      </c>
      <c r="N189" s="45">
        <v>3.0790378241678285E-2</v>
      </c>
      <c r="O189" s="45">
        <v>2.5894553934001013E-2</v>
      </c>
      <c r="P189" s="45">
        <v>2.2511192006796087E-2</v>
      </c>
      <c r="Q189" s="45">
        <v>2.0087441883701158E-2</v>
      </c>
      <c r="R189" s="45">
        <v>1.8219000635754327E-2</v>
      </c>
      <c r="S189" s="45">
        <v>1.7081620119170252E-2</v>
      </c>
      <c r="T189" s="45">
        <v>1.592541742495359E-2</v>
      </c>
      <c r="U189" s="6"/>
      <c r="V189" s="6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20"/>
      <c r="AL189" s="20"/>
      <c r="AM189" s="20"/>
      <c r="AN189" s="20"/>
      <c r="AO189" s="20"/>
      <c r="AP189" s="20"/>
      <c r="AQ189" s="20"/>
    </row>
    <row r="190" spans="11:43">
      <c r="K190" s="6">
        <v>188</v>
      </c>
      <c r="L190" s="6" t="s">
        <v>277</v>
      </c>
      <c r="M190" s="45">
        <v>0</v>
      </c>
      <c r="N190" s="45">
        <v>0</v>
      </c>
      <c r="O190" s="45">
        <v>0</v>
      </c>
      <c r="P190" s="45">
        <v>0</v>
      </c>
      <c r="Q190" s="45">
        <v>0</v>
      </c>
      <c r="R190" s="45">
        <v>0</v>
      </c>
      <c r="S190" s="45">
        <v>0</v>
      </c>
      <c r="T190" s="45">
        <v>0</v>
      </c>
      <c r="U190" s="6"/>
      <c r="V190" s="6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20"/>
      <c r="AL190" s="20"/>
      <c r="AM190" s="20"/>
      <c r="AN190" s="20"/>
      <c r="AO190" s="20"/>
      <c r="AP190" s="20"/>
      <c r="AQ190" s="20"/>
    </row>
    <row r="191" spans="11:43">
      <c r="K191" s="6">
        <v>189</v>
      </c>
      <c r="L191" s="6" t="s">
        <v>278</v>
      </c>
      <c r="M191" s="45">
        <v>0</v>
      </c>
      <c r="N191" s="45">
        <v>0</v>
      </c>
      <c r="O191" s="45">
        <v>0</v>
      </c>
      <c r="P191" s="45">
        <v>0</v>
      </c>
      <c r="Q191" s="45">
        <v>0</v>
      </c>
      <c r="R191" s="45">
        <v>0</v>
      </c>
      <c r="S191" s="45">
        <v>0</v>
      </c>
      <c r="T191" s="45">
        <v>0</v>
      </c>
      <c r="U191" s="6"/>
      <c r="V191" s="6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20"/>
      <c r="AL191" s="20"/>
      <c r="AM191" s="20"/>
      <c r="AN191" s="20"/>
      <c r="AO191" s="20"/>
      <c r="AP191" s="20"/>
      <c r="AQ191" s="20"/>
    </row>
    <row r="192" spans="11:43">
      <c r="K192" s="6">
        <v>190</v>
      </c>
      <c r="L192" s="6" t="s">
        <v>279</v>
      </c>
      <c r="M192" s="45">
        <v>0</v>
      </c>
      <c r="N192" s="45">
        <v>0</v>
      </c>
      <c r="O192" s="45">
        <v>0</v>
      </c>
      <c r="P192" s="45">
        <v>0</v>
      </c>
      <c r="Q192" s="45">
        <v>0</v>
      </c>
      <c r="R192" s="45">
        <v>0</v>
      </c>
      <c r="S192" s="45">
        <v>0</v>
      </c>
      <c r="T192" s="45">
        <v>0</v>
      </c>
      <c r="U192" s="6"/>
      <c r="V192" s="6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20"/>
      <c r="AL192" s="20"/>
      <c r="AM192" s="20"/>
      <c r="AN192" s="20"/>
      <c r="AO192" s="20"/>
      <c r="AP192" s="20"/>
      <c r="AQ192" s="20"/>
    </row>
    <row r="193" spans="11:43">
      <c r="K193" s="6">
        <v>191</v>
      </c>
      <c r="L193" s="6" t="s">
        <v>280</v>
      </c>
      <c r="M193" s="45">
        <v>0</v>
      </c>
      <c r="N193" s="45">
        <v>0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5">
        <v>0</v>
      </c>
      <c r="U193" s="6"/>
      <c r="V193" s="6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20"/>
      <c r="AL193" s="20"/>
      <c r="AM193" s="20"/>
      <c r="AN193" s="20"/>
      <c r="AO193" s="20"/>
      <c r="AP193" s="20"/>
      <c r="AQ193" s="20"/>
    </row>
    <row r="194" spans="11:43">
      <c r="K194" s="6">
        <v>192</v>
      </c>
      <c r="L194" s="6" t="s">
        <v>281</v>
      </c>
      <c r="M194" s="45">
        <v>0</v>
      </c>
      <c r="N194" s="45">
        <v>0</v>
      </c>
      <c r="O194" s="45">
        <v>0</v>
      </c>
      <c r="P194" s="45">
        <v>0</v>
      </c>
      <c r="Q194" s="45">
        <v>0</v>
      </c>
      <c r="R194" s="45">
        <v>0</v>
      </c>
      <c r="S194" s="45">
        <v>0</v>
      </c>
      <c r="T194" s="45">
        <v>0</v>
      </c>
      <c r="U194" s="6"/>
      <c r="V194" s="6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20"/>
      <c r="AL194" s="20"/>
      <c r="AM194" s="20"/>
      <c r="AN194" s="20"/>
      <c r="AO194" s="20"/>
      <c r="AP194" s="20"/>
      <c r="AQ194" s="20"/>
    </row>
    <row r="195" spans="11:43">
      <c r="K195" s="6">
        <v>193</v>
      </c>
      <c r="L195" s="6" t="s">
        <v>282</v>
      </c>
      <c r="M195" s="45">
        <v>3.7735849056603765E-2</v>
      </c>
      <c r="N195" s="45">
        <v>3.7268113745827121E-2</v>
      </c>
      <c r="O195" s="45">
        <v>3.6701280505029854E-2</v>
      </c>
      <c r="P195" s="45">
        <v>3.6136209604635254E-2</v>
      </c>
      <c r="Q195" s="45">
        <v>3.5492686702360859E-2</v>
      </c>
      <c r="R195" s="45">
        <v>3.4730289864923491E-2</v>
      </c>
      <c r="S195" s="45">
        <v>3.4336797641487823E-2</v>
      </c>
      <c r="T195" s="45">
        <v>3.3649682001466959E-2</v>
      </c>
      <c r="U195" s="6"/>
      <c r="V195" s="6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20"/>
      <c r="AL195" s="20"/>
      <c r="AM195" s="20"/>
      <c r="AN195" s="20"/>
      <c r="AO195" s="20"/>
      <c r="AP195" s="20"/>
      <c r="AQ195" s="20"/>
    </row>
    <row r="196" spans="11:43">
      <c r="K196" s="6">
        <v>194</v>
      </c>
      <c r="L196" s="6" t="s">
        <v>283</v>
      </c>
      <c r="M196" s="45">
        <v>0</v>
      </c>
      <c r="N196" s="45">
        <v>0</v>
      </c>
      <c r="O196" s="45">
        <v>0</v>
      </c>
      <c r="P196" s="45">
        <v>0</v>
      </c>
      <c r="Q196" s="45">
        <v>0</v>
      </c>
      <c r="R196" s="45">
        <v>0</v>
      </c>
      <c r="S196" s="45">
        <v>0</v>
      </c>
      <c r="T196" s="45">
        <v>0</v>
      </c>
      <c r="U196" s="6"/>
      <c r="V196" s="6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20"/>
      <c r="AL196" s="20"/>
      <c r="AM196" s="20"/>
      <c r="AN196" s="20"/>
      <c r="AO196" s="20"/>
      <c r="AP196" s="20"/>
      <c r="AQ196" s="20"/>
    </row>
    <row r="197" spans="11:43">
      <c r="K197" s="6">
        <v>195</v>
      </c>
      <c r="L197" s="6" t="s">
        <v>284</v>
      </c>
      <c r="M197" s="45">
        <v>0</v>
      </c>
      <c r="N197" s="45">
        <v>0</v>
      </c>
      <c r="O197" s="45">
        <v>0</v>
      </c>
      <c r="P197" s="45">
        <v>0</v>
      </c>
      <c r="Q197" s="45">
        <v>0</v>
      </c>
      <c r="R197" s="45">
        <v>0</v>
      </c>
      <c r="S197" s="45">
        <v>0</v>
      </c>
      <c r="T197" s="45">
        <v>0</v>
      </c>
      <c r="U197" s="6"/>
      <c r="V197" s="6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20"/>
      <c r="AL197" s="20"/>
      <c r="AM197" s="20"/>
      <c r="AN197" s="20"/>
      <c r="AO197" s="20"/>
      <c r="AP197" s="20"/>
      <c r="AQ197" s="20"/>
    </row>
    <row r="198" spans="11:43">
      <c r="K198" s="6">
        <v>196</v>
      </c>
      <c r="L198" s="6" t="s">
        <v>285</v>
      </c>
      <c r="M198" s="45">
        <v>0</v>
      </c>
      <c r="N198" s="45">
        <v>0</v>
      </c>
      <c r="O198" s="45">
        <v>0</v>
      </c>
      <c r="P198" s="45">
        <v>0</v>
      </c>
      <c r="Q198" s="45">
        <v>0</v>
      </c>
      <c r="R198" s="45">
        <v>0</v>
      </c>
      <c r="S198" s="45">
        <v>0</v>
      </c>
      <c r="T198" s="45">
        <v>0</v>
      </c>
      <c r="U198" s="6"/>
      <c r="V198" s="6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20"/>
      <c r="AL198" s="20"/>
      <c r="AM198" s="20"/>
      <c r="AN198" s="20"/>
      <c r="AO198" s="20"/>
      <c r="AP198" s="20"/>
      <c r="AQ198" s="20"/>
    </row>
    <row r="199" spans="11:43">
      <c r="K199" s="6">
        <v>197</v>
      </c>
      <c r="L199" s="6" t="s">
        <v>286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5">
        <v>0</v>
      </c>
      <c r="U199" s="6"/>
      <c r="V199" s="6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20"/>
      <c r="AL199" s="20"/>
      <c r="AM199" s="20"/>
      <c r="AN199" s="20"/>
      <c r="AO199" s="20"/>
      <c r="AP199" s="20"/>
      <c r="AQ199" s="20"/>
    </row>
    <row r="200" spans="11:43">
      <c r="K200" s="6">
        <v>198</v>
      </c>
      <c r="L200" s="6" t="s">
        <v>287</v>
      </c>
      <c r="M200" s="45">
        <v>0</v>
      </c>
      <c r="N200" s="45">
        <v>0</v>
      </c>
      <c r="O200" s="45">
        <v>0</v>
      </c>
      <c r="P200" s="45">
        <v>0</v>
      </c>
      <c r="Q200" s="45">
        <v>0</v>
      </c>
      <c r="R200" s="45">
        <v>0</v>
      </c>
      <c r="S200" s="45">
        <v>0</v>
      </c>
      <c r="T200" s="45">
        <v>0</v>
      </c>
      <c r="U200" s="6"/>
      <c r="V200" s="6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20"/>
      <c r="AL200" s="20"/>
      <c r="AM200" s="20"/>
      <c r="AN200" s="20"/>
      <c r="AO200" s="20"/>
      <c r="AP200" s="20"/>
      <c r="AQ200" s="20"/>
    </row>
    <row r="201" spans="11:43">
      <c r="K201" s="6">
        <v>199</v>
      </c>
      <c r="L201" s="6" t="s">
        <v>288</v>
      </c>
      <c r="M201" s="45">
        <v>3.7735849056603765E-2</v>
      </c>
      <c r="N201" s="45">
        <v>2.2211888456126039E-2</v>
      </c>
      <c r="O201" s="45">
        <v>1.8524875676557275E-2</v>
      </c>
      <c r="P201" s="45">
        <v>1.7326926081722677E-2</v>
      </c>
      <c r="Q201" s="45">
        <v>1.6624720250851183E-2</v>
      </c>
      <c r="R201" s="45">
        <v>1.5954500564203764E-2</v>
      </c>
      <c r="S201" s="45">
        <v>1.5644732403681152E-2</v>
      </c>
      <c r="T201" s="45">
        <v>1.5051643400686885E-2</v>
      </c>
      <c r="U201" s="6"/>
      <c r="V201" s="6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20"/>
      <c r="AL201" s="20"/>
      <c r="AM201" s="20"/>
      <c r="AN201" s="20"/>
      <c r="AO201" s="20"/>
      <c r="AP201" s="20"/>
      <c r="AQ201" s="20"/>
    </row>
    <row r="202" spans="11:43">
      <c r="K202" s="6">
        <v>200</v>
      </c>
      <c r="L202" s="6" t="s">
        <v>289</v>
      </c>
      <c r="M202" s="45">
        <v>3.7735849056603765E-2</v>
      </c>
      <c r="N202" s="45">
        <v>3.2410697753173366E-2</v>
      </c>
      <c r="O202" s="45">
        <v>2.8152313945022225E-2</v>
      </c>
      <c r="P202" s="45">
        <v>2.4874488436582243E-2</v>
      </c>
      <c r="Q202" s="45">
        <v>2.2286995933158589E-2</v>
      </c>
      <c r="R202" s="45">
        <v>2.0132869702218489E-2</v>
      </c>
      <c r="S202" s="45">
        <v>1.8659926348897255E-2</v>
      </c>
      <c r="T202" s="45">
        <v>1.717588014429498E-2</v>
      </c>
      <c r="U202" s="6"/>
      <c r="V202" s="6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20"/>
      <c r="AL202" s="20"/>
      <c r="AM202" s="20"/>
      <c r="AN202" s="20"/>
      <c r="AO202" s="20"/>
      <c r="AP202" s="20"/>
      <c r="AQ202" s="20"/>
    </row>
    <row r="203" spans="11:43">
      <c r="K203" s="6">
        <v>201</v>
      </c>
      <c r="L203" s="6" t="s">
        <v>290</v>
      </c>
      <c r="M203" s="45">
        <v>3.7735849056603765E-2</v>
      </c>
      <c r="N203" s="45">
        <v>2.7414057006657978E-2</v>
      </c>
      <c r="O203" s="45">
        <v>2.2061117106903897E-2</v>
      </c>
      <c r="P203" s="45">
        <v>1.9228658750085951E-2</v>
      </c>
      <c r="Q203" s="45">
        <v>1.757623745757738E-2</v>
      </c>
      <c r="R203" s="45">
        <v>1.6417761015232426E-2</v>
      </c>
      <c r="S203" s="45">
        <v>1.5865017906053262E-2</v>
      </c>
      <c r="T203" s="45">
        <v>1.5157500021769119E-2</v>
      </c>
      <c r="U203" s="6"/>
      <c r="V203" s="6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20"/>
      <c r="AL203" s="20"/>
      <c r="AM203" s="20"/>
      <c r="AN203" s="20"/>
      <c r="AO203" s="20"/>
      <c r="AP203" s="20"/>
      <c r="AQ203" s="20"/>
    </row>
    <row r="204" spans="11:43">
      <c r="K204" s="6">
        <v>202</v>
      </c>
      <c r="L204" s="6" t="s">
        <v>291</v>
      </c>
      <c r="M204" s="45">
        <v>3.7735849056603765E-2</v>
      </c>
      <c r="N204" s="45">
        <v>3.7372679264681428E-2</v>
      </c>
      <c r="O204" s="45">
        <v>3.6838356209977829E-2</v>
      </c>
      <c r="P204" s="45">
        <v>3.6284409150635633E-2</v>
      </c>
      <c r="Q204" s="45">
        <v>3.5663453417817251E-2</v>
      </c>
      <c r="R204" s="45">
        <v>3.4914461449401919E-2</v>
      </c>
      <c r="S204" s="45">
        <v>3.4378317361674758E-2</v>
      </c>
      <c r="T204" s="45">
        <v>3.3530489433042217E-2</v>
      </c>
      <c r="U204" s="6"/>
      <c r="V204" s="6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20"/>
      <c r="AL204" s="20"/>
      <c r="AM204" s="20"/>
      <c r="AN204" s="20"/>
      <c r="AO204" s="20"/>
      <c r="AP204" s="20"/>
      <c r="AQ204" s="20"/>
    </row>
    <row r="205" spans="11:43">
      <c r="K205" s="6">
        <v>203</v>
      </c>
      <c r="L205" s="6" t="s">
        <v>292</v>
      </c>
      <c r="M205" s="45">
        <v>3.7735849056603765E-2</v>
      </c>
      <c r="N205" s="45">
        <v>3.5166826405533085E-2</v>
      </c>
      <c r="O205" s="45">
        <v>3.2761074401899175E-2</v>
      </c>
      <c r="P205" s="45">
        <v>3.039784101281174E-2</v>
      </c>
      <c r="Q205" s="45">
        <v>2.8156844601442695E-2</v>
      </c>
      <c r="R205" s="45">
        <v>2.6090958118467122E-2</v>
      </c>
      <c r="S205" s="45">
        <v>2.4575602118907101E-2</v>
      </c>
      <c r="T205" s="45">
        <v>2.2915209627997112E-2</v>
      </c>
      <c r="U205" s="6"/>
      <c r="V205" s="6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20"/>
      <c r="AL205" s="20"/>
      <c r="AM205" s="20"/>
      <c r="AN205" s="20"/>
      <c r="AO205" s="20"/>
      <c r="AP205" s="20"/>
      <c r="AQ205" s="20"/>
    </row>
    <row r="206" spans="11:43">
      <c r="K206" s="6">
        <v>204</v>
      </c>
      <c r="L206" s="6" t="s">
        <v>293</v>
      </c>
      <c r="M206" s="45">
        <v>3.7735849056603765E-2</v>
      </c>
      <c r="N206" s="45">
        <v>3.3273493477758778E-2</v>
      </c>
      <c r="O206" s="45">
        <v>2.9483332162152646E-2</v>
      </c>
      <c r="P206" s="45">
        <v>2.6405879498287009E-2</v>
      </c>
      <c r="Q206" s="45">
        <v>2.3850224071463796E-2</v>
      </c>
      <c r="R206" s="45">
        <v>2.1625184775705578E-2</v>
      </c>
      <c r="S206" s="45">
        <v>2.0016987926670969E-2</v>
      </c>
      <c r="T206" s="45">
        <v>1.8370874773700415E-2</v>
      </c>
      <c r="U206" s="6"/>
      <c r="V206" s="6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20"/>
      <c r="AL206" s="20"/>
      <c r="AM206" s="20"/>
      <c r="AN206" s="20"/>
      <c r="AO206" s="20"/>
      <c r="AP206" s="20"/>
      <c r="AQ206" s="20"/>
    </row>
    <row r="207" spans="11:43">
      <c r="K207" s="6">
        <v>205</v>
      </c>
      <c r="L207" s="6" t="s">
        <v>294</v>
      </c>
      <c r="M207" s="45">
        <v>0</v>
      </c>
      <c r="N207" s="45">
        <v>0</v>
      </c>
      <c r="O207" s="45">
        <v>0</v>
      </c>
      <c r="P207" s="45">
        <v>0</v>
      </c>
      <c r="Q207" s="45">
        <v>0</v>
      </c>
      <c r="R207" s="45">
        <v>0</v>
      </c>
      <c r="S207" s="45">
        <v>0</v>
      </c>
      <c r="T207" s="45">
        <v>0</v>
      </c>
      <c r="U207" s="6"/>
      <c r="V207" s="6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20"/>
      <c r="AL207" s="20"/>
      <c r="AM207" s="20"/>
      <c r="AN207" s="20"/>
      <c r="AO207" s="20"/>
      <c r="AP207" s="20"/>
      <c r="AQ207" s="20"/>
    </row>
    <row r="208" spans="11:43">
      <c r="K208" s="6">
        <v>206</v>
      </c>
      <c r="L208" s="6" t="s">
        <v>295</v>
      </c>
      <c r="M208" s="45">
        <v>3.7735849056603765E-2</v>
      </c>
      <c r="N208" s="45">
        <v>3.7260055071549697E-2</v>
      </c>
      <c r="O208" s="45">
        <v>3.6621115722997297E-2</v>
      </c>
      <c r="P208" s="45">
        <v>3.6040089264908474E-2</v>
      </c>
      <c r="Q208" s="45">
        <v>3.5462864675825462E-2</v>
      </c>
      <c r="R208" s="45">
        <v>3.4818037761652605E-2</v>
      </c>
      <c r="S208" s="45">
        <v>3.4513466022786383E-2</v>
      </c>
      <c r="T208" s="45">
        <v>3.3921490398728354E-2</v>
      </c>
      <c r="U208" s="6"/>
      <c r="V208" s="6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20"/>
      <c r="AL208" s="20"/>
      <c r="AM208" s="20"/>
      <c r="AN208" s="20"/>
      <c r="AO208" s="20"/>
      <c r="AP208" s="20"/>
      <c r="AQ208" s="20"/>
    </row>
    <row r="209" spans="11:43">
      <c r="K209" s="6">
        <v>207</v>
      </c>
      <c r="L209" s="6" t="s">
        <v>296</v>
      </c>
      <c r="M209" s="45">
        <v>3.7735849056603765E-2</v>
      </c>
      <c r="N209" s="45">
        <v>3.7258551102473794E-2</v>
      </c>
      <c r="O209" s="45">
        <v>3.6619040919116108E-2</v>
      </c>
      <c r="P209" s="45">
        <v>3.6037204993600316E-2</v>
      </c>
      <c r="Q209" s="45">
        <v>3.5459020324226639E-2</v>
      </c>
      <c r="R209" s="45">
        <v>3.4812778206176759E-2</v>
      </c>
      <c r="S209" s="45">
        <v>3.4504941628562366E-2</v>
      </c>
      <c r="T209" s="45">
        <v>3.3909345908581461E-2</v>
      </c>
      <c r="U209" s="6"/>
      <c r="V209" s="6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20"/>
      <c r="AL209" s="20"/>
      <c r="AM209" s="20"/>
      <c r="AN209" s="20"/>
      <c r="AO209" s="20"/>
      <c r="AP209" s="20"/>
      <c r="AQ209" s="20"/>
    </row>
    <row r="210" spans="11:43">
      <c r="K210" s="6">
        <v>208</v>
      </c>
      <c r="L210" s="6" t="s">
        <v>297</v>
      </c>
      <c r="M210" s="45">
        <v>3.7735849056603765E-2</v>
      </c>
      <c r="N210" s="45">
        <v>3.7260504535740382E-2</v>
      </c>
      <c r="O210" s="45">
        <v>3.6621549401733747E-2</v>
      </c>
      <c r="P210" s="45">
        <v>3.6040336818777441E-2</v>
      </c>
      <c r="Q210" s="45">
        <v>3.5462845895217601E-2</v>
      </c>
      <c r="R210" s="45">
        <v>3.4817572678281658E-2</v>
      </c>
      <c r="S210" s="45">
        <v>3.451191762838797E-2</v>
      </c>
      <c r="T210" s="45">
        <v>3.3918743113301772E-2</v>
      </c>
      <c r="U210" s="6"/>
      <c r="V210" s="6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20"/>
      <c r="AL210" s="20"/>
      <c r="AM210" s="20"/>
      <c r="AN210" s="20"/>
      <c r="AO210" s="20"/>
      <c r="AP210" s="20"/>
      <c r="AQ210" s="20"/>
    </row>
    <row r="211" spans="11:43">
      <c r="K211" s="6">
        <v>209</v>
      </c>
      <c r="L211" s="6" t="s">
        <v>298</v>
      </c>
      <c r="M211" s="45">
        <v>0</v>
      </c>
      <c r="N211" s="45">
        <v>0</v>
      </c>
      <c r="O211" s="45">
        <v>0</v>
      </c>
      <c r="P211" s="45">
        <v>0</v>
      </c>
      <c r="Q211" s="45">
        <v>0</v>
      </c>
      <c r="R211" s="45">
        <v>0</v>
      </c>
      <c r="S211" s="45">
        <v>0</v>
      </c>
      <c r="T211" s="45">
        <v>0</v>
      </c>
      <c r="U211" s="6"/>
      <c r="V211" s="6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20"/>
      <c r="AL211" s="20"/>
      <c r="AM211" s="20"/>
      <c r="AN211" s="20"/>
      <c r="AO211" s="20"/>
      <c r="AP211" s="20"/>
      <c r="AQ211" s="20"/>
    </row>
    <row r="212" spans="11:43">
      <c r="K212" s="6">
        <v>210</v>
      </c>
      <c r="L212" s="6" t="s">
        <v>299</v>
      </c>
      <c r="M212" s="45">
        <v>3.7735849056603765E-2</v>
      </c>
      <c r="N212" s="45">
        <v>3.7263397976216486E-2</v>
      </c>
      <c r="O212" s="45">
        <v>3.6617346383803179E-2</v>
      </c>
      <c r="P212" s="45">
        <v>3.601903007105163E-2</v>
      </c>
      <c r="Q212" s="45">
        <v>3.541863684876749E-2</v>
      </c>
      <c r="R212" s="45">
        <v>3.4735459914557572E-2</v>
      </c>
      <c r="S212" s="45">
        <v>3.4339879699418097E-2</v>
      </c>
      <c r="T212" s="45">
        <v>3.3650081744307093E-2</v>
      </c>
      <c r="U212" s="6"/>
      <c r="V212" s="6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20"/>
      <c r="AL212" s="20"/>
      <c r="AM212" s="20"/>
      <c r="AN212" s="20"/>
      <c r="AO212" s="20"/>
      <c r="AP212" s="20"/>
      <c r="AQ212" s="20"/>
    </row>
    <row r="213" spans="11:43">
      <c r="K213" s="6">
        <v>211</v>
      </c>
      <c r="L213" s="6" t="s">
        <v>300</v>
      </c>
      <c r="M213" s="45">
        <v>3.7735849056603765E-2</v>
      </c>
      <c r="N213" s="45">
        <v>3.7253780415163799E-2</v>
      </c>
      <c r="O213" s="45">
        <v>3.6593563370656765E-2</v>
      </c>
      <c r="P213" s="45">
        <v>3.5968214542765595E-2</v>
      </c>
      <c r="Q213" s="45">
        <v>3.5331753975230432E-2</v>
      </c>
      <c r="R213" s="45">
        <v>3.4587551647972586E-2</v>
      </c>
      <c r="S213" s="45">
        <v>3.4055416541288089E-2</v>
      </c>
      <c r="T213" s="45">
        <v>3.3220876272873949E-2</v>
      </c>
      <c r="U213" s="6"/>
      <c r="V213" s="6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20"/>
      <c r="AL213" s="20"/>
      <c r="AM213" s="20"/>
      <c r="AN213" s="20"/>
      <c r="AO213" s="20"/>
      <c r="AP213" s="20"/>
      <c r="AQ213" s="20"/>
    </row>
    <row r="214" spans="11:43">
      <c r="K214" s="6">
        <v>212</v>
      </c>
      <c r="L214" s="6" t="s">
        <v>301</v>
      </c>
      <c r="M214" s="45">
        <v>3.7735849056603765E-2</v>
      </c>
      <c r="N214" s="45">
        <v>3.7234853553753951E-2</v>
      </c>
      <c r="O214" s="45">
        <v>3.6539259611933682E-2</v>
      </c>
      <c r="P214" s="45">
        <v>3.5843128265212139E-2</v>
      </c>
      <c r="Q214" s="45">
        <v>3.511380774744649E-2</v>
      </c>
      <c r="R214" s="45">
        <v>3.4218777317429151E-2</v>
      </c>
      <c r="S214" s="45">
        <v>3.3351957925327823E-2</v>
      </c>
      <c r="T214" s="45">
        <v>3.2189638729221773E-2</v>
      </c>
      <c r="U214" s="6"/>
      <c r="V214" s="6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20"/>
      <c r="AL214" s="20"/>
      <c r="AM214" s="20"/>
      <c r="AN214" s="20"/>
      <c r="AO214" s="20"/>
      <c r="AP214" s="20"/>
      <c r="AQ214" s="20"/>
    </row>
    <row r="215" spans="11:43">
      <c r="K215" s="6">
        <v>213</v>
      </c>
      <c r="L215" s="6" t="s">
        <v>302</v>
      </c>
      <c r="M215" s="45">
        <v>3.7735849056603765E-2</v>
      </c>
      <c r="N215" s="45">
        <v>3.757590305004526E-2</v>
      </c>
      <c r="O215" s="45">
        <v>3.7170899038864308E-2</v>
      </c>
      <c r="P215" s="45">
        <v>3.6738557099516941E-2</v>
      </c>
      <c r="Q215" s="45">
        <v>3.6233240447852672E-2</v>
      </c>
      <c r="R215" s="45">
        <v>3.5656657471009226E-2</v>
      </c>
      <c r="S215" s="45">
        <v>3.527078497610333E-2</v>
      </c>
      <c r="T215" s="45">
        <v>1.6110767628707022E-2</v>
      </c>
      <c r="U215" s="6"/>
      <c r="V215" s="6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20"/>
      <c r="AL215" s="20"/>
      <c r="AM215" s="20"/>
      <c r="AN215" s="20"/>
      <c r="AO215" s="20"/>
      <c r="AP215" s="20"/>
      <c r="AQ215" s="20"/>
    </row>
    <row r="216" spans="11:43">
      <c r="K216" s="6">
        <v>214</v>
      </c>
      <c r="L216" s="6" t="s">
        <v>303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6"/>
      <c r="V216" s="6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20"/>
      <c r="AL216" s="20"/>
      <c r="AM216" s="20"/>
      <c r="AN216" s="20"/>
      <c r="AO216" s="20"/>
      <c r="AP216" s="20"/>
      <c r="AQ216" s="20"/>
    </row>
    <row r="217" spans="11:43">
      <c r="K217" s="6">
        <v>215</v>
      </c>
      <c r="L217" s="6" t="s">
        <v>304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U217" s="6"/>
      <c r="V217" s="6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20"/>
      <c r="AL217" s="20"/>
      <c r="AM217" s="20"/>
      <c r="AN217" s="20"/>
      <c r="AO217" s="20"/>
      <c r="AP217" s="20"/>
      <c r="AQ217" s="20"/>
    </row>
    <row r="218" spans="11:43">
      <c r="K218" s="6">
        <v>216</v>
      </c>
      <c r="L218" s="6" t="s">
        <v>305</v>
      </c>
      <c r="M218" s="45">
        <v>3.7735849056603765E-2</v>
      </c>
      <c r="N218" s="45">
        <v>3.7666890265276531E-2</v>
      </c>
      <c r="O218" s="45">
        <v>3.7480704752669985E-2</v>
      </c>
      <c r="P218" s="45">
        <v>3.735355369651621E-2</v>
      </c>
      <c r="Q218" s="45">
        <v>3.6964717241013426E-2</v>
      </c>
      <c r="R218" s="45">
        <v>3.632080068775223E-2</v>
      </c>
      <c r="S218" s="45">
        <v>1.7107708127479231E-2</v>
      </c>
      <c r="T218" s="45">
        <v>1.6445389153733461E-2</v>
      </c>
      <c r="U218" s="6"/>
      <c r="V218" s="6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20"/>
      <c r="AL218" s="20"/>
      <c r="AM218" s="20"/>
      <c r="AN218" s="20"/>
      <c r="AO218" s="20"/>
      <c r="AP218" s="20"/>
      <c r="AQ218" s="20"/>
    </row>
    <row r="219" spans="11:43">
      <c r="K219" s="6">
        <v>217</v>
      </c>
      <c r="L219" s="6" t="s">
        <v>306</v>
      </c>
      <c r="M219" s="45">
        <v>3.7735849056603765E-2</v>
      </c>
      <c r="N219" s="45">
        <v>3.7348901652659722E-2</v>
      </c>
      <c r="O219" s="45">
        <v>3.6817411196925998E-2</v>
      </c>
      <c r="P219" s="45">
        <v>3.6306521567931571E-2</v>
      </c>
      <c r="Q219" s="45">
        <v>3.5726081746124211E-2</v>
      </c>
      <c r="R219" s="45">
        <v>3.5001715295424306E-2</v>
      </c>
      <c r="S219" s="45">
        <v>3.4664825742934557E-2</v>
      </c>
      <c r="T219" s="45">
        <v>1.5190036161427918E-2</v>
      </c>
      <c r="U219" s="6"/>
      <c r="V219" s="6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20"/>
      <c r="AL219" s="20"/>
      <c r="AM219" s="20"/>
      <c r="AN219" s="20"/>
      <c r="AO219" s="20"/>
      <c r="AP219" s="20"/>
      <c r="AQ219" s="20"/>
    </row>
    <row r="220" spans="11:43">
      <c r="K220" s="6">
        <v>218</v>
      </c>
      <c r="L220" s="6" t="s">
        <v>307</v>
      </c>
      <c r="M220" s="45">
        <v>3.7735849056603765E-2</v>
      </c>
      <c r="N220" s="45">
        <v>3.4728523412213705E-2</v>
      </c>
      <c r="O220" s="45">
        <v>3.1922957317636821E-2</v>
      </c>
      <c r="P220" s="45">
        <v>2.9468375394077574E-2</v>
      </c>
      <c r="Q220" s="45">
        <v>2.7260864852699893E-2</v>
      </c>
      <c r="R220" s="45">
        <v>2.5252964638380528E-2</v>
      </c>
      <c r="S220" s="45">
        <v>2.3667310664933855E-2</v>
      </c>
      <c r="T220" s="45">
        <v>2.1968179469891057E-2</v>
      </c>
      <c r="U220" s="6"/>
      <c r="V220" s="6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20"/>
      <c r="AL220" s="20"/>
      <c r="AM220" s="20"/>
      <c r="AN220" s="20"/>
      <c r="AO220" s="20"/>
      <c r="AP220" s="20"/>
      <c r="AQ220" s="20"/>
    </row>
    <row r="221" spans="11:43">
      <c r="K221" s="6">
        <v>219</v>
      </c>
      <c r="L221" s="6" t="s">
        <v>308</v>
      </c>
      <c r="M221" s="45">
        <v>3.7735849056603765E-2</v>
      </c>
      <c r="N221" s="45">
        <v>3.7611418316012113E-2</v>
      </c>
      <c r="O221" s="45">
        <v>3.6779880011918661E-2</v>
      </c>
      <c r="P221" s="45">
        <v>3.4905284386126501E-2</v>
      </c>
      <c r="Q221" s="45">
        <v>3.261509870926161E-2</v>
      </c>
      <c r="R221" s="45">
        <v>2.9786147968756227E-2</v>
      </c>
      <c r="S221" s="45">
        <v>2.6116703681661163E-2</v>
      </c>
      <c r="T221" s="45">
        <v>5.2171952286966762E-3</v>
      </c>
      <c r="U221" s="6"/>
      <c r="V221" s="6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20"/>
      <c r="AL221" s="20"/>
      <c r="AM221" s="20"/>
      <c r="AN221" s="20"/>
      <c r="AO221" s="20"/>
      <c r="AP221" s="20"/>
      <c r="AQ221" s="20"/>
    </row>
    <row r="222" spans="11:43">
      <c r="K222" s="6">
        <v>220</v>
      </c>
      <c r="L222" s="6" t="s">
        <v>309</v>
      </c>
      <c r="M222" s="45">
        <v>3.7735849056603765E-2</v>
      </c>
      <c r="N222" s="45">
        <v>3.3614715359305991E-2</v>
      </c>
      <c r="O222" s="45">
        <v>2.9380043419798517E-2</v>
      </c>
      <c r="P222" s="45">
        <v>2.446724668126455E-2</v>
      </c>
      <c r="Q222" s="45">
        <v>1.9789999804748083E-2</v>
      </c>
      <c r="R222" s="45">
        <v>1.5147430344123566E-2</v>
      </c>
      <c r="S222" s="45">
        <v>1.0277041871041941E-2</v>
      </c>
      <c r="T222" s="45">
        <v>7.6379932105299104E-3</v>
      </c>
      <c r="U222" s="6"/>
      <c r="V222" s="6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20"/>
      <c r="AL222" s="20"/>
      <c r="AM222" s="20"/>
      <c r="AN222" s="20"/>
      <c r="AO222" s="20"/>
      <c r="AP222" s="20"/>
      <c r="AQ222" s="20"/>
    </row>
    <row r="223" spans="11:43">
      <c r="K223" s="6">
        <v>221</v>
      </c>
      <c r="L223" s="6" t="s">
        <v>310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6"/>
      <c r="V223" s="6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20"/>
      <c r="AL223" s="20"/>
      <c r="AM223" s="20"/>
      <c r="AN223" s="20"/>
      <c r="AO223" s="20"/>
      <c r="AP223" s="20"/>
      <c r="AQ223" s="20"/>
    </row>
    <row r="224" spans="11:43">
      <c r="K224" s="6">
        <v>222</v>
      </c>
      <c r="L224" s="6" t="s">
        <v>311</v>
      </c>
      <c r="M224" s="45">
        <v>3.7735849056603765E-2</v>
      </c>
      <c r="N224" s="45">
        <v>3.7367792364671977E-2</v>
      </c>
      <c r="O224" s="45">
        <v>3.6758491675463044E-2</v>
      </c>
      <c r="P224" s="45">
        <v>3.6125503220843944E-2</v>
      </c>
      <c r="Q224" s="45">
        <v>3.5423090610661671E-2</v>
      </c>
      <c r="R224" s="45">
        <v>3.4653036802642298E-2</v>
      </c>
      <c r="S224" s="45">
        <v>3.4080104176570827E-2</v>
      </c>
      <c r="T224" s="45">
        <v>3.3202859103072843E-2</v>
      </c>
      <c r="U224" s="6"/>
      <c r="V224" s="6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20"/>
      <c r="AL224" s="20"/>
      <c r="AM224" s="20"/>
      <c r="AN224" s="20"/>
      <c r="AO224" s="20"/>
      <c r="AP224" s="20"/>
      <c r="AQ224" s="20"/>
    </row>
    <row r="225" spans="11:43">
      <c r="K225" s="6">
        <v>223</v>
      </c>
      <c r="L225" s="6" t="s">
        <v>312</v>
      </c>
      <c r="M225" s="45">
        <v>3.7735849056603765E-2</v>
      </c>
      <c r="N225" s="45">
        <v>2.6778400870070322E-2</v>
      </c>
      <c r="O225" s="45">
        <v>2.1591761123409957E-2</v>
      </c>
      <c r="P225" s="45">
        <v>1.8968774931839405E-2</v>
      </c>
      <c r="Q225" s="45">
        <v>1.7387505884424611E-2</v>
      </c>
      <c r="R225" s="45">
        <v>1.612271460155118E-2</v>
      </c>
      <c r="S225" s="45">
        <v>1.5211707468493268E-2</v>
      </c>
      <c r="T225" s="45">
        <v>1.4089744765024425E-2</v>
      </c>
      <c r="U225" s="6"/>
      <c r="V225" s="6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20"/>
      <c r="AL225" s="20"/>
      <c r="AM225" s="20"/>
      <c r="AN225" s="20"/>
      <c r="AO225" s="20"/>
      <c r="AP225" s="20"/>
      <c r="AQ225" s="20"/>
    </row>
    <row r="226" spans="11:43">
      <c r="K226" s="6">
        <v>224</v>
      </c>
      <c r="L226" s="6" t="s">
        <v>313</v>
      </c>
      <c r="M226" s="45">
        <v>3.7735849056603765E-2</v>
      </c>
      <c r="N226" s="45">
        <v>3.7325229807040707E-2</v>
      </c>
      <c r="O226" s="45">
        <v>3.6761358824209098E-2</v>
      </c>
      <c r="P226" s="45">
        <v>3.6111667830292293E-2</v>
      </c>
      <c r="Q226" s="45">
        <v>3.533096133093825E-2</v>
      </c>
      <c r="R226" s="45">
        <v>3.4302860520719625E-2</v>
      </c>
      <c r="S226" s="45">
        <v>3.3218398425044059E-2</v>
      </c>
      <c r="T226" s="45">
        <v>3.1849358286796969E-2</v>
      </c>
      <c r="U226" s="6"/>
      <c r="V226" s="6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20"/>
      <c r="AL226" s="20"/>
      <c r="AM226" s="20"/>
      <c r="AN226" s="20"/>
      <c r="AO226" s="20"/>
      <c r="AP226" s="20"/>
      <c r="AQ226" s="20"/>
    </row>
    <row r="227" spans="11:43">
      <c r="K227" s="6">
        <v>225</v>
      </c>
      <c r="L227" s="6" t="s">
        <v>314</v>
      </c>
      <c r="M227" s="45">
        <v>3.7735849056603765E-2</v>
      </c>
      <c r="N227" s="45">
        <v>2.9011562829527798E-2</v>
      </c>
      <c r="O227" s="45">
        <v>2.3355174696266953E-2</v>
      </c>
      <c r="P227" s="45">
        <v>1.9214131502087308E-2</v>
      </c>
      <c r="Q227" s="45">
        <v>1.5978321089945343E-2</v>
      </c>
      <c r="R227" s="45">
        <v>1.2842718209180306E-2</v>
      </c>
      <c r="S227" s="45">
        <v>8.4995942513234179E-3</v>
      </c>
      <c r="T227" s="45">
        <v>6.2796944469049442E-3</v>
      </c>
      <c r="U227" s="6"/>
      <c r="V227" s="6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20"/>
      <c r="AL227" s="20"/>
      <c r="AM227" s="20"/>
      <c r="AN227" s="20"/>
      <c r="AO227" s="20"/>
      <c r="AP227" s="20"/>
      <c r="AQ227" s="20"/>
    </row>
    <row r="228" spans="11:43">
      <c r="K228" s="6">
        <v>226</v>
      </c>
      <c r="L228" s="6" t="s">
        <v>307</v>
      </c>
      <c r="M228" s="45">
        <v>3.7735849056603765E-2</v>
      </c>
      <c r="N228" s="45">
        <v>3.1209621102725994E-2</v>
      </c>
      <c r="O228" s="45">
        <v>2.6534618159625586E-2</v>
      </c>
      <c r="P228" s="45">
        <v>2.3209400961463053E-2</v>
      </c>
      <c r="Q228" s="45">
        <v>2.0739601091068118E-2</v>
      </c>
      <c r="R228" s="45">
        <v>1.8778518069987933E-2</v>
      </c>
      <c r="S228" s="45">
        <v>1.7513183297206764E-2</v>
      </c>
      <c r="T228" s="45">
        <v>1.6223773515117841E-2</v>
      </c>
      <c r="U228" s="6"/>
      <c r="V228" s="6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20"/>
      <c r="AL228" s="20"/>
      <c r="AM228" s="20"/>
      <c r="AN228" s="20"/>
      <c r="AO228" s="20"/>
      <c r="AP228" s="20"/>
      <c r="AQ228" s="20"/>
    </row>
    <row r="229" spans="11:43">
      <c r="K229" s="6">
        <v>227</v>
      </c>
      <c r="L229" s="6" t="s">
        <v>315</v>
      </c>
      <c r="M229" s="45">
        <v>3.7735849056603765E-2</v>
      </c>
      <c r="N229" s="45">
        <v>2.3367695794551627E-2</v>
      </c>
      <c r="O229" s="45">
        <v>1.9249838497824377E-2</v>
      </c>
      <c r="P229" s="45">
        <v>1.7667164723863434E-2</v>
      </c>
      <c r="Q229" s="45">
        <v>1.669461054450767E-2</v>
      </c>
      <c r="R229" s="45">
        <v>1.5771054666471475E-2</v>
      </c>
      <c r="S229" s="45">
        <v>1.5253485420252372E-2</v>
      </c>
      <c r="T229" s="45">
        <v>1.4448567252982287E-2</v>
      </c>
      <c r="U229" s="6"/>
      <c r="V229" s="6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20"/>
      <c r="AL229" s="20"/>
      <c r="AM229" s="20"/>
      <c r="AN229" s="20"/>
      <c r="AO229" s="20"/>
      <c r="AP229" s="20"/>
      <c r="AQ229" s="20"/>
    </row>
    <row r="230" spans="11:43">
      <c r="K230" s="6">
        <v>228</v>
      </c>
      <c r="L230" s="6" t="s">
        <v>316</v>
      </c>
      <c r="M230" s="45">
        <v>3.7735849056603765E-2</v>
      </c>
      <c r="N230" s="45">
        <v>1.9752171219507075E-2</v>
      </c>
      <c r="O230" s="45">
        <v>1.7934851305615309E-2</v>
      </c>
      <c r="P230" s="45">
        <v>1.6915587149248307E-2</v>
      </c>
      <c r="Q230" s="45">
        <v>1.5880493785311058E-2</v>
      </c>
      <c r="R230" s="45">
        <v>1.4546671828998261E-2</v>
      </c>
      <c r="S230" s="45">
        <v>1.3037090772678126E-2</v>
      </c>
      <c r="T230" s="45">
        <v>1.1305782423957923E-2</v>
      </c>
      <c r="U230" s="6"/>
      <c r="V230" s="6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20"/>
      <c r="AL230" s="20"/>
      <c r="AM230" s="20"/>
      <c r="AN230" s="20"/>
      <c r="AO230" s="20"/>
      <c r="AP230" s="20"/>
      <c r="AQ230" s="20"/>
    </row>
    <row r="231" spans="11:43">
      <c r="K231" s="6">
        <v>229</v>
      </c>
      <c r="L231" s="6" t="s">
        <v>317</v>
      </c>
      <c r="M231" s="45">
        <v>3.7735849056603765E-2</v>
      </c>
      <c r="N231" s="45">
        <v>3.443087246222197E-2</v>
      </c>
      <c r="O231" s="45">
        <v>3.1232283003791005E-2</v>
      </c>
      <c r="P231" s="45">
        <v>2.7981708388027261E-2</v>
      </c>
      <c r="Q231" s="45">
        <v>2.4853134372536521E-2</v>
      </c>
      <c r="R231" s="45">
        <v>2.1572451781462443E-2</v>
      </c>
      <c r="S231" s="45">
        <v>1.7918473449132478E-2</v>
      </c>
      <c r="T231" s="45">
        <v>8.6979975387906205E-3</v>
      </c>
      <c r="U231" s="6"/>
      <c r="V231" s="6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20"/>
      <c r="AL231" s="20"/>
      <c r="AM231" s="20"/>
      <c r="AN231" s="20"/>
      <c r="AO231" s="20"/>
      <c r="AP231" s="20"/>
      <c r="AQ231" s="20"/>
    </row>
    <row r="232" spans="11:43">
      <c r="K232" s="6">
        <v>230</v>
      </c>
      <c r="L232" s="6" t="s">
        <v>318</v>
      </c>
      <c r="M232" s="45">
        <v>3.7735849056603765E-2</v>
      </c>
      <c r="N232" s="45">
        <v>2.8968877660779751E-2</v>
      </c>
      <c r="O232" s="45">
        <v>2.3652589663106693E-2</v>
      </c>
      <c r="P232" s="45">
        <v>2.0422265392003716E-2</v>
      </c>
      <c r="Q232" s="45">
        <v>1.8331569492195665E-2</v>
      </c>
      <c r="R232" s="45">
        <v>1.6782888630092904E-2</v>
      </c>
      <c r="S232" s="45">
        <v>1.5818829647484271E-2</v>
      </c>
      <c r="T232" s="45">
        <v>1.4758072480551198E-2</v>
      </c>
      <c r="U232" s="6"/>
      <c r="V232" s="6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20"/>
      <c r="AL232" s="20"/>
      <c r="AM232" s="20"/>
      <c r="AN232" s="20"/>
      <c r="AO232" s="20"/>
      <c r="AP232" s="20"/>
      <c r="AQ232" s="20"/>
    </row>
    <row r="233" spans="11:43">
      <c r="K233" s="6">
        <v>231</v>
      </c>
      <c r="L233" s="6" t="s">
        <v>319</v>
      </c>
      <c r="M233" s="45">
        <v>3.7735849056603765E-2</v>
      </c>
      <c r="N233" s="45">
        <v>2.6296767445378275E-2</v>
      </c>
      <c r="O233" s="45">
        <v>2.1222031211748642E-2</v>
      </c>
      <c r="P233" s="45">
        <v>1.8724392709143951E-2</v>
      </c>
      <c r="Q233" s="45">
        <v>1.7268226743303909E-2</v>
      </c>
      <c r="R233" s="45">
        <v>1.6168740415697526E-2</v>
      </c>
      <c r="S233" s="45">
        <v>1.5721695476240947E-2</v>
      </c>
      <c r="T233" s="45">
        <v>1.5074382126946444E-2</v>
      </c>
      <c r="U233" s="6"/>
      <c r="V233" s="6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20"/>
      <c r="AL233" s="20"/>
      <c r="AM233" s="20"/>
      <c r="AN233" s="20"/>
      <c r="AO233" s="20"/>
      <c r="AP233" s="20"/>
      <c r="AQ233" s="20"/>
    </row>
    <row r="234" spans="11:43">
      <c r="K234" s="6">
        <v>232</v>
      </c>
      <c r="L234" s="6" t="s">
        <v>320</v>
      </c>
      <c r="M234" s="45">
        <v>3.7735849056603765E-2</v>
      </c>
      <c r="N234" s="45">
        <v>3.1122679485642495E-2</v>
      </c>
      <c r="O234" s="45">
        <v>2.6331851239956142E-2</v>
      </c>
      <c r="P234" s="45">
        <v>2.2932089902588954E-2</v>
      </c>
      <c r="Q234" s="45">
        <v>2.0436674982765399E-2</v>
      </c>
      <c r="R234" s="45">
        <v>1.8466079638685358E-2</v>
      </c>
      <c r="S234" s="45">
        <v>1.7179497567281946E-2</v>
      </c>
      <c r="T234" s="45">
        <v>1.5874736195357685E-2</v>
      </c>
      <c r="U234" s="6"/>
      <c r="V234" s="6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20"/>
      <c r="AL234" s="20"/>
      <c r="AM234" s="20"/>
      <c r="AN234" s="20"/>
      <c r="AO234" s="20"/>
      <c r="AP234" s="20"/>
      <c r="AQ234" s="20"/>
    </row>
    <row r="235" spans="11:43">
      <c r="K235" s="6">
        <v>233</v>
      </c>
      <c r="L235" s="6" t="s">
        <v>321</v>
      </c>
      <c r="M235" s="45">
        <v>3.7735849056603765E-2</v>
      </c>
      <c r="N235" s="45">
        <v>2.4946739699460527E-2</v>
      </c>
      <c r="O235" s="45">
        <v>1.9931372899484656E-2</v>
      </c>
      <c r="P235" s="45">
        <v>1.7675864518418405E-2</v>
      </c>
      <c r="Q235" s="45">
        <v>1.6340270509830661E-2</v>
      </c>
      <c r="R235" s="45">
        <v>1.5133140761801726E-2</v>
      </c>
      <c r="S235" s="45">
        <v>1.3920787797931261E-2</v>
      </c>
      <c r="T235" s="45">
        <v>1.2495218972350258E-2</v>
      </c>
      <c r="U235" s="6"/>
      <c r="V235" s="6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20"/>
      <c r="AL235" s="20"/>
      <c r="AM235" s="20"/>
      <c r="AN235" s="20"/>
      <c r="AO235" s="20"/>
      <c r="AP235" s="20"/>
      <c r="AQ235" s="20"/>
    </row>
    <row r="236" spans="11:43">
      <c r="K236" s="6">
        <v>234</v>
      </c>
      <c r="L236" s="6" t="s">
        <v>322</v>
      </c>
      <c r="M236" s="45">
        <v>3.7735849056603765E-2</v>
      </c>
      <c r="N236" s="45">
        <v>2.8902154507003473E-2</v>
      </c>
      <c r="O236" s="45">
        <v>2.3522455692590965E-2</v>
      </c>
      <c r="P236" s="45">
        <v>2.0161820930746508E-2</v>
      </c>
      <c r="Q236" s="45">
        <v>1.789976975144918E-2</v>
      </c>
      <c r="R236" s="45">
        <v>1.6072821705387326E-2</v>
      </c>
      <c r="S236" s="45">
        <v>1.4490319015205104E-2</v>
      </c>
      <c r="T236" s="45">
        <v>1.2845292116778838E-2</v>
      </c>
      <c r="U236" s="6"/>
      <c r="V236" s="6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20"/>
      <c r="AL236" s="20"/>
      <c r="AM236" s="20"/>
      <c r="AN236" s="20"/>
      <c r="AO236" s="20"/>
      <c r="AP236" s="20"/>
      <c r="AQ236" s="20"/>
    </row>
    <row r="237" spans="11:43">
      <c r="K237" s="6">
        <v>235</v>
      </c>
      <c r="L237" s="6" t="s">
        <v>323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U237" s="6"/>
      <c r="V237" s="6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20"/>
      <c r="AL237" s="20"/>
      <c r="AM237" s="20"/>
      <c r="AN237" s="20"/>
      <c r="AO237" s="20"/>
      <c r="AP237" s="20"/>
      <c r="AQ237" s="20"/>
    </row>
    <row r="238" spans="11:43">
      <c r="K238" s="6">
        <v>236</v>
      </c>
      <c r="L238" s="6" t="s">
        <v>324</v>
      </c>
      <c r="M238" s="45">
        <v>3.7735849056603765E-2</v>
      </c>
      <c r="N238" s="45">
        <v>2.9760273000697158E-2</v>
      </c>
      <c r="O238" s="45">
        <v>2.4567393766671101E-2</v>
      </c>
      <c r="P238" s="45">
        <v>2.118248654296144E-2</v>
      </c>
      <c r="Q238" s="45">
        <v>1.8856953306672801E-2</v>
      </c>
      <c r="R238" s="45">
        <v>1.7049823164232845E-2</v>
      </c>
      <c r="S238" s="45">
        <v>1.5758743781889292E-2</v>
      </c>
      <c r="T238" s="45">
        <v>1.4400510301713118E-2</v>
      </c>
      <c r="U238" s="6"/>
      <c r="V238" s="6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20"/>
      <c r="AL238" s="20"/>
      <c r="AM238" s="20"/>
      <c r="AN238" s="20"/>
      <c r="AO238" s="20"/>
      <c r="AP238" s="20"/>
      <c r="AQ238" s="20"/>
    </row>
    <row r="239" spans="11:43">
      <c r="K239" s="6">
        <v>237</v>
      </c>
      <c r="L239" s="6" t="s">
        <v>325</v>
      </c>
      <c r="M239" s="45">
        <v>3.7735849056603765E-2</v>
      </c>
      <c r="N239" s="45">
        <v>3.5154539083460661E-2</v>
      </c>
      <c r="O239" s="45">
        <v>3.0811296046289481E-2</v>
      </c>
      <c r="P239" s="45">
        <v>2.6160282780679639E-2</v>
      </c>
      <c r="Q239" s="45">
        <v>2.3772307327845025E-2</v>
      </c>
      <c r="R239" s="45">
        <v>2.1865653276074343E-2</v>
      </c>
      <c r="S239" s="45">
        <v>2.024946404598809E-2</v>
      </c>
      <c r="T239" s="45">
        <v>9.3885300530441168E-3</v>
      </c>
      <c r="U239" s="6"/>
      <c r="V239" s="6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20"/>
      <c r="AL239" s="20"/>
      <c r="AM239" s="20"/>
      <c r="AN239" s="20"/>
      <c r="AO239" s="20"/>
      <c r="AP239" s="20"/>
      <c r="AQ239" s="20"/>
    </row>
    <row r="240" spans="11:43">
      <c r="K240" s="6">
        <v>238</v>
      </c>
      <c r="L240" s="6" t="s">
        <v>326</v>
      </c>
      <c r="M240" s="45">
        <v>3.7735849056603765E-2</v>
      </c>
      <c r="N240" s="45">
        <v>3.7225427492450461E-2</v>
      </c>
      <c r="O240" s="45">
        <v>3.6529987451182883E-2</v>
      </c>
      <c r="P240" s="45">
        <v>3.5519014973168617E-2</v>
      </c>
      <c r="Q240" s="45">
        <v>3.405904240723507E-2</v>
      </c>
      <c r="R240" s="45">
        <v>3.1944477148852742E-2</v>
      </c>
      <c r="S240" s="45">
        <v>2.9367188445902956E-2</v>
      </c>
      <c r="T240" s="45">
        <v>8.3944340814926591E-3</v>
      </c>
      <c r="U240" s="6"/>
      <c r="V240" s="6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20"/>
      <c r="AL240" s="20"/>
      <c r="AM240" s="20"/>
      <c r="AN240" s="20"/>
      <c r="AO240" s="20"/>
      <c r="AP240" s="20"/>
      <c r="AQ240" s="20"/>
    </row>
    <row r="241" spans="11:43">
      <c r="K241" s="6">
        <v>239</v>
      </c>
      <c r="L241" s="6" t="s">
        <v>327</v>
      </c>
      <c r="M241" s="45">
        <v>3.7735849056603765E-2</v>
      </c>
      <c r="N241" s="45">
        <v>2.6154446612448957E-2</v>
      </c>
      <c r="O241" s="45">
        <v>2.1243170340565009E-2</v>
      </c>
      <c r="P241" s="45">
        <v>1.9086331693655961E-2</v>
      </c>
      <c r="Q241" s="45">
        <v>1.7676609045397831E-2</v>
      </c>
      <c r="R241" s="45">
        <v>1.6241574916977509E-2</v>
      </c>
      <c r="S241" s="45">
        <v>1.5497567632562622E-2</v>
      </c>
      <c r="T241" s="45">
        <v>1.4520307986946321E-2</v>
      </c>
      <c r="U241" s="6"/>
      <c r="V241" s="6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20"/>
      <c r="AL241" s="20"/>
      <c r="AM241" s="20"/>
      <c r="AN241" s="20"/>
      <c r="AO241" s="20"/>
      <c r="AP241" s="20"/>
      <c r="AQ241" s="20"/>
    </row>
    <row r="242" spans="11:43">
      <c r="K242" s="6">
        <v>240</v>
      </c>
      <c r="L242" s="6" t="s">
        <v>328</v>
      </c>
      <c r="M242" s="45">
        <v>3.7735849056603765E-2</v>
      </c>
      <c r="N242" s="45">
        <v>3.5503379381544117E-2</v>
      </c>
      <c r="O242" s="45">
        <v>3.3306691101678297E-2</v>
      </c>
      <c r="P242" s="45">
        <v>3.1291350160542068E-2</v>
      </c>
      <c r="Q242" s="45">
        <v>2.935198124169193E-2</v>
      </c>
      <c r="R242" s="45">
        <v>2.7398035538341393E-2</v>
      </c>
      <c r="S242" s="45">
        <v>2.5944683153853749E-2</v>
      </c>
      <c r="T242" s="45">
        <v>1.5132829374925879E-2</v>
      </c>
      <c r="U242" s="6"/>
      <c r="V242" s="6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20"/>
      <c r="AL242" s="20"/>
      <c r="AM242" s="20"/>
      <c r="AN242" s="20"/>
      <c r="AO242" s="20"/>
      <c r="AP242" s="20"/>
      <c r="AQ242" s="20"/>
    </row>
    <row r="243" spans="11:43">
      <c r="K243" s="6">
        <v>241</v>
      </c>
      <c r="L243" s="6" t="s">
        <v>329</v>
      </c>
      <c r="M243" s="45">
        <v>3.7735849056603765E-2</v>
      </c>
      <c r="N243" s="45">
        <v>3.7344912830742483E-2</v>
      </c>
      <c r="O243" s="45">
        <v>3.680834323019843E-2</v>
      </c>
      <c r="P243" s="45">
        <v>3.6287404601239637E-2</v>
      </c>
      <c r="Q243" s="45">
        <v>3.5693788955154362E-2</v>
      </c>
      <c r="R243" s="45">
        <v>3.4948240529040255E-2</v>
      </c>
      <c r="S243" s="45">
        <v>3.4574370835189015E-2</v>
      </c>
      <c r="T243" s="45">
        <v>3.3903048778472521E-2</v>
      </c>
      <c r="U243" s="6"/>
      <c r="V243" s="6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20"/>
      <c r="AL243" s="20"/>
      <c r="AM243" s="20"/>
      <c r="AN243" s="20"/>
      <c r="AO243" s="20"/>
      <c r="AP243" s="20"/>
      <c r="AQ243" s="20"/>
    </row>
    <row r="244" spans="11:43">
      <c r="K244" s="6">
        <v>242</v>
      </c>
      <c r="L244" s="6" t="s">
        <v>330</v>
      </c>
      <c r="M244" s="45">
        <v>0</v>
      </c>
      <c r="N244" s="45">
        <v>0</v>
      </c>
      <c r="O244" s="45">
        <v>0</v>
      </c>
      <c r="P244" s="45">
        <v>0</v>
      </c>
      <c r="Q244" s="45">
        <v>0</v>
      </c>
      <c r="R244" s="45">
        <v>0</v>
      </c>
      <c r="S244" s="45">
        <v>0</v>
      </c>
      <c r="T244" s="45">
        <v>0</v>
      </c>
      <c r="U244" s="6"/>
      <c r="V244" s="6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20"/>
      <c r="AL244" s="20"/>
      <c r="AM244" s="20"/>
      <c r="AN244" s="20"/>
      <c r="AO244" s="20"/>
      <c r="AP244" s="20"/>
      <c r="AQ244" s="20"/>
    </row>
    <row r="245" spans="11:43">
      <c r="K245" s="6">
        <v>243</v>
      </c>
      <c r="L245" s="6" t="s">
        <v>331</v>
      </c>
      <c r="M245" s="45">
        <v>3.7735849056603765E-2</v>
      </c>
      <c r="N245" s="45">
        <v>2.7885946861110809E-2</v>
      </c>
      <c r="O245" s="45">
        <v>2.2772817325301155E-2</v>
      </c>
      <c r="P245" s="45">
        <v>2.017733336726929E-2</v>
      </c>
      <c r="Q245" s="45">
        <v>1.8440893042043122E-2</v>
      </c>
      <c r="R245" s="45">
        <v>1.6845061703402529E-2</v>
      </c>
      <c r="S245" s="45">
        <v>1.6149275032997654E-2</v>
      </c>
      <c r="T245" s="45">
        <v>1.5359763221969551E-2</v>
      </c>
      <c r="U245" s="6"/>
      <c r="V245" s="6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20"/>
      <c r="AL245" s="20"/>
      <c r="AM245" s="20"/>
      <c r="AN245" s="20"/>
      <c r="AO245" s="20"/>
      <c r="AP245" s="20"/>
      <c r="AQ245" s="20"/>
    </row>
    <row r="246" spans="11:43">
      <c r="K246" s="6">
        <v>244</v>
      </c>
      <c r="L246" s="6" t="s">
        <v>332</v>
      </c>
      <c r="M246" s="45">
        <v>3.7735849056603765E-2</v>
      </c>
      <c r="N246" s="45">
        <v>3.7280587082239768E-2</v>
      </c>
      <c r="O246" s="45">
        <v>3.6854096733866956E-2</v>
      </c>
      <c r="P246" s="45">
        <v>3.6519214826379542E-2</v>
      </c>
      <c r="Q246" s="45">
        <v>3.5852834235146937E-2</v>
      </c>
      <c r="R246" s="45">
        <v>3.4750284798935466E-2</v>
      </c>
      <c r="S246" s="45">
        <v>3.4339905402942753E-2</v>
      </c>
      <c r="T246" s="45">
        <v>1.5438787115293845E-2</v>
      </c>
      <c r="U246" s="6"/>
      <c r="V246" s="6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20"/>
      <c r="AL246" s="20"/>
      <c r="AM246" s="20"/>
      <c r="AN246" s="20"/>
      <c r="AO246" s="20"/>
      <c r="AP246" s="20"/>
      <c r="AQ246" s="20"/>
    </row>
    <row r="247" spans="11:43">
      <c r="K247" s="6">
        <v>245</v>
      </c>
      <c r="L247" s="6" t="s">
        <v>333</v>
      </c>
      <c r="M247" s="45">
        <v>3.7735849056603765E-2</v>
      </c>
      <c r="N247" s="45">
        <v>3.1856788445951099E-2</v>
      </c>
      <c r="O247" s="45">
        <v>2.7593258292820503E-2</v>
      </c>
      <c r="P247" s="45">
        <v>2.4574857037350746E-2</v>
      </c>
      <c r="Q247" s="45">
        <v>2.2040999375146343E-2</v>
      </c>
      <c r="R247" s="45">
        <v>1.9644915491606324E-2</v>
      </c>
      <c r="S247" s="45">
        <v>1.8342038192094044E-2</v>
      </c>
      <c r="T247" s="45">
        <v>1.5399481444990728E-2</v>
      </c>
      <c r="U247" s="6"/>
      <c r="V247" s="6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20"/>
      <c r="AL247" s="20"/>
      <c r="AM247" s="20"/>
      <c r="AN247" s="20"/>
      <c r="AO247" s="20"/>
      <c r="AP247" s="20"/>
      <c r="AQ247" s="20"/>
    </row>
    <row r="248" spans="11:43">
      <c r="K248" s="6">
        <v>246</v>
      </c>
      <c r="L248" s="6" t="s">
        <v>334</v>
      </c>
      <c r="M248" s="45">
        <v>0</v>
      </c>
      <c r="N248" s="45">
        <v>0</v>
      </c>
      <c r="O248" s="45">
        <v>0</v>
      </c>
      <c r="P248" s="45">
        <v>0</v>
      </c>
      <c r="Q248" s="45">
        <v>0</v>
      </c>
      <c r="R248" s="45">
        <v>0</v>
      </c>
      <c r="S248" s="45">
        <v>0</v>
      </c>
      <c r="T248" s="45">
        <v>0</v>
      </c>
      <c r="U248" s="6"/>
      <c r="V248" s="6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20"/>
      <c r="AL248" s="20"/>
      <c r="AM248" s="20"/>
      <c r="AN248" s="20"/>
      <c r="AO248" s="20"/>
      <c r="AP248" s="20"/>
      <c r="AQ248" s="20"/>
    </row>
    <row r="249" spans="11:43">
      <c r="K249" s="6">
        <v>247</v>
      </c>
      <c r="L249" s="6" t="s">
        <v>335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U249" s="6"/>
      <c r="V249" s="6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20"/>
      <c r="AL249" s="20"/>
      <c r="AM249" s="20"/>
      <c r="AN249" s="20"/>
      <c r="AO249" s="20"/>
      <c r="AP249" s="20"/>
      <c r="AQ249" s="20"/>
    </row>
    <row r="250" spans="11:43">
      <c r="K250" s="6">
        <v>248</v>
      </c>
      <c r="L250" s="6" t="s">
        <v>336</v>
      </c>
      <c r="M250" s="45">
        <v>0</v>
      </c>
      <c r="N250" s="45">
        <v>0</v>
      </c>
      <c r="O250" s="45">
        <v>0</v>
      </c>
      <c r="P250" s="45">
        <v>0</v>
      </c>
      <c r="Q250" s="45">
        <v>0</v>
      </c>
      <c r="R250" s="45">
        <v>0</v>
      </c>
      <c r="S250" s="45">
        <v>0</v>
      </c>
      <c r="T250" s="45">
        <v>0</v>
      </c>
      <c r="U250" s="6"/>
      <c r="V250" s="6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20"/>
      <c r="AL250" s="20"/>
      <c r="AM250" s="20"/>
      <c r="AN250" s="20"/>
      <c r="AO250" s="20"/>
      <c r="AP250" s="20"/>
      <c r="AQ250" s="20"/>
    </row>
    <row r="251" spans="11:43">
      <c r="K251" s="6">
        <v>249</v>
      </c>
      <c r="L251" s="6" t="s">
        <v>337</v>
      </c>
      <c r="M251" s="45">
        <v>0</v>
      </c>
      <c r="N251" s="45">
        <v>0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5">
        <v>0</v>
      </c>
      <c r="U251" s="6"/>
      <c r="V251" s="6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20"/>
      <c r="AL251" s="20"/>
      <c r="AM251" s="20"/>
      <c r="AN251" s="20"/>
      <c r="AO251" s="20"/>
      <c r="AP251" s="20"/>
      <c r="AQ251" s="20"/>
    </row>
    <row r="252" spans="11:43">
      <c r="K252" s="6">
        <v>250</v>
      </c>
      <c r="L252" s="6" t="s">
        <v>338</v>
      </c>
      <c r="M252" s="45">
        <v>3.7735849056603765E-2</v>
      </c>
      <c r="N252" s="45">
        <v>3.7295920982201421E-2</v>
      </c>
      <c r="O252" s="45">
        <v>3.6573801788638977E-2</v>
      </c>
      <c r="P252" s="45">
        <v>3.5498125026394628E-2</v>
      </c>
      <c r="Q252" s="45">
        <v>3.4593368256088775E-2</v>
      </c>
      <c r="R252" s="45">
        <v>3.3736008331524445E-2</v>
      </c>
      <c r="S252" s="45">
        <v>3.307390080549652E-2</v>
      </c>
      <c r="T252" s="45">
        <v>3.2125535060221831E-2</v>
      </c>
      <c r="U252" s="6"/>
      <c r="V252" s="6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20"/>
      <c r="AL252" s="20"/>
      <c r="AM252" s="20"/>
      <c r="AN252" s="20"/>
      <c r="AO252" s="20"/>
      <c r="AP252" s="20"/>
      <c r="AQ252" s="20"/>
    </row>
    <row r="253" spans="11:43">
      <c r="K253" s="6">
        <v>251</v>
      </c>
      <c r="L253" s="6" t="s">
        <v>339</v>
      </c>
      <c r="M253" s="45">
        <v>3.7735849056603765E-2</v>
      </c>
      <c r="N253" s="45">
        <v>3.4704201887187654E-2</v>
      </c>
      <c r="O253" s="45">
        <v>3.1925701348231215E-2</v>
      </c>
      <c r="P253" s="45">
        <v>2.92884978735325E-2</v>
      </c>
      <c r="Q253" s="45">
        <v>2.6804744526238888E-2</v>
      </c>
      <c r="R253" s="45">
        <v>2.4478862847857136E-2</v>
      </c>
      <c r="S253" s="45">
        <v>2.2905767050372453E-2</v>
      </c>
      <c r="T253" s="45">
        <v>1.5321427014182421E-2</v>
      </c>
      <c r="U253" s="6"/>
      <c r="V253" s="6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20"/>
      <c r="AL253" s="20"/>
      <c r="AM253" s="20"/>
      <c r="AN253" s="20"/>
      <c r="AO253" s="20"/>
      <c r="AP253" s="20"/>
      <c r="AQ253" s="20"/>
    </row>
    <row r="254" spans="11:43">
      <c r="K254" s="6">
        <v>252</v>
      </c>
      <c r="L254" s="6" t="s">
        <v>340</v>
      </c>
      <c r="M254" s="45">
        <v>3.7735849056603765E-2</v>
      </c>
      <c r="N254" s="45">
        <v>2.1899197709738784E-2</v>
      </c>
      <c r="O254" s="45">
        <v>1.8534660833245536E-2</v>
      </c>
      <c r="P254" s="45">
        <v>1.739820305720963E-2</v>
      </c>
      <c r="Q254" s="45">
        <v>1.657617463908476E-2</v>
      </c>
      <c r="R254" s="45">
        <v>1.5637816258552529E-2</v>
      </c>
      <c r="S254" s="45">
        <v>1.4720163629729006E-2</v>
      </c>
      <c r="T254" s="45">
        <v>1.3493162447154688E-2</v>
      </c>
      <c r="U254" s="6"/>
      <c r="V254" s="6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20"/>
      <c r="AL254" s="20"/>
      <c r="AM254" s="20"/>
      <c r="AN254" s="20"/>
      <c r="AO254" s="20"/>
      <c r="AP254" s="20"/>
      <c r="AQ254" s="20"/>
    </row>
    <row r="255" spans="11:43">
      <c r="K255" s="6">
        <v>253</v>
      </c>
      <c r="L255" s="6" t="s">
        <v>341</v>
      </c>
      <c r="M255" s="45">
        <v>3.7735849056603765E-2</v>
      </c>
      <c r="N255" s="45">
        <v>3.324642193413993E-2</v>
      </c>
      <c r="O255" s="45">
        <v>2.9406622444922308E-2</v>
      </c>
      <c r="P255" s="45">
        <v>2.6143051319689484E-2</v>
      </c>
      <c r="Q255" s="45">
        <v>2.3299677339948442E-2</v>
      </c>
      <c r="R255" s="45">
        <v>2.0609639689220555E-2</v>
      </c>
      <c r="S255" s="45">
        <v>1.79996779962487E-2</v>
      </c>
      <c r="T255" s="45">
        <v>1.5428649007308969E-2</v>
      </c>
      <c r="U255" s="6"/>
      <c r="V255" s="6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20"/>
      <c r="AL255" s="20"/>
      <c r="AM255" s="20"/>
      <c r="AN255" s="20"/>
      <c r="AO255" s="20"/>
      <c r="AP255" s="20"/>
      <c r="AQ255" s="20"/>
    </row>
    <row r="256" spans="11:43">
      <c r="K256" s="6">
        <v>254</v>
      </c>
      <c r="L256" s="6" t="s">
        <v>342</v>
      </c>
      <c r="M256" s="45">
        <v>91546.174367882559</v>
      </c>
      <c r="N256" s="45">
        <v>73659.073377865105</v>
      </c>
      <c r="O256" s="45">
        <v>59355.735333337288</v>
      </c>
      <c r="P256" s="45">
        <v>47903.175903460477</v>
      </c>
      <c r="Q256" s="45">
        <v>38707.245650295481</v>
      </c>
      <c r="R256" s="45">
        <v>31301.413454785979</v>
      </c>
      <c r="S256" s="45">
        <v>2580.9374647098075</v>
      </c>
      <c r="T256" s="45">
        <v>2382.9813387091167</v>
      </c>
      <c r="U256" s="6"/>
      <c r="V256" s="6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20"/>
      <c r="AL256" s="20"/>
      <c r="AM256" s="20"/>
      <c r="AN256" s="20"/>
      <c r="AO256" s="20"/>
      <c r="AP256" s="20"/>
      <c r="AQ256" s="20"/>
    </row>
    <row r="257" spans="11:43">
      <c r="K257" s="6">
        <v>255</v>
      </c>
      <c r="L257" s="6" t="s">
        <v>343</v>
      </c>
      <c r="M257" s="45">
        <v>3.7735849056603765E-2</v>
      </c>
      <c r="N257" s="45">
        <v>2.9487369904915323E-2</v>
      </c>
      <c r="O257" s="45">
        <v>2.4497438963592133E-2</v>
      </c>
      <c r="P257" s="45">
        <v>2.1243856169129421E-2</v>
      </c>
      <c r="Q257" s="45">
        <v>1.8850748719299246E-2</v>
      </c>
      <c r="R257" s="45">
        <v>1.6786655991556515E-2</v>
      </c>
      <c r="S257" s="45">
        <v>1.5258126118353487E-2</v>
      </c>
      <c r="T257" s="45">
        <v>1.3659721126319703E-2</v>
      </c>
      <c r="U257" s="6"/>
      <c r="V257" s="6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20"/>
      <c r="AL257" s="20"/>
      <c r="AM257" s="20"/>
      <c r="AN257" s="20"/>
      <c r="AO257" s="20"/>
      <c r="AP257" s="20"/>
      <c r="AQ257" s="20"/>
    </row>
    <row r="258" spans="11:43">
      <c r="K258" s="6">
        <v>256</v>
      </c>
      <c r="L258" s="6" t="s">
        <v>344</v>
      </c>
      <c r="M258" s="45">
        <v>3.7735849056603765E-2</v>
      </c>
      <c r="N258" s="45">
        <v>3.1088367537396213E-2</v>
      </c>
      <c r="O258" s="45">
        <v>2.6281584408394079E-2</v>
      </c>
      <c r="P258" s="45">
        <v>2.2891620469034674E-2</v>
      </c>
      <c r="Q258" s="45">
        <v>2.0419592846095357E-2</v>
      </c>
      <c r="R258" s="45">
        <v>1.848798503333501E-2</v>
      </c>
      <c r="S258" s="45">
        <v>1.7278903466141193E-2</v>
      </c>
      <c r="T258" s="45">
        <v>1.6060346845953956E-2</v>
      </c>
      <c r="U258" s="6"/>
      <c r="V258" s="6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20"/>
      <c r="AL258" s="20"/>
      <c r="AM258" s="20"/>
      <c r="AN258" s="20"/>
      <c r="AO258" s="20"/>
      <c r="AP258" s="20"/>
      <c r="AQ258" s="20"/>
    </row>
    <row r="259" spans="11:43">
      <c r="K259" s="6">
        <v>257</v>
      </c>
      <c r="L259" s="6" t="s">
        <v>345</v>
      </c>
      <c r="M259" s="45">
        <v>3.7735849056603765E-2</v>
      </c>
      <c r="N259" s="45">
        <v>3.021302872303086E-2</v>
      </c>
      <c r="O259" s="45">
        <v>2.5230494787204284E-2</v>
      </c>
      <c r="P259" s="45">
        <v>2.1917702891381664E-2</v>
      </c>
      <c r="Q259" s="45">
        <v>1.9586077610486009E-2</v>
      </c>
      <c r="R259" s="45">
        <v>1.7777209450666472E-2</v>
      </c>
      <c r="S259" s="45">
        <v>1.6583712069949567E-2</v>
      </c>
      <c r="T259" s="45">
        <v>1.5330698622535657E-2</v>
      </c>
      <c r="U259" s="6"/>
      <c r="V259" s="6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20"/>
      <c r="AL259" s="20"/>
      <c r="AM259" s="20"/>
      <c r="AN259" s="20"/>
      <c r="AO259" s="20"/>
      <c r="AP259" s="20"/>
      <c r="AQ259" s="20"/>
    </row>
    <row r="260" spans="11:43">
      <c r="K260" s="6">
        <v>258</v>
      </c>
      <c r="L260" s="6" t="s">
        <v>346</v>
      </c>
      <c r="M260" s="45">
        <v>0</v>
      </c>
      <c r="N260" s="45">
        <v>0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5">
        <v>0</v>
      </c>
      <c r="U260" s="6"/>
      <c r="V260" s="6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20"/>
      <c r="AL260" s="20"/>
      <c r="AM260" s="20"/>
      <c r="AN260" s="20"/>
      <c r="AO260" s="20"/>
      <c r="AP260" s="20"/>
      <c r="AQ260" s="20"/>
    </row>
    <row r="261" spans="11:43">
      <c r="K261" s="6">
        <v>259</v>
      </c>
      <c r="L261" s="6" t="s">
        <v>347</v>
      </c>
      <c r="M261" s="45">
        <v>0</v>
      </c>
      <c r="N261" s="45">
        <v>0</v>
      </c>
      <c r="O261" s="45">
        <v>0</v>
      </c>
      <c r="P261" s="45">
        <v>0</v>
      </c>
      <c r="Q261" s="45">
        <v>0</v>
      </c>
      <c r="R261" s="45">
        <v>0</v>
      </c>
      <c r="S261" s="45">
        <v>0</v>
      </c>
      <c r="T261" s="45">
        <v>0</v>
      </c>
      <c r="U261" s="6"/>
      <c r="V261" s="6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20"/>
      <c r="AL261" s="20"/>
      <c r="AM261" s="20"/>
      <c r="AN261" s="20"/>
      <c r="AO261" s="20"/>
      <c r="AP261" s="20"/>
      <c r="AQ261" s="20"/>
    </row>
    <row r="262" spans="11:43">
      <c r="K262" s="6">
        <v>260</v>
      </c>
      <c r="L262" s="6" t="s">
        <v>348</v>
      </c>
      <c r="M262" s="45">
        <v>3.7735849056603765E-2</v>
      </c>
      <c r="N262" s="45">
        <v>3.1254281980250299E-2</v>
      </c>
      <c r="O262" s="45">
        <v>2.6391646717657535E-2</v>
      </c>
      <c r="P262" s="45">
        <v>2.2528436519647459E-2</v>
      </c>
      <c r="Q262" s="45">
        <v>1.9313066104009475E-2</v>
      </c>
      <c r="R262" s="45">
        <v>1.6220126218296854E-2</v>
      </c>
      <c r="S262" s="45">
        <v>1.2814315959342095E-2</v>
      </c>
      <c r="T262" s="45">
        <v>8.6945651733970914E-3</v>
      </c>
      <c r="U262" s="6"/>
      <c r="V262" s="6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20"/>
      <c r="AL262" s="20"/>
      <c r="AM262" s="20"/>
      <c r="AN262" s="20"/>
      <c r="AO262" s="20"/>
      <c r="AP262" s="20"/>
      <c r="AQ262" s="20"/>
    </row>
    <row r="263" spans="11:43">
      <c r="K263" s="6">
        <v>261</v>
      </c>
      <c r="L263" s="6" t="s">
        <v>349</v>
      </c>
      <c r="M263" s="45">
        <v>0</v>
      </c>
      <c r="N263" s="45">
        <v>0</v>
      </c>
      <c r="O263" s="45">
        <v>0</v>
      </c>
      <c r="P263" s="45">
        <v>0</v>
      </c>
      <c r="Q263" s="45">
        <v>0</v>
      </c>
      <c r="R263" s="45">
        <v>0</v>
      </c>
      <c r="S263" s="45">
        <v>0</v>
      </c>
      <c r="T263" s="45">
        <v>0</v>
      </c>
      <c r="U263" s="6"/>
      <c r="V263" s="6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20"/>
      <c r="AL263" s="20"/>
      <c r="AM263" s="20"/>
      <c r="AN263" s="20"/>
      <c r="AO263" s="20"/>
      <c r="AP263" s="20"/>
      <c r="AQ263" s="20"/>
    </row>
    <row r="264" spans="11:43">
      <c r="K264" s="6">
        <v>262</v>
      </c>
      <c r="L264" s="6" t="s">
        <v>350</v>
      </c>
      <c r="M264" s="45">
        <v>0</v>
      </c>
      <c r="N264" s="45">
        <v>0</v>
      </c>
      <c r="O264" s="45">
        <v>0</v>
      </c>
      <c r="P264" s="45">
        <v>0</v>
      </c>
      <c r="Q264" s="45">
        <v>0</v>
      </c>
      <c r="R264" s="45">
        <v>0</v>
      </c>
      <c r="S264" s="45">
        <v>0</v>
      </c>
      <c r="T264" s="45">
        <v>0</v>
      </c>
      <c r="U264" s="6"/>
      <c r="V264" s="6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20"/>
      <c r="AL264" s="20"/>
      <c r="AM264" s="20"/>
      <c r="AN264" s="20"/>
      <c r="AO264" s="20"/>
      <c r="AP264" s="20"/>
      <c r="AQ264" s="20"/>
    </row>
    <row r="265" spans="11:43">
      <c r="K265" s="6">
        <v>263</v>
      </c>
      <c r="L265" s="6" t="s">
        <v>351</v>
      </c>
      <c r="M265" s="45">
        <v>0</v>
      </c>
      <c r="N265" s="45">
        <v>0</v>
      </c>
      <c r="O265" s="45">
        <v>0</v>
      </c>
      <c r="P265" s="45">
        <v>0</v>
      </c>
      <c r="Q265" s="45">
        <v>0</v>
      </c>
      <c r="R265" s="45">
        <v>0</v>
      </c>
      <c r="S265" s="45">
        <v>0</v>
      </c>
      <c r="T265" s="45">
        <v>0</v>
      </c>
      <c r="U265" s="6"/>
      <c r="V265" s="6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20"/>
      <c r="AL265" s="20"/>
      <c r="AM265" s="20"/>
      <c r="AN265" s="20"/>
      <c r="AO265" s="20"/>
      <c r="AP265" s="20"/>
      <c r="AQ265" s="20"/>
    </row>
    <row r="266" spans="11:43">
      <c r="K266" s="6">
        <v>264</v>
      </c>
      <c r="L266" s="6" t="s">
        <v>352</v>
      </c>
      <c r="M266" s="45">
        <v>0</v>
      </c>
      <c r="N266" s="45">
        <v>0</v>
      </c>
      <c r="O266" s="45">
        <v>0</v>
      </c>
      <c r="P266" s="45">
        <v>0</v>
      </c>
      <c r="Q266" s="45">
        <v>0</v>
      </c>
      <c r="R266" s="45">
        <v>0</v>
      </c>
      <c r="S266" s="45">
        <v>0</v>
      </c>
      <c r="T266" s="45">
        <v>0</v>
      </c>
      <c r="U266" s="6"/>
      <c r="V266" s="6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20"/>
      <c r="AL266" s="20"/>
      <c r="AM266" s="20"/>
      <c r="AN266" s="20"/>
      <c r="AO266" s="20"/>
      <c r="AP266" s="20"/>
      <c r="AQ266" s="20"/>
    </row>
    <row r="267" spans="11:43">
      <c r="K267" s="6">
        <v>265</v>
      </c>
      <c r="L267" s="6" t="s">
        <v>353</v>
      </c>
      <c r="M267" s="45">
        <v>0</v>
      </c>
      <c r="N267" s="45">
        <v>0</v>
      </c>
      <c r="O267" s="45">
        <v>0</v>
      </c>
      <c r="P267" s="45">
        <v>0</v>
      </c>
      <c r="Q267" s="45">
        <v>0</v>
      </c>
      <c r="R267" s="45">
        <v>0</v>
      </c>
      <c r="S267" s="45">
        <v>0</v>
      </c>
      <c r="T267" s="45">
        <v>0</v>
      </c>
      <c r="U267" s="6"/>
      <c r="V267" s="6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20"/>
      <c r="AL267" s="20"/>
      <c r="AM267" s="20"/>
      <c r="AN267" s="20"/>
      <c r="AO267" s="20"/>
      <c r="AP267" s="20"/>
      <c r="AQ267" s="20"/>
    </row>
    <row r="268" spans="11:43">
      <c r="K268" s="6">
        <v>266</v>
      </c>
      <c r="L268" s="6" t="s">
        <v>354</v>
      </c>
      <c r="M268" s="45">
        <v>0</v>
      </c>
      <c r="N268" s="45">
        <v>0</v>
      </c>
      <c r="O268" s="45">
        <v>0</v>
      </c>
      <c r="P268" s="45">
        <v>0</v>
      </c>
      <c r="Q268" s="45">
        <v>0</v>
      </c>
      <c r="R268" s="45">
        <v>0</v>
      </c>
      <c r="S268" s="45">
        <v>0</v>
      </c>
      <c r="T268" s="45">
        <v>0</v>
      </c>
      <c r="U268" s="6"/>
      <c r="V268" s="6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20"/>
      <c r="AL268" s="20"/>
      <c r="AM268" s="20"/>
      <c r="AN268" s="20"/>
      <c r="AO268" s="20"/>
      <c r="AP268" s="20"/>
      <c r="AQ268" s="20"/>
    </row>
    <row r="269" spans="11:43">
      <c r="K269" s="6">
        <v>267</v>
      </c>
      <c r="L269" s="6" t="s">
        <v>355</v>
      </c>
      <c r="M269" s="45">
        <v>0</v>
      </c>
      <c r="N269" s="45">
        <v>0</v>
      </c>
      <c r="O269" s="45">
        <v>0</v>
      </c>
      <c r="P269" s="45">
        <v>0</v>
      </c>
      <c r="Q269" s="45">
        <v>0</v>
      </c>
      <c r="R269" s="45">
        <v>0</v>
      </c>
      <c r="S269" s="45">
        <v>0</v>
      </c>
      <c r="T269" s="45">
        <v>0</v>
      </c>
      <c r="U269" s="6"/>
      <c r="V269" s="6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20"/>
      <c r="AL269" s="20"/>
      <c r="AM269" s="20"/>
      <c r="AN269" s="20"/>
      <c r="AO269" s="20"/>
      <c r="AP269" s="20"/>
      <c r="AQ269" s="20"/>
    </row>
    <row r="270" spans="11:43">
      <c r="K270" s="6">
        <v>268</v>
      </c>
      <c r="L270" s="6" t="s">
        <v>356</v>
      </c>
      <c r="M270" s="45">
        <v>0</v>
      </c>
      <c r="N270" s="45">
        <v>0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5">
        <v>0</v>
      </c>
      <c r="U270" s="6"/>
      <c r="V270" s="6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20"/>
      <c r="AL270" s="20"/>
      <c r="AM270" s="20"/>
      <c r="AN270" s="20"/>
      <c r="AO270" s="20"/>
      <c r="AP270" s="20"/>
      <c r="AQ270" s="20"/>
    </row>
    <row r="271" spans="11:43">
      <c r="K271" s="6">
        <v>269</v>
      </c>
      <c r="L271" s="6" t="s">
        <v>357</v>
      </c>
      <c r="M271" s="45">
        <v>0</v>
      </c>
      <c r="N271" s="45">
        <v>0</v>
      </c>
      <c r="O271" s="45">
        <v>0</v>
      </c>
      <c r="P271" s="45">
        <v>0</v>
      </c>
      <c r="Q271" s="45">
        <v>0</v>
      </c>
      <c r="R271" s="45">
        <v>0</v>
      </c>
      <c r="S271" s="45">
        <v>0</v>
      </c>
      <c r="T271" s="45">
        <v>0</v>
      </c>
      <c r="U271" s="6"/>
      <c r="V271" s="6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20"/>
      <c r="AL271" s="20"/>
      <c r="AM271" s="20"/>
      <c r="AN271" s="20"/>
      <c r="AO271" s="20"/>
      <c r="AP271" s="20"/>
      <c r="AQ271" s="20"/>
    </row>
    <row r="272" spans="11:43">
      <c r="K272" s="6">
        <v>270</v>
      </c>
      <c r="L272" s="6" t="s">
        <v>358</v>
      </c>
      <c r="M272" s="45">
        <v>0</v>
      </c>
      <c r="N272" s="45">
        <v>0</v>
      </c>
      <c r="O272" s="45">
        <v>0</v>
      </c>
      <c r="P272" s="45">
        <v>0</v>
      </c>
      <c r="Q272" s="45">
        <v>0</v>
      </c>
      <c r="R272" s="45">
        <v>0</v>
      </c>
      <c r="S272" s="45">
        <v>0</v>
      </c>
      <c r="T272" s="45">
        <v>0</v>
      </c>
      <c r="U272" s="6"/>
      <c r="V272" s="6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20"/>
      <c r="AL272" s="20"/>
      <c r="AM272" s="20"/>
      <c r="AN272" s="20"/>
      <c r="AO272" s="20"/>
      <c r="AP272" s="20"/>
      <c r="AQ272" s="20"/>
    </row>
    <row r="273" spans="11:43">
      <c r="K273" s="6">
        <v>271</v>
      </c>
      <c r="L273" s="6" t="s">
        <v>359</v>
      </c>
      <c r="M273" s="45">
        <v>0</v>
      </c>
      <c r="N273" s="45">
        <v>0</v>
      </c>
      <c r="O273" s="45">
        <v>0</v>
      </c>
      <c r="P273" s="45">
        <v>0</v>
      </c>
      <c r="Q273" s="45">
        <v>0</v>
      </c>
      <c r="R273" s="45">
        <v>0</v>
      </c>
      <c r="S273" s="45">
        <v>0</v>
      </c>
      <c r="T273" s="45">
        <v>0</v>
      </c>
      <c r="U273" s="6"/>
      <c r="V273" s="6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20"/>
      <c r="AL273" s="20"/>
      <c r="AM273" s="20"/>
      <c r="AN273" s="20"/>
      <c r="AO273" s="20"/>
      <c r="AP273" s="20"/>
      <c r="AQ273" s="20"/>
    </row>
    <row r="274" spans="11:43">
      <c r="K274" s="6">
        <v>272</v>
      </c>
      <c r="L274" s="6" t="s">
        <v>360</v>
      </c>
      <c r="M274" s="45">
        <v>0</v>
      </c>
      <c r="N274" s="45">
        <v>0</v>
      </c>
      <c r="O274" s="45">
        <v>0</v>
      </c>
      <c r="P274" s="45">
        <v>0</v>
      </c>
      <c r="Q274" s="45">
        <v>0</v>
      </c>
      <c r="R274" s="45">
        <v>0</v>
      </c>
      <c r="S274" s="45">
        <v>0</v>
      </c>
      <c r="T274" s="45">
        <v>0</v>
      </c>
      <c r="U274" s="6"/>
      <c r="V274" s="6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20"/>
      <c r="AL274" s="20"/>
      <c r="AM274" s="20"/>
      <c r="AN274" s="20"/>
      <c r="AO274" s="20"/>
      <c r="AP274" s="20"/>
      <c r="AQ274" s="20"/>
    </row>
    <row r="275" spans="11:43">
      <c r="K275" s="6">
        <v>273</v>
      </c>
      <c r="L275" s="6" t="s">
        <v>361</v>
      </c>
      <c r="M275" s="45">
        <v>0</v>
      </c>
      <c r="N275" s="45">
        <v>0</v>
      </c>
      <c r="O275" s="45">
        <v>0</v>
      </c>
      <c r="P275" s="45">
        <v>0</v>
      </c>
      <c r="Q275" s="45">
        <v>0</v>
      </c>
      <c r="R275" s="45">
        <v>0</v>
      </c>
      <c r="S275" s="45">
        <v>0</v>
      </c>
      <c r="T275" s="45">
        <v>0</v>
      </c>
      <c r="U275" s="6"/>
      <c r="V275" s="6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20"/>
      <c r="AL275" s="20"/>
      <c r="AM275" s="20"/>
      <c r="AN275" s="20"/>
      <c r="AO275" s="20"/>
      <c r="AP275" s="20"/>
      <c r="AQ275" s="20"/>
    </row>
    <row r="276" spans="11:43">
      <c r="K276" s="6">
        <v>274</v>
      </c>
      <c r="L276" s="6" t="s">
        <v>362</v>
      </c>
      <c r="M276" s="45">
        <v>0</v>
      </c>
      <c r="N276" s="45">
        <v>0</v>
      </c>
      <c r="O276" s="45">
        <v>0</v>
      </c>
      <c r="P276" s="45">
        <v>0</v>
      </c>
      <c r="Q276" s="45">
        <v>0</v>
      </c>
      <c r="R276" s="45">
        <v>0</v>
      </c>
      <c r="S276" s="45">
        <v>0</v>
      </c>
      <c r="T276" s="45">
        <v>0</v>
      </c>
      <c r="U276" s="6"/>
      <c r="V276" s="6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20"/>
      <c r="AL276" s="20"/>
      <c r="AM276" s="20"/>
      <c r="AN276" s="20"/>
      <c r="AO276" s="20"/>
      <c r="AP276" s="20"/>
      <c r="AQ276" s="20"/>
    </row>
    <row r="277" spans="11:43">
      <c r="K277" s="6">
        <v>275</v>
      </c>
      <c r="L277" s="6" t="s">
        <v>363</v>
      </c>
      <c r="M277" s="45">
        <v>0</v>
      </c>
      <c r="N277" s="45">
        <v>0</v>
      </c>
      <c r="O277" s="45">
        <v>0</v>
      </c>
      <c r="P277" s="45">
        <v>0</v>
      </c>
      <c r="Q277" s="45">
        <v>0</v>
      </c>
      <c r="R277" s="45">
        <v>0</v>
      </c>
      <c r="S277" s="45">
        <v>0</v>
      </c>
      <c r="T277" s="45">
        <v>0</v>
      </c>
      <c r="U277" s="6"/>
      <c r="V277" s="6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20"/>
      <c r="AL277" s="20"/>
      <c r="AM277" s="20"/>
      <c r="AN277" s="20"/>
      <c r="AO277" s="20"/>
      <c r="AP277" s="20"/>
      <c r="AQ277" s="20"/>
    </row>
    <row r="278" spans="11:43">
      <c r="K278" s="6">
        <v>276</v>
      </c>
      <c r="L278" s="6" t="s">
        <v>364</v>
      </c>
      <c r="M278" s="45">
        <v>4022539.4408608256</v>
      </c>
      <c r="N278" s="45">
        <v>2709206.2956159376</v>
      </c>
      <c r="O278" s="45">
        <v>1968456.0960007531</v>
      </c>
      <c r="P278" s="45">
        <v>1110776.1321799306</v>
      </c>
      <c r="Q278" s="45">
        <v>710516.56016930565</v>
      </c>
      <c r="R278" s="45">
        <v>421711.16224247881</v>
      </c>
      <c r="S278" s="45">
        <v>185606.69985466928</v>
      </c>
      <c r="T278" s="45">
        <v>125361.56624764629</v>
      </c>
      <c r="U278" s="6"/>
      <c r="V278" s="6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20"/>
      <c r="AL278" s="20"/>
      <c r="AM278" s="20"/>
      <c r="AN278" s="20"/>
      <c r="AO278" s="20"/>
      <c r="AP278" s="20"/>
      <c r="AQ278" s="20"/>
    </row>
    <row r="279" spans="11:43">
      <c r="K279" s="6">
        <v>277</v>
      </c>
      <c r="L279" s="6" t="s">
        <v>365</v>
      </c>
      <c r="M279" s="45">
        <v>0</v>
      </c>
      <c r="N279" s="45">
        <v>0</v>
      </c>
      <c r="O279" s="45">
        <v>0</v>
      </c>
      <c r="P279" s="45">
        <v>0</v>
      </c>
      <c r="Q279" s="45">
        <v>0</v>
      </c>
      <c r="R279" s="45">
        <v>0</v>
      </c>
      <c r="S279" s="45">
        <v>0</v>
      </c>
      <c r="T279" s="45">
        <v>0</v>
      </c>
      <c r="U279" s="6"/>
      <c r="V279" s="6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20"/>
      <c r="AL279" s="20"/>
      <c r="AM279" s="20"/>
      <c r="AN279" s="20"/>
      <c r="AO279" s="20"/>
      <c r="AP279" s="20"/>
      <c r="AQ279" s="20"/>
    </row>
    <row r="280" spans="11:43">
      <c r="K280" s="6">
        <v>278</v>
      </c>
      <c r="L280" s="6" t="s">
        <v>366</v>
      </c>
      <c r="M280" s="45">
        <v>0</v>
      </c>
      <c r="N280" s="45">
        <v>0</v>
      </c>
      <c r="O280" s="45">
        <v>0</v>
      </c>
      <c r="P280" s="45">
        <v>0</v>
      </c>
      <c r="Q280" s="45">
        <v>0</v>
      </c>
      <c r="R280" s="45">
        <v>0</v>
      </c>
      <c r="S280" s="45">
        <v>0</v>
      </c>
      <c r="T280" s="45">
        <v>0</v>
      </c>
      <c r="U280" s="6"/>
      <c r="V280" s="6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20"/>
      <c r="AL280" s="20"/>
      <c r="AM280" s="20"/>
      <c r="AN280" s="20"/>
      <c r="AO280" s="20"/>
      <c r="AP280" s="20"/>
      <c r="AQ280" s="20"/>
    </row>
    <row r="281" spans="11:43">
      <c r="K281" s="6">
        <v>279</v>
      </c>
      <c r="L281" s="6" t="s">
        <v>367</v>
      </c>
      <c r="M281" s="45">
        <v>0</v>
      </c>
      <c r="N281" s="45">
        <v>0</v>
      </c>
      <c r="O281" s="45">
        <v>0</v>
      </c>
      <c r="P281" s="45">
        <v>0</v>
      </c>
      <c r="Q281" s="45">
        <v>0</v>
      </c>
      <c r="R281" s="45">
        <v>0</v>
      </c>
      <c r="S281" s="45">
        <v>0</v>
      </c>
      <c r="T281" s="45">
        <v>0</v>
      </c>
      <c r="U281" s="6"/>
      <c r="V281" s="6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20"/>
      <c r="AL281" s="20"/>
      <c r="AM281" s="20"/>
      <c r="AN281" s="20"/>
      <c r="AO281" s="20"/>
      <c r="AP281" s="20"/>
      <c r="AQ281" s="20"/>
    </row>
    <row r="282" spans="11:43">
      <c r="K282" s="6">
        <v>280</v>
      </c>
      <c r="L282" s="6" t="s">
        <v>368</v>
      </c>
      <c r="M282" s="45">
        <v>0</v>
      </c>
      <c r="N282" s="45">
        <v>0</v>
      </c>
      <c r="O282" s="45">
        <v>0</v>
      </c>
      <c r="P282" s="45">
        <v>0</v>
      </c>
      <c r="Q282" s="45">
        <v>0</v>
      </c>
      <c r="R282" s="45">
        <v>0</v>
      </c>
      <c r="S282" s="45">
        <v>0</v>
      </c>
      <c r="T282" s="45">
        <v>0</v>
      </c>
      <c r="U282" s="6"/>
      <c r="V282" s="6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20"/>
      <c r="AL282" s="20"/>
      <c r="AM282" s="20"/>
      <c r="AN282" s="20"/>
      <c r="AO282" s="20"/>
      <c r="AP282" s="20"/>
      <c r="AQ282" s="20"/>
    </row>
    <row r="283" spans="11:43">
      <c r="K283" s="6">
        <v>281</v>
      </c>
      <c r="L283" s="6" t="s">
        <v>369</v>
      </c>
      <c r="M283" s="45">
        <v>0</v>
      </c>
      <c r="N283" s="45">
        <v>0</v>
      </c>
      <c r="O283" s="45">
        <v>0</v>
      </c>
      <c r="P283" s="45">
        <v>0</v>
      </c>
      <c r="Q283" s="45">
        <v>0</v>
      </c>
      <c r="R283" s="45">
        <v>0</v>
      </c>
      <c r="S283" s="45">
        <v>0</v>
      </c>
      <c r="T283" s="45">
        <v>0</v>
      </c>
      <c r="U283" s="6"/>
      <c r="V283" s="6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20"/>
      <c r="AL283" s="20"/>
      <c r="AM283" s="20"/>
      <c r="AN283" s="20"/>
      <c r="AO283" s="20"/>
      <c r="AP283" s="20"/>
      <c r="AQ283" s="20"/>
    </row>
    <row r="284" spans="11:43">
      <c r="K284" s="6">
        <v>282</v>
      </c>
      <c r="L284" s="6" t="s">
        <v>370</v>
      </c>
      <c r="M284" s="45">
        <v>0</v>
      </c>
      <c r="N284" s="45">
        <v>0</v>
      </c>
      <c r="O284" s="45">
        <v>0</v>
      </c>
      <c r="P284" s="45">
        <v>0</v>
      </c>
      <c r="Q284" s="45">
        <v>0</v>
      </c>
      <c r="R284" s="45">
        <v>0</v>
      </c>
      <c r="S284" s="45">
        <v>0</v>
      </c>
      <c r="T284" s="45">
        <v>0</v>
      </c>
      <c r="U284" s="6"/>
      <c r="V284" s="6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20"/>
      <c r="AL284" s="20"/>
      <c r="AM284" s="20"/>
      <c r="AN284" s="20"/>
      <c r="AO284" s="20"/>
      <c r="AP284" s="20"/>
      <c r="AQ284" s="20"/>
    </row>
    <row r="285" spans="11:43">
      <c r="K285" s="6">
        <v>283</v>
      </c>
      <c r="L285" s="6" t="s">
        <v>371</v>
      </c>
      <c r="M285" s="45">
        <v>0</v>
      </c>
      <c r="N285" s="45">
        <v>0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5">
        <v>0</v>
      </c>
      <c r="U285" s="6"/>
      <c r="V285" s="6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20"/>
      <c r="AL285" s="20"/>
      <c r="AM285" s="20"/>
      <c r="AN285" s="20"/>
      <c r="AO285" s="20"/>
      <c r="AP285" s="20"/>
      <c r="AQ285" s="20"/>
    </row>
    <row r="286" spans="11:43">
      <c r="K286" s="6">
        <v>284</v>
      </c>
      <c r="L286" s="6" t="s">
        <v>372</v>
      </c>
      <c r="M286" s="45">
        <v>0</v>
      </c>
      <c r="N286" s="45">
        <v>0</v>
      </c>
      <c r="O286" s="45">
        <v>0</v>
      </c>
      <c r="P286" s="45">
        <v>0</v>
      </c>
      <c r="Q286" s="45">
        <v>0</v>
      </c>
      <c r="R286" s="45">
        <v>0</v>
      </c>
      <c r="S286" s="45">
        <v>0</v>
      </c>
      <c r="T286" s="45">
        <v>0</v>
      </c>
      <c r="U286" s="6"/>
      <c r="V286" s="6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20"/>
      <c r="AL286" s="20"/>
      <c r="AM286" s="20"/>
      <c r="AN286" s="20"/>
      <c r="AO286" s="20"/>
      <c r="AP286" s="20"/>
      <c r="AQ286" s="20"/>
    </row>
    <row r="287" spans="11:43">
      <c r="K287" s="6">
        <v>285</v>
      </c>
      <c r="L287" s="6" t="s">
        <v>373</v>
      </c>
      <c r="M287" s="45">
        <v>0</v>
      </c>
      <c r="N287" s="45">
        <v>0</v>
      </c>
      <c r="O287" s="45">
        <v>0</v>
      </c>
      <c r="P287" s="45">
        <v>0</v>
      </c>
      <c r="Q287" s="45">
        <v>0</v>
      </c>
      <c r="R287" s="45">
        <v>0</v>
      </c>
      <c r="S287" s="45">
        <v>0</v>
      </c>
      <c r="T287" s="45">
        <v>0</v>
      </c>
      <c r="U287" s="6"/>
      <c r="V287" s="6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20"/>
      <c r="AL287" s="20"/>
      <c r="AM287" s="20"/>
      <c r="AN287" s="20"/>
      <c r="AO287" s="20"/>
      <c r="AP287" s="20"/>
      <c r="AQ287" s="20"/>
    </row>
    <row r="288" spans="11:43">
      <c r="K288" s="6">
        <v>286</v>
      </c>
      <c r="L288" s="6" t="s">
        <v>374</v>
      </c>
      <c r="M288" s="45">
        <v>0</v>
      </c>
      <c r="N288" s="45">
        <v>0</v>
      </c>
      <c r="O288" s="45">
        <v>0</v>
      </c>
      <c r="P288" s="45">
        <v>0</v>
      </c>
      <c r="Q288" s="45">
        <v>0</v>
      </c>
      <c r="R288" s="45">
        <v>0</v>
      </c>
      <c r="S288" s="45">
        <v>0</v>
      </c>
      <c r="T288" s="45">
        <v>0</v>
      </c>
      <c r="U288" s="6"/>
      <c r="V288" s="6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20"/>
      <c r="AL288" s="20"/>
      <c r="AM288" s="20"/>
      <c r="AN288" s="20"/>
      <c r="AO288" s="20"/>
      <c r="AP288" s="20"/>
      <c r="AQ288" s="20"/>
    </row>
    <row r="289" spans="11:43">
      <c r="K289" s="6">
        <v>287</v>
      </c>
      <c r="L289" s="6" t="s">
        <v>375</v>
      </c>
      <c r="M289" s="45">
        <v>0</v>
      </c>
      <c r="N289" s="45">
        <v>0</v>
      </c>
      <c r="O289" s="45">
        <v>0</v>
      </c>
      <c r="P289" s="45">
        <v>0</v>
      </c>
      <c r="Q289" s="45">
        <v>0</v>
      </c>
      <c r="R289" s="45">
        <v>0</v>
      </c>
      <c r="S289" s="45">
        <v>0</v>
      </c>
      <c r="T289" s="45">
        <v>0</v>
      </c>
      <c r="U289" s="6"/>
      <c r="V289" s="6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20"/>
      <c r="AL289" s="20"/>
      <c r="AM289" s="20"/>
      <c r="AN289" s="20"/>
      <c r="AO289" s="20"/>
      <c r="AP289" s="20"/>
      <c r="AQ289" s="20"/>
    </row>
    <row r="290" spans="11:43">
      <c r="K290" s="6">
        <v>288</v>
      </c>
      <c r="L290" s="6" t="s">
        <v>376</v>
      </c>
      <c r="M290" s="45">
        <v>0</v>
      </c>
      <c r="N290" s="45">
        <v>0</v>
      </c>
      <c r="O290" s="45">
        <v>0</v>
      </c>
      <c r="P290" s="45">
        <v>0</v>
      </c>
      <c r="Q290" s="45">
        <v>0</v>
      </c>
      <c r="R290" s="45">
        <v>0</v>
      </c>
      <c r="S290" s="45">
        <v>0</v>
      </c>
      <c r="T290" s="45">
        <v>0</v>
      </c>
      <c r="U290" s="6"/>
      <c r="V290" s="6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20"/>
      <c r="AL290" s="20"/>
      <c r="AM290" s="20"/>
      <c r="AN290" s="20"/>
      <c r="AO290" s="20"/>
      <c r="AP290" s="20"/>
      <c r="AQ290" s="20"/>
    </row>
    <row r="291" spans="11:43">
      <c r="K291" s="6">
        <v>289</v>
      </c>
      <c r="L291" s="6" t="s">
        <v>377</v>
      </c>
      <c r="M291" s="45">
        <v>0</v>
      </c>
      <c r="N291" s="45">
        <v>0</v>
      </c>
      <c r="O291" s="45">
        <v>0</v>
      </c>
      <c r="P291" s="45">
        <v>0</v>
      </c>
      <c r="Q291" s="45">
        <v>0</v>
      </c>
      <c r="R291" s="45">
        <v>0</v>
      </c>
      <c r="S291" s="45">
        <v>0</v>
      </c>
      <c r="T291" s="45">
        <v>0</v>
      </c>
      <c r="U291" s="6"/>
      <c r="V291" s="6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20"/>
      <c r="AL291" s="20"/>
      <c r="AM291" s="20"/>
      <c r="AN291" s="20"/>
      <c r="AO291" s="20"/>
      <c r="AP291" s="20"/>
      <c r="AQ291" s="20"/>
    </row>
    <row r="292" spans="11:43">
      <c r="K292" s="6">
        <v>290</v>
      </c>
      <c r="L292" s="6" t="s">
        <v>378</v>
      </c>
      <c r="M292" s="45">
        <v>0</v>
      </c>
      <c r="N292" s="45">
        <v>0</v>
      </c>
      <c r="O292" s="45">
        <v>0</v>
      </c>
      <c r="P292" s="45">
        <v>0</v>
      </c>
      <c r="Q292" s="45">
        <v>0</v>
      </c>
      <c r="R292" s="45">
        <v>0</v>
      </c>
      <c r="S292" s="45">
        <v>0</v>
      </c>
      <c r="T292" s="45">
        <v>0</v>
      </c>
      <c r="U292" s="6"/>
      <c r="V292" s="6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20"/>
      <c r="AL292" s="20"/>
      <c r="AM292" s="20"/>
      <c r="AN292" s="20"/>
      <c r="AO292" s="20"/>
      <c r="AP292" s="20"/>
      <c r="AQ292" s="20"/>
    </row>
    <row r="293" spans="11:43">
      <c r="K293" s="27">
        <v>291</v>
      </c>
      <c r="L293" s="27" t="s">
        <v>379</v>
      </c>
      <c r="M293" s="51">
        <v>0</v>
      </c>
      <c r="N293" s="51">
        <v>0</v>
      </c>
      <c r="O293" s="51">
        <v>0</v>
      </c>
      <c r="P293" s="51">
        <v>0</v>
      </c>
      <c r="Q293" s="51">
        <v>0</v>
      </c>
      <c r="R293" s="51">
        <v>0</v>
      </c>
      <c r="S293" s="51">
        <v>0</v>
      </c>
      <c r="T293" s="51">
        <v>0</v>
      </c>
      <c r="U293" s="27"/>
      <c r="V293" s="27"/>
      <c r="W293" s="28"/>
      <c r="X293" s="28"/>
      <c r="Y293" s="28"/>
      <c r="Z293" s="28"/>
      <c r="AA293" s="28"/>
      <c r="AB293" s="28"/>
      <c r="AC293" s="28"/>
      <c r="AD293" s="18"/>
      <c r="AE293" s="18"/>
      <c r="AF293" s="18"/>
      <c r="AG293" s="18"/>
      <c r="AH293" s="18"/>
      <c r="AI293" s="18"/>
      <c r="AJ293" s="18"/>
      <c r="AK293" s="20"/>
      <c r="AL293" s="20"/>
      <c r="AM293" s="20"/>
      <c r="AN293" s="20"/>
      <c r="AO293" s="20"/>
      <c r="AP293" s="20"/>
      <c r="AQ293" s="20"/>
    </row>
    <row r="294" spans="11:43">
      <c r="K294" s="6">
        <v>292</v>
      </c>
      <c r="L294" s="6" t="s">
        <v>380</v>
      </c>
      <c r="M294" s="45">
        <v>0</v>
      </c>
      <c r="N294" s="45">
        <v>0</v>
      </c>
      <c r="O294" s="45">
        <v>0</v>
      </c>
      <c r="P294" s="45">
        <v>0</v>
      </c>
      <c r="Q294" s="45">
        <v>0</v>
      </c>
      <c r="R294" s="45">
        <v>0</v>
      </c>
      <c r="S294" s="45">
        <v>0</v>
      </c>
      <c r="T294" s="45">
        <v>0</v>
      </c>
      <c r="U294" s="6"/>
      <c r="V294" s="6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20"/>
      <c r="AL294" s="20"/>
      <c r="AM294" s="20"/>
      <c r="AN294" s="20"/>
      <c r="AO294" s="20"/>
      <c r="AP294" s="20"/>
      <c r="AQ294" s="20"/>
    </row>
    <row r="295" spans="11:43">
      <c r="K295" s="6">
        <v>293</v>
      </c>
      <c r="L295" s="6" t="s">
        <v>381</v>
      </c>
      <c r="M295" s="45">
        <v>0</v>
      </c>
      <c r="N295" s="45">
        <v>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5">
        <v>0</v>
      </c>
      <c r="U295" s="6"/>
      <c r="V295" s="6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20"/>
      <c r="AL295" s="20"/>
      <c r="AM295" s="20"/>
      <c r="AN295" s="20"/>
      <c r="AO295" s="20"/>
      <c r="AP295" s="20"/>
      <c r="AQ295" s="20"/>
    </row>
    <row r="296" spans="11:43">
      <c r="K296" s="6">
        <v>294</v>
      </c>
      <c r="L296" s="6" t="s">
        <v>382</v>
      </c>
      <c r="M296" s="45">
        <v>0</v>
      </c>
      <c r="N296" s="45">
        <v>0</v>
      </c>
      <c r="O296" s="45">
        <v>0</v>
      </c>
      <c r="P296" s="45">
        <v>0</v>
      </c>
      <c r="Q296" s="45">
        <v>0</v>
      </c>
      <c r="R296" s="45">
        <v>0</v>
      </c>
      <c r="S296" s="45">
        <v>0</v>
      </c>
      <c r="T296" s="45">
        <v>0</v>
      </c>
      <c r="U296" s="6"/>
      <c r="V296" s="6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20"/>
      <c r="AL296" s="20"/>
      <c r="AM296" s="20"/>
      <c r="AN296" s="20"/>
      <c r="AO296" s="20"/>
      <c r="AP296" s="20"/>
      <c r="AQ296" s="20"/>
    </row>
    <row r="297" spans="11:43">
      <c r="K297" s="6">
        <v>295</v>
      </c>
      <c r="L297" s="6" t="s">
        <v>383</v>
      </c>
      <c r="M297" s="45">
        <v>0</v>
      </c>
      <c r="N297" s="45">
        <v>0</v>
      </c>
      <c r="O297" s="45">
        <v>0</v>
      </c>
      <c r="P297" s="45">
        <v>0</v>
      </c>
      <c r="Q297" s="45">
        <v>0</v>
      </c>
      <c r="R297" s="45">
        <v>0</v>
      </c>
      <c r="S297" s="45">
        <v>0</v>
      </c>
      <c r="T297" s="45">
        <v>0</v>
      </c>
      <c r="U297" s="6"/>
      <c r="V297" s="6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20"/>
      <c r="AL297" s="20"/>
      <c r="AM297" s="20"/>
      <c r="AN297" s="20"/>
      <c r="AO297" s="20"/>
      <c r="AP297" s="20"/>
      <c r="AQ297" s="20"/>
    </row>
    <row r="298" spans="11:43">
      <c r="K298" s="6">
        <v>296</v>
      </c>
      <c r="L298" s="6" t="s">
        <v>384</v>
      </c>
      <c r="M298" s="45">
        <v>0</v>
      </c>
      <c r="N298" s="45">
        <v>0</v>
      </c>
      <c r="O298" s="45">
        <v>0</v>
      </c>
      <c r="P298" s="45">
        <v>0</v>
      </c>
      <c r="Q298" s="45">
        <v>0</v>
      </c>
      <c r="R298" s="45">
        <v>0</v>
      </c>
      <c r="S298" s="45">
        <v>0</v>
      </c>
      <c r="T298" s="45">
        <v>0</v>
      </c>
      <c r="U298" s="6"/>
      <c r="V298" s="6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20"/>
      <c r="AL298" s="20"/>
      <c r="AM298" s="20"/>
      <c r="AN298" s="20"/>
      <c r="AO298" s="20"/>
      <c r="AP298" s="20"/>
      <c r="AQ298" s="20"/>
    </row>
    <row r="299" spans="11:43">
      <c r="K299" s="6">
        <v>297</v>
      </c>
      <c r="L299" s="6" t="s">
        <v>385</v>
      </c>
      <c r="M299" s="45">
        <v>0</v>
      </c>
      <c r="N299" s="45">
        <v>0</v>
      </c>
      <c r="O299" s="45">
        <v>0</v>
      </c>
      <c r="P299" s="45">
        <v>0</v>
      </c>
      <c r="Q299" s="45">
        <v>0</v>
      </c>
      <c r="R299" s="45">
        <v>0</v>
      </c>
      <c r="S299" s="45">
        <v>0</v>
      </c>
      <c r="T299" s="45">
        <v>0</v>
      </c>
      <c r="U299" s="6"/>
      <c r="V299" s="6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20"/>
      <c r="AL299" s="20"/>
      <c r="AM299" s="20"/>
      <c r="AN299" s="20"/>
      <c r="AO299" s="20"/>
      <c r="AP299" s="20"/>
      <c r="AQ299" s="20"/>
    </row>
    <row r="300" spans="11:43">
      <c r="K300" s="6">
        <v>298</v>
      </c>
      <c r="L300" s="6" t="s">
        <v>386</v>
      </c>
      <c r="M300" s="45">
        <v>0</v>
      </c>
      <c r="N300" s="45">
        <v>0</v>
      </c>
      <c r="O300" s="45">
        <v>0</v>
      </c>
      <c r="P300" s="45">
        <v>0</v>
      </c>
      <c r="Q300" s="45">
        <v>0</v>
      </c>
      <c r="R300" s="45">
        <v>0</v>
      </c>
      <c r="S300" s="45">
        <v>0</v>
      </c>
      <c r="T300" s="45">
        <v>0</v>
      </c>
      <c r="U300" s="6"/>
      <c r="V300" s="6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20"/>
      <c r="AL300" s="20"/>
      <c r="AM300" s="20"/>
      <c r="AN300" s="20"/>
      <c r="AO300" s="20"/>
      <c r="AP300" s="20"/>
      <c r="AQ300" s="20"/>
    </row>
    <row r="301" spans="11:43">
      <c r="K301" s="6">
        <v>299</v>
      </c>
      <c r="L301" s="6" t="s">
        <v>387</v>
      </c>
      <c r="M301" s="45">
        <v>0</v>
      </c>
      <c r="N301" s="45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5">
        <v>0</v>
      </c>
      <c r="U301" s="6"/>
      <c r="V301" s="6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20"/>
      <c r="AL301" s="20"/>
      <c r="AM301" s="20"/>
      <c r="AN301" s="20"/>
      <c r="AO301" s="20"/>
      <c r="AP301" s="20"/>
      <c r="AQ301" s="20"/>
    </row>
    <row r="302" spans="11:43">
      <c r="K302" s="6">
        <v>300</v>
      </c>
      <c r="L302" s="6" t="s">
        <v>388</v>
      </c>
      <c r="M302" s="45">
        <v>0</v>
      </c>
      <c r="N302" s="45">
        <v>0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5">
        <v>0</v>
      </c>
      <c r="U302" s="6"/>
      <c r="V302" s="6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20"/>
      <c r="AL302" s="20"/>
      <c r="AM302" s="20"/>
      <c r="AN302" s="20"/>
      <c r="AO302" s="20"/>
      <c r="AP302" s="20"/>
      <c r="AQ302" s="20"/>
    </row>
    <row r="303" spans="11:43">
      <c r="K303" s="6">
        <v>301</v>
      </c>
      <c r="L303" s="6" t="s">
        <v>389</v>
      </c>
      <c r="M303" s="45">
        <v>0</v>
      </c>
      <c r="N303" s="45">
        <v>0</v>
      </c>
      <c r="O303" s="45">
        <v>0</v>
      </c>
      <c r="P303" s="45">
        <v>0</v>
      </c>
      <c r="Q303" s="45">
        <v>0</v>
      </c>
      <c r="R303" s="45">
        <v>0</v>
      </c>
      <c r="S303" s="45">
        <v>0</v>
      </c>
      <c r="T303" s="45">
        <v>0</v>
      </c>
      <c r="U303" s="6"/>
      <c r="V303" s="6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20"/>
      <c r="AL303" s="20"/>
      <c r="AM303" s="20"/>
      <c r="AN303" s="20"/>
      <c r="AO303" s="20"/>
      <c r="AP303" s="20"/>
      <c r="AQ303" s="20"/>
    </row>
    <row r="304" spans="11:43">
      <c r="K304" s="6">
        <v>302</v>
      </c>
      <c r="L304" s="6" t="s">
        <v>390</v>
      </c>
      <c r="M304" s="45">
        <v>0</v>
      </c>
      <c r="N304" s="45">
        <v>0</v>
      </c>
      <c r="O304" s="45">
        <v>0</v>
      </c>
      <c r="P304" s="45">
        <v>0</v>
      </c>
      <c r="Q304" s="45">
        <v>0</v>
      </c>
      <c r="R304" s="45">
        <v>0</v>
      </c>
      <c r="S304" s="45">
        <v>0</v>
      </c>
      <c r="T304" s="45">
        <v>0</v>
      </c>
      <c r="U304" s="6"/>
      <c r="V304" s="6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20"/>
      <c r="AL304" s="20"/>
      <c r="AM304" s="20"/>
      <c r="AN304" s="20"/>
      <c r="AO304" s="20"/>
      <c r="AP304" s="20"/>
      <c r="AQ304" s="20"/>
    </row>
    <row r="305" spans="11:43">
      <c r="K305" s="6">
        <v>303</v>
      </c>
      <c r="L305" s="6" t="s">
        <v>391</v>
      </c>
      <c r="M305" s="45">
        <v>0</v>
      </c>
      <c r="N305" s="45">
        <v>0</v>
      </c>
      <c r="O305" s="45">
        <v>0</v>
      </c>
      <c r="P305" s="45">
        <v>0</v>
      </c>
      <c r="Q305" s="45">
        <v>0</v>
      </c>
      <c r="R305" s="45">
        <v>0</v>
      </c>
      <c r="S305" s="45">
        <v>0</v>
      </c>
      <c r="T305" s="45">
        <v>0</v>
      </c>
      <c r="U305" s="6"/>
      <c r="V305" s="6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20"/>
      <c r="AL305" s="20"/>
      <c r="AM305" s="20"/>
      <c r="AN305" s="20"/>
      <c r="AO305" s="20"/>
      <c r="AP305" s="20"/>
      <c r="AQ305" s="20"/>
    </row>
    <row r="306" spans="11:43">
      <c r="K306" s="6">
        <v>304</v>
      </c>
      <c r="L306" s="6" t="s">
        <v>392</v>
      </c>
      <c r="M306" s="45">
        <v>0</v>
      </c>
      <c r="N306" s="45">
        <v>0</v>
      </c>
      <c r="O306" s="45">
        <v>0</v>
      </c>
      <c r="P306" s="45">
        <v>0</v>
      </c>
      <c r="Q306" s="45">
        <v>0</v>
      </c>
      <c r="R306" s="45">
        <v>0</v>
      </c>
      <c r="S306" s="45">
        <v>0</v>
      </c>
      <c r="T306" s="45">
        <v>0</v>
      </c>
      <c r="U306" s="6"/>
      <c r="V306" s="6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20"/>
      <c r="AL306" s="20"/>
      <c r="AM306" s="20"/>
      <c r="AN306" s="20"/>
      <c r="AO306" s="20"/>
      <c r="AP306" s="20"/>
      <c r="AQ306" s="20"/>
    </row>
    <row r="307" spans="11:43">
      <c r="K307" s="6">
        <v>305</v>
      </c>
      <c r="L307" s="6" t="s">
        <v>393</v>
      </c>
      <c r="M307" s="45">
        <v>0</v>
      </c>
      <c r="N307" s="45">
        <v>0</v>
      </c>
      <c r="O307" s="45">
        <v>0</v>
      </c>
      <c r="P307" s="45">
        <v>0</v>
      </c>
      <c r="Q307" s="45">
        <v>0</v>
      </c>
      <c r="R307" s="45">
        <v>0</v>
      </c>
      <c r="S307" s="45">
        <v>0</v>
      </c>
      <c r="T307" s="45">
        <v>0</v>
      </c>
      <c r="U307" s="6"/>
      <c r="V307" s="6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20"/>
      <c r="AL307" s="20"/>
      <c r="AM307" s="20"/>
      <c r="AN307" s="20"/>
      <c r="AO307" s="20"/>
      <c r="AP307" s="20"/>
      <c r="AQ307" s="20"/>
    </row>
    <row r="308" spans="11:43">
      <c r="K308" s="6">
        <v>306</v>
      </c>
      <c r="L308" s="6" t="s">
        <v>394</v>
      </c>
      <c r="M308" s="45">
        <v>0</v>
      </c>
      <c r="N308" s="45">
        <v>0</v>
      </c>
      <c r="O308" s="45">
        <v>0</v>
      </c>
      <c r="P308" s="45">
        <v>0</v>
      </c>
      <c r="Q308" s="45">
        <v>0</v>
      </c>
      <c r="R308" s="45">
        <v>0</v>
      </c>
      <c r="S308" s="45">
        <v>0</v>
      </c>
      <c r="T308" s="45">
        <v>0</v>
      </c>
      <c r="U308" s="6"/>
      <c r="V308" s="6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20"/>
      <c r="AL308" s="20"/>
      <c r="AM308" s="20"/>
      <c r="AN308" s="20"/>
      <c r="AO308" s="20"/>
      <c r="AP308" s="20"/>
      <c r="AQ308" s="20"/>
    </row>
    <row r="309" spans="11:43">
      <c r="K309" s="6">
        <v>307</v>
      </c>
      <c r="L309" s="6" t="s">
        <v>395</v>
      </c>
      <c r="M309" s="45">
        <v>0</v>
      </c>
      <c r="N309" s="45">
        <v>0</v>
      </c>
      <c r="O309" s="45">
        <v>0</v>
      </c>
      <c r="P309" s="45">
        <v>0</v>
      </c>
      <c r="Q309" s="45">
        <v>0</v>
      </c>
      <c r="R309" s="45">
        <v>0</v>
      </c>
      <c r="S309" s="45">
        <v>0</v>
      </c>
      <c r="T309" s="45">
        <v>0</v>
      </c>
      <c r="U309" s="6"/>
      <c r="V309" s="6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20"/>
      <c r="AL309" s="20"/>
      <c r="AM309" s="20"/>
      <c r="AN309" s="20"/>
      <c r="AO309" s="20"/>
      <c r="AP309" s="20"/>
      <c r="AQ309" s="20"/>
    </row>
    <row r="310" spans="11:43">
      <c r="K310" s="6">
        <v>308</v>
      </c>
      <c r="L310" s="6" t="s">
        <v>396</v>
      </c>
      <c r="M310" s="45">
        <v>0</v>
      </c>
      <c r="N310" s="45">
        <v>0</v>
      </c>
      <c r="O310" s="45">
        <v>0</v>
      </c>
      <c r="P310" s="45">
        <v>0</v>
      </c>
      <c r="Q310" s="45">
        <v>0</v>
      </c>
      <c r="R310" s="45">
        <v>0</v>
      </c>
      <c r="S310" s="45">
        <v>0</v>
      </c>
      <c r="T310" s="45">
        <v>0</v>
      </c>
      <c r="U310" s="6"/>
      <c r="V310" s="6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20"/>
      <c r="AL310" s="20"/>
      <c r="AM310" s="20"/>
      <c r="AN310" s="20"/>
      <c r="AO310" s="20"/>
      <c r="AP310" s="20"/>
      <c r="AQ310" s="20"/>
    </row>
    <row r="311" spans="11:43">
      <c r="K311" s="6">
        <v>309</v>
      </c>
      <c r="L311" s="6" t="s">
        <v>397</v>
      </c>
      <c r="M311" s="45">
        <v>0</v>
      </c>
      <c r="N311" s="45">
        <v>0</v>
      </c>
      <c r="O311" s="45">
        <v>0</v>
      </c>
      <c r="P311" s="45">
        <v>0</v>
      </c>
      <c r="Q311" s="45">
        <v>0</v>
      </c>
      <c r="R311" s="45">
        <v>0</v>
      </c>
      <c r="S311" s="45">
        <v>0</v>
      </c>
      <c r="T311" s="45">
        <v>0</v>
      </c>
      <c r="U311" s="6"/>
      <c r="V311" s="6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20"/>
      <c r="AL311" s="20"/>
      <c r="AM311" s="20"/>
      <c r="AN311" s="20"/>
      <c r="AO311" s="20"/>
      <c r="AP311" s="20"/>
      <c r="AQ311" s="20"/>
    </row>
    <row r="312" spans="11:43">
      <c r="K312" s="6">
        <v>310</v>
      </c>
      <c r="L312" s="6" t="s">
        <v>398</v>
      </c>
      <c r="M312" s="45">
        <v>0</v>
      </c>
      <c r="N312" s="45">
        <v>0</v>
      </c>
      <c r="O312" s="45">
        <v>0</v>
      </c>
      <c r="P312" s="45">
        <v>0</v>
      </c>
      <c r="Q312" s="45">
        <v>0</v>
      </c>
      <c r="R312" s="45">
        <v>0</v>
      </c>
      <c r="S312" s="45">
        <v>0</v>
      </c>
      <c r="T312" s="45">
        <v>0</v>
      </c>
      <c r="U312" s="6"/>
      <c r="V312" s="6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20"/>
      <c r="AL312" s="20"/>
      <c r="AM312" s="20"/>
      <c r="AN312" s="20"/>
      <c r="AO312" s="20"/>
      <c r="AP312" s="20"/>
      <c r="AQ312" s="20"/>
    </row>
    <row r="313" spans="11:43">
      <c r="K313" s="6">
        <v>311</v>
      </c>
      <c r="L313" s="6" t="s">
        <v>399</v>
      </c>
      <c r="M313" s="45">
        <v>0</v>
      </c>
      <c r="N313" s="45">
        <v>0</v>
      </c>
      <c r="O313" s="45">
        <v>0</v>
      </c>
      <c r="P313" s="45">
        <v>0</v>
      </c>
      <c r="Q313" s="45">
        <v>0</v>
      </c>
      <c r="R313" s="45">
        <v>0</v>
      </c>
      <c r="S313" s="45">
        <v>0</v>
      </c>
      <c r="T313" s="45">
        <v>0</v>
      </c>
      <c r="U313" s="6"/>
      <c r="V313" s="6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20"/>
      <c r="AL313" s="20"/>
      <c r="AM313" s="20"/>
      <c r="AN313" s="20"/>
      <c r="AO313" s="20"/>
      <c r="AP313" s="20"/>
      <c r="AQ313" s="20"/>
    </row>
    <row r="314" spans="11:43">
      <c r="K314" s="6">
        <v>312</v>
      </c>
      <c r="L314" s="6" t="s">
        <v>400</v>
      </c>
      <c r="M314" s="45">
        <v>0</v>
      </c>
      <c r="N314" s="45">
        <v>0</v>
      </c>
      <c r="O314" s="45">
        <v>0</v>
      </c>
      <c r="P314" s="45">
        <v>0</v>
      </c>
      <c r="Q314" s="45">
        <v>0</v>
      </c>
      <c r="R314" s="45">
        <v>0</v>
      </c>
      <c r="S314" s="45">
        <v>0</v>
      </c>
      <c r="T314" s="45">
        <v>0</v>
      </c>
      <c r="U314" s="6"/>
      <c r="V314" s="6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20"/>
      <c r="AL314" s="20"/>
      <c r="AM314" s="20"/>
      <c r="AN314" s="20"/>
      <c r="AO314" s="20"/>
      <c r="AP314" s="20"/>
      <c r="AQ314" s="20"/>
    </row>
    <row r="315" spans="11:43">
      <c r="K315" s="6">
        <v>313</v>
      </c>
      <c r="L315" s="6" t="s">
        <v>401</v>
      </c>
      <c r="M315" s="45">
        <v>0</v>
      </c>
      <c r="N315" s="45">
        <v>0</v>
      </c>
      <c r="O315" s="45">
        <v>0</v>
      </c>
      <c r="P315" s="45">
        <v>0</v>
      </c>
      <c r="Q315" s="45">
        <v>0</v>
      </c>
      <c r="R315" s="45">
        <v>0</v>
      </c>
      <c r="S315" s="45">
        <v>0</v>
      </c>
      <c r="T315" s="45">
        <v>0</v>
      </c>
      <c r="U315" s="6"/>
      <c r="V315" s="6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20"/>
      <c r="AL315" s="20"/>
      <c r="AM315" s="20"/>
      <c r="AN315" s="20"/>
      <c r="AO315" s="20"/>
      <c r="AP315" s="20"/>
      <c r="AQ315" s="20"/>
    </row>
    <row r="316" spans="11:43">
      <c r="K316" s="6">
        <v>314</v>
      </c>
      <c r="L316" s="6" t="s">
        <v>402</v>
      </c>
      <c r="M316" s="45">
        <v>0</v>
      </c>
      <c r="N316" s="45">
        <v>0</v>
      </c>
      <c r="O316" s="45">
        <v>0</v>
      </c>
      <c r="P316" s="45">
        <v>0</v>
      </c>
      <c r="Q316" s="45">
        <v>0</v>
      </c>
      <c r="R316" s="45">
        <v>0</v>
      </c>
      <c r="S316" s="45">
        <v>0</v>
      </c>
      <c r="T316" s="45">
        <v>0</v>
      </c>
      <c r="U316" s="6"/>
      <c r="V316" s="6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20"/>
      <c r="AL316" s="20"/>
      <c r="AM316" s="20"/>
      <c r="AN316" s="20"/>
      <c r="AO316" s="20"/>
      <c r="AP316" s="20"/>
      <c r="AQ316" s="20"/>
    </row>
    <row r="317" spans="11:43">
      <c r="K317" s="6">
        <v>315</v>
      </c>
      <c r="L317" s="6" t="s">
        <v>403</v>
      </c>
      <c r="M317" s="45">
        <v>0</v>
      </c>
      <c r="N317" s="45">
        <v>0</v>
      </c>
      <c r="O317" s="45">
        <v>0</v>
      </c>
      <c r="P317" s="45">
        <v>0</v>
      </c>
      <c r="Q317" s="45">
        <v>0</v>
      </c>
      <c r="R317" s="45">
        <v>0</v>
      </c>
      <c r="S317" s="45">
        <v>0</v>
      </c>
      <c r="T317" s="45">
        <v>0</v>
      </c>
      <c r="U317" s="6"/>
      <c r="V317" s="6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20"/>
      <c r="AL317" s="20"/>
      <c r="AM317" s="20"/>
      <c r="AN317" s="20"/>
      <c r="AO317" s="20"/>
      <c r="AP317" s="20"/>
      <c r="AQ317" s="20"/>
    </row>
    <row r="318" spans="11:43">
      <c r="K318" s="6">
        <v>316</v>
      </c>
      <c r="L318" s="6" t="s">
        <v>404</v>
      </c>
      <c r="M318" s="45">
        <v>0</v>
      </c>
      <c r="N318" s="45">
        <v>0</v>
      </c>
      <c r="O318" s="45">
        <v>0</v>
      </c>
      <c r="P318" s="45">
        <v>0</v>
      </c>
      <c r="Q318" s="45">
        <v>0</v>
      </c>
      <c r="R318" s="45">
        <v>0</v>
      </c>
      <c r="S318" s="45">
        <v>0</v>
      </c>
      <c r="T318" s="45">
        <v>0</v>
      </c>
      <c r="U318" s="6"/>
      <c r="V318" s="6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20"/>
      <c r="AL318" s="20"/>
      <c r="AM318" s="20"/>
      <c r="AN318" s="20"/>
      <c r="AO318" s="20"/>
      <c r="AP318" s="20"/>
      <c r="AQ318" s="20"/>
    </row>
    <row r="319" spans="11:43">
      <c r="K319" s="6">
        <v>317</v>
      </c>
      <c r="L319" s="6" t="s">
        <v>405</v>
      </c>
      <c r="M319" s="45">
        <v>0</v>
      </c>
      <c r="N319" s="45">
        <v>0</v>
      </c>
      <c r="O319" s="45">
        <v>0</v>
      </c>
      <c r="P319" s="45">
        <v>0</v>
      </c>
      <c r="Q319" s="45">
        <v>0</v>
      </c>
      <c r="R319" s="45">
        <v>0</v>
      </c>
      <c r="S319" s="45">
        <v>0</v>
      </c>
      <c r="T319" s="45">
        <v>0</v>
      </c>
      <c r="U319" s="6"/>
      <c r="V319" s="6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20"/>
      <c r="AL319" s="20"/>
      <c r="AM319" s="20"/>
      <c r="AN319" s="20"/>
      <c r="AO319" s="20"/>
      <c r="AP319" s="20"/>
      <c r="AQ319" s="20"/>
    </row>
    <row r="320" spans="11:43">
      <c r="K320" s="6">
        <v>318</v>
      </c>
      <c r="L320" s="6" t="s">
        <v>406</v>
      </c>
      <c r="M320" s="45">
        <v>0</v>
      </c>
      <c r="N320" s="45">
        <v>0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5">
        <v>0</v>
      </c>
      <c r="U320" s="6"/>
      <c r="V320" s="6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20"/>
      <c r="AL320" s="20"/>
      <c r="AM320" s="20"/>
      <c r="AN320" s="20"/>
      <c r="AO320" s="20"/>
      <c r="AP320" s="20"/>
      <c r="AQ320" s="20"/>
    </row>
    <row r="321" spans="11:43">
      <c r="K321" s="6">
        <v>319</v>
      </c>
      <c r="L321" s="6" t="s">
        <v>407</v>
      </c>
      <c r="M321" s="45">
        <v>0</v>
      </c>
      <c r="N321" s="45">
        <v>0</v>
      </c>
      <c r="O321" s="45">
        <v>0</v>
      </c>
      <c r="P321" s="45">
        <v>0</v>
      </c>
      <c r="Q321" s="45">
        <v>0</v>
      </c>
      <c r="R321" s="45">
        <v>0</v>
      </c>
      <c r="S321" s="45">
        <v>0</v>
      </c>
      <c r="T321" s="45">
        <v>0</v>
      </c>
      <c r="U321" s="6"/>
      <c r="V321" s="6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20"/>
      <c r="AL321" s="20"/>
      <c r="AM321" s="20"/>
      <c r="AN321" s="20"/>
      <c r="AO321" s="20"/>
      <c r="AP321" s="20"/>
      <c r="AQ321" s="20"/>
    </row>
    <row r="322" spans="11:43">
      <c r="K322" s="6">
        <v>320</v>
      </c>
      <c r="L322" s="6" t="s">
        <v>408</v>
      </c>
      <c r="M322" s="45">
        <v>0</v>
      </c>
      <c r="N322" s="45">
        <v>0</v>
      </c>
      <c r="O322" s="45">
        <v>0</v>
      </c>
      <c r="P322" s="45">
        <v>0</v>
      </c>
      <c r="Q322" s="45">
        <v>0</v>
      </c>
      <c r="R322" s="45">
        <v>0</v>
      </c>
      <c r="S322" s="45">
        <v>0</v>
      </c>
      <c r="T322" s="45">
        <v>0</v>
      </c>
      <c r="U322" s="6"/>
      <c r="V322" s="6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20"/>
      <c r="AL322" s="20"/>
      <c r="AM322" s="20"/>
      <c r="AN322" s="20"/>
      <c r="AO322" s="20"/>
      <c r="AP322" s="20"/>
      <c r="AQ322" s="20"/>
    </row>
    <row r="323" spans="11:43">
      <c r="K323" s="6">
        <v>321</v>
      </c>
      <c r="L323" s="6" t="s">
        <v>409</v>
      </c>
      <c r="M323" s="45">
        <v>0</v>
      </c>
      <c r="N323" s="45">
        <v>0</v>
      </c>
      <c r="O323" s="45">
        <v>0</v>
      </c>
      <c r="P323" s="45">
        <v>0</v>
      </c>
      <c r="Q323" s="45">
        <v>0</v>
      </c>
      <c r="R323" s="45">
        <v>0</v>
      </c>
      <c r="S323" s="45">
        <v>0</v>
      </c>
      <c r="T323" s="45">
        <v>0</v>
      </c>
      <c r="U323" s="6"/>
      <c r="V323" s="6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20"/>
      <c r="AL323" s="20"/>
      <c r="AM323" s="20"/>
      <c r="AN323" s="20"/>
      <c r="AO323" s="20"/>
      <c r="AP323" s="20"/>
      <c r="AQ323" s="20"/>
    </row>
    <row r="324" spans="11:43">
      <c r="K324" s="6">
        <v>322</v>
      </c>
      <c r="L324" s="6" t="s">
        <v>410</v>
      </c>
      <c r="M324" s="45">
        <v>0</v>
      </c>
      <c r="N324" s="45">
        <v>0</v>
      </c>
      <c r="O324" s="45">
        <v>0</v>
      </c>
      <c r="P324" s="45">
        <v>0</v>
      </c>
      <c r="Q324" s="45">
        <v>0</v>
      </c>
      <c r="R324" s="45">
        <v>0</v>
      </c>
      <c r="S324" s="45">
        <v>0</v>
      </c>
      <c r="T324" s="45">
        <v>0</v>
      </c>
      <c r="U324" s="6"/>
      <c r="V324" s="6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20"/>
      <c r="AL324" s="20"/>
      <c r="AM324" s="20"/>
      <c r="AN324" s="20"/>
      <c r="AO324" s="20"/>
      <c r="AP324" s="20"/>
      <c r="AQ324" s="20"/>
    </row>
    <row r="325" spans="11:43">
      <c r="K325" s="6">
        <v>323</v>
      </c>
      <c r="L325" s="6" t="s">
        <v>411</v>
      </c>
      <c r="M325" s="45">
        <v>0</v>
      </c>
      <c r="N325" s="45">
        <v>0</v>
      </c>
      <c r="O325" s="45">
        <v>0</v>
      </c>
      <c r="P325" s="45">
        <v>0</v>
      </c>
      <c r="Q325" s="45">
        <v>0</v>
      </c>
      <c r="R325" s="45">
        <v>0</v>
      </c>
      <c r="S325" s="45">
        <v>0</v>
      </c>
      <c r="T325" s="45">
        <v>0</v>
      </c>
      <c r="U325" s="6"/>
      <c r="V325" s="6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20"/>
      <c r="AL325" s="20"/>
      <c r="AM325" s="20"/>
      <c r="AN325" s="20"/>
      <c r="AO325" s="20"/>
      <c r="AP325" s="20"/>
      <c r="AQ325" s="20"/>
    </row>
    <row r="326" spans="11:43">
      <c r="K326" s="6">
        <v>324</v>
      </c>
      <c r="L326" s="6" t="s">
        <v>412</v>
      </c>
      <c r="M326" s="45">
        <v>0</v>
      </c>
      <c r="N326" s="45">
        <v>0</v>
      </c>
      <c r="O326" s="45">
        <v>0</v>
      </c>
      <c r="P326" s="45">
        <v>0</v>
      </c>
      <c r="Q326" s="45">
        <v>0</v>
      </c>
      <c r="R326" s="45">
        <v>0</v>
      </c>
      <c r="S326" s="45">
        <v>0</v>
      </c>
      <c r="T326" s="45">
        <v>0</v>
      </c>
      <c r="U326" s="6"/>
      <c r="V326" s="6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20"/>
      <c r="AL326" s="20"/>
      <c r="AM326" s="20"/>
      <c r="AN326" s="20"/>
      <c r="AO326" s="20"/>
      <c r="AP326" s="20"/>
      <c r="AQ326" s="20"/>
    </row>
    <row r="327" spans="11:43">
      <c r="K327" s="6">
        <v>325</v>
      </c>
      <c r="L327" s="6" t="s">
        <v>413</v>
      </c>
      <c r="M327" s="45">
        <v>0</v>
      </c>
      <c r="N327" s="45">
        <v>0</v>
      </c>
      <c r="O327" s="45">
        <v>0</v>
      </c>
      <c r="P327" s="45">
        <v>0</v>
      </c>
      <c r="Q327" s="45">
        <v>0</v>
      </c>
      <c r="R327" s="45">
        <v>0</v>
      </c>
      <c r="S327" s="45">
        <v>0</v>
      </c>
      <c r="T327" s="45">
        <v>0</v>
      </c>
      <c r="U327" s="6"/>
      <c r="V327" s="6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20"/>
      <c r="AL327" s="20"/>
      <c r="AM327" s="20"/>
      <c r="AN327" s="20"/>
      <c r="AO327" s="20"/>
      <c r="AP327" s="20"/>
      <c r="AQ327" s="20"/>
    </row>
    <row r="328" spans="11:43">
      <c r="K328" s="6">
        <v>326</v>
      </c>
      <c r="L328" s="6" t="s">
        <v>414</v>
      </c>
      <c r="M328" s="45">
        <v>0</v>
      </c>
      <c r="N328" s="45">
        <v>0</v>
      </c>
      <c r="O328" s="45">
        <v>0</v>
      </c>
      <c r="P328" s="45">
        <v>0</v>
      </c>
      <c r="Q328" s="45">
        <v>0</v>
      </c>
      <c r="R328" s="45">
        <v>0</v>
      </c>
      <c r="S328" s="45">
        <v>0</v>
      </c>
      <c r="T328" s="45">
        <v>0</v>
      </c>
      <c r="U328" s="6"/>
      <c r="V328" s="6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20"/>
      <c r="AL328" s="20"/>
      <c r="AM328" s="20"/>
      <c r="AN328" s="20"/>
      <c r="AO328" s="20"/>
      <c r="AP328" s="20"/>
      <c r="AQ328" s="20"/>
    </row>
    <row r="329" spans="11:43">
      <c r="K329" s="6">
        <v>327</v>
      </c>
      <c r="L329" s="6" t="s">
        <v>415</v>
      </c>
      <c r="M329" s="45">
        <v>0</v>
      </c>
      <c r="N329" s="45">
        <v>0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5">
        <v>0</v>
      </c>
      <c r="U329" s="6"/>
      <c r="V329" s="6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20"/>
      <c r="AL329" s="20"/>
      <c r="AM329" s="20"/>
      <c r="AN329" s="20"/>
      <c r="AO329" s="20"/>
      <c r="AP329" s="20"/>
      <c r="AQ329" s="20"/>
    </row>
    <row r="330" spans="11:43">
      <c r="K330" s="6">
        <v>328</v>
      </c>
      <c r="L330" s="6" t="s">
        <v>416</v>
      </c>
      <c r="M330" s="45">
        <v>0</v>
      </c>
      <c r="N330" s="45">
        <v>0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5">
        <v>0</v>
      </c>
      <c r="U330" s="6"/>
      <c r="V330" s="6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20"/>
      <c r="AL330" s="20"/>
      <c r="AM330" s="20"/>
      <c r="AN330" s="20"/>
      <c r="AO330" s="20"/>
      <c r="AP330" s="20"/>
      <c r="AQ330" s="20"/>
    </row>
    <row r="331" spans="11:43">
      <c r="K331" s="6">
        <v>329</v>
      </c>
      <c r="L331" s="6" t="s">
        <v>417</v>
      </c>
      <c r="M331" s="45">
        <v>0</v>
      </c>
      <c r="N331" s="45">
        <v>0</v>
      </c>
      <c r="O331" s="45">
        <v>0</v>
      </c>
      <c r="P331" s="45">
        <v>0</v>
      </c>
      <c r="Q331" s="45">
        <v>0</v>
      </c>
      <c r="R331" s="45">
        <v>0</v>
      </c>
      <c r="S331" s="45">
        <v>0</v>
      </c>
      <c r="T331" s="45">
        <v>0</v>
      </c>
      <c r="U331" s="6"/>
      <c r="V331" s="6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20"/>
      <c r="AL331" s="20"/>
      <c r="AM331" s="20"/>
      <c r="AN331" s="20"/>
      <c r="AO331" s="20"/>
      <c r="AP331" s="20"/>
      <c r="AQ331" s="20"/>
    </row>
    <row r="332" spans="11:43">
      <c r="K332" s="6">
        <v>330</v>
      </c>
      <c r="L332" s="6" t="s">
        <v>418</v>
      </c>
      <c r="M332" s="45">
        <v>0</v>
      </c>
      <c r="N332" s="45">
        <v>0</v>
      </c>
      <c r="O332" s="45">
        <v>0</v>
      </c>
      <c r="P332" s="45">
        <v>0</v>
      </c>
      <c r="Q332" s="45">
        <v>0</v>
      </c>
      <c r="R332" s="45">
        <v>0</v>
      </c>
      <c r="S332" s="45">
        <v>0</v>
      </c>
      <c r="T332" s="45">
        <v>0</v>
      </c>
      <c r="U332" s="6"/>
      <c r="V332" s="6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20"/>
      <c r="AL332" s="20"/>
      <c r="AM332" s="20"/>
      <c r="AN332" s="20"/>
      <c r="AO332" s="20"/>
      <c r="AP332" s="20"/>
      <c r="AQ332" s="20"/>
    </row>
    <row r="333" spans="11:43">
      <c r="K333" s="6">
        <v>331</v>
      </c>
      <c r="L333" s="6" t="s">
        <v>419</v>
      </c>
      <c r="M333" s="45">
        <v>0</v>
      </c>
      <c r="N333" s="45">
        <v>0</v>
      </c>
      <c r="O333" s="45">
        <v>0</v>
      </c>
      <c r="P333" s="45">
        <v>0</v>
      </c>
      <c r="Q333" s="45">
        <v>0</v>
      </c>
      <c r="R333" s="45">
        <v>0</v>
      </c>
      <c r="S333" s="45">
        <v>0</v>
      </c>
      <c r="T333" s="45">
        <v>0</v>
      </c>
      <c r="U333" s="6"/>
      <c r="V333" s="6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20"/>
      <c r="AL333" s="20"/>
      <c r="AM333" s="20"/>
      <c r="AN333" s="20"/>
      <c r="AO333" s="20"/>
      <c r="AP333" s="20"/>
      <c r="AQ333" s="20"/>
    </row>
    <row r="334" spans="11:43">
      <c r="K334" s="6">
        <v>332</v>
      </c>
      <c r="L334" s="6" t="s">
        <v>420</v>
      </c>
      <c r="M334" s="45">
        <v>0</v>
      </c>
      <c r="N334" s="45">
        <v>0</v>
      </c>
      <c r="O334" s="45">
        <v>0</v>
      </c>
      <c r="P334" s="45">
        <v>0</v>
      </c>
      <c r="Q334" s="45">
        <v>0</v>
      </c>
      <c r="R334" s="45">
        <v>0</v>
      </c>
      <c r="S334" s="45">
        <v>0</v>
      </c>
      <c r="T334" s="45">
        <v>0</v>
      </c>
      <c r="U334" s="6"/>
      <c r="V334" s="6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20"/>
      <c r="AL334" s="20"/>
      <c r="AM334" s="20"/>
      <c r="AN334" s="20"/>
      <c r="AO334" s="20"/>
      <c r="AP334" s="20"/>
      <c r="AQ334" s="20"/>
    </row>
    <row r="335" spans="11:43">
      <c r="K335" s="6">
        <v>333</v>
      </c>
      <c r="L335" s="6" t="s">
        <v>421</v>
      </c>
      <c r="M335" s="45">
        <v>0</v>
      </c>
      <c r="N335" s="45">
        <v>0</v>
      </c>
      <c r="O335" s="45">
        <v>0</v>
      </c>
      <c r="P335" s="45">
        <v>0</v>
      </c>
      <c r="Q335" s="45">
        <v>0</v>
      </c>
      <c r="R335" s="45">
        <v>0</v>
      </c>
      <c r="S335" s="45">
        <v>0</v>
      </c>
      <c r="T335" s="45">
        <v>0</v>
      </c>
      <c r="U335" s="6"/>
      <c r="V335" s="6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20"/>
      <c r="AL335" s="20"/>
      <c r="AM335" s="20"/>
      <c r="AN335" s="20"/>
      <c r="AO335" s="20"/>
      <c r="AP335" s="20"/>
      <c r="AQ335" s="20"/>
    </row>
    <row r="336" spans="11:43">
      <c r="K336" s="6">
        <v>334</v>
      </c>
      <c r="L336" s="6" t="s">
        <v>422</v>
      </c>
      <c r="M336" s="45">
        <v>0</v>
      </c>
      <c r="N336" s="45">
        <v>0</v>
      </c>
      <c r="O336" s="45">
        <v>0</v>
      </c>
      <c r="P336" s="45">
        <v>0</v>
      </c>
      <c r="Q336" s="45">
        <v>0</v>
      </c>
      <c r="R336" s="45">
        <v>0</v>
      </c>
      <c r="S336" s="45">
        <v>0</v>
      </c>
      <c r="T336" s="45">
        <v>0</v>
      </c>
      <c r="U336" s="6"/>
      <c r="V336" s="6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20"/>
      <c r="AL336" s="20"/>
      <c r="AM336" s="20"/>
      <c r="AN336" s="20"/>
      <c r="AO336" s="20"/>
      <c r="AP336" s="20"/>
      <c r="AQ336" s="20"/>
    </row>
    <row r="337" spans="11:43">
      <c r="K337" s="6">
        <v>335</v>
      </c>
      <c r="L337" s="6" t="s">
        <v>423</v>
      </c>
      <c r="M337" s="45">
        <v>0</v>
      </c>
      <c r="N337" s="45">
        <v>0</v>
      </c>
      <c r="O337" s="45">
        <v>0</v>
      </c>
      <c r="P337" s="45">
        <v>0</v>
      </c>
      <c r="Q337" s="45">
        <v>0</v>
      </c>
      <c r="R337" s="45">
        <v>0</v>
      </c>
      <c r="S337" s="45">
        <v>0</v>
      </c>
      <c r="T337" s="45">
        <v>0</v>
      </c>
      <c r="U337" s="6"/>
      <c r="V337" s="6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20"/>
      <c r="AL337" s="20"/>
      <c r="AM337" s="20"/>
      <c r="AN337" s="20"/>
      <c r="AO337" s="20"/>
      <c r="AP337" s="20"/>
      <c r="AQ337" s="20"/>
    </row>
    <row r="338" spans="11:43">
      <c r="K338" s="6">
        <v>336</v>
      </c>
      <c r="L338" s="6" t="s">
        <v>424</v>
      </c>
      <c r="M338" s="45">
        <v>0</v>
      </c>
      <c r="N338" s="45">
        <v>0</v>
      </c>
      <c r="O338" s="45">
        <v>0</v>
      </c>
      <c r="P338" s="45">
        <v>0</v>
      </c>
      <c r="Q338" s="45">
        <v>0</v>
      </c>
      <c r="R338" s="45">
        <v>0</v>
      </c>
      <c r="S338" s="45">
        <v>0</v>
      </c>
      <c r="T338" s="45">
        <v>0</v>
      </c>
      <c r="U338" s="6"/>
      <c r="V338" s="6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20"/>
      <c r="AL338" s="20"/>
      <c r="AM338" s="20"/>
      <c r="AN338" s="20"/>
      <c r="AO338" s="20"/>
      <c r="AP338" s="20"/>
      <c r="AQ338" s="20"/>
    </row>
    <row r="339" spans="11:43">
      <c r="K339" s="6">
        <v>337</v>
      </c>
      <c r="L339" s="6" t="s">
        <v>425</v>
      </c>
      <c r="M339" s="45">
        <v>0</v>
      </c>
      <c r="N339" s="45">
        <v>0</v>
      </c>
      <c r="O339" s="45">
        <v>0</v>
      </c>
      <c r="P339" s="45">
        <v>0</v>
      </c>
      <c r="Q339" s="45">
        <v>0</v>
      </c>
      <c r="R339" s="45">
        <v>0</v>
      </c>
      <c r="S339" s="45">
        <v>0</v>
      </c>
      <c r="T339" s="45">
        <v>0</v>
      </c>
      <c r="U339" s="6"/>
      <c r="V339" s="6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20"/>
      <c r="AL339" s="20"/>
      <c r="AM339" s="20"/>
      <c r="AN339" s="20"/>
      <c r="AO339" s="20"/>
      <c r="AP339" s="20"/>
      <c r="AQ339" s="20"/>
    </row>
    <row r="340" spans="11:43">
      <c r="K340" s="6">
        <v>338</v>
      </c>
      <c r="L340" s="6" t="s">
        <v>426</v>
      </c>
      <c r="M340" s="45">
        <v>0</v>
      </c>
      <c r="N340" s="45">
        <v>0</v>
      </c>
      <c r="O340" s="45">
        <v>0</v>
      </c>
      <c r="P340" s="45">
        <v>0</v>
      </c>
      <c r="Q340" s="45">
        <v>0</v>
      </c>
      <c r="R340" s="45">
        <v>0</v>
      </c>
      <c r="S340" s="45">
        <v>0</v>
      </c>
      <c r="T340" s="45">
        <v>0</v>
      </c>
      <c r="U340" s="6"/>
      <c r="V340" s="6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20"/>
      <c r="AL340" s="20"/>
      <c r="AM340" s="20"/>
      <c r="AN340" s="20"/>
      <c r="AO340" s="20"/>
      <c r="AP340" s="20"/>
      <c r="AQ340" s="20"/>
    </row>
    <row r="341" spans="11:43">
      <c r="K341" s="6">
        <v>339</v>
      </c>
      <c r="L341" s="6" t="s">
        <v>427</v>
      </c>
      <c r="M341" s="45">
        <v>0</v>
      </c>
      <c r="N341" s="45">
        <v>0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5">
        <v>0</v>
      </c>
      <c r="U341" s="6"/>
      <c r="V341" s="6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20"/>
      <c r="AL341" s="20"/>
      <c r="AM341" s="20"/>
      <c r="AN341" s="20"/>
      <c r="AO341" s="20"/>
      <c r="AP341" s="20"/>
      <c r="AQ341" s="20"/>
    </row>
    <row r="342" spans="11:43">
      <c r="K342" s="6">
        <v>340</v>
      </c>
      <c r="L342" s="6" t="s">
        <v>428</v>
      </c>
      <c r="M342" s="45">
        <v>0</v>
      </c>
      <c r="N342" s="45">
        <v>0</v>
      </c>
      <c r="O342" s="45">
        <v>0</v>
      </c>
      <c r="P342" s="45">
        <v>0</v>
      </c>
      <c r="Q342" s="45">
        <v>0</v>
      </c>
      <c r="R342" s="45">
        <v>0</v>
      </c>
      <c r="S342" s="45">
        <v>0</v>
      </c>
      <c r="T342" s="45">
        <v>0</v>
      </c>
      <c r="U342" s="6"/>
      <c r="V342" s="6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20"/>
      <c r="AL342" s="20"/>
      <c r="AM342" s="20"/>
      <c r="AN342" s="20"/>
      <c r="AO342" s="20"/>
      <c r="AP342" s="20"/>
      <c r="AQ342" s="20"/>
    </row>
    <row r="343" spans="11:43">
      <c r="K343" s="6">
        <v>341</v>
      </c>
      <c r="L343" s="6" t="s">
        <v>429</v>
      </c>
      <c r="M343" s="45">
        <v>0</v>
      </c>
      <c r="N343" s="45">
        <v>0</v>
      </c>
      <c r="O343" s="45">
        <v>0</v>
      </c>
      <c r="P343" s="45">
        <v>0</v>
      </c>
      <c r="Q343" s="45">
        <v>0</v>
      </c>
      <c r="R343" s="45">
        <v>0</v>
      </c>
      <c r="S343" s="45">
        <v>0</v>
      </c>
      <c r="T343" s="45">
        <v>0</v>
      </c>
      <c r="U343" s="6"/>
      <c r="V343" s="6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20"/>
      <c r="AL343" s="20"/>
      <c r="AM343" s="20"/>
      <c r="AN343" s="20"/>
      <c r="AO343" s="20"/>
      <c r="AP343" s="20"/>
      <c r="AQ343" s="20"/>
    </row>
    <row r="344" spans="11:43">
      <c r="K344" s="6">
        <v>342</v>
      </c>
      <c r="L344" s="6" t="s">
        <v>430</v>
      </c>
      <c r="M344" s="45">
        <v>0</v>
      </c>
      <c r="N344" s="45">
        <v>0</v>
      </c>
      <c r="O344" s="45">
        <v>0</v>
      </c>
      <c r="P344" s="45">
        <v>0</v>
      </c>
      <c r="Q344" s="45">
        <v>0</v>
      </c>
      <c r="R344" s="45">
        <v>0</v>
      </c>
      <c r="S344" s="45">
        <v>0</v>
      </c>
      <c r="T344" s="45">
        <v>0</v>
      </c>
      <c r="U344" s="6"/>
      <c r="V344" s="6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20"/>
      <c r="AL344" s="20"/>
      <c r="AM344" s="20"/>
      <c r="AN344" s="20"/>
      <c r="AO344" s="20"/>
      <c r="AP344" s="20"/>
      <c r="AQ344" s="20"/>
    </row>
    <row r="345" spans="11:43">
      <c r="K345" s="6">
        <v>343</v>
      </c>
      <c r="L345" s="6" t="s">
        <v>431</v>
      </c>
      <c r="M345" s="45">
        <v>0</v>
      </c>
      <c r="N345" s="45">
        <v>0</v>
      </c>
      <c r="O345" s="45">
        <v>0</v>
      </c>
      <c r="P345" s="45">
        <v>0</v>
      </c>
      <c r="Q345" s="45">
        <v>0</v>
      </c>
      <c r="R345" s="45">
        <v>0</v>
      </c>
      <c r="S345" s="45">
        <v>0</v>
      </c>
      <c r="T345" s="45">
        <v>0</v>
      </c>
      <c r="U345" s="6"/>
      <c r="V345" s="6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20"/>
      <c r="AL345" s="20"/>
      <c r="AM345" s="20"/>
      <c r="AN345" s="20"/>
      <c r="AO345" s="20"/>
      <c r="AP345" s="20"/>
      <c r="AQ345" s="20"/>
    </row>
    <row r="346" spans="11:43">
      <c r="K346" s="6">
        <v>344</v>
      </c>
      <c r="L346" s="6" t="s">
        <v>432</v>
      </c>
      <c r="M346" s="45">
        <v>0</v>
      </c>
      <c r="N346" s="45">
        <v>0</v>
      </c>
      <c r="O346" s="45">
        <v>0</v>
      </c>
      <c r="P346" s="45">
        <v>0</v>
      </c>
      <c r="Q346" s="45">
        <v>0</v>
      </c>
      <c r="R346" s="45">
        <v>0</v>
      </c>
      <c r="S346" s="45">
        <v>0</v>
      </c>
      <c r="T346" s="45">
        <v>0</v>
      </c>
      <c r="U346" s="6"/>
      <c r="V346" s="6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20"/>
      <c r="AL346" s="20"/>
      <c r="AM346" s="20"/>
      <c r="AN346" s="20"/>
      <c r="AO346" s="20"/>
      <c r="AP346" s="20"/>
      <c r="AQ346" s="20"/>
    </row>
    <row r="347" spans="11:43">
      <c r="K347" s="6">
        <v>345</v>
      </c>
      <c r="L347" s="6" t="s">
        <v>433</v>
      </c>
      <c r="M347" s="45">
        <v>0</v>
      </c>
      <c r="N347" s="45">
        <v>0</v>
      </c>
      <c r="O347" s="45">
        <v>0</v>
      </c>
      <c r="P347" s="45">
        <v>0</v>
      </c>
      <c r="Q347" s="45">
        <v>0</v>
      </c>
      <c r="R347" s="45">
        <v>0</v>
      </c>
      <c r="S347" s="45">
        <v>0</v>
      </c>
      <c r="T347" s="45">
        <v>0</v>
      </c>
      <c r="U347" s="6"/>
      <c r="V347" s="6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20"/>
      <c r="AL347" s="20"/>
      <c r="AM347" s="20"/>
      <c r="AN347" s="20"/>
      <c r="AO347" s="20"/>
      <c r="AP347" s="20"/>
      <c r="AQ347" s="20"/>
    </row>
    <row r="348" spans="11:43">
      <c r="K348" s="6">
        <v>346</v>
      </c>
      <c r="L348" s="6" t="s">
        <v>434</v>
      </c>
      <c r="M348" s="45">
        <v>0</v>
      </c>
      <c r="N348" s="45">
        <v>0</v>
      </c>
      <c r="O348" s="45">
        <v>0</v>
      </c>
      <c r="P348" s="45">
        <v>0</v>
      </c>
      <c r="Q348" s="45">
        <v>0</v>
      </c>
      <c r="R348" s="45">
        <v>0</v>
      </c>
      <c r="S348" s="45">
        <v>0</v>
      </c>
      <c r="T348" s="45">
        <v>0</v>
      </c>
      <c r="U348" s="6"/>
      <c r="V348" s="6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20"/>
      <c r="AL348" s="20"/>
      <c r="AM348" s="20"/>
      <c r="AN348" s="20"/>
      <c r="AO348" s="20"/>
      <c r="AP348" s="20"/>
      <c r="AQ348" s="20"/>
    </row>
    <row r="349" spans="11:43">
      <c r="K349" s="6">
        <v>347</v>
      </c>
      <c r="L349" s="6" t="s">
        <v>435</v>
      </c>
      <c r="M349" s="45">
        <v>0</v>
      </c>
      <c r="N349" s="45">
        <v>0</v>
      </c>
      <c r="O349" s="45">
        <v>0</v>
      </c>
      <c r="P349" s="45">
        <v>0</v>
      </c>
      <c r="Q349" s="45">
        <v>0</v>
      </c>
      <c r="R349" s="45">
        <v>0</v>
      </c>
      <c r="S349" s="45">
        <v>0</v>
      </c>
      <c r="T349" s="45">
        <v>0</v>
      </c>
      <c r="U349" s="6"/>
      <c r="V349" s="6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20"/>
      <c r="AL349" s="20"/>
      <c r="AM349" s="20"/>
      <c r="AN349" s="20"/>
      <c r="AO349" s="20"/>
      <c r="AP349" s="20"/>
      <c r="AQ349" s="20"/>
    </row>
    <row r="350" spans="11:43">
      <c r="K350" s="6">
        <v>348</v>
      </c>
      <c r="L350" s="6" t="s">
        <v>436</v>
      </c>
      <c r="M350" s="45">
        <v>0</v>
      </c>
      <c r="N350" s="45">
        <v>0</v>
      </c>
      <c r="O350" s="45">
        <v>0</v>
      </c>
      <c r="P350" s="45">
        <v>0</v>
      </c>
      <c r="Q350" s="45">
        <v>0</v>
      </c>
      <c r="R350" s="45">
        <v>0</v>
      </c>
      <c r="S350" s="45">
        <v>0</v>
      </c>
      <c r="T350" s="45">
        <v>0</v>
      </c>
      <c r="U350" s="6"/>
      <c r="V350" s="6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20"/>
      <c r="AL350" s="20"/>
      <c r="AM350" s="20"/>
      <c r="AN350" s="20"/>
      <c r="AO350" s="20"/>
      <c r="AP350" s="20"/>
      <c r="AQ350" s="20"/>
    </row>
    <row r="351" spans="11:43">
      <c r="K351" s="6">
        <v>349</v>
      </c>
      <c r="L351" s="6" t="s">
        <v>437</v>
      </c>
      <c r="M351" s="45">
        <v>0</v>
      </c>
      <c r="N351" s="45">
        <v>0</v>
      </c>
      <c r="O351" s="45">
        <v>0</v>
      </c>
      <c r="P351" s="45">
        <v>0</v>
      </c>
      <c r="Q351" s="45">
        <v>0</v>
      </c>
      <c r="R351" s="45">
        <v>0</v>
      </c>
      <c r="S351" s="45">
        <v>0</v>
      </c>
      <c r="T351" s="45">
        <v>0</v>
      </c>
      <c r="U351" s="6"/>
      <c r="V351" s="6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20"/>
      <c r="AL351" s="20"/>
      <c r="AM351" s="20"/>
      <c r="AN351" s="20"/>
      <c r="AO351" s="20"/>
      <c r="AP351" s="20"/>
      <c r="AQ351" s="20"/>
    </row>
    <row r="352" spans="11:43">
      <c r="K352" s="6">
        <v>350</v>
      </c>
      <c r="L352" s="6" t="s">
        <v>438</v>
      </c>
      <c r="M352" s="45">
        <v>0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5">
        <v>0</v>
      </c>
      <c r="U352" s="6"/>
      <c r="V352" s="6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20"/>
      <c r="AL352" s="20"/>
      <c r="AM352" s="20"/>
      <c r="AN352" s="20"/>
      <c r="AO352" s="20"/>
      <c r="AP352" s="20"/>
      <c r="AQ352" s="20"/>
    </row>
    <row r="353" spans="11:43">
      <c r="K353" s="6">
        <v>351</v>
      </c>
      <c r="L353" s="6" t="s">
        <v>439</v>
      </c>
      <c r="M353" s="45">
        <v>0</v>
      </c>
      <c r="N353" s="45">
        <v>0</v>
      </c>
      <c r="O353" s="45">
        <v>0</v>
      </c>
      <c r="P353" s="45">
        <v>0</v>
      </c>
      <c r="Q353" s="45">
        <v>0</v>
      </c>
      <c r="R353" s="45">
        <v>0</v>
      </c>
      <c r="S353" s="45">
        <v>0</v>
      </c>
      <c r="T353" s="45">
        <v>0</v>
      </c>
      <c r="U353" s="6"/>
      <c r="V353" s="6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20"/>
      <c r="AL353" s="20"/>
      <c r="AM353" s="20"/>
      <c r="AN353" s="20"/>
      <c r="AO353" s="20"/>
      <c r="AP353" s="20"/>
      <c r="AQ353" s="20"/>
    </row>
    <row r="354" spans="11:43">
      <c r="K354" s="6">
        <v>352</v>
      </c>
      <c r="L354" s="6" t="s">
        <v>440</v>
      </c>
      <c r="M354" s="45">
        <v>0</v>
      </c>
      <c r="N354" s="45">
        <v>0</v>
      </c>
      <c r="O354" s="45">
        <v>0</v>
      </c>
      <c r="P354" s="45">
        <v>0</v>
      </c>
      <c r="Q354" s="45">
        <v>0</v>
      </c>
      <c r="R354" s="45">
        <v>0</v>
      </c>
      <c r="S354" s="45">
        <v>0</v>
      </c>
      <c r="T354" s="45">
        <v>0</v>
      </c>
      <c r="U354" s="6"/>
      <c r="V354" s="6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20"/>
      <c r="AL354" s="20"/>
      <c r="AM354" s="20"/>
      <c r="AN354" s="20"/>
      <c r="AO354" s="20"/>
      <c r="AP354" s="20"/>
      <c r="AQ354" s="20"/>
    </row>
    <row r="355" spans="11:43">
      <c r="K355" s="6">
        <v>353</v>
      </c>
      <c r="L355" s="6" t="s">
        <v>441</v>
      </c>
      <c r="M355" s="45">
        <v>0</v>
      </c>
      <c r="N355" s="45">
        <v>0</v>
      </c>
      <c r="O355" s="45">
        <v>0</v>
      </c>
      <c r="P355" s="45">
        <v>0</v>
      </c>
      <c r="Q355" s="45">
        <v>0</v>
      </c>
      <c r="R355" s="45">
        <v>0</v>
      </c>
      <c r="S355" s="45">
        <v>0</v>
      </c>
      <c r="T355" s="45">
        <v>0</v>
      </c>
      <c r="U355" s="6"/>
      <c r="V355" s="6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20"/>
      <c r="AL355" s="20"/>
      <c r="AM355" s="20"/>
      <c r="AN355" s="20"/>
      <c r="AO355" s="20"/>
      <c r="AP355" s="20"/>
      <c r="AQ355" s="20"/>
    </row>
    <row r="356" spans="11:43">
      <c r="K356" s="6">
        <v>354</v>
      </c>
      <c r="L356" s="6" t="s">
        <v>442</v>
      </c>
      <c r="M356" s="45">
        <v>0</v>
      </c>
      <c r="N356" s="45">
        <v>0</v>
      </c>
      <c r="O356" s="45">
        <v>0</v>
      </c>
      <c r="P356" s="45">
        <v>0</v>
      </c>
      <c r="Q356" s="45">
        <v>0</v>
      </c>
      <c r="R356" s="45">
        <v>0</v>
      </c>
      <c r="S356" s="45">
        <v>0</v>
      </c>
      <c r="T356" s="45">
        <v>0</v>
      </c>
      <c r="U356" s="6"/>
      <c r="V356" s="6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20"/>
      <c r="AL356" s="20"/>
      <c r="AM356" s="20"/>
      <c r="AN356" s="20"/>
      <c r="AO356" s="20"/>
      <c r="AP356" s="20"/>
      <c r="AQ356" s="20"/>
    </row>
    <row r="357" spans="11:43">
      <c r="K357" s="6">
        <v>355</v>
      </c>
      <c r="L357" s="6" t="s">
        <v>443</v>
      </c>
      <c r="M357" s="45">
        <v>0</v>
      </c>
      <c r="N357" s="45">
        <v>0</v>
      </c>
      <c r="O357" s="45">
        <v>0</v>
      </c>
      <c r="P357" s="45">
        <v>0</v>
      </c>
      <c r="Q357" s="45">
        <v>0</v>
      </c>
      <c r="R357" s="45">
        <v>0</v>
      </c>
      <c r="S357" s="45">
        <v>0</v>
      </c>
      <c r="T357" s="45">
        <v>0</v>
      </c>
      <c r="U357" s="6"/>
      <c r="V357" s="6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20"/>
      <c r="AL357" s="20"/>
      <c r="AM357" s="20"/>
      <c r="AN357" s="20"/>
      <c r="AO357" s="20"/>
      <c r="AP357" s="20"/>
      <c r="AQ357" s="20"/>
    </row>
    <row r="358" spans="11:43">
      <c r="K358" s="6">
        <v>356</v>
      </c>
      <c r="L358" s="6" t="s">
        <v>444</v>
      </c>
      <c r="M358" s="45">
        <v>0</v>
      </c>
      <c r="N358" s="45">
        <v>0</v>
      </c>
      <c r="O358" s="45">
        <v>0</v>
      </c>
      <c r="P358" s="45">
        <v>0</v>
      </c>
      <c r="Q358" s="45">
        <v>0</v>
      </c>
      <c r="R358" s="45">
        <v>0</v>
      </c>
      <c r="S358" s="45">
        <v>0</v>
      </c>
      <c r="T358" s="45">
        <v>0</v>
      </c>
      <c r="U358" s="6"/>
      <c r="V358" s="6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20"/>
      <c r="AL358" s="20"/>
      <c r="AM358" s="20"/>
      <c r="AN358" s="20"/>
      <c r="AO358" s="20"/>
      <c r="AP358" s="20"/>
      <c r="AQ358" s="20"/>
    </row>
    <row r="359" spans="11:43">
      <c r="K359" s="6">
        <v>357</v>
      </c>
      <c r="L359" s="6" t="s">
        <v>445</v>
      </c>
      <c r="M359" s="45">
        <v>0</v>
      </c>
      <c r="N359" s="45">
        <v>0</v>
      </c>
      <c r="O359" s="45">
        <v>0</v>
      </c>
      <c r="P359" s="45">
        <v>0</v>
      </c>
      <c r="Q359" s="45">
        <v>0</v>
      </c>
      <c r="R359" s="45">
        <v>0</v>
      </c>
      <c r="S359" s="45">
        <v>0</v>
      </c>
      <c r="T359" s="45">
        <v>0</v>
      </c>
      <c r="U359" s="6"/>
      <c r="V359" s="6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20"/>
      <c r="AL359" s="20"/>
      <c r="AM359" s="20"/>
      <c r="AN359" s="20"/>
      <c r="AO359" s="20"/>
      <c r="AP359" s="20"/>
      <c r="AQ359" s="20"/>
    </row>
    <row r="360" spans="11:43">
      <c r="K360" s="6">
        <v>358</v>
      </c>
      <c r="L360" s="6" t="s">
        <v>446</v>
      </c>
      <c r="M360" s="45">
        <v>0</v>
      </c>
      <c r="N360" s="45">
        <v>0</v>
      </c>
      <c r="O360" s="45">
        <v>0</v>
      </c>
      <c r="P360" s="45">
        <v>0</v>
      </c>
      <c r="Q360" s="45">
        <v>0</v>
      </c>
      <c r="R360" s="45">
        <v>0</v>
      </c>
      <c r="S360" s="45">
        <v>0</v>
      </c>
      <c r="T360" s="45">
        <v>0</v>
      </c>
      <c r="U360" s="6"/>
      <c r="V360" s="6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20"/>
      <c r="AL360" s="20"/>
      <c r="AM360" s="20"/>
      <c r="AN360" s="20"/>
      <c r="AO360" s="20"/>
      <c r="AP360" s="20"/>
      <c r="AQ360" s="20"/>
    </row>
    <row r="361" spans="11:43">
      <c r="K361" s="6">
        <v>359</v>
      </c>
      <c r="L361" s="6" t="s">
        <v>447</v>
      </c>
      <c r="M361" s="45">
        <v>0</v>
      </c>
      <c r="N361" s="45">
        <v>0</v>
      </c>
      <c r="O361" s="45">
        <v>0</v>
      </c>
      <c r="P361" s="45">
        <v>0</v>
      </c>
      <c r="Q361" s="45">
        <v>0</v>
      </c>
      <c r="R361" s="45">
        <v>0</v>
      </c>
      <c r="S361" s="45">
        <v>0</v>
      </c>
      <c r="T361" s="45">
        <v>0</v>
      </c>
      <c r="U361" s="6"/>
      <c r="V361" s="6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20"/>
      <c r="AL361" s="20"/>
      <c r="AM361" s="20"/>
      <c r="AN361" s="20"/>
      <c r="AO361" s="20"/>
      <c r="AP361" s="20"/>
      <c r="AQ361" s="20"/>
    </row>
    <row r="362" spans="11:43">
      <c r="K362" s="6">
        <v>360</v>
      </c>
      <c r="L362" s="6" t="s">
        <v>448</v>
      </c>
      <c r="M362" s="45">
        <v>0</v>
      </c>
      <c r="N362" s="45">
        <v>0</v>
      </c>
      <c r="O362" s="45">
        <v>0</v>
      </c>
      <c r="P362" s="45">
        <v>0</v>
      </c>
      <c r="Q362" s="45">
        <v>0</v>
      </c>
      <c r="R362" s="45">
        <v>0</v>
      </c>
      <c r="S362" s="45">
        <v>0</v>
      </c>
      <c r="T362" s="45">
        <v>0</v>
      </c>
      <c r="U362" s="6"/>
      <c r="V362" s="6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20"/>
      <c r="AL362" s="20"/>
      <c r="AM362" s="20"/>
      <c r="AN362" s="20"/>
      <c r="AO362" s="20"/>
      <c r="AP362" s="20"/>
      <c r="AQ362" s="20"/>
    </row>
    <row r="363" spans="11:43">
      <c r="K363" s="6">
        <v>361</v>
      </c>
      <c r="L363" s="6" t="s">
        <v>449</v>
      </c>
      <c r="M363" s="45">
        <v>0</v>
      </c>
      <c r="N363" s="45">
        <v>0</v>
      </c>
      <c r="O363" s="45">
        <v>0</v>
      </c>
      <c r="P363" s="45">
        <v>0</v>
      </c>
      <c r="Q363" s="45">
        <v>0</v>
      </c>
      <c r="R363" s="45">
        <v>0</v>
      </c>
      <c r="S363" s="45">
        <v>0</v>
      </c>
      <c r="T363" s="45">
        <v>0</v>
      </c>
      <c r="U363" s="6"/>
      <c r="V363" s="6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20"/>
      <c r="AL363" s="20"/>
      <c r="AM363" s="20"/>
      <c r="AN363" s="20"/>
      <c r="AO363" s="20"/>
      <c r="AP363" s="20"/>
      <c r="AQ363" s="20"/>
    </row>
    <row r="364" spans="11:43">
      <c r="K364" s="6">
        <v>362</v>
      </c>
      <c r="L364" s="6" t="s">
        <v>450</v>
      </c>
      <c r="M364" s="45">
        <v>0</v>
      </c>
      <c r="N364" s="45">
        <v>0</v>
      </c>
      <c r="O364" s="45">
        <v>0</v>
      </c>
      <c r="P364" s="45">
        <v>0</v>
      </c>
      <c r="Q364" s="45">
        <v>0</v>
      </c>
      <c r="R364" s="45">
        <v>0</v>
      </c>
      <c r="S364" s="45">
        <v>0</v>
      </c>
      <c r="T364" s="45">
        <v>0</v>
      </c>
      <c r="U364" s="6"/>
      <c r="V364" s="6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20"/>
      <c r="AL364" s="20"/>
      <c r="AM364" s="20"/>
      <c r="AN364" s="20"/>
      <c r="AO364" s="20"/>
      <c r="AP364" s="20"/>
      <c r="AQ364" s="20"/>
    </row>
    <row r="365" spans="11:43">
      <c r="K365" s="6">
        <v>363</v>
      </c>
      <c r="L365" s="6" t="s">
        <v>451</v>
      </c>
      <c r="M365" s="45">
        <v>0</v>
      </c>
      <c r="N365" s="45">
        <v>0</v>
      </c>
      <c r="O365" s="45">
        <v>0</v>
      </c>
      <c r="P365" s="45">
        <v>0</v>
      </c>
      <c r="Q365" s="45">
        <v>0</v>
      </c>
      <c r="R365" s="45">
        <v>0</v>
      </c>
      <c r="S365" s="45">
        <v>0</v>
      </c>
      <c r="T365" s="45">
        <v>0</v>
      </c>
      <c r="U365" s="6"/>
      <c r="V365" s="6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20"/>
      <c r="AL365" s="20"/>
      <c r="AM365" s="20"/>
      <c r="AN365" s="20"/>
      <c r="AO365" s="20"/>
      <c r="AP365" s="20"/>
      <c r="AQ365" s="20"/>
    </row>
    <row r="366" spans="11:43">
      <c r="K366" s="6">
        <v>364</v>
      </c>
      <c r="L366" s="6" t="s">
        <v>452</v>
      </c>
      <c r="M366" s="45">
        <v>0</v>
      </c>
      <c r="N366" s="45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5">
        <v>0</v>
      </c>
      <c r="U366" s="6"/>
      <c r="V366" s="6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20"/>
      <c r="AL366" s="20"/>
      <c r="AM366" s="20"/>
      <c r="AN366" s="20"/>
      <c r="AO366" s="20"/>
      <c r="AP366" s="20"/>
      <c r="AQ366" s="20"/>
    </row>
    <row r="367" spans="11:43">
      <c r="K367" s="6">
        <v>365</v>
      </c>
      <c r="L367" s="6" t="s">
        <v>453</v>
      </c>
      <c r="M367" s="45">
        <v>0</v>
      </c>
      <c r="N367" s="45">
        <v>0</v>
      </c>
      <c r="O367" s="45">
        <v>0</v>
      </c>
      <c r="P367" s="45">
        <v>0</v>
      </c>
      <c r="Q367" s="45">
        <v>0</v>
      </c>
      <c r="R367" s="45">
        <v>0</v>
      </c>
      <c r="S367" s="45">
        <v>0</v>
      </c>
      <c r="T367" s="45">
        <v>0</v>
      </c>
      <c r="U367" s="6"/>
      <c r="V367" s="6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20"/>
      <c r="AL367" s="20"/>
      <c r="AM367" s="20"/>
      <c r="AN367" s="20"/>
      <c r="AO367" s="20"/>
      <c r="AP367" s="20"/>
      <c r="AQ367" s="20"/>
    </row>
    <row r="368" spans="11:43">
      <c r="K368" s="6">
        <v>366</v>
      </c>
      <c r="L368" s="6" t="s">
        <v>454</v>
      </c>
      <c r="M368" s="45">
        <v>0</v>
      </c>
      <c r="N368" s="45">
        <v>0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5">
        <v>0</v>
      </c>
      <c r="U368" s="6"/>
      <c r="V368" s="6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20"/>
      <c r="AL368" s="20"/>
      <c r="AM368" s="20"/>
      <c r="AN368" s="20"/>
      <c r="AO368" s="20"/>
      <c r="AP368" s="20"/>
      <c r="AQ368" s="20"/>
    </row>
    <row r="369" spans="11:43">
      <c r="K369" s="6">
        <v>367</v>
      </c>
      <c r="L369" s="6" t="s">
        <v>455</v>
      </c>
      <c r="M369" s="45">
        <v>0</v>
      </c>
      <c r="N369" s="45">
        <v>0</v>
      </c>
      <c r="O369" s="45">
        <v>0</v>
      </c>
      <c r="P369" s="45">
        <v>0</v>
      </c>
      <c r="Q369" s="45">
        <v>0</v>
      </c>
      <c r="R369" s="45">
        <v>0</v>
      </c>
      <c r="S369" s="45">
        <v>0</v>
      </c>
      <c r="T369" s="45">
        <v>0</v>
      </c>
      <c r="U369" s="6"/>
      <c r="V369" s="6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20"/>
      <c r="AL369" s="20"/>
      <c r="AM369" s="20"/>
      <c r="AN369" s="20"/>
      <c r="AO369" s="20"/>
      <c r="AP369" s="20"/>
      <c r="AQ369" s="20"/>
    </row>
    <row r="370" spans="11:43">
      <c r="K370" s="6">
        <v>368</v>
      </c>
      <c r="L370" s="6" t="s">
        <v>456</v>
      </c>
      <c r="M370" s="45">
        <v>0</v>
      </c>
      <c r="N370" s="45">
        <v>0</v>
      </c>
      <c r="O370" s="45">
        <v>0</v>
      </c>
      <c r="P370" s="45">
        <v>0</v>
      </c>
      <c r="Q370" s="45">
        <v>0</v>
      </c>
      <c r="R370" s="45">
        <v>0</v>
      </c>
      <c r="S370" s="45">
        <v>0</v>
      </c>
      <c r="T370" s="45">
        <v>0</v>
      </c>
      <c r="U370" s="6"/>
      <c r="V370" s="6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20"/>
      <c r="AL370" s="20"/>
      <c r="AM370" s="20"/>
      <c r="AN370" s="20"/>
      <c r="AO370" s="20"/>
      <c r="AP370" s="20"/>
      <c r="AQ370" s="20"/>
    </row>
    <row r="371" spans="11:43">
      <c r="K371" s="6">
        <v>369</v>
      </c>
      <c r="L371" s="6" t="s">
        <v>457</v>
      </c>
      <c r="M371" s="45">
        <v>0</v>
      </c>
      <c r="N371" s="45">
        <v>0</v>
      </c>
      <c r="O371" s="45">
        <v>0</v>
      </c>
      <c r="P371" s="45">
        <v>0</v>
      </c>
      <c r="Q371" s="45">
        <v>0</v>
      </c>
      <c r="R371" s="45">
        <v>0</v>
      </c>
      <c r="S371" s="45">
        <v>0</v>
      </c>
      <c r="T371" s="45">
        <v>0</v>
      </c>
      <c r="U371" s="6"/>
      <c r="V371" s="6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20"/>
      <c r="AL371" s="20"/>
      <c r="AM371" s="20"/>
      <c r="AN371" s="20"/>
      <c r="AO371" s="20"/>
      <c r="AP371" s="20"/>
      <c r="AQ371" s="20"/>
    </row>
    <row r="372" spans="11:43">
      <c r="K372" s="6">
        <v>370</v>
      </c>
      <c r="L372" s="6" t="s">
        <v>458</v>
      </c>
      <c r="M372" s="45">
        <v>0</v>
      </c>
      <c r="N372" s="45">
        <v>0</v>
      </c>
      <c r="O372" s="45">
        <v>0</v>
      </c>
      <c r="P372" s="45">
        <v>0</v>
      </c>
      <c r="Q372" s="45">
        <v>0</v>
      </c>
      <c r="R372" s="45">
        <v>0</v>
      </c>
      <c r="S372" s="45">
        <v>0</v>
      </c>
      <c r="T372" s="45">
        <v>0</v>
      </c>
      <c r="U372" s="6"/>
      <c r="V372" s="6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20"/>
      <c r="AL372" s="20"/>
      <c r="AM372" s="20"/>
      <c r="AN372" s="20"/>
      <c r="AO372" s="20"/>
      <c r="AP372" s="20"/>
      <c r="AQ372" s="20"/>
    </row>
    <row r="373" spans="11:43">
      <c r="K373" s="6">
        <v>371</v>
      </c>
      <c r="L373" s="6" t="s">
        <v>459</v>
      </c>
      <c r="M373" s="45">
        <v>0</v>
      </c>
      <c r="N373" s="45">
        <v>0</v>
      </c>
      <c r="O373" s="45">
        <v>0</v>
      </c>
      <c r="P373" s="45">
        <v>0</v>
      </c>
      <c r="Q373" s="45">
        <v>0</v>
      </c>
      <c r="R373" s="45">
        <v>0</v>
      </c>
      <c r="S373" s="45">
        <v>0</v>
      </c>
      <c r="T373" s="45">
        <v>0</v>
      </c>
      <c r="U373" s="6"/>
      <c r="V373" s="6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20"/>
      <c r="AL373" s="20"/>
      <c r="AM373" s="20"/>
      <c r="AN373" s="20"/>
      <c r="AO373" s="20"/>
      <c r="AP373" s="20"/>
      <c r="AQ373" s="20"/>
    </row>
    <row r="374" spans="11:43">
      <c r="K374" s="6">
        <v>372</v>
      </c>
      <c r="L374" s="6" t="s">
        <v>460</v>
      </c>
      <c r="M374" s="45">
        <v>0</v>
      </c>
      <c r="N374" s="45">
        <v>0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5">
        <v>0</v>
      </c>
      <c r="U374" s="6"/>
      <c r="V374" s="6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20"/>
      <c r="AL374" s="20"/>
      <c r="AM374" s="20"/>
      <c r="AN374" s="20"/>
      <c r="AO374" s="20"/>
      <c r="AP374" s="20"/>
      <c r="AQ374" s="20"/>
    </row>
    <row r="375" spans="11:43">
      <c r="K375" s="6">
        <v>373</v>
      </c>
      <c r="L375" s="6" t="s">
        <v>461</v>
      </c>
      <c r="M375" s="45">
        <v>0</v>
      </c>
      <c r="N375" s="45">
        <v>0</v>
      </c>
      <c r="O375" s="45">
        <v>0</v>
      </c>
      <c r="P375" s="45">
        <v>0</v>
      </c>
      <c r="Q375" s="45">
        <v>0</v>
      </c>
      <c r="R375" s="45">
        <v>0</v>
      </c>
      <c r="S375" s="45">
        <v>0</v>
      </c>
      <c r="T375" s="45">
        <v>0</v>
      </c>
      <c r="U375" s="6"/>
      <c r="V375" s="6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20"/>
      <c r="AL375" s="20"/>
      <c r="AM375" s="20"/>
      <c r="AN375" s="20"/>
      <c r="AO375" s="20"/>
      <c r="AP375" s="20"/>
      <c r="AQ375" s="20"/>
    </row>
    <row r="376" spans="11:43">
      <c r="K376" s="6">
        <v>374</v>
      </c>
      <c r="L376" s="6" t="s">
        <v>462</v>
      </c>
      <c r="M376" s="45">
        <v>0</v>
      </c>
      <c r="N376" s="45">
        <v>0</v>
      </c>
      <c r="O376" s="45">
        <v>0</v>
      </c>
      <c r="P376" s="45">
        <v>0</v>
      </c>
      <c r="Q376" s="45">
        <v>0</v>
      </c>
      <c r="R376" s="45">
        <v>0</v>
      </c>
      <c r="S376" s="45">
        <v>0</v>
      </c>
      <c r="T376" s="45">
        <v>0</v>
      </c>
      <c r="U376" s="6"/>
      <c r="V376" s="6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20"/>
      <c r="AL376" s="20"/>
      <c r="AM376" s="20"/>
      <c r="AN376" s="20"/>
      <c r="AO376" s="20"/>
      <c r="AP376" s="20"/>
      <c r="AQ376" s="20"/>
    </row>
    <row r="377" spans="11:43">
      <c r="K377" s="6">
        <v>375</v>
      </c>
      <c r="L377" s="6" t="s">
        <v>463</v>
      </c>
      <c r="M377" s="45">
        <v>0</v>
      </c>
      <c r="N377" s="45">
        <v>0</v>
      </c>
      <c r="O377" s="45">
        <v>0</v>
      </c>
      <c r="P377" s="45">
        <v>0</v>
      </c>
      <c r="Q377" s="45">
        <v>0</v>
      </c>
      <c r="R377" s="45">
        <v>0</v>
      </c>
      <c r="S377" s="45">
        <v>0</v>
      </c>
      <c r="T377" s="45">
        <v>0</v>
      </c>
      <c r="U377" s="6"/>
      <c r="V377" s="6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20"/>
      <c r="AL377" s="20"/>
      <c r="AM377" s="20"/>
      <c r="AN377" s="20"/>
      <c r="AO377" s="20"/>
      <c r="AP377" s="20"/>
      <c r="AQ377" s="20"/>
    </row>
    <row r="378" spans="11:43">
      <c r="K378" s="6">
        <v>376</v>
      </c>
      <c r="L378" s="6" t="s">
        <v>464</v>
      </c>
      <c r="M378" s="45">
        <v>0</v>
      </c>
      <c r="N378" s="45">
        <v>0</v>
      </c>
      <c r="O378" s="45">
        <v>0</v>
      </c>
      <c r="P378" s="45">
        <v>0</v>
      </c>
      <c r="Q378" s="45">
        <v>0</v>
      </c>
      <c r="R378" s="45">
        <v>0</v>
      </c>
      <c r="S378" s="45">
        <v>0</v>
      </c>
      <c r="T378" s="45">
        <v>0</v>
      </c>
      <c r="U378" s="6"/>
      <c r="V378" s="6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20"/>
      <c r="AL378" s="20"/>
      <c r="AM378" s="20"/>
      <c r="AN378" s="20"/>
      <c r="AO378" s="20"/>
      <c r="AP378" s="20"/>
      <c r="AQ378" s="20"/>
    </row>
    <row r="379" spans="11:43">
      <c r="K379" s="6">
        <v>377</v>
      </c>
      <c r="L379" s="6" t="s">
        <v>465</v>
      </c>
      <c r="M379" s="45">
        <v>0</v>
      </c>
      <c r="N379" s="45">
        <v>0</v>
      </c>
      <c r="O379" s="45">
        <v>0</v>
      </c>
      <c r="P379" s="45">
        <v>0</v>
      </c>
      <c r="Q379" s="45">
        <v>0</v>
      </c>
      <c r="R379" s="45">
        <v>0</v>
      </c>
      <c r="S379" s="45">
        <v>0</v>
      </c>
      <c r="T379" s="45">
        <v>0</v>
      </c>
      <c r="U379" s="6"/>
      <c r="V379" s="6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20"/>
      <c r="AL379" s="20"/>
      <c r="AM379" s="20"/>
      <c r="AN379" s="20"/>
      <c r="AO379" s="20"/>
      <c r="AP379" s="20"/>
      <c r="AQ379" s="20"/>
    </row>
    <row r="380" spans="11:43">
      <c r="K380" s="6">
        <v>378</v>
      </c>
      <c r="L380" s="6" t="s">
        <v>466</v>
      </c>
      <c r="M380" s="45">
        <v>0</v>
      </c>
      <c r="N380" s="45">
        <v>0</v>
      </c>
      <c r="O380" s="45">
        <v>0</v>
      </c>
      <c r="P380" s="45">
        <v>0</v>
      </c>
      <c r="Q380" s="45">
        <v>0</v>
      </c>
      <c r="R380" s="45">
        <v>0</v>
      </c>
      <c r="S380" s="45">
        <v>0</v>
      </c>
      <c r="T380" s="45">
        <v>0</v>
      </c>
      <c r="U380" s="6"/>
      <c r="V380" s="6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20"/>
      <c r="AL380" s="20"/>
      <c r="AM380" s="20"/>
      <c r="AN380" s="20"/>
      <c r="AO380" s="20"/>
      <c r="AP380" s="20"/>
      <c r="AQ380" s="20"/>
    </row>
    <row r="381" spans="11:43">
      <c r="K381" s="6">
        <v>379</v>
      </c>
      <c r="L381" s="6" t="s">
        <v>467</v>
      </c>
      <c r="M381" s="45">
        <v>0</v>
      </c>
      <c r="N381" s="45">
        <v>0</v>
      </c>
      <c r="O381" s="45">
        <v>0</v>
      </c>
      <c r="P381" s="45">
        <v>0</v>
      </c>
      <c r="Q381" s="45">
        <v>0</v>
      </c>
      <c r="R381" s="45">
        <v>0</v>
      </c>
      <c r="S381" s="45">
        <v>0</v>
      </c>
      <c r="T381" s="45">
        <v>0</v>
      </c>
      <c r="U381" s="6"/>
      <c r="V381" s="6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20"/>
      <c r="AL381" s="20"/>
      <c r="AM381" s="20"/>
      <c r="AN381" s="20"/>
      <c r="AO381" s="20"/>
      <c r="AP381" s="20"/>
      <c r="AQ381" s="20"/>
    </row>
    <row r="382" spans="11:43">
      <c r="K382" s="6">
        <v>380</v>
      </c>
      <c r="L382" s="6" t="s">
        <v>468</v>
      </c>
      <c r="M382" s="45">
        <v>0</v>
      </c>
      <c r="N382" s="45">
        <v>0</v>
      </c>
      <c r="O382" s="45">
        <v>0</v>
      </c>
      <c r="P382" s="45">
        <v>0</v>
      </c>
      <c r="Q382" s="45">
        <v>0</v>
      </c>
      <c r="R382" s="45">
        <v>0</v>
      </c>
      <c r="S382" s="45">
        <v>0</v>
      </c>
      <c r="T382" s="45">
        <v>0</v>
      </c>
      <c r="U382" s="6"/>
      <c r="V382" s="6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20"/>
      <c r="AL382" s="20"/>
      <c r="AM382" s="20"/>
      <c r="AN382" s="20"/>
      <c r="AO382" s="20"/>
      <c r="AP382" s="20"/>
      <c r="AQ382" s="20"/>
    </row>
    <row r="383" spans="11:43">
      <c r="K383" s="6">
        <v>381</v>
      </c>
      <c r="L383" s="6" t="s">
        <v>469</v>
      </c>
      <c r="M383" s="45">
        <v>0</v>
      </c>
      <c r="N383" s="45">
        <v>0</v>
      </c>
      <c r="O383" s="45">
        <v>0</v>
      </c>
      <c r="P383" s="45">
        <v>0</v>
      </c>
      <c r="Q383" s="45">
        <v>0</v>
      </c>
      <c r="R383" s="45">
        <v>0</v>
      </c>
      <c r="S383" s="45">
        <v>0</v>
      </c>
      <c r="T383" s="45">
        <v>0</v>
      </c>
      <c r="U383" s="6"/>
      <c r="V383" s="6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20"/>
      <c r="AL383" s="20"/>
      <c r="AM383" s="20"/>
      <c r="AN383" s="20"/>
      <c r="AO383" s="20"/>
      <c r="AP383" s="20"/>
      <c r="AQ383" s="20"/>
    </row>
    <row r="384" spans="11:43">
      <c r="K384" s="6">
        <v>382</v>
      </c>
      <c r="L384" s="6" t="s">
        <v>470</v>
      </c>
      <c r="M384" s="45">
        <v>0</v>
      </c>
      <c r="N384" s="45">
        <v>0</v>
      </c>
      <c r="O384" s="45">
        <v>0</v>
      </c>
      <c r="P384" s="45">
        <v>0</v>
      </c>
      <c r="Q384" s="45">
        <v>0</v>
      </c>
      <c r="R384" s="45">
        <v>0</v>
      </c>
      <c r="S384" s="45">
        <v>0</v>
      </c>
      <c r="T384" s="45">
        <v>0</v>
      </c>
      <c r="U384" s="6"/>
      <c r="V384" s="6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20"/>
      <c r="AL384" s="20"/>
      <c r="AM384" s="20"/>
      <c r="AN384" s="20"/>
      <c r="AO384" s="20"/>
      <c r="AP384" s="20"/>
      <c r="AQ384" s="20"/>
    </row>
    <row r="385" spans="11:43">
      <c r="K385" s="6">
        <v>383</v>
      </c>
      <c r="L385" s="6" t="s">
        <v>471</v>
      </c>
      <c r="M385" s="45">
        <v>0</v>
      </c>
      <c r="N385" s="45">
        <v>0</v>
      </c>
      <c r="O385" s="45">
        <v>0</v>
      </c>
      <c r="P385" s="45">
        <v>0</v>
      </c>
      <c r="Q385" s="45">
        <v>0</v>
      </c>
      <c r="R385" s="45">
        <v>0</v>
      </c>
      <c r="S385" s="45">
        <v>0</v>
      </c>
      <c r="T385" s="45">
        <v>0</v>
      </c>
      <c r="U385" s="6"/>
      <c r="V385" s="6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20"/>
      <c r="AL385" s="20"/>
      <c r="AM385" s="20"/>
      <c r="AN385" s="20"/>
      <c r="AO385" s="20"/>
      <c r="AP385" s="20"/>
      <c r="AQ385" s="20"/>
    </row>
    <row r="386" spans="11:43">
      <c r="K386" s="6">
        <v>384</v>
      </c>
      <c r="L386" s="6" t="s">
        <v>472</v>
      </c>
      <c r="M386" s="45">
        <v>0</v>
      </c>
      <c r="N386" s="45">
        <v>0</v>
      </c>
      <c r="O386" s="45">
        <v>0</v>
      </c>
      <c r="P386" s="45">
        <v>0</v>
      </c>
      <c r="Q386" s="45">
        <v>0</v>
      </c>
      <c r="R386" s="45">
        <v>0</v>
      </c>
      <c r="S386" s="45">
        <v>0</v>
      </c>
      <c r="T386" s="45">
        <v>0</v>
      </c>
      <c r="U386" s="6"/>
      <c r="V386" s="6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20"/>
      <c r="AL386" s="20"/>
      <c r="AM386" s="20"/>
      <c r="AN386" s="20"/>
      <c r="AO386" s="20"/>
      <c r="AP386" s="20"/>
      <c r="AQ386" s="20"/>
    </row>
    <row r="387" spans="11:43">
      <c r="K387" s="6">
        <v>385</v>
      </c>
      <c r="L387" s="6" t="s">
        <v>473</v>
      </c>
      <c r="M387" s="45">
        <v>0</v>
      </c>
      <c r="N387" s="45">
        <v>0</v>
      </c>
      <c r="O387" s="45">
        <v>0</v>
      </c>
      <c r="P387" s="45">
        <v>0</v>
      </c>
      <c r="Q387" s="45">
        <v>0</v>
      </c>
      <c r="R387" s="45">
        <v>0</v>
      </c>
      <c r="S387" s="45">
        <v>0</v>
      </c>
      <c r="T387" s="45">
        <v>0</v>
      </c>
      <c r="U387" s="6"/>
      <c r="V387" s="6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20"/>
      <c r="AL387" s="20"/>
      <c r="AM387" s="20"/>
      <c r="AN387" s="20"/>
      <c r="AO387" s="20"/>
      <c r="AP387" s="20"/>
      <c r="AQ387" s="20"/>
    </row>
    <row r="388" spans="11:43">
      <c r="K388" s="6">
        <v>386</v>
      </c>
      <c r="L388" s="6" t="s">
        <v>474</v>
      </c>
      <c r="M388" s="45">
        <v>0</v>
      </c>
      <c r="N388" s="45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5">
        <v>0</v>
      </c>
      <c r="U388" s="6"/>
      <c r="V388" s="6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20"/>
      <c r="AL388" s="20"/>
      <c r="AM388" s="20"/>
      <c r="AN388" s="20"/>
      <c r="AO388" s="20"/>
      <c r="AP388" s="20"/>
      <c r="AQ388" s="20"/>
    </row>
    <row r="389" spans="11:43">
      <c r="K389" s="6">
        <v>387</v>
      </c>
      <c r="L389" s="6" t="s">
        <v>475</v>
      </c>
      <c r="M389" s="45">
        <v>0</v>
      </c>
      <c r="N389" s="45">
        <v>0</v>
      </c>
      <c r="O389" s="45">
        <v>0</v>
      </c>
      <c r="P389" s="45">
        <v>0</v>
      </c>
      <c r="Q389" s="45">
        <v>0</v>
      </c>
      <c r="R389" s="45">
        <v>0</v>
      </c>
      <c r="S389" s="45">
        <v>0</v>
      </c>
      <c r="T389" s="45">
        <v>0</v>
      </c>
      <c r="U389" s="6"/>
      <c r="V389" s="6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20"/>
      <c r="AL389" s="20"/>
      <c r="AM389" s="20"/>
      <c r="AN389" s="20"/>
      <c r="AO389" s="20"/>
      <c r="AP389" s="20"/>
      <c r="AQ389" s="20"/>
    </row>
    <row r="390" spans="11:43">
      <c r="K390" s="6">
        <v>388</v>
      </c>
      <c r="L390" s="6" t="s">
        <v>476</v>
      </c>
      <c r="M390" s="45">
        <v>0</v>
      </c>
      <c r="N390" s="45">
        <v>0</v>
      </c>
      <c r="O390" s="45">
        <v>0</v>
      </c>
      <c r="P390" s="45">
        <v>0</v>
      </c>
      <c r="Q390" s="45">
        <v>0</v>
      </c>
      <c r="R390" s="45">
        <v>0</v>
      </c>
      <c r="S390" s="45">
        <v>0</v>
      </c>
      <c r="T390" s="45">
        <v>0</v>
      </c>
      <c r="U390" s="6"/>
      <c r="V390" s="6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20"/>
      <c r="AL390" s="20"/>
      <c r="AM390" s="20"/>
      <c r="AN390" s="20"/>
      <c r="AO390" s="20"/>
      <c r="AP390" s="20"/>
      <c r="AQ390" s="20"/>
    </row>
    <row r="391" spans="11:43">
      <c r="K391" s="6">
        <v>389</v>
      </c>
      <c r="L391" s="6" t="s">
        <v>477</v>
      </c>
      <c r="M391" s="45">
        <v>0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0</v>
      </c>
      <c r="T391" s="45">
        <v>0</v>
      </c>
      <c r="U391" s="6"/>
      <c r="V391" s="6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20"/>
      <c r="AL391" s="20"/>
      <c r="AM391" s="20"/>
      <c r="AN391" s="20"/>
      <c r="AO391" s="20"/>
      <c r="AP391" s="20"/>
      <c r="AQ391" s="20"/>
    </row>
    <row r="392" spans="11:43">
      <c r="K392" s="6">
        <v>390</v>
      </c>
      <c r="L392" s="6" t="s">
        <v>478</v>
      </c>
      <c r="M392" s="45">
        <v>0</v>
      </c>
      <c r="N392" s="45">
        <v>0</v>
      </c>
      <c r="O392" s="45">
        <v>0</v>
      </c>
      <c r="P392" s="45">
        <v>0</v>
      </c>
      <c r="Q392" s="45">
        <v>0</v>
      </c>
      <c r="R392" s="45">
        <v>0</v>
      </c>
      <c r="S392" s="45">
        <v>0</v>
      </c>
      <c r="T392" s="45">
        <v>0</v>
      </c>
      <c r="U392" s="6"/>
      <c r="V392" s="6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20"/>
      <c r="AL392" s="20"/>
      <c r="AM392" s="20"/>
      <c r="AN392" s="20"/>
      <c r="AO392" s="20"/>
      <c r="AP392" s="20"/>
      <c r="AQ392" s="20"/>
    </row>
    <row r="393" spans="11:43">
      <c r="K393" s="6"/>
      <c r="L393" s="6"/>
      <c r="M393" s="45"/>
      <c r="N393" s="45"/>
      <c r="O393" s="45"/>
      <c r="P393" s="45"/>
      <c r="Q393" s="45"/>
      <c r="R393" s="45"/>
      <c r="S393" s="45"/>
      <c r="T393" s="45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6102-382E-DE41-BD1F-BC3CE022DEDD}">
  <dimension ref="A1:AQ393"/>
  <sheetViews>
    <sheetView tabSelected="1" topLeftCell="B1" zoomScale="120" zoomScaleNormal="120" workbookViewId="0">
      <selection activeCell="C13" sqref="C13:J13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8" width="16.6640625" style="6" customWidth="1"/>
    <col min="9" max="10" width="14.6640625" style="6" customWidth="1"/>
    <col min="11" max="11" width="6.83203125" style="6" customWidth="1"/>
    <col min="12" max="12" width="21.5" style="6" customWidth="1"/>
    <col min="13" max="14" width="16.6640625" style="6" customWidth="1"/>
    <col min="15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CarbonFootprint</v>
      </c>
      <c r="B1" s="12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CarbonFootprint</v>
      </c>
      <c r="L1" s="12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2"/>
      <c r="W1" s="7"/>
      <c r="X1" s="7"/>
      <c r="Y1" s="7"/>
      <c r="Z1" s="7"/>
      <c r="AA1" s="7"/>
      <c r="AB1" s="7"/>
      <c r="AC1" s="7"/>
    </row>
    <row r="2" spans="1:43" ht="16" thickBot="1">
      <c r="A2" s="14" t="s">
        <v>0</v>
      </c>
      <c r="B2" s="15" t="s">
        <v>83</v>
      </c>
      <c r="C2" s="16">
        <v>2015</v>
      </c>
      <c r="D2" s="17">
        <v>2020</v>
      </c>
      <c r="E2" s="17">
        <v>2025</v>
      </c>
      <c r="F2" s="17">
        <v>2030</v>
      </c>
      <c r="G2" s="17">
        <v>2035</v>
      </c>
      <c r="H2" s="17">
        <v>2040</v>
      </c>
      <c r="I2" s="17">
        <v>2045</v>
      </c>
      <c r="J2" s="17">
        <v>2050</v>
      </c>
      <c r="K2" s="14" t="s">
        <v>0</v>
      </c>
      <c r="L2" s="15" t="s">
        <v>83</v>
      </c>
      <c r="M2" s="16">
        <v>2015</v>
      </c>
      <c r="N2" s="17">
        <v>2020</v>
      </c>
      <c r="O2" s="17">
        <v>2025</v>
      </c>
      <c r="P2" s="17">
        <v>2030</v>
      </c>
      <c r="Q2" s="17">
        <v>2035</v>
      </c>
      <c r="R2" s="17">
        <v>2040</v>
      </c>
      <c r="S2" s="17">
        <v>2045</v>
      </c>
      <c r="T2" s="17">
        <v>2050</v>
      </c>
      <c r="V2" s="7"/>
      <c r="W2" s="30"/>
      <c r="X2" s="31"/>
      <c r="Y2" s="31"/>
      <c r="Z2" s="31"/>
      <c r="AA2" s="31"/>
      <c r="AB2" s="31"/>
      <c r="AC2" s="31"/>
      <c r="AD2" s="30"/>
      <c r="AE2" s="31"/>
      <c r="AF2" s="31"/>
      <c r="AG2" s="31"/>
      <c r="AH2" s="31"/>
      <c r="AI2" s="31"/>
      <c r="AJ2" s="31"/>
      <c r="AK2" s="30"/>
      <c r="AL2" s="31"/>
      <c r="AM2" s="31"/>
      <c r="AN2" s="31"/>
      <c r="AO2" s="31"/>
      <c r="AP2" s="31"/>
      <c r="AQ2" s="31"/>
    </row>
    <row r="3" spans="1:43" ht="16" thickTop="1">
      <c r="A3" s="6">
        <v>1</v>
      </c>
      <c r="B3" s="7" t="s">
        <v>84</v>
      </c>
      <c r="C3" s="45">
        <v>138580611.29759198</v>
      </c>
      <c r="D3" s="45">
        <v>129950649.02790678</v>
      </c>
      <c r="E3" s="45">
        <v>125681241.98144205</v>
      </c>
      <c r="F3" s="45">
        <v>121048166.11048286</v>
      </c>
      <c r="G3" s="45">
        <v>109637212.24619117</v>
      </c>
      <c r="H3" s="45">
        <v>100904160.93713993</v>
      </c>
      <c r="I3" s="45">
        <v>94011928.17409502</v>
      </c>
      <c r="J3" s="45">
        <v>85896762.339818299</v>
      </c>
      <c r="K3" s="6">
        <v>1</v>
      </c>
      <c r="L3" s="7" t="s">
        <v>16</v>
      </c>
      <c r="M3" s="45">
        <v>7158.9355170581512</v>
      </c>
      <c r="N3" s="45">
        <v>71063.296711891337</v>
      </c>
      <c r="O3" s="45">
        <v>5294.3063120512406</v>
      </c>
      <c r="P3" s="45">
        <v>629.66684055339852</v>
      </c>
      <c r="Q3" s="45">
        <v>206.16451457369973</v>
      </c>
      <c r="R3" s="45">
        <v>98.389603907306991</v>
      </c>
      <c r="S3" s="45">
        <v>177.04582262600357</v>
      </c>
      <c r="T3" s="45">
        <v>84.357661304971245</v>
      </c>
      <c r="V3" s="7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20"/>
      <c r="AL3" s="20"/>
      <c r="AM3" s="20"/>
      <c r="AN3" s="20"/>
      <c r="AO3" s="20"/>
      <c r="AP3" s="20"/>
      <c r="AQ3" s="20"/>
    </row>
    <row r="4" spans="1:43">
      <c r="A4" s="6">
        <v>2</v>
      </c>
      <c r="B4" s="7" t="s">
        <v>85</v>
      </c>
      <c r="C4" s="45">
        <v>63995211.755278647</v>
      </c>
      <c r="D4" s="45">
        <v>32096731.421744999</v>
      </c>
      <c r="E4" s="45">
        <v>13742912.891376212</v>
      </c>
      <c r="F4" s="45">
        <v>7078386.4070385136</v>
      </c>
      <c r="G4" s="45">
        <v>4120738.7393146306</v>
      </c>
      <c r="H4" s="45">
        <v>2285613.0758594302</v>
      </c>
      <c r="I4" s="45">
        <v>977540.2634484577</v>
      </c>
      <c r="J4" s="45">
        <v>635470.93154100538</v>
      </c>
      <c r="K4" s="6">
        <v>2</v>
      </c>
      <c r="L4" s="7" t="s">
        <v>94</v>
      </c>
      <c r="M4" s="45">
        <v>85.648559621017739</v>
      </c>
      <c r="N4" s="45">
        <v>61.638086642480857</v>
      </c>
      <c r="O4" s="45">
        <v>44.86400199769578</v>
      </c>
      <c r="P4" s="45">
        <v>31.96201845106955</v>
      </c>
      <c r="Q4" s="45">
        <v>21.747145390316906</v>
      </c>
      <c r="R4" s="45">
        <v>14.713738739762782</v>
      </c>
      <c r="S4" s="45">
        <v>10.330538511817039</v>
      </c>
      <c r="T4" s="45">
        <v>5.3024719332187482</v>
      </c>
      <c r="V4" s="7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20"/>
      <c r="AL4" s="20"/>
      <c r="AM4" s="20"/>
      <c r="AN4" s="20"/>
      <c r="AO4" s="20"/>
      <c r="AP4" s="20"/>
      <c r="AQ4" s="20"/>
    </row>
    <row r="5" spans="1:43">
      <c r="A5" s="6">
        <v>3</v>
      </c>
      <c r="B5" s="7" t="s">
        <v>86</v>
      </c>
      <c r="C5" s="45">
        <v>2655580.1770827016</v>
      </c>
      <c r="D5" s="45">
        <v>2395604.992378816</v>
      </c>
      <c r="E5" s="45">
        <v>2284694.2773989779</v>
      </c>
      <c r="F5" s="45">
        <v>2152944.7853120132</v>
      </c>
      <c r="G5" s="45">
        <v>1819024.6278934623</v>
      </c>
      <c r="H5" s="45">
        <v>1555900.6147661507</v>
      </c>
      <c r="I5" s="45">
        <v>1293237.5657221111</v>
      </c>
      <c r="J5" s="45">
        <v>1038692.8722986393</v>
      </c>
      <c r="K5" s="6">
        <v>3</v>
      </c>
      <c r="L5" s="7" t="s">
        <v>95</v>
      </c>
      <c r="M5" s="45">
        <v>450038.11899976945</v>
      </c>
      <c r="N5" s="45">
        <v>439359.8986993655</v>
      </c>
      <c r="O5" s="45">
        <v>428975.72775497573</v>
      </c>
      <c r="P5" s="45">
        <v>418168.33644778194</v>
      </c>
      <c r="Q5" s="45">
        <v>396455.60351289681</v>
      </c>
      <c r="R5" s="45">
        <v>377458.91266489564</v>
      </c>
      <c r="S5" s="45">
        <v>361695.95084984123</v>
      </c>
      <c r="T5" s="45">
        <v>341159.01565919927</v>
      </c>
      <c r="V5" s="7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20"/>
      <c r="AL5" s="20"/>
      <c r="AM5" s="20"/>
      <c r="AN5" s="20"/>
      <c r="AO5" s="20"/>
      <c r="AP5" s="20"/>
      <c r="AQ5" s="20"/>
    </row>
    <row r="6" spans="1:43">
      <c r="A6" s="6">
        <v>4</v>
      </c>
      <c r="B6" s="7" t="s">
        <v>87</v>
      </c>
      <c r="C6" s="45">
        <v>208737559.17024833</v>
      </c>
      <c r="D6" s="45">
        <v>180607431.30768716</v>
      </c>
      <c r="E6" s="45">
        <v>150387807.88706294</v>
      </c>
      <c r="F6" s="45">
        <v>117880648.13235906</v>
      </c>
      <c r="G6" s="45">
        <v>93877994.892652899</v>
      </c>
      <c r="H6" s="45">
        <v>75761551.239710361</v>
      </c>
      <c r="I6" s="45">
        <v>56521778.85489583</v>
      </c>
      <c r="J6" s="45">
        <v>31295974.092708625</v>
      </c>
      <c r="K6" s="6">
        <v>4</v>
      </c>
      <c r="L6" s="7" t="s">
        <v>96</v>
      </c>
      <c r="M6" s="45">
        <v>5943.653791508731</v>
      </c>
      <c r="N6" s="45">
        <v>6570.1113246292298</v>
      </c>
      <c r="O6" s="45">
        <v>5428.4660123012009</v>
      </c>
      <c r="P6" s="45">
        <v>5003.8060951433526</v>
      </c>
      <c r="Q6" s="45">
        <v>4646.4163728686626</v>
      </c>
      <c r="R6" s="45">
        <v>4421.6257741514983</v>
      </c>
      <c r="S6" s="45">
        <v>4285.1363759050309</v>
      </c>
      <c r="T6" s="45">
        <v>3991.2011610435798</v>
      </c>
      <c r="V6" s="7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20"/>
      <c r="AL6" s="20"/>
      <c r="AM6" s="20"/>
      <c r="AN6" s="20"/>
      <c r="AO6" s="20"/>
      <c r="AP6" s="20"/>
      <c r="AQ6" s="20"/>
    </row>
    <row r="7" spans="1:43">
      <c r="A7" s="6">
        <v>5</v>
      </c>
      <c r="B7" s="7" t="s">
        <v>88</v>
      </c>
      <c r="C7" s="45">
        <v>231649020.40907046</v>
      </c>
      <c r="D7" s="45">
        <v>168602917.9151918</v>
      </c>
      <c r="E7" s="45">
        <v>114671570.32100731</v>
      </c>
      <c r="F7" s="45">
        <v>70000700.606575102</v>
      </c>
      <c r="G7" s="45">
        <v>50657567.101851165</v>
      </c>
      <c r="H7" s="45">
        <v>38491354.738136277</v>
      </c>
      <c r="I7" s="45">
        <v>29136843.318723164</v>
      </c>
      <c r="J7" s="45">
        <v>24971468.789060798</v>
      </c>
      <c r="K7" s="6">
        <v>5</v>
      </c>
      <c r="L7" s="7" t="s">
        <v>97</v>
      </c>
      <c r="M7" s="45">
        <v>6752531.6867594039</v>
      </c>
      <c r="N7" s="45">
        <v>6550166.5229272768</v>
      </c>
      <c r="O7" s="45">
        <v>6395192.2776330421</v>
      </c>
      <c r="P7" s="45">
        <v>6225351.4241043096</v>
      </c>
      <c r="Q7" s="45">
        <v>5896676.2074631536</v>
      </c>
      <c r="R7" s="45">
        <v>5612075.8250727095</v>
      </c>
      <c r="S7" s="45">
        <v>5408000.0801842324</v>
      </c>
      <c r="T7" s="45">
        <v>5106636.1234075874</v>
      </c>
      <c r="V7" s="7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20"/>
      <c r="AL7" s="20"/>
      <c r="AM7" s="20"/>
      <c r="AN7" s="20"/>
      <c r="AO7" s="20"/>
      <c r="AP7" s="20"/>
      <c r="AQ7" s="20"/>
    </row>
    <row r="8" spans="1:43">
      <c r="A8" s="6">
        <v>6</v>
      </c>
      <c r="B8" s="7" t="s">
        <v>89</v>
      </c>
      <c r="C8" s="45">
        <v>14652115.368452435</v>
      </c>
      <c r="D8" s="45">
        <v>12715064.86615004</v>
      </c>
      <c r="E8" s="45">
        <v>10189659.940052539</v>
      </c>
      <c r="F8" s="45">
        <v>7247069.9513559565</v>
      </c>
      <c r="G8" s="45">
        <v>4956852.2483209195</v>
      </c>
      <c r="H8" s="45">
        <v>3396170.0913344175</v>
      </c>
      <c r="I8" s="45">
        <v>2194665.5806854195</v>
      </c>
      <c r="J8" s="45">
        <v>1569155.8111756626</v>
      </c>
      <c r="K8" s="6">
        <v>6</v>
      </c>
      <c r="L8" s="7" t="s">
        <v>98</v>
      </c>
      <c r="M8" s="45">
        <v>2288158.0726349046</v>
      </c>
      <c r="N8" s="45">
        <v>2259236.2569633108</v>
      </c>
      <c r="O8" s="45">
        <v>2209307.5058851056</v>
      </c>
      <c r="P8" s="45">
        <v>2162033.5072618467</v>
      </c>
      <c r="Q8" s="45">
        <v>2061754.5902022389</v>
      </c>
      <c r="R8" s="45">
        <v>1974051.4035233494</v>
      </c>
      <c r="S8" s="45">
        <v>1904194.9486488332</v>
      </c>
      <c r="T8" s="45">
        <v>1801047.6791626539</v>
      </c>
      <c r="V8" s="7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0"/>
      <c r="AQ8" s="20"/>
    </row>
    <row r="9" spans="1:43">
      <c r="A9" s="6">
        <v>7</v>
      </c>
      <c r="B9" s="7" t="s">
        <v>90</v>
      </c>
      <c r="C9" s="45">
        <v>20391193.87295454</v>
      </c>
      <c r="D9" s="45">
        <v>18815103.283069804</v>
      </c>
      <c r="E9" s="45">
        <v>17658509.097446382</v>
      </c>
      <c r="F9" s="45">
        <v>15574166.026415048</v>
      </c>
      <c r="G9" s="45">
        <v>12045990.116443846</v>
      </c>
      <c r="H9" s="45">
        <v>8928578.0281511024</v>
      </c>
      <c r="I9" s="45">
        <v>5715607.1846282845</v>
      </c>
      <c r="J9" s="45">
        <v>3928701.8292411566</v>
      </c>
      <c r="K9" s="6">
        <v>7</v>
      </c>
      <c r="L9" s="7" t="s">
        <v>99</v>
      </c>
      <c r="M9" s="45">
        <v>0</v>
      </c>
      <c r="N9" s="45">
        <v>4.4469438496790329E-4</v>
      </c>
      <c r="O9" s="45">
        <v>5.9001850169681179E-4</v>
      </c>
      <c r="P9" s="45">
        <v>7.1026475074097985E-4</v>
      </c>
      <c r="Q9" s="45">
        <v>7.559374111254421E-4</v>
      </c>
      <c r="R9" s="45">
        <v>7.9738390867783071E-4</v>
      </c>
      <c r="S9" s="45">
        <v>1.152112190656366E-3</v>
      </c>
      <c r="T9" s="45">
        <v>1.1020802952433858E-3</v>
      </c>
      <c r="V9" s="7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20"/>
      <c r="AL9" s="20"/>
      <c r="AM9" s="20"/>
      <c r="AN9" s="20"/>
      <c r="AO9" s="20"/>
      <c r="AP9" s="20"/>
      <c r="AQ9" s="20"/>
    </row>
    <row r="10" spans="1:43">
      <c r="A10" s="6">
        <v>8</v>
      </c>
      <c r="B10" s="7" t="s">
        <v>91</v>
      </c>
      <c r="C10" s="45">
        <v>35514679.872813642</v>
      </c>
      <c r="D10" s="45">
        <v>30072073.650169346</v>
      </c>
      <c r="E10" s="45">
        <v>26086415.027763765</v>
      </c>
      <c r="F10" s="45">
        <v>20742838.332507078</v>
      </c>
      <c r="G10" s="45">
        <v>14494160.554359907</v>
      </c>
      <c r="H10" s="45">
        <v>9686631.7099845298</v>
      </c>
      <c r="I10" s="45">
        <v>5338432.7211567461</v>
      </c>
      <c r="J10" s="45">
        <v>3502478.4454529136</v>
      </c>
      <c r="K10" s="6">
        <v>8</v>
      </c>
      <c r="L10" s="7" t="s">
        <v>100</v>
      </c>
      <c r="M10" s="45">
        <v>0</v>
      </c>
      <c r="N10" s="45">
        <v>1.469547708097022E-4</v>
      </c>
      <c r="O10" s="45">
        <v>1.9465170069708697E-4</v>
      </c>
      <c r="P10" s="45">
        <v>2.3388254095541225E-4</v>
      </c>
      <c r="Q10" s="45">
        <v>2.4501506732571235E-4</v>
      </c>
      <c r="R10" s="45">
        <v>2.5590656507305961E-4</v>
      </c>
      <c r="S10" s="45">
        <v>3.6517885080906672E-4</v>
      </c>
      <c r="T10" s="45">
        <v>3.4534961935101877E-4</v>
      </c>
      <c r="V10" s="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20"/>
      <c r="AL10" s="20"/>
      <c r="AM10" s="20"/>
      <c r="AN10" s="20"/>
      <c r="AO10" s="20"/>
      <c r="AP10" s="20"/>
      <c r="AQ10" s="20"/>
    </row>
    <row r="11" spans="1:43">
      <c r="A11" s="6">
        <v>9</v>
      </c>
      <c r="B11" s="7" t="s">
        <v>92</v>
      </c>
      <c r="C11" s="45">
        <v>164451046.84783432</v>
      </c>
      <c r="D11" s="45">
        <v>137199914.41382053</v>
      </c>
      <c r="E11" s="45">
        <v>104266334.68705814</v>
      </c>
      <c r="F11" s="45">
        <v>74604383.196293056</v>
      </c>
      <c r="G11" s="45">
        <v>53524234.503738508</v>
      </c>
      <c r="H11" s="45">
        <v>37992694.358436748</v>
      </c>
      <c r="I11" s="45">
        <v>24778219.512274671</v>
      </c>
      <c r="J11" s="45">
        <v>17850346.437757902</v>
      </c>
      <c r="K11" s="6">
        <v>9</v>
      </c>
      <c r="L11" s="7" t="s">
        <v>101</v>
      </c>
      <c r="M11" s="45">
        <v>7329.5760133229633</v>
      </c>
      <c r="N11" s="45">
        <v>9076.1825796108133</v>
      </c>
      <c r="O11" s="45">
        <v>3313.6985407572156</v>
      </c>
      <c r="P11" s="45">
        <v>1500.2998523342887</v>
      </c>
      <c r="Q11" s="45">
        <v>865.37316085136024</v>
      </c>
      <c r="R11" s="45">
        <v>645.18048278259425</v>
      </c>
      <c r="S11" s="45">
        <v>669.71471128979954</v>
      </c>
      <c r="T11" s="45">
        <v>549.66897392104863</v>
      </c>
      <c r="V11" s="7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20"/>
      <c r="AL11" s="20"/>
      <c r="AM11" s="20"/>
      <c r="AN11" s="20"/>
      <c r="AO11" s="20"/>
      <c r="AP11" s="20"/>
      <c r="AQ11" s="20"/>
    </row>
    <row r="12" spans="1:43" ht="16" thickBot="1">
      <c r="A12" s="23">
        <v>10</v>
      </c>
      <c r="B12" s="24" t="s">
        <v>93</v>
      </c>
      <c r="C12" s="46">
        <v>274681330.05565965</v>
      </c>
      <c r="D12" s="46">
        <v>233063299.66136199</v>
      </c>
      <c r="E12" s="46">
        <v>204689666.44218636</v>
      </c>
      <c r="F12" s="46">
        <v>177793917.80284265</v>
      </c>
      <c r="G12" s="46">
        <v>120028872.09100571</v>
      </c>
      <c r="H12" s="46">
        <v>91457433.63316676</v>
      </c>
      <c r="I12" s="46">
        <v>59875339.783188514</v>
      </c>
      <c r="J12" s="46">
        <v>42738759.139890186</v>
      </c>
      <c r="K12" s="6">
        <v>10</v>
      </c>
      <c r="L12" s="7" t="s">
        <v>102</v>
      </c>
      <c r="M12" s="45">
        <v>222.39339757526716</v>
      </c>
      <c r="N12" s="45">
        <v>1177.4044905582637</v>
      </c>
      <c r="O12" s="45">
        <v>143.13333800837952</v>
      </c>
      <c r="P12" s="45">
        <v>33.514800051731527</v>
      </c>
      <c r="Q12" s="45">
        <v>8.8541405640308906</v>
      </c>
      <c r="R12" s="45">
        <v>40.006700339218888</v>
      </c>
      <c r="S12" s="45">
        <v>102.28328913934976</v>
      </c>
      <c r="T12" s="45">
        <v>3.1375209642016371</v>
      </c>
      <c r="V12" s="7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20"/>
      <c r="AL12" s="20"/>
      <c r="AM12" s="20"/>
      <c r="AN12" s="20"/>
      <c r="AO12" s="20"/>
      <c r="AP12" s="20"/>
      <c r="AQ12" s="20"/>
    </row>
    <row r="13" spans="1:43">
      <c r="B13" s="25" t="s">
        <v>103</v>
      </c>
      <c r="C13" s="47">
        <f>SUM(C3:C12)</f>
        <v>1155308348.8269868</v>
      </c>
      <c r="D13" s="47">
        <f t="shared" ref="D13:J13" si="0">SUM(D3:D12)</f>
        <v>945518790.5394814</v>
      </c>
      <c r="E13" s="47">
        <f t="shared" si="0"/>
        <v>769658812.55279469</v>
      </c>
      <c r="F13" s="47">
        <f t="shared" si="0"/>
        <v>614123221.35118127</v>
      </c>
      <c r="G13" s="47">
        <f t="shared" si="0"/>
        <v>465162647.12177229</v>
      </c>
      <c r="H13" s="47">
        <f t="shared" si="0"/>
        <v>370460088.42668569</v>
      </c>
      <c r="I13" s="47">
        <f t="shared" si="0"/>
        <v>279843592.9588182</v>
      </c>
      <c r="J13" s="47">
        <f t="shared" si="0"/>
        <v>213427810.68894523</v>
      </c>
      <c r="K13" s="6">
        <v>11</v>
      </c>
      <c r="L13" s="6" t="s">
        <v>104</v>
      </c>
      <c r="M13" s="45">
        <v>38274.941833938487</v>
      </c>
      <c r="N13" s="45">
        <v>36519.302844525642</v>
      </c>
      <c r="O13" s="45">
        <v>36111.048165608881</v>
      </c>
      <c r="P13" s="45">
        <v>35684.477121940232</v>
      </c>
      <c r="Q13" s="45">
        <v>33337.219748340271</v>
      </c>
      <c r="R13" s="45">
        <v>31814.218847548491</v>
      </c>
      <c r="S13" s="45">
        <v>4368.6391234059402</v>
      </c>
      <c r="T13" s="45">
        <v>3979.6496327283821</v>
      </c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0"/>
      <c r="AQ13" s="20"/>
    </row>
    <row r="14" spans="1:43">
      <c r="C14" s="18"/>
      <c r="D14" s="18"/>
      <c r="E14" s="18"/>
      <c r="F14" s="18"/>
      <c r="G14" s="18"/>
      <c r="H14" s="18"/>
      <c r="I14" s="18"/>
      <c r="J14" s="18"/>
      <c r="K14" s="6">
        <v>12</v>
      </c>
      <c r="L14" s="6" t="s">
        <v>105</v>
      </c>
      <c r="M14" s="45">
        <v>1852230.0614792723</v>
      </c>
      <c r="N14" s="45">
        <v>1756708.9783731874</v>
      </c>
      <c r="O14" s="45">
        <v>1695471.9323954124</v>
      </c>
      <c r="P14" s="45">
        <v>1638543.0042383526</v>
      </c>
      <c r="Q14" s="45">
        <v>1514060.8659486785</v>
      </c>
      <c r="R14" s="45">
        <v>1414803.2482396364</v>
      </c>
      <c r="S14" s="45">
        <v>1343477.1792169902</v>
      </c>
      <c r="T14" s="45">
        <v>1248532.955757648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20"/>
      <c r="AL14" s="20"/>
      <c r="AM14" s="20"/>
      <c r="AN14" s="20"/>
      <c r="AO14" s="20"/>
      <c r="AP14" s="20"/>
      <c r="AQ14" s="20"/>
    </row>
    <row r="15" spans="1:43">
      <c r="K15" s="6">
        <v>13</v>
      </c>
      <c r="L15" s="6" t="s">
        <v>106</v>
      </c>
      <c r="M15" s="45">
        <v>1730.009181072043</v>
      </c>
      <c r="N15" s="45">
        <v>1732.411883422129</v>
      </c>
      <c r="O15" s="45">
        <v>558.4823723755693</v>
      </c>
      <c r="P15" s="45">
        <v>272.06893822439645</v>
      </c>
      <c r="Q15" s="45">
        <v>94.729441683735274</v>
      </c>
      <c r="R15" s="45">
        <v>49.116971087024673</v>
      </c>
      <c r="S15" s="45">
        <v>44.165474272283504</v>
      </c>
      <c r="T15" s="45">
        <v>10.234983948953934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20"/>
      <c r="AL15" s="20"/>
      <c r="AM15" s="20"/>
      <c r="AN15" s="20"/>
      <c r="AO15" s="20"/>
      <c r="AP15" s="20"/>
      <c r="AQ15" s="20"/>
    </row>
    <row r="16" spans="1:43">
      <c r="K16" s="6">
        <v>14</v>
      </c>
      <c r="L16" s="6" t="s">
        <v>107</v>
      </c>
      <c r="M16" s="45">
        <v>21857.25235216596</v>
      </c>
      <c r="N16" s="45">
        <v>21367.08470273047</v>
      </c>
      <c r="O16" s="45">
        <v>20905.329687689362</v>
      </c>
      <c r="P16" s="45">
        <v>20294.979105942733</v>
      </c>
      <c r="Q16" s="45">
        <v>19265.876133537113</v>
      </c>
      <c r="R16" s="45">
        <v>18271.856724414916</v>
      </c>
      <c r="S16" s="45">
        <v>17771.127857921994</v>
      </c>
      <c r="T16" s="45">
        <v>16841.447852748865</v>
      </c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0"/>
      <c r="AQ16" s="20"/>
    </row>
    <row r="17" spans="11:43">
      <c r="K17" s="6">
        <v>15</v>
      </c>
      <c r="L17" s="6" t="s">
        <v>108</v>
      </c>
      <c r="M17" s="45">
        <v>0</v>
      </c>
      <c r="N17" s="45">
        <v>5.1403675696828834E-4</v>
      </c>
      <c r="O17" s="45">
        <v>6.8249673233156333E-4</v>
      </c>
      <c r="P17" s="45">
        <v>8.2157850750246529E-4</v>
      </c>
      <c r="Q17" s="45">
        <v>8.7717307664862459E-4</v>
      </c>
      <c r="R17" s="45">
        <v>9.2712109431970866E-4</v>
      </c>
      <c r="S17" s="45">
        <v>1.3408704865714544E-3</v>
      </c>
      <c r="T17" s="45">
        <v>1.2854965897235249E-3</v>
      </c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20"/>
      <c r="AL17" s="20"/>
      <c r="AM17" s="20"/>
      <c r="AN17" s="20"/>
      <c r="AO17" s="20"/>
      <c r="AP17" s="20"/>
      <c r="AQ17" s="20"/>
    </row>
    <row r="18" spans="11:43">
      <c r="K18" s="6">
        <v>16</v>
      </c>
      <c r="L18" s="6" t="s">
        <v>109</v>
      </c>
      <c r="M18" s="45">
        <v>0</v>
      </c>
      <c r="N18" s="45">
        <v>2.7125492484373785E-4</v>
      </c>
      <c r="O18" s="45">
        <v>3.5905741804832732E-4</v>
      </c>
      <c r="P18" s="45">
        <v>4.3092531224182232E-4</v>
      </c>
      <c r="Q18" s="45">
        <v>4.4854917875254891E-4</v>
      </c>
      <c r="R18" s="45">
        <v>4.664622142339593E-4</v>
      </c>
      <c r="S18" s="45">
        <v>6.6253039322144048E-4</v>
      </c>
      <c r="T18" s="45">
        <v>6.233332693540291E-4</v>
      </c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20"/>
      <c r="AL18" s="20"/>
      <c r="AM18" s="20"/>
      <c r="AN18" s="20"/>
      <c r="AO18" s="20"/>
      <c r="AP18" s="20"/>
      <c r="AQ18" s="20"/>
    </row>
    <row r="19" spans="11:43">
      <c r="K19" s="6">
        <v>17</v>
      </c>
      <c r="L19" s="6" t="s">
        <v>110</v>
      </c>
      <c r="M19" s="45">
        <v>963642.60803368699</v>
      </c>
      <c r="N19" s="45">
        <v>925393.32306744973</v>
      </c>
      <c r="O19" s="45">
        <v>900096.9716310543</v>
      </c>
      <c r="P19" s="45">
        <v>872924.75507569325</v>
      </c>
      <c r="Q19" s="45">
        <v>813351.17313132714</v>
      </c>
      <c r="R19" s="45">
        <v>766320.06630202383</v>
      </c>
      <c r="S19" s="45">
        <v>733479.25142184668</v>
      </c>
      <c r="T19" s="45">
        <v>687507.41785866127</v>
      </c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20"/>
      <c r="AL19" s="20"/>
      <c r="AM19" s="20"/>
      <c r="AN19" s="20"/>
      <c r="AO19" s="20"/>
      <c r="AP19" s="20"/>
      <c r="AQ19" s="20"/>
    </row>
    <row r="20" spans="11:43">
      <c r="K20" s="6">
        <v>18</v>
      </c>
      <c r="L20" s="6" t="s">
        <v>111</v>
      </c>
      <c r="M20" s="45">
        <v>0</v>
      </c>
      <c r="N20" s="45">
        <v>1.983263933458249E-4</v>
      </c>
      <c r="O20" s="45">
        <v>2.6238957361356076E-4</v>
      </c>
      <c r="P20" s="45">
        <v>3.1461180486781694E-4</v>
      </c>
      <c r="Q20" s="45">
        <v>3.2516760228805977E-4</v>
      </c>
      <c r="R20" s="45">
        <v>3.3660611735800204E-4</v>
      </c>
      <c r="S20" s="45">
        <v>4.7629637940462888E-4</v>
      </c>
      <c r="T20" s="45">
        <v>4.4561670338307685E-4</v>
      </c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20"/>
      <c r="AL20" s="20"/>
      <c r="AM20" s="20"/>
      <c r="AN20" s="20"/>
      <c r="AO20" s="20"/>
      <c r="AP20" s="20"/>
      <c r="AQ20" s="20"/>
    </row>
    <row r="21" spans="11:43">
      <c r="K21" s="6">
        <v>19</v>
      </c>
      <c r="L21" s="6" t="s">
        <v>112</v>
      </c>
      <c r="M21" s="45">
        <v>16829.896690030972</v>
      </c>
      <c r="N21" s="45">
        <v>13062.677326086512</v>
      </c>
      <c r="O21" s="45">
        <v>10475.246622570801</v>
      </c>
      <c r="P21" s="45">
        <v>8419.7376740602249</v>
      </c>
      <c r="Q21" s="45">
        <v>6461.0847044585898</v>
      </c>
      <c r="R21" s="45">
        <v>959.96591113323802</v>
      </c>
      <c r="S21" s="45">
        <v>892.03396692191882</v>
      </c>
      <c r="T21" s="45">
        <v>784.20545186332538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0"/>
      <c r="AQ21" s="20"/>
    </row>
    <row r="22" spans="11:43">
      <c r="K22" s="6">
        <v>20</v>
      </c>
      <c r="L22" s="6" t="s">
        <v>113</v>
      </c>
      <c r="M22" s="45">
        <v>486166.18190664833</v>
      </c>
      <c r="N22" s="45">
        <v>447067.30620218813</v>
      </c>
      <c r="O22" s="45">
        <v>427852.20554964081</v>
      </c>
      <c r="P22" s="45">
        <v>405453.13314682967</v>
      </c>
      <c r="Q22" s="45">
        <v>350371.75352864346</v>
      </c>
      <c r="R22" s="45">
        <v>304714.79984029703</v>
      </c>
      <c r="S22" s="45">
        <v>255191.65448809584</v>
      </c>
      <c r="T22" s="45">
        <v>205657.87162105553</v>
      </c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20"/>
      <c r="AL22" s="20"/>
      <c r="AM22" s="20"/>
      <c r="AN22" s="20"/>
      <c r="AO22" s="20"/>
      <c r="AP22" s="20"/>
      <c r="AQ22" s="20"/>
    </row>
    <row r="23" spans="11:43">
      <c r="K23" s="6">
        <v>21</v>
      </c>
      <c r="L23" s="6" t="s">
        <v>114</v>
      </c>
      <c r="M23" s="45">
        <v>0</v>
      </c>
      <c r="N23" s="45">
        <v>1.9329499721562225E-4</v>
      </c>
      <c r="O23" s="45">
        <v>2.5351830659814335E-4</v>
      </c>
      <c r="P23" s="45">
        <v>3.0111006826223652E-4</v>
      </c>
      <c r="Q23" s="45">
        <v>2.9142333000665174E-4</v>
      </c>
      <c r="R23" s="45">
        <v>2.8774269602327521E-4</v>
      </c>
      <c r="S23" s="45">
        <v>3.9005105276232032E-4</v>
      </c>
      <c r="T23" s="45">
        <v>3.4248931728089564E-4</v>
      </c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20"/>
      <c r="AL23" s="20"/>
      <c r="AM23" s="20"/>
      <c r="AN23" s="20"/>
      <c r="AO23" s="20"/>
      <c r="AP23" s="20"/>
      <c r="AQ23" s="20"/>
    </row>
    <row r="24" spans="11:43">
      <c r="K24" s="6">
        <v>22</v>
      </c>
      <c r="L24" s="6" t="s">
        <v>115</v>
      </c>
      <c r="M24" s="45">
        <v>0</v>
      </c>
      <c r="N24" s="45">
        <v>1.9966367998135337E-5</v>
      </c>
      <c r="O24" s="45">
        <v>2.6466245745439847E-5</v>
      </c>
      <c r="P24" s="45">
        <v>3.1825648936378166E-5</v>
      </c>
      <c r="Q24" s="45">
        <v>3.355424389160135E-5</v>
      </c>
      <c r="R24" s="45">
        <v>3.5190373870848316E-5</v>
      </c>
      <c r="S24" s="45">
        <v>5.0442016847039655E-5</v>
      </c>
      <c r="T24" s="45">
        <v>4.79330179269949E-5</v>
      </c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20"/>
      <c r="AL24" s="20"/>
      <c r="AM24" s="20"/>
      <c r="AN24" s="20"/>
      <c r="AO24" s="20"/>
      <c r="AP24" s="20"/>
      <c r="AQ24" s="20"/>
    </row>
    <row r="25" spans="11:43">
      <c r="K25" s="6">
        <v>23</v>
      </c>
      <c r="L25" s="6" t="s">
        <v>116</v>
      </c>
      <c r="M25" s="45">
        <v>22521.542239168371</v>
      </c>
      <c r="N25" s="45">
        <v>23013.393243654944</v>
      </c>
      <c r="O25" s="45">
        <v>23037.399596641677</v>
      </c>
      <c r="P25" s="45">
        <v>23027.192731605639</v>
      </c>
      <c r="Q25" s="45">
        <v>22731.295839330156</v>
      </c>
      <c r="R25" s="45">
        <v>22548.59868031734</v>
      </c>
      <c r="S25" s="45">
        <v>22355.285610946052</v>
      </c>
      <c r="T25" s="45">
        <v>22151.825975791457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0"/>
      <c r="AQ25" s="20"/>
    </row>
    <row r="26" spans="11:43">
      <c r="K26" s="6">
        <v>24</v>
      </c>
      <c r="L26" s="6" t="s">
        <v>117</v>
      </c>
      <c r="M26" s="45">
        <v>599481.49053758825</v>
      </c>
      <c r="N26" s="45">
        <v>578397.89510557917</v>
      </c>
      <c r="O26" s="45">
        <v>572590.77791916544</v>
      </c>
      <c r="P26" s="45">
        <v>561781.64183087903</v>
      </c>
      <c r="Q26" s="45">
        <v>515754.05301995494</v>
      </c>
      <c r="R26" s="45">
        <v>481580.4365091006</v>
      </c>
      <c r="S26" s="45">
        <v>447836.42471318797</v>
      </c>
      <c r="T26" s="45">
        <v>411580.13877744076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20"/>
      <c r="AL26" s="20"/>
      <c r="AM26" s="20"/>
      <c r="AN26" s="20"/>
      <c r="AO26" s="20"/>
      <c r="AP26" s="20"/>
      <c r="AQ26" s="20"/>
    </row>
    <row r="27" spans="11:43">
      <c r="K27" s="6">
        <v>25</v>
      </c>
      <c r="L27" s="6" t="s">
        <v>118</v>
      </c>
      <c r="M27" s="45">
        <v>654598.70072555472</v>
      </c>
      <c r="N27" s="45">
        <v>620166.45322298689</v>
      </c>
      <c r="O27" s="45">
        <v>587882.5893048459</v>
      </c>
      <c r="P27" s="45">
        <v>560067.50781299861</v>
      </c>
      <c r="Q27" s="45">
        <v>527589.25358834805</v>
      </c>
      <c r="R27" s="45">
        <v>498081.15269534622</v>
      </c>
      <c r="S27" s="45">
        <v>476658.06880813948</v>
      </c>
      <c r="T27" s="45">
        <v>448832.80916125461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0"/>
      <c r="AQ27" s="20"/>
    </row>
    <row r="28" spans="11:43">
      <c r="K28" s="6">
        <v>26</v>
      </c>
      <c r="L28" s="6" t="s">
        <v>119</v>
      </c>
      <c r="M28" s="45">
        <v>712607.21253519831</v>
      </c>
      <c r="N28" s="45">
        <v>666273.71949941572</v>
      </c>
      <c r="O28" s="45">
        <v>636994.30786075024</v>
      </c>
      <c r="P28" s="45">
        <v>611306.13458073721</v>
      </c>
      <c r="Q28" s="45">
        <v>559218.34634262556</v>
      </c>
      <c r="R28" s="45">
        <v>518840.45869761391</v>
      </c>
      <c r="S28" s="45">
        <v>456597.46822864993</v>
      </c>
      <c r="T28" s="45">
        <v>423209.43909359729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20"/>
      <c r="AL28" s="20"/>
      <c r="AM28" s="20"/>
      <c r="AN28" s="20"/>
      <c r="AO28" s="20"/>
      <c r="AP28" s="20"/>
      <c r="AQ28" s="20"/>
    </row>
    <row r="29" spans="11:43">
      <c r="K29" s="6">
        <v>27</v>
      </c>
      <c r="L29" s="6" t="s">
        <v>120</v>
      </c>
      <c r="M29" s="45">
        <v>79182.948182619526</v>
      </c>
      <c r="N29" s="45">
        <v>72840.359811626317</v>
      </c>
      <c r="O29" s="45">
        <v>70081.770937741734</v>
      </c>
      <c r="P29" s="45">
        <v>67376.425993889774</v>
      </c>
      <c r="Q29" s="45">
        <v>59266.742337577256</v>
      </c>
      <c r="R29" s="45">
        <v>53543.509123643009</v>
      </c>
      <c r="S29" s="45">
        <v>39174.921835077577</v>
      </c>
      <c r="T29" s="45">
        <v>34775.722540883704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0"/>
      <c r="AQ29" s="20"/>
    </row>
    <row r="30" spans="11:43">
      <c r="K30" s="6">
        <v>28</v>
      </c>
      <c r="L30" s="6" t="s">
        <v>121</v>
      </c>
      <c r="M30" s="45">
        <v>4822.5593920691781</v>
      </c>
      <c r="N30" s="45">
        <v>6183.963812659802</v>
      </c>
      <c r="O30" s="45">
        <v>5509.2290659160226</v>
      </c>
      <c r="P30" s="45">
        <v>5003.1854005199375</v>
      </c>
      <c r="Q30" s="45">
        <v>4593.4422247393923</v>
      </c>
      <c r="R30" s="45">
        <v>4247.9866938489949</v>
      </c>
      <c r="S30" s="45">
        <v>3893.6309235173203</v>
      </c>
      <c r="T30" s="45">
        <v>3660.4346575808204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20"/>
      <c r="AL30" s="20"/>
      <c r="AM30" s="20"/>
      <c r="AN30" s="20"/>
      <c r="AO30" s="20"/>
      <c r="AP30" s="20"/>
      <c r="AQ30" s="20"/>
    </row>
    <row r="31" spans="11:43">
      <c r="K31" s="6">
        <v>29</v>
      </c>
      <c r="L31" s="6" t="s">
        <v>122</v>
      </c>
      <c r="M31" s="45">
        <v>13905.741518811428</v>
      </c>
      <c r="N31" s="45">
        <v>11730.849312523351</v>
      </c>
      <c r="O31" s="45">
        <v>9974.5981001772125</v>
      </c>
      <c r="P31" s="45">
        <v>8465.4938764925992</v>
      </c>
      <c r="Q31" s="45">
        <v>6957.5143326081607</v>
      </c>
      <c r="R31" s="45">
        <v>5788.0531385237055</v>
      </c>
      <c r="S31" s="45">
        <v>125.57311411865959</v>
      </c>
      <c r="T31" s="45">
        <v>69.859953918722425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20"/>
      <c r="AL31" s="20"/>
      <c r="AM31" s="20"/>
      <c r="AN31" s="20"/>
      <c r="AO31" s="20"/>
      <c r="AP31" s="20"/>
      <c r="AQ31" s="20"/>
    </row>
    <row r="32" spans="11:43">
      <c r="K32" s="6">
        <v>30</v>
      </c>
      <c r="L32" s="6" t="s">
        <v>123</v>
      </c>
      <c r="M32" s="45">
        <v>78314.44740600184</v>
      </c>
      <c r="N32" s="45">
        <v>76158.878336833135</v>
      </c>
      <c r="O32" s="45">
        <v>75837.030805693634</v>
      </c>
      <c r="P32" s="45">
        <v>75474.69420437231</v>
      </c>
      <c r="Q32" s="45">
        <v>72463.53116330842</v>
      </c>
      <c r="R32" s="45">
        <v>70621.837588075243</v>
      </c>
      <c r="S32" s="45">
        <v>108.37721920519638</v>
      </c>
      <c r="T32" s="45">
        <v>1.7529907957690174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20"/>
      <c r="AL32" s="20"/>
      <c r="AM32" s="20"/>
      <c r="AN32" s="20"/>
      <c r="AO32" s="20"/>
      <c r="AP32" s="20"/>
      <c r="AQ32" s="20"/>
    </row>
    <row r="33" spans="11:43">
      <c r="K33" s="6">
        <v>31</v>
      </c>
      <c r="L33" s="6" t="s">
        <v>124</v>
      </c>
      <c r="M33" s="45">
        <v>310568.05676773307</v>
      </c>
      <c r="N33" s="45">
        <v>210799.22418712848</v>
      </c>
      <c r="O33" s="45">
        <v>145527.58840790059</v>
      </c>
      <c r="P33" s="45">
        <v>100418.9701470416</v>
      </c>
      <c r="Q33" s="45">
        <v>66682.720233130196</v>
      </c>
      <c r="R33" s="45">
        <v>44989.15469670423</v>
      </c>
      <c r="S33" s="45">
        <v>315.00965430130583</v>
      </c>
      <c r="T33" s="45">
        <v>6.1889061684259632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20"/>
      <c r="AL33" s="20"/>
      <c r="AM33" s="20"/>
      <c r="AN33" s="20"/>
      <c r="AO33" s="20"/>
      <c r="AP33" s="20"/>
      <c r="AQ33" s="20"/>
    </row>
    <row r="34" spans="11:43">
      <c r="K34" s="6">
        <v>32</v>
      </c>
      <c r="L34" s="6" t="s">
        <v>24</v>
      </c>
      <c r="M34" s="45">
        <v>6081324.9898539744</v>
      </c>
      <c r="N34" s="45">
        <v>5847887.9090425642</v>
      </c>
      <c r="O34" s="45">
        <v>5681290.9052964924</v>
      </c>
      <c r="P34" s="45">
        <v>5502629.7898002882</v>
      </c>
      <c r="Q34" s="45">
        <v>5162871.1477921307</v>
      </c>
      <c r="R34" s="45">
        <v>4733298.0611245986</v>
      </c>
      <c r="S34" s="45">
        <v>4543187.1751704263</v>
      </c>
      <c r="T34" s="45">
        <v>4271719.3052914664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20"/>
      <c r="AL34" s="20"/>
      <c r="AM34" s="20"/>
      <c r="AN34" s="20"/>
      <c r="AO34" s="20"/>
      <c r="AP34" s="20"/>
      <c r="AQ34" s="20"/>
    </row>
    <row r="35" spans="11:43">
      <c r="K35" s="6">
        <v>33</v>
      </c>
      <c r="L35" s="6" t="s">
        <v>125</v>
      </c>
      <c r="M35" s="45">
        <v>5842218.986962229</v>
      </c>
      <c r="N35" s="45">
        <v>5627020.1172971763</v>
      </c>
      <c r="O35" s="45">
        <v>5495012.3895865576</v>
      </c>
      <c r="P35" s="45">
        <v>5341140.9962719353</v>
      </c>
      <c r="Q35" s="45">
        <v>5001200.2162096156</v>
      </c>
      <c r="R35" s="45">
        <v>4719874.6054475354</v>
      </c>
      <c r="S35" s="45">
        <v>4459799.8815281475</v>
      </c>
      <c r="T35" s="45">
        <v>4183682.1621762067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20"/>
      <c r="AL35" s="20"/>
      <c r="AM35" s="20"/>
      <c r="AN35" s="20"/>
      <c r="AO35" s="20"/>
      <c r="AP35" s="20"/>
      <c r="AQ35" s="20"/>
    </row>
    <row r="36" spans="11:43">
      <c r="K36" s="6">
        <v>34</v>
      </c>
      <c r="L36" s="6" t="s">
        <v>126</v>
      </c>
      <c r="M36" s="45">
        <v>2790403.4558031331</v>
      </c>
      <c r="N36" s="45">
        <v>2699385.8610669086</v>
      </c>
      <c r="O36" s="45">
        <v>2687278.7532372521</v>
      </c>
      <c r="P36" s="45">
        <v>2641309.5290577589</v>
      </c>
      <c r="Q36" s="45">
        <v>2410583.6666577668</v>
      </c>
      <c r="R36" s="45">
        <v>2233211.8297946844</v>
      </c>
      <c r="S36" s="45">
        <v>2091760.1495879651</v>
      </c>
      <c r="T36" s="45">
        <v>1916682.1722776976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0"/>
      <c r="AQ36" s="20"/>
    </row>
    <row r="37" spans="11:43">
      <c r="K37" s="6">
        <v>35</v>
      </c>
      <c r="L37" s="6" t="s">
        <v>127</v>
      </c>
      <c r="M37" s="45">
        <v>2734066.8107221806</v>
      </c>
      <c r="N37" s="45">
        <v>2631931.0569970575</v>
      </c>
      <c r="O37" s="45">
        <v>2576642.5376974195</v>
      </c>
      <c r="P37" s="45">
        <v>2502113.4848749056</v>
      </c>
      <c r="Q37" s="45">
        <v>2321020.0643876875</v>
      </c>
      <c r="R37" s="45">
        <v>2176336.7188519863</v>
      </c>
      <c r="S37" s="45">
        <v>1902552.089791311</v>
      </c>
      <c r="T37" s="45">
        <v>1779708.0610757924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20"/>
      <c r="AL37" s="20"/>
      <c r="AM37" s="20"/>
      <c r="AN37" s="20"/>
      <c r="AO37" s="20"/>
      <c r="AP37" s="20"/>
      <c r="AQ37" s="20"/>
    </row>
    <row r="38" spans="11:43">
      <c r="K38" s="6">
        <v>36</v>
      </c>
      <c r="L38" s="6" t="s">
        <v>128</v>
      </c>
      <c r="M38" s="45">
        <v>939620.74762796029</v>
      </c>
      <c r="N38" s="45">
        <v>872925.56098525994</v>
      </c>
      <c r="O38" s="45">
        <v>842423.84457560803</v>
      </c>
      <c r="P38" s="45">
        <v>817807.694720575</v>
      </c>
      <c r="Q38" s="45">
        <v>748707.17176207178</v>
      </c>
      <c r="R38" s="45">
        <v>697934.87553963473</v>
      </c>
      <c r="S38" s="45">
        <v>655267.50177037553</v>
      </c>
      <c r="T38" s="45">
        <v>601384.58067413548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20"/>
      <c r="AL38" s="20"/>
      <c r="AM38" s="20"/>
      <c r="AN38" s="20"/>
      <c r="AO38" s="20"/>
      <c r="AP38" s="20"/>
      <c r="AQ38" s="20"/>
    </row>
    <row r="39" spans="11:43">
      <c r="K39" s="6">
        <v>37</v>
      </c>
      <c r="L39" s="6" t="s">
        <v>129</v>
      </c>
      <c r="M39" s="45">
        <v>219279.35547481084</v>
      </c>
      <c r="N39" s="45">
        <v>209290.99802290008</v>
      </c>
      <c r="O39" s="45">
        <v>207450.45723138636</v>
      </c>
      <c r="P39" s="45">
        <v>203957.61083471836</v>
      </c>
      <c r="Q39" s="45">
        <v>189275.09206113647</v>
      </c>
      <c r="R39" s="45">
        <v>177929.08735664256</v>
      </c>
      <c r="S39" s="45">
        <v>168780.72610302604</v>
      </c>
      <c r="T39" s="45">
        <v>156642.02261356323</v>
      </c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0"/>
      <c r="AQ39" s="20"/>
    </row>
    <row r="40" spans="11:43">
      <c r="K40" s="6">
        <v>38</v>
      </c>
      <c r="L40" s="6" t="s">
        <v>130</v>
      </c>
      <c r="M40" s="45">
        <v>656223.45998005837</v>
      </c>
      <c r="N40" s="45">
        <v>614643.32627548627</v>
      </c>
      <c r="O40" s="45">
        <v>598238.04532794945</v>
      </c>
      <c r="P40" s="45">
        <v>582171.32947070966</v>
      </c>
      <c r="Q40" s="45">
        <v>520499.21965912962</v>
      </c>
      <c r="R40" s="45">
        <v>476376.15914888459</v>
      </c>
      <c r="S40" s="45">
        <v>438409.52954266767</v>
      </c>
      <c r="T40" s="45">
        <v>393156.93569266103</v>
      </c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20"/>
      <c r="AL40" s="20"/>
      <c r="AM40" s="20"/>
      <c r="AN40" s="20"/>
      <c r="AO40" s="20"/>
      <c r="AP40" s="20"/>
      <c r="AQ40" s="20"/>
    </row>
    <row r="41" spans="11:43">
      <c r="K41" s="6">
        <v>39</v>
      </c>
      <c r="L41" s="6" t="s">
        <v>131</v>
      </c>
      <c r="M41" s="45">
        <v>1580804.2273628188</v>
      </c>
      <c r="N41" s="45">
        <v>1495620.1307089343</v>
      </c>
      <c r="O41" s="45">
        <v>1472276.4031660913</v>
      </c>
      <c r="P41" s="45">
        <v>1434584.2759455573</v>
      </c>
      <c r="Q41" s="45">
        <v>1281439.6366929209</v>
      </c>
      <c r="R41" s="45">
        <v>1172936.2629228688</v>
      </c>
      <c r="S41" s="45">
        <v>1079848.7432197891</v>
      </c>
      <c r="T41" s="45">
        <v>969875.84256090096</v>
      </c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0"/>
      <c r="AQ41" s="20"/>
    </row>
    <row r="42" spans="11:43">
      <c r="K42" s="6">
        <v>40</v>
      </c>
      <c r="L42" s="6" t="s">
        <v>132</v>
      </c>
      <c r="M42" s="45">
        <v>13783648.995034507</v>
      </c>
      <c r="N42" s="45">
        <v>13539421.713003619</v>
      </c>
      <c r="O42" s="45">
        <v>13271814.085129846</v>
      </c>
      <c r="P42" s="45">
        <v>12972508.216523154</v>
      </c>
      <c r="Q42" s="45">
        <v>12423492.977962397</v>
      </c>
      <c r="R42" s="45">
        <v>11912087.282746751</v>
      </c>
      <c r="S42" s="45">
        <v>11558708.526744889</v>
      </c>
      <c r="T42" s="45">
        <v>10995578.238094257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20"/>
      <c r="AL42" s="20"/>
      <c r="AM42" s="20"/>
      <c r="AN42" s="20"/>
      <c r="AO42" s="20"/>
      <c r="AP42" s="20"/>
      <c r="AQ42" s="20"/>
    </row>
    <row r="43" spans="11:43">
      <c r="K43" s="6">
        <v>41</v>
      </c>
      <c r="L43" s="6" t="s">
        <v>133</v>
      </c>
      <c r="M43" s="45">
        <v>70176.734655464141</v>
      </c>
      <c r="N43" s="45">
        <v>61109.305150815024</v>
      </c>
      <c r="O43" s="45">
        <v>55522.555622988359</v>
      </c>
      <c r="P43" s="45">
        <v>45583.423648290875</v>
      </c>
      <c r="Q43" s="45">
        <v>42060.634999909678</v>
      </c>
      <c r="R43" s="45">
        <v>39206.86818796333</v>
      </c>
      <c r="S43" s="45">
        <v>37241.993892041915</v>
      </c>
      <c r="T43" s="45">
        <v>34608.134012831644</v>
      </c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20"/>
      <c r="AL43" s="20"/>
      <c r="AM43" s="20"/>
      <c r="AN43" s="20"/>
      <c r="AO43" s="20"/>
      <c r="AP43" s="20"/>
      <c r="AQ43" s="20"/>
    </row>
    <row r="44" spans="11:43">
      <c r="K44" s="6">
        <v>42</v>
      </c>
      <c r="L44" s="6" t="s">
        <v>134</v>
      </c>
      <c r="M44" s="45">
        <v>1728415.41682779</v>
      </c>
      <c r="N44" s="45">
        <v>1621402.3143742685</v>
      </c>
      <c r="O44" s="45">
        <v>1570106.0709158878</v>
      </c>
      <c r="P44" s="45">
        <v>1515764.6473850959</v>
      </c>
      <c r="Q44" s="45">
        <v>1372568.7687135139</v>
      </c>
      <c r="R44" s="45">
        <v>1264161.5541824717</v>
      </c>
      <c r="S44" s="45">
        <v>1160393.108497953</v>
      </c>
      <c r="T44" s="45">
        <v>1060873.3816770352</v>
      </c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20"/>
      <c r="AL44" s="20"/>
      <c r="AM44" s="20"/>
      <c r="AN44" s="20"/>
      <c r="AO44" s="20"/>
      <c r="AP44" s="20"/>
      <c r="AQ44" s="20"/>
    </row>
    <row r="45" spans="11:43">
      <c r="K45" s="6">
        <v>43</v>
      </c>
      <c r="L45" s="6" t="s">
        <v>135</v>
      </c>
      <c r="M45" s="45">
        <v>3966159.4093603785</v>
      </c>
      <c r="N45" s="45">
        <v>3716795.2935226541</v>
      </c>
      <c r="O45" s="45">
        <v>3600571.4639308359</v>
      </c>
      <c r="P45" s="45">
        <v>3466079.792956104</v>
      </c>
      <c r="Q45" s="45">
        <v>3120956.4312840514</v>
      </c>
      <c r="R45" s="45">
        <v>2866101.6042633732</v>
      </c>
      <c r="S45" s="45">
        <v>2647301.7544994857</v>
      </c>
      <c r="T45" s="45">
        <v>2411102.969609756</v>
      </c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20"/>
      <c r="AL45" s="20"/>
      <c r="AM45" s="20"/>
      <c r="AN45" s="20"/>
      <c r="AO45" s="20"/>
      <c r="AP45" s="20"/>
      <c r="AQ45" s="20"/>
    </row>
    <row r="46" spans="11:43">
      <c r="K46" s="6">
        <v>44</v>
      </c>
      <c r="L46" s="6" t="s">
        <v>136</v>
      </c>
      <c r="M46" s="45">
        <v>7060724.4274528734</v>
      </c>
      <c r="N46" s="45">
        <v>6582870.3058946589</v>
      </c>
      <c r="O46" s="45">
        <v>6374725.7657054998</v>
      </c>
      <c r="P46" s="45">
        <v>6145317.5138867293</v>
      </c>
      <c r="Q46" s="45">
        <v>5517500.3354974771</v>
      </c>
      <c r="R46" s="45">
        <v>5061062.4992659399</v>
      </c>
      <c r="S46" s="45">
        <v>4707358.5501559395</v>
      </c>
      <c r="T46" s="45">
        <v>4045843.2511383523</v>
      </c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20"/>
      <c r="AL46" s="20"/>
      <c r="AM46" s="20"/>
      <c r="AN46" s="20"/>
      <c r="AO46" s="20"/>
      <c r="AP46" s="20"/>
      <c r="AQ46" s="20"/>
    </row>
    <row r="47" spans="11:43">
      <c r="K47" s="6">
        <v>45</v>
      </c>
      <c r="L47" s="6" t="s">
        <v>137</v>
      </c>
      <c r="M47" s="45">
        <v>1212498.1916553802</v>
      </c>
      <c r="N47" s="45">
        <v>1151511.4103480296</v>
      </c>
      <c r="O47" s="45">
        <v>1133640.5006343687</v>
      </c>
      <c r="P47" s="45">
        <v>1093842.0836685903</v>
      </c>
      <c r="Q47" s="45">
        <v>991464.29583453771</v>
      </c>
      <c r="R47" s="45">
        <v>917770.27101886063</v>
      </c>
      <c r="S47" s="45">
        <v>854791.10619783332</v>
      </c>
      <c r="T47" s="45">
        <v>777069.38048427517</v>
      </c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0"/>
      <c r="AQ47" s="20"/>
    </row>
    <row r="48" spans="11:43">
      <c r="K48" s="6">
        <v>46</v>
      </c>
      <c r="L48" s="6" t="s">
        <v>21</v>
      </c>
      <c r="M48" s="45">
        <v>78946.686673062723</v>
      </c>
      <c r="N48" s="45">
        <v>75807.743968453142</v>
      </c>
      <c r="O48" s="45">
        <v>73412.170966010817</v>
      </c>
      <c r="P48" s="45">
        <v>70067.054295118607</v>
      </c>
      <c r="Q48" s="45">
        <v>65861.370593334155</v>
      </c>
      <c r="R48" s="45">
        <v>62250.194405806527</v>
      </c>
      <c r="S48" s="45">
        <v>59813.463595935478</v>
      </c>
      <c r="T48" s="45">
        <v>56285.608122606624</v>
      </c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20"/>
      <c r="AL48" s="20"/>
      <c r="AM48" s="20"/>
      <c r="AN48" s="20"/>
      <c r="AO48" s="20"/>
      <c r="AP48" s="20"/>
      <c r="AQ48" s="20"/>
    </row>
    <row r="49" spans="11:43">
      <c r="K49" s="6">
        <v>47</v>
      </c>
      <c r="L49" s="6" t="s">
        <v>138</v>
      </c>
      <c r="M49" s="45">
        <v>13440.358088954976</v>
      </c>
      <c r="N49" s="45">
        <v>12094.74976920617</v>
      </c>
      <c r="O49" s="45">
        <v>11456.226530261874</v>
      </c>
      <c r="P49" s="45">
        <v>10890.057937374158</v>
      </c>
      <c r="Q49" s="45">
        <v>9570.6231393359631</v>
      </c>
      <c r="R49" s="45">
        <v>8675.2758457219188</v>
      </c>
      <c r="S49" s="45">
        <v>8038.0316437582787</v>
      </c>
      <c r="T49" s="45">
        <v>7217.0271099762404</v>
      </c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20"/>
      <c r="AL49" s="20"/>
      <c r="AM49" s="20"/>
      <c r="AN49" s="20"/>
      <c r="AO49" s="20"/>
      <c r="AP49" s="20"/>
      <c r="AQ49" s="20"/>
    </row>
    <row r="50" spans="11:43">
      <c r="K50" s="6">
        <v>48</v>
      </c>
      <c r="L50" s="6" t="s">
        <v>139</v>
      </c>
      <c r="M50" s="45">
        <v>11789.607750778672</v>
      </c>
      <c r="N50" s="45">
        <v>9994.7811653365188</v>
      </c>
      <c r="O50" s="45">
        <v>8805.3954410278184</v>
      </c>
      <c r="P50" s="45">
        <v>7858.4370320398966</v>
      </c>
      <c r="Q50" s="45">
        <v>6793.5084846241307</v>
      </c>
      <c r="R50" s="45">
        <v>4914.1390770430389</v>
      </c>
      <c r="S50" s="45">
        <v>4654.5204983547674</v>
      </c>
      <c r="T50" s="45">
        <v>4285.0449257198425</v>
      </c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0"/>
      <c r="AQ50" s="20"/>
    </row>
    <row r="51" spans="11:43">
      <c r="K51" s="6">
        <v>49</v>
      </c>
      <c r="L51" s="6" t="s">
        <v>140</v>
      </c>
      <c r="M51" s="45">
        <v>199123.24465938867</v>
      </c>
      <c r="N51" s="45">
        <v>188831.56881834389</v>
      </c>
      <c r="O51" s="45">
        <v>182592.98345250357</v>
      </c>
      <c r="P51" s="45">
        <v>147799.78018861217</v>
      </c>
      <c r="Q51" s="45">
        <v>137098.4194807655</v>
      </c>
      <c r="R51" s="45">
        <v>128524.29608416933</v>
      </c>
      <c r="S51" s="45">
        <v>122198.85463599677</v>
      </c>
      <c r="T51" s="45">
        <v>113695.80636377352</v>
      </c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20"/>
      <c r="AL51" s="20"/>
      <c r="AM51" s="20"/>
      <c r="AN51" s="20"/>
      <c r="AO51" s="20"/>
      <c r="AP51" s="20"/>
      <c r="AQ51" s="20"/>
    </row>
    <row r="52" spans="11:43">
      <c r="K52" s="6">
        <v>50</v>
      </c>
      <c r="L52" s="6" t="s">
        <v>141</v>
      </c>
      <c r="M52" s="45">
        <v>2141647.5364889964</v>
      </c>
      <c r="N52" s="45">
        <v>1999245.0654898186</v>
      </c>
      <c r="O52" s="45">
        <v>1938535.9521392561</v>
      </c>
      <c r="P52" s="45">
        <v>1874590.8557601124</v>
      </c>
      <c r="Q52" s="45">
        <v>1682568.7291190813</v>
      </c>
      <c r="R52" s="45">
        <v>1543669.0396800863</v>
      </c>
      <c r="S52" s="45">
        <v>1362071.8085395498</v>
      </c>
      <c r="T52" s="45">
        <v>1231806.5338529134</v>
      </c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20"/>
      <c r="AL52" s="20"/>
      <c r="AM52" s="20"/>
      <c r="AN52" s="20"/>
      <c r="AO52" s="20"/>
      <c r="AP52" s="20"/>
      <c r="AQ52" s="20"/>
    </row>
    <row r="53" spans="11:43">
      <c r="K53" s="6">
        <v>51</v>
      </c>
      <c r="L53" s="6" t="s">
        <v>142</v>
      </c>
      <c r="M53" s="45">
        <v>657518.93863179174</v>
      </c>
      <c r="N53" s="45">
        <v>617056.73071578355</v>
      </c>
      <c r="O53" s="45">
        <v>599358.47925427102</v>
      </c>
      <c r="P53" s="45">
        <v>579193.16085069615</v>
      </c>
      <c r="Q53" s="45">
        <v>519820.99090155511</v>
      </c>
      <c r="R53" s="45">
        <v>475547.55283342983</v>
      </c>
      <c r="S53" s="45">
        <v>441974.20626560965</v>
      </c>
      <c r="T53" s="45">
        <v>400194.82844938495</v>
      </c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0"/>
      <c r="AQ53" s="20"/>
    </row>
    <row r="54" spans="11:43">
      <c r="K54" s="6">
        <v>52</v>
      </c>
      <c r="L54" s="6" t="s">
        <v>143</v>
      </c>
      <c r="M54" s="45">
        <v>400733.97089012573</v>
      </c>
      <c r="N54" s="45">
        <v>378048.46729645418</v>
      </c>
      <c r="O54" s="45">
        <v>367480.24713537015</v>
      </c>
      <c r="P54" s="45">
        <v>355274.54614478594</v>
      </c>
      <c r="Q54" s="45">
        <v>320782.66693184589</v>
      </c>
      <c r="R54" s="45">
        <v>294671.1364950827</v>
      </c>
      <c r="S54" s="45">
        <v>275291.69975220214</v>
      </c>
      <c r="T54" s="45">
        <v>251139.44676211779</v>
      </c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</row>
    <row r="55" spans="11:43">
      <c r="K55" s="6">
        <v>53</v>
      </c>
      <c r="L55" s="6" t="s">
        <v>144</v>
      </c>
      <c r="M55" s="45">
        <v>7399084.0675117904</v>
      </c>
      <c r="N55" s="45">
        <v>6998674.8285478698</v>
      </c>
      <c r="O55" s="45">
        <v>6805610.9498351524</v>
      </c>
      <c r="P55" s="45">
        <v>6583461.5109705934</v>
      </c>
      <c r="Q55" s="45">
        <v>6014872.6055718781</v>
      </c>
      <c r="R55" s="45">
        <v>5570616.7906537093</v>
      </c>
      <c r="S55" s="45">
        <v>5258734.0535143809</v>
      </c>
      <c r="T55" s="45">
        <v>4854576.7880798848</v>
      </c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20"/>
      <c r="AL55" s="20"/>
      <c r="AM55" s="20"/>
      <c r="AN55" s="20"/>
      <c r="AO55" s="20"/>
      <c r="AP55" s="20"/>
      <c r="AQ55" s="20"/>
    </row>
    <row r="56" spans="11:43">
      <c r="K56" s="6">
        <v>54</v>
      </c>
      <c r="L56" s="6" t="s">
        <v>145</v>
      </c>
      <c r="M56" s="45">
        <v>3359755.6110877064</v>
      </c>
      <c r="N56" s="45">
        <v>3139366.2600310142</v>
      </c>
      <c r="O56" s="45">
        <v>3052369.7237561741</v>
      </c>
      <c r="P56" s="45">
        <v>2951272.6855543279</v>
      </c>
      <c r="Q56" s="45">
        <v>2639369.4737024154</v>
      </c>
      <c r="R56" s="45">
        <v>2412152.4829070219</v>
      </c>
      <c r="S56" s="45">
        <v>2093336.2886935268</v>
      </c>
      <c r="T56" s="45">
        <v>1889588.3238280821</v>
      </c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0"/>
      <c r="AQ56" s="20"/>
    </row>
    <row r="57" spans="11:43">
      <c r="K57" s="6">
        <v>55</v>
      </c>
      <c r="L57" s="6" t="s">
        <v>146</v>
      </c>
      <c r="M57" s="45">
        <v>508840.0142518903</v>
      </c>
      <c r="N57" s="45">
        <v>475044.06549988291</v>
      </c>
      <c r="O57" s="45">
        <v>460031.73510722979</v>
      </c>
      <c r="P57" s="45">
        <v>445764.13484975812</v>
      </c>
      <c r="Q57" s="45">
        <v>400059.8804788469</v>
      </c>
      <c r="R57" s="45">
        <v>366191.36993256368</v>
      </c>
      <c r="S57" s="45">
        <v>339298.54213627323</v>
      </c>
      <c r="T57" s="45">
        <v>306910.67118600721</v>
      </c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20"/>
      <c r="AL57" s="20"/>
      <c r="AM57" s="20"/>
      <c r="AN57" s="20"/>
      <c r="AO57" s="20"/>
      <c r="AP57" s="20"/>
      <c r="AQ57" s="20"/>
    </row>
    <row r="58" spans="11:43">
      <c r="K58" s="6">
        <v>56</v>
      </c>
      <c r="L58" s="6" t="s">
        <v>147</v>
      </c>
      <c r="M58" s="45">
        <v>363915.02701253624</v>
      </c>
      <c r="N58" s="45">
        <v>336043.18004531146</v>
      </c>
      <c r="O58" s="45">
        <v>322042.2475982075</v>
      </c>
      <c r="P58" s="45">
        <v>310368.70201619394</v>
      </c>
      <c r="Q58" s="45">
        <v>281790.95012247417</v>
      </c>
      <c r="R58" s="45">
        <v>259803.86826399676</v>
      </c>
      <c r="S58" s="45">
        <v>243418.44665408795</v>
      </c>
      <c r="T58" s="45">
        <v>222749.41557112534</v>
      </c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20"/>
      <c r="AL58" s="20"/>
      <c r="AM58" s="20"/>
      <c r="AN58" s="20"/>
      <c r="AO58" s="20"/>
      <c r="AP58" s="20"/>
      <c r="AQ58" s="20"/>
    </row>
    <row r="59" spans="11:43">
      <c r="K59" s="6">
        <v>57</v>
      </c>
      <c r="L59" s="6" t="s">
        <v>148</v>
      </c>
      <c r="M59" s="45">
        <v>146600.78522057965</v>
      </c>
      <c r="N59" s="45">
        <v>129994.26919134545</v>
      </c>
      <c r="O59" s="45">
        <v>121576.33530681097</v>
      </c>
      <c r="P59" s="45">
        <v>115489.46385576668</v>
      </c>
      <c r="Q59" s="45">
        <v>104024.07270011038</v>
      </c>
      <c r="R59" s="45">
        <v>95473.627031815835</v>
      </c>
      <c r="S59" s="45">
        <v>89343.198613251778</v>
      </c>
      <c r="T59" s="45">
        <v>81611.266340920687</v>
      </c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0"/>
      <c r="AQ59" s="20"/>
    </row>
    <row r="60" spans="11:43">
      <c r="K60" s="6">
        <v>58</v>
      </c>
      <c r="L60" s="6" t="s">
        <v>149</v>
      </c>
      <c r="M60" s="45">
        <v>1519085.4538001709</v>
      </c>
      <c r="N60" s="45">
        <v>1430848.2420374558</v>
      </c>
      <c r="O60" s="45">
        <v>1386575.809103423</v>
      </c>
      <c r="P60" s="45">
        <v>1344849.1026888618</v>
      </c>
      <c r="Q60" s="45">
        <v>1226483.6484324345</v>
      </c>
      <c r="R60" s="45">
        <v>1133924.9805455799</v>
      </c>
      <c r="S60" s="45">
        <v>1063967.3303319595</v>
      </c>
      <c r="T60" s="45">
        <v>975613.11910944514</v>
      </c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20"/>
      <c r="AL60" s="20"/>
      <c r="AM60" s="20"/>
      <c r="AN60" s="20"/>
      <c r="AO60" s="20"/>
      <c r="AP60" s="20"/>
      <c r="AQ60" s="20"/>
    </row>
    <row r="61" spans="11:43">
      <c r="K61" s="6">
        <v>59</v>
      </c>
      <c r="L61" s="6" t="s">
        <v>150</v>
      </c>
      <c r="M61" s="45">
        <v>997539.39873981813</v>
      </c>
      <c r="N61" s="45">
        <v>922072.82791409257</v>
      </c>
      <c r="O61" s="45">
        <v>891703.33387058624</v>
      </c>
      <c r="P61" s="45">
        <v>860741.0732517849</v>
      </c>
      <c r="Q61" s="45">
        <v>762831.23612543708</v>
      </c>
      <c r="R61" s="45">
        <v>691824.24809339538</v>
      </c>
      <c r="S61" s="45">
        <v>637023.1970453012</v>
      </c>
      <c r="T61" s="45">
        <v>571765.83708996442</v>
      </c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20"/>
      <c r="AL61" s="20"/>
      <c r="AM61" s="20"/>
      <c r="AN61" s="20"/>
      <c r="AO61" s="20"/>
      <c r="AP61" s="20"/>
      <c r="AQ61" s="20"/>
    </row>
    <row r="62" spans="11:43">
      <c r="K62" s="6">
        <v>60</v>
      </c>
      <c r="L62" s="6" t="s">
        <v>151</v>
      </c>
      <c r="M62" s="45">
        <v>6113399.7016404811</v>
      </c>
      <c r="N62" s="45">
        <v>5725752.1898284191</v>
      </c>
      <c r="O62" s="45">
        <v>5559994.1427067453</v>
      </c>
      <c r="P62" s="45">
        <v>5358249.6337084332</v>
      </c>
      <c r="Q62" s="45">
        <v>4815007.4139773594</v>
      </c>
      <c r="R62" s="45">
        <v>4408750.1858588746</v>
      </c>
      <c r="S62" s="45">
        <v>4112519.3578572548</v>
      </c>
      <c r="T62" s="45">
        <v>3745883.0957609452</v>
      </c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20"/>
      <c r="AL62" s="20"/>
      <c r="AM62" s="20"/>
      <c r="AN62" s="20"/>
      <c r="AO62" s="20"/>
      <c r="AP62" s="20"/>
      <c r="AQ62" s="20"/>
    </row>
    <row r="63" spans="11:43">
      <c r="K63" s="6">
        <v>61</v>
      </c>
      <c r="L63" s="6" t="s">
        <v>152</v>
      </c>
      <c r="M63" s="45">
        <v>30035.448793119984</v>
      </c>
      <c r="N63" s="45">
        <v>26847.232530940477</v>
      </c>
      <c r="O63" s="45">
        <v>26081.226366005951</v>
      </c>
      <c r="P63" s="45">
        <v>24732.751187314982</v>
      </c>
      <c r="Q63" s="45">
        <v>18826.900681006024</v>
      </c>
      <c r="R63" s="45">
        <v>14962.70451970433</v>
      </c>
      <c r="S63" s="45">
        <v>11896.790293613611</v>
      </c>
      <c r="T63" s="45">
        <v>8609.5378548570607</v>
      </c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20"/>
      <c r="AL63" s="20"/>
      <c r="AM63" s="20"/>
      <c r="AN63" s="20"/>
      <c r="AO63" s="20"/>
      <c r="AP63" s="20"/>
      <c r="AQ63" s="20"/>
    </row>
    <row r="64" spans="11:43">
      <c r="K64" s="6">
        <v>62</v>
      </c>
      <c r="L64" s="6" t="s">
        <v>153</v>
      </c>
      <c r="M64" s="45">
        <v>319815.32171259797</v>
      </c>
      <c r="N64" s="45">
        <v>291657.96929976263</v>
      </c>
      <c r="O64" s="45">
        <v>271241.24089600582</v>
      </c>
      <c r="P64" s="45">
        <v>245729.85773908894</v>
      </c>
      <c r="Q64" s="45">
        <v>207738.86457225139</v>
      </c>
      <c r="R64" s="45">
        <v>169410.23615615192</v>
      </c>
      <c r="S64" s="45">
        <v>122021.13442169428</v>
      </c>
      <c r="T64" s="45">
        <v>88081.643259609787</v>
      </c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20"/>
      <c r="AL64" s="20"/>
      <c r="AM64" s="20"/>
      <c r="AN64" s="20"/>
      <c r="AO64" s="20"/>
      <c r="AP64" s="20"/>
      <c r="AQ64" s="20"/>
    </row>
    <row r="65" spans="11:43">
      <c r="K65" s="6">
        <v>63</v>
      </c>
      <c r="L65" s="6" t="s">
        <v>154</v>
      </c>
      <c r="M65" s="45">
        <v>62140.938064954236</v>
      </c>
      <c r="N65" s="45">
        <v>58348.215172065677</v>
      </c>
      <c r="O65" s="45">
        <v>55257.224275043896</v>
      </c>
      <c r="P65" s="45">
        <v>52984.370213281079</v>
      </c>
      <c r="Q65" s="45">
        <v>48232.429850866283</v>
      </c>
      <c r="R65" s="45">
        <v>44141.46118118873</v>
      </c>
      <c r="S65" s="45">
        <v>40218.397587509346</v>
      </c>
      <c r="T65" s="45">
        <v>35614.469470764117</v>
      </c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20"/>
      <c r="AL65" s="20"/>
      <c r="AM65" s="20"/>
      <c r="AN65" s="20"/>
      <c r="AO65" s="20"/>
      <c r="AP65" s="20"/>
      <c r="AQ65" s="20"/>
    </row>
    <row r="66" spans="11:43">
      <c r="K66" s="6">
        <v>64</v>
      </c>
      <c r="L66" s="6" t="s">
        <v>155</v>
      </c>
      <c r="M66" s="45">
        <v>907432.73643627099</v>
      </c>
      <c r="N66" s="45">
        <v>837972.69299627817</v>
      </c>
      <c r="O66" s="45">
        <v>803161.67250185402</v>
      </c>
      <c r="P66" s="45">
        <v>753443.62252065993</v>
      </c>
      <c r="Q66" s="45">
        <v>644352.83426783956</v>
      </c>
      <c r="R66" s="45">
        <v>545998.43636847776</v>
      </c>
      <c r="S66" s="45">
        <v>443990.0413831172</v>
      </c>
      <c r="T66" s="45">
        <v>351726.34472929727</v>
      </c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20"/>
      <c r="AL66" s="20"/>
      <c r="AM66" s="20"/>
      <c r="AN66" s="20"/>
      <c r="AO66" s="20"/>
      <c r="AP66" s="20"/>
      <c r="AQ66" s="20"/>
    </row>
    <row r="67" spans="11:43">
      <c r="K67" s="6">
        <v>65</v>
      </c>
      <c r="L67" s="6" t="s">
        <v>156</v>
      </c>
      <c r="M67" s="45">
        <v>75223.869665549297</v>
      </c>
      <c r="N67" s="45">
        <v>51981.486702739625</v>
      </c>
      <c r="O67" s="45">
        <v>38267.979979436459</v>
      </c>
      <c r="P67" s="45">
        <v>29027.608324915705</v>
      </c>
      <c r="Q67" s="45">
        <v>21338.065202558431</v>
      </c>
      <c r="R67" s="45">
        <v>16549.043413290889</v>
      </c>
      <c r="S67" s="45">
        <v>13284.395444297503</v>
      </c>
      <c r="T67" s="45">
        <v>10809.732929356758</v>
      </c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20"/>
      <c r="AL67" s="20"/>
      <c r="AM67" s="20"/>
      <c r="AN67" s="20"/>
      <c r="AO67" s="20"/>
      <c r="AP67" s="20"/>
      <c r="AQ67" s="20"/>
    </row>
    <row r="68" spans="11:43">
      <c r="K68" s="6">
        <v>66</v>
      </c>
      <c r="L68" s="6" t="s">
        <v>157</v>
      </c>
      <c r="M68" s="45">
        <v>545340.03034126002</v>
      </c>
      <c r="N68" s="45">
        <v>299972.2922065102</v>
      </c>
      <c r="O68" s="45">
        <v>177678.28875187977</v>
      </c>
      <c r="P68" s="45">
        <v>106106.29629876402</v>
      </c>
      <c r="Q68" s="45">
        <v>57752.465432988371</v>
      </c>
      <c r="R68" s="45">
        <v>33356.601091950528</v>
      </c>
      <c r="S68" s="45">
        <v>19635.790174581289</v>
      </c>
      <c r="T68" s="45">
        <v>3694.2078233751058</v>
      </c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20"/>
      <c r="AL68" s="20"/>
      <c r="AM68" s="20"/>
      <c r="AN68" s="20"/>
      <c r="AO68" s="20"/>
      <c r="AP68" s="20"/>
      <c r="AQ68" s="20"/>
    </row>
    <row r="69" spans="11:43">
      <c r="K69" s="6">
        <v>67</v>
      </c>
      <c r="L69" s="6" t="s">
        <v>158</v>
      </c>
      <c r="M69" s="45">
        <v>793487.00622763508</v>
      </c>
      <c r="N69" s="45">
        <v>539831.83157580148</v>
      </c>
      <c r="O69" s="45">
        <v>388097.30086771178</v>
      </c>
      <c r="P69" s="45">
        <v>278865.21185784676</v>
      </c>
      <c r="Q69" s="45">
        <v>184455.36899585178</v>
      </c>
      <c r="R69" s="45">
        <v>126058.94911091012</v>
      </c>
      <c r="S69" s="45">
        <v>85624.933247025227</v>
      </c>
      <c r="T69" s="45">
        <v>57748.681183761793</v>
      </c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20"/>
      <c r="AL69" s="20"/>
      <c r="AM69" s="20"/>
      <c r="AN69" s="20"/>
      <c r="AO69" s="20"/>
      <c r="AP69" s="20"/>
      <c r="AQ69" s="20"/>
    </row>
    <row r="70" spans="11:43">
      <c r="K70" s="6">
        <v>68</v>
      </c>
      <c r="L70" s="6" t="s">
        <v>159</v>
      </c>
      <c r="M70" s="45">
        <v>152158.1882405855</v>
      </c>
      <c r="N70" s="45">
        <v>83960.677622762349</v>
      </c>
      <c r="O70" s="45">
        <v>52442.322656945282</v>
      </c>
      <c r="P70" s="45">
        <v>36382.509157601504</v>
      </c>
      <c r="Q70" s="45">
        <v>26100.916512176009</v>
      </c>
      <c r="R70" s="45">
        <v>20812.448845964664</v>
      </c>
      <c r="S70" s="45">
        <v>17667.323393372742</v>
      </c>
      <c r="T70" s="45">
        <v>15231.13853834879</v>
      </c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20"/>
      <c r="AL70" s="20"/>
      <c r="AM70" s="20"/>
      <c r="AN70" s="20"/>
      <c r="AO70" s="20"/>
      <c r="AP70" s="20"/>
      <c r="AQ70" s="20"/>
    </row>
    <row r="71" spans="11:43">
      <c r="K71" s="6">
        <v>69</v>
      </c>
      <c r="L71" s="6" t="s">
        <v>160</v>
      </c>
      <c r="M71" s="45">
        <v>204122.30973833485</v>
      </c>
      <c r="N71" s="45">
        <v>192238.10960960967</v>
      </c>
      <c r="O71" s="45">
        <v>190445.78759941913</v>
      </c>
      <c r="P71" s="45">
        <v>188527.29148991598</v>
      </c>
      <c r="Q71" s="45">
        <v>172900.10193516625</v>
      </c>
      <c r="R71" s="45">
        <v>163386.48340035949</v>
      </c>
      <c r="S71" s="45">
        <v>153529.7346122326</v>
      </c>
      <c r="T71" s="45">
        <v>143294.79277105196</v>
      </c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20"/>
      <c r="AL71" s="20"/>
      <c r="AM71" s="20"/>
      <c r="AN71" s="20"/>
      <c r="AO71" s="20"/>
      <c r="AP71" s="20"/>
      <c r="AQ71" s="20"/>
    </row>
    <row r="72" spans="11:43">
      <c r="K72" s="6">
        <v>70</v>
      </c>
      <c r="L72" s="6" t="s">
        <v>161</v>
      </c>
      <c r="M72" s="45">
        <v>0</v>
      </c>
      <c r="N72" s="45">
        <v>2.5905796833626895E-4</v>
      </c>
      <c r="O72" s="45">
        <v>3.4116183364783477E-4</v>
      </c>
      <c r="P72" s="45">
        <v>4.0757808667592286E-4</v>
      </c>
      <c r="Q72" s="45">
        <v>4.1153150846619279E-4</v>
      </c>
      <c r="R72" s="45">
        <v>4.188149567907213E-4</v>
      </c>
      <c r="S72" s="45">
        <v>5.8796428363628792E-4</v>
      </c>
      <c r="T72" s="45">
        <v>5.3875166899896784E-4</v>
      </c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20"/>
      <c r="AL72" s="20"/>
      <c r="AM72" s="20"/>
      <c r="AN72" s="20"/>
      <c r="AO72" s="20"/>
      <c r="AP72" s="20"/>
      <c r="AQ72" s="20"/>
    </row>
    <row r="73" spans="11:43">
      <c r="K73" s="6">
        <v>71</v>
      </c>
      <c r="L73" s="6" t="s">
        <v>162</v>
      </c>
      <c r="M73" s="45">
        <v>976877.46644224157</v>
      </c>
      <c r="N73" s="45">
        <v>921430.77999138949</v>
      </c>
      <c r="O73" s="45">
        <v>909802.29827493941</v>
      </c>
      <c r="P73" s="45">
        <v>897577.99249874661</v>
      </c>
      <c r="Q73" s="45">
        <v>826146.89343273814</v>
      </c>
      <c r="R73" s="45">
        <v>780367.18455773639</v>
      </c>
      <c r="S73" s="45">
        <v>735116.33179286949</v>
      </c>
      <c r="T73" s="45">
        <v>686879.6671156534</v>
      </c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20"/>
      <c r="AL73" s="20"/>
      <c r="AM73" s="20"/>
      <c r="AN73" s="20"/>
      <c r="AO73" s="20"/>
      <c r="AP73" s="20"/>
      <c r="AQ73" s="20"/>
    </row>
    <row r="74" spans="11:43">
      <c r="K74" s="6">
        <v>72</v>
      </c>
      <c r="L74" s="6" t="s">
        <v>163</v>
      </c>
      <c r="M74" s="45">
        <v>1401352.8118128574</v>
      </c>
      <c r="N74" s="45">
        <v>1264228.3759157471</v>
      </c>
      <c r="O74" s="45">
        <v>1209968.8511575176</v>
      </c>
      <c r="P74" s="45">
        <v>1139791.3512340193</v>
      </c>
      <c r="Q74" s="45">
        <v>947062.69324183057</v>
      </c>
      <c r="R74" s="45">
        <v>795497.41786896717</v>
      </c>
      <c r="S74" s="45">
        <v>638415.71083782392</v>
      </c>
      <c r="T74" s="45">
        <v>494559.25046790473</v>
      </c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20"/>
      <c r="AL74" s="20"/>
      <c r="AM74" s="20"/>
      <c r="AN74" s="20"/>
      <c r="AO74" s="20"/>
      <c r="AP74" s="20"/>
      <c r="AQ74" s="20"/>
    </row>
    <row r="75" spans="11:43">
      <c r="K75" s="6">
        <v>73</v>
      </c>
      <c r="L75" s="6" t="s">
        <v>164</v>
      </c>
      <c r="M75" s="45">
        <v>867511.52262765798</v>
      </c>
      <c r="N75" s="45">
        <v>790689.07290962397</v>
      </c>
      <c r="O75" s="45">
        <v>752177.56430858164</v>
      </c>
      <c r="P75" s="45">
        <v>707927.7460900658</v>
      </c>
      <c r="Q75" s="45">
        <v>612404.0634160965</v>
      </c>
      <c r="R75" s="45">
        <v>534064.59461613488</v>
      </c>
      <c r="S75" s="45">
        <v>458189.02923316951</v>
      </c>
      <c r="T75" s="45">
        <v>379553.20335653849</v>
      </c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20"/>
      <c r="AL75" s="20"/>
      <c r="AM75" s="20"/>
      <c r="AN75" s="20"/>
      <c r="AO75" s="20"/>
      <c r="AP75" s="20"/>
      <c r="AQ75" s="20"/>
    </row>
    <row r="76" spans="11:43">
      <c r="K76" s="6">
        <v>74</v>
      </c>
      <c r="L76" s="6" t="s">
        <v>165</v>
      </c>
      <c r="M76" s="45">
        <v>386715.84264218598</v>
      </c>
      <c r="N76" s="45">
        <v>340687.54355344496</v>
      </c>
      <c r="O76" s="45">
        <v>322547.8619328785</v>
      </c>
      <c r="P76" s="45">
        <v>305225.68798792828</v>
      </c>
      <c r="Q76" s="45">
        <v>259557.87123553542</v>
      </c>
      <c r="R76" s="45">
        <v>226338.60228104875</v>
      </c>
      <c r="S76" s="45">
        <v>196632.82565111763</v>
      </c>
      <c r="T76" s="45">
        <v>164580.41847419602</v>
      </c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20"/>
      <c r="AL76" s="20"/>
      <c r="AM76" s="20"/>
      <c r="AN76" s="20"/>
      <c r="AO76" s="20"/>
      <c r="AP76" s="20"/>
      <c r="AQ76" s="20"/>
    </row>
    <row r="77" spans="11:43">
      <c r="K77" s="6">
        <v>75</v>
      </c>
      <c r="L77" s="6" t="s">
        <v>166</v>
      </c>
      <c r="M77" s="45">
        <v>106081.55933799138</v>
      </c>
      <c r="N77" s="45">
        <v>95810.5952743667</v>
      </c>
      <c r="O77" s="45">
        <v>91732.242797493876</v>
      </c>
      <c r="P77" s="45">
        <v>88231.847098709521</v>
      </c>
      <c r="Q77" s="45">
        <v>78407.647390627215</v>
      </c>
      <c r="R77" s="45">
        <v>70778.245520265846</v>
      </c>
      <c r="S77" s="45">
        <v>64326.982523821905</v>
      </c>
      <c r="T77" s="45">
        <v>56774.584088924552</v>
      </c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20"/>
      <c r="AL77" s="20"/>
      <c r="AM77" s="20"/>
      <c r="AN77" s="20"/>
      <c r="AO77" s="20"/>
      <c r="AP77" s="20"/>
      <c r="AQ77" s="20"/>
    </row>
    <row r="78" spans="11:43">
      <c r="K78" s="6">
        <v>76</v>
      </c>
      <c r="L78" s="6" t="s">
        <v>167</v>
      </c>
      <c r="M78" s="45">
        <v>134750.25430044168</v>
      </c>
      <c r="N78" s="45">
        <v>124471.79828903309</v>
      </c>
      <c r="O78" s="45">
        <v>119324.7356401866</v>
      </c>
      <c r="P78" s="45">
        <v>114412.15493491248</v>
      </c>
      <c r="Q78" s="45">
        <v>103233.41519857269</v>
      </c>
      <c r="R78" s="45">
        <v>93843.1446969588</v>
      </c>
      <c r="S78" s="45">
        <v>86690.164572103356</v>
      </c>
      <c r="T78" s="45">
        <v>78279.915216587717</v>
      </c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20"/>
      <c r="AL78" s="20"/>
      <c r="AM78" s="20"/>
      <c r="AN78" s="20"/>
      <c r="AO78" s="20"/>
      <c r="AP78" s="20"/>
      <c r="AQ78" s="20"/>
    </row>
    <row r="79" spans="11:43">
      <c r="K79" s="6">
        <v>77</v>
      </c>
      <c r="L79" s="6" t="s">
        <v>168</v>
      </c>
      <c r="M79" s="45">
        <v>582902.77757178247</v>
      </c>
      <c r="N79" s="45">
        <v>533304.65440241969</v>
      </c>
      <c r="O79" s="45">
        <v>511204.92539837427</v>
      </c>
      <c r="P79" s="45">
        <v>486727.09387133596</v>
      </c>
      <c r="Q79" s="45">
        <v>421106.43630395317</v>
      </c>
      <c r="R79" s="45">
        <v>368685.70616135071</v>
      </c>
      <c r="S79" s="45">
        <v>315364.75011908385</v>
      </c>
      <c r="T79" s="45">
        <v>260523.94081356339</v>
      </c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20"/>
      <c r="AL79" s="20"/>
      <c r="AM79" s="20"/>
      <c r="AN79" s="20"/>
      <c r="AO79" s="20"/>
      <c r="AP79" s="20"/>
      <c r="AQ79" s="20"/>
    </row>
    <row r="80" spans="11:43">
      <c r="K80" s="6">
        <v>78</v>
      </c>
      <c r="L80" s="6" t="s">
        <v>169</v>
      </c>
      <c r="M80" s="45">
        <v>9404.3380980457023</v>
      </c>
      <c r="N80" s="45">
        <v>9082.334096413746</v>
      </c>
      <c r="O80" s="45">
        <v>9031.7825255006319</v>
      </c>
      <c r="P80" s="45">
        <v>74.76279692953706</v>
      </c>
      <c r="Q80" s="45">
        <v>46.267957541724861</v>
      </c>
      <c r="R80" s="45">
        <v>38.435064534432037</v>
      </c>
      <c r="S80" s="45">
        <v>36.98254871741252</v>
      </c>
      <c r="T80" s="45">
        <v>32.437932671908946</v>
      </c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20"/>
      <c r="AL80" s="20"/>
      <c r="AM80" s="20"/>
      <c r="AN80" s="20"/>
      <c r="AO80" s="20"/>
      <c r="AP80" s="20"/>
      <c r="AQ80" s="20"/>
    </row>
    <row r="81" spans="11:43">
      <c r="K81" s="6">
        <v>79</v>
      </c>
      <c r="L81" s="6" t="s">
        <v>170</v>
      </c>
      <c r="M81" s="45">
        <v>10606.409555126967</v>
      </c>
      <c r="N81" s="45">
        <v>4515.2491937026243</v>
      </c>
      <c r="O81" s="45">
        <v>2043.451784529613</v>
      </c>
      <c r="P81" s="45">
        <v>937.40452321926637</v>
      </c>
      <c r="Q81" s="45">
        <v>405.31473437700168</v>
      </c>
      <c r="R81" s="45">
        <v>69.655219274018904</v>
      </c>
      <c r="S81" s="45">
        <v>41.958637384046739</v>
      </c>
      <c r="T81" s="45">
        <v>32.492028139891289</v>
      </c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20"/>
      <c r="AL81" s="20"/>
      <c r="AM81" s="20"/>
      <c r="AN81" s="20"/>
      <c r="AO81" s="20"/>
      <c r="AP81" s="20"/>
      <c r="AQ81" s="20"/>
    </row>
    <row r="82" spans="11:43">
      <c r="K82" s="6">
        <v>80</v>
      </c>
      <c r="L82" s="6" t="s">
        <v>171</v>
      </c>
      <c r="M82" s="45">
        <v>28.987660609908659</v>
      </c>
      <c r="N82" s="45">
        <v>40.738472535167389</v>
      </c>
      <c r="O82" s="45">
        <v>10.66429068275113</v>
      </c>
      <c r="P82" s="45">
        <v>9.8477542077787117</v>
      </c>
      <c r="Q82" s="45">
        <v>2.9095053348537725</v>
      </c>
      <c r="R82" s="45">
        <v>2.6679946374364789</v>
      </c>
      <c r="S82" s="45">
        <v>3.8148690686620883</v>
      </c>
      <c r="T82" s="45">
        <v>0.27047420029656744</v>
      </c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20"/>
      <c r="AL82" s="20"/>
      <c r="AM82" s="20"/>
      <c r="AN82" s="20"/>
      <c r="AO82" s="20"/>
      <c r="AP82" s="20"/>
      <c r="AQ82" s="20"/>
    </row>
    <row r="83" spans="11:43">
      <c r="K83" s="6">
        <v>81</v>
      </c>
      <c r="L83" s="6" t="s">
        <v>172</v>
      </c>
      <c r="M83" s="45">
        <v>135870.30883619928</v>
      </c>
      <c r="N83" s="45">
        <v>125046.46785807834</v>
      </c>
      <c r="O83" s="45">
        <v>122450.35377065632</v>
      </c>
      <c r="P83" s="45">
        <v>119612.07606269019</v>
      </c>
      <c r="Q83" s="45">
        <v>104259.2481008164</v>
      </c>
      <c r="R83" s="45">
        <v>93180.727466501601</v>
      </c>
      <c r="S83" s="45">
        <v>44159.838359670488</v>
      </c>
      <c r="T83" s="45">
        <v>36025.909579403902</v>
      </c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20"/>
      <c r="AL83" s="20"/>
      <c r="AM83" s="20"/>
      <c r="AN83" s="20"/>
      <c r="AO83" s="20"/>
      <c r="AP83" s="20"/>
      <c r="AQ83" s="20"/>
    </row>
    <row r="84" spans="11:43">
      <c r="K84" s="6">
        <v>82</v>
      </c>
      <c r="L84" s="6" t="s">
        <v>173</v>
      </c>
      <c r="M84" s="45">
        <v>225869.98664266913</v>
      </c>
      <c r="N84" s="45">
        <v>180107.92717473514</v>
      </c>
      <c r="O84" s="45">
        <v>155381.48226173822</v>
      </c>
      <c r="P84" s="45">
        <v>135944.12946794537</v>
      </c>
      <c r="Q84" s="45">
        <v>108925.64184594742</v>
      </c>
      <c r="R84" s="45">
        <v>90204.643772311494</v>
      </c>
      <c r="S84" s="45">
        <v>75270.866054690836</v>
      </c>
      <c r="T84" s="45">
        <v>61435.38354760089</v>
      </c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20"/>
      <c r="AL84" s="20"/>
      <c r="AM84" s="20"/>
      <c r="AN84" s="20"/>
      <c r="AO84" s="20"/>
      <c r="AP84" s="20"/>
      <c r="AQ84" s="20"/>
    </row>
    <row r="85" spans="11:43">
      <c r="K85" s="6">
        <v>83</v>
      </c>
      <c r="L85" s="6" t="s">
        <v>174</v>
      </c>
      <c r="M85" s="45">
        <v>50242.157437760237</v>
      </c>
      <c r="N85" s="45">
        <v>36366.352674939786</v>
      </c>
      <c r="O85" s="45">
        <v>29335.110858977281</v>
      </c>
      <c r="P85" s="45">
        <v>25122.2431111064</v>
      </c>
      <c r="Q85" s="45">
        <v>21020.821428062125</v>
      </c>
      <c r="R85" s="45">
        <v>18312.026668649491</v>
      </c>
      <c r="S85" s="45">
        <v>16419.887980945783</v>
      </c>
      <c r="T85" s="45">
        <v>14508.045327880765</v>
      </c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20"/>
      <c r="AL85" s="20"/>
      <c r="AM85" s="20"/>
      <c r="AN85" s="20"/>
      <c r="AO85" s="20"/>
      <c r="AP85" s="20"/>
      <c r="AQ85" s="20"/>
    </row>
    <row r="86" spans="11:43">
      <c r="K86" s="6">
        <v>84</v>
      </c>
      <c r="L86" s="6" t="s">
        <v>175</v>
      </c>
      <c r="M86" s="45">
        <v>6194.390396464255</v>
      </c>
      <c r="N86" s="45">
        <v>4418.3954433741092</v>
      </c>
      <c r="O86" s="45">
        <v>3261.2957616571275</v>
      </c>
      <c r="P86" s="45">
        <v>2405.6548166285984</v>
      </c>
      <c r="Q86" s="45">
        <v>1627.6884990013941</v>
      </c>
      <c r="R86" s="45">
        <v>1136.5344515095303</v>
      </c>
      <c r="S86" s="45">
        <v>768.15268767714429</v>
      </c>
      <c r="T86" s="45">
        <v>525.85211679141207</v>
      </c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20"/>
      <c r="AL86" s="20"/>
      <c r="AM86" s="20"/>
      <c r="AN86" s="20"/>
      <c r="AO86" s="20"/>
      <c r="AP86" s="20"/>
      <c r="AQ86" s="20"/>
    </row>
    <row r="87" spans="11:43">
      <c r="K87" s="6">
        <v>85</v>
      </c>
      <c r="L87" s="6" t="s">
        <v>176</v>
      </c>
      <c r="M87" s="45">
        <v>69330.161903456188</v>
      </c>
      <c r="N87" s="45">
        <v>62347.96099971942</v>
      </c>
      <c r="O87" s="45">
        <v>58961.340161804947</v>
      </c>
      <c r="P87" s="45">
        <v>56050.659159594179</v>
      </c>
      <c r="Q87" s="45">
        <v>49594.930472556895</v>
      </c>
      <c r="R87" s="45">
        <v>44734.590721170149</v>
      </c>
      <c r="S87" s="45">
        <v>40635.009629541149</v>
      </c>
      <c r="T87" s="45">
        <v>36078.241935839731</v>
      </c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20"/>
      <c r="AL87" s="20"/>
      <c r="AM87" s="20"/>
      <c r="AN87" s="20"/>
      <c r="AO87" s="20"/>
      <c r="AP87" s="20"/>
      <c r="AQ87" s="20"/>
    </row>
    <row r="88" spans="11:43">
      <c r="K88" s="6">
        <v>86</v>
      </c>
      <c r="L88" s="6" t="s">
        <v>177</v>
      </c>
      <c r="M88" s="45">
        <v>202218.80088090792</v>
      </c>
      <c r="N88" s="45">
        <v>1119636.9055370505</v>
      </c>
      <c r="O88" s="45">
        <v>1117015.1762988174</v>
      </c>
      <c r="P88" s="45">
        <v>73.232090932879089</v>
      </c>
      <c r="Q88" s="45">
        <v>25.273812882742796</v>
      </c>
      <c r="R88" s="45">
        <v>9.3921747988169706</v>
      </c>
      <c r="S88" s="45">
        <v>24.474216467246588</v>
      </c>
      <c r="T88" s="45">
        <v>0.49194016759939008</v>
      </c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20"/>
      <c r="AL88" s="20"/>
      <c r="AM88" s="20"/>
      <c r="AN88" s="20"/>
      <c r="AO88" s="20"/>
      <c r="AP88" s="20"/>
      <c r="AQ88" s="20"/>
    </row>
    <row r="89" spans="11:43">
      <c r="K89" s="6">
        <v>87</v>
      </c>
      <c r="L89" s="6" t="s">
        <v>178</v>
      </c>
      <c r="M89" s="45">
        <v>1153867.2230777526</v>
      </c>
      <c r="N89" s="45">
        <v>917516.18906134285</v>
      </c>
      <c r="O89" s="45">
        <v>752040.5684021872</v>
      </c>
      <c r="P89" s="45">
        <v>623283.81275878625</v>
      </c>
      <c r="Q89" s="45">
        <v>508682.71250805474</v>
      </c>
      <c r="R89" s="45">
        <v>240212.51333731945</v>
      </c>
      <c r="S89" s="45">
        <v>212517.49733417449</v>
      </c>
      <c r="T89" s="45">
        <v>182455.58639947377</v>
      </c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20"/>
      <c r="AL89" s="20"/>
      <c r="AM89" s="20"/>
      <c r="AN89" s="20"/>
      <c r="AO89" s="20"/>
      <c r="AP89" s="20"/>
      <c r="AQ89" s="20"/>
    </row>
    <row r="90" spans="11:43">
      <c r="K90" s="6">
        <v>88</v>
      </c>
      <c r="L90" s="6" t="s">
        <v>179</v>
      </c>
      <c r="M90" s="45">
        <v>125519.9856499641</v>
      </c>
      <c r="N90" s="45">
        <v>40414.766481127808</v>
      </c>
      <c r="O90" s="45">
        <v>13353.073697922246</v>
      </c>
      <c r="P90" s="45">
        <v>4450.1530646980455</v>
      </c>
      <c r="Q90" s="45">
        <v>1473.9967098939519</v>
      </c>
      <c r="R90" s="45">
        <v>238.71039323545605</v>
      </c>
      <c r="S90" s="45">
        <v>118.48704639518112</v>
      </c>
      <c r="T90" s="45">
        <v>82.443132498299917</v>
      </c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20"/>
      <c r="AL90" s="20"/>
      <c r="AM90" s="20"/>
      <c r="AN90" s="20"/>
      <c r="AO90" s="20"/>
      <c r="AP90" s="20"/>
      <c r="AQ90" s="20"/>
    </row>
    <row r="91" spans="11:43">
      <c r="K91" s="6">
        <v>89</v>
      </c>
      <c r="L91" s="6" t="s">
        <v>180</v>
      </c>
      <c r="M91" s="45">
        <v>695.99453707589225</v>
      </c>
      <c r="N91" s="45">
        <v>465.98986364888538</v>
      </c>
      <c r="O91" s="45">
        <v>111.50879477815872</v>
      </c>
      <c r="P91" s="45">
        <v>64.138279682578073</v>
      </c>
      <c r="Q91" s="45">
        <v>32.189672879951161</v>
      </c>
      <c r="R91" s="45">
        <v>18.395224369679614</v>
      </c>
      <c r="S91" s="45">
        <v>15.100698899361767</v>
      </c>
      <c r="T91" s="45">
        <v>0.9620990128596022</v>
      </c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20"/>
      <c r="AL91" s="20"/>
      <c r="AM91" s="20"/>
      <c r="AN91" s="20"/>
      <c r="AO91" s="20"/>
      <c r="AP91" s="20"/>
      <c r="AQ91" s="20"/>
    </row>
    <row r="92" spans="11:43">
      <c r="K92" s="6">
        <v>90</v>
      </c>
      <c r="L92" s="6" t="s">
        <v>181</v>
      </c>
      <c r="M92" s="45">
        <v>347372.05099878414</v>
      </c>
      <c r="N92" s="45">
        <v>257035.55975059618</v>
      </c>
      <c r="O92" s="45">
        <v>196952.57975419902</v>
      </c>
      <c r="P92" s="45">
        <v>150966.82834217165</v>
      </c>
      <c r="Q92" s="45">
        <v>110321.5325801477</v>
      </c>
      <c r="R92" s="45">
        <v>82335.643914289001</v>
      </c>
      <c r="S92" s="45">
        <v>2445.6410328458005</v>
      </c>
      <c r="T92" s="45">
        <v>1780.651177733231</v>
      </c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20"/>
      <c r="AL92" s="20"/>
      <c r="AM92" s="20"/>
      <c r="AN92" s="20"/>
      <c r="AO92" s="20"/>
      <c r="AP92" s="20"/>
      <c r="AQ92" s="20"/>
    </row>
    <row r="93" spans="11:43">
      <c r="K93" s="6">
        <v>91</v>
      </c>
      <c r="L93" s="6" t="s">
        <v>182</v>
      </c>
      <c r="M93" s="45">
        <v>4498.6789188425801</v>
      </c>
      <c r="N93" s="45">
        <v>2789.5183782190038</v>
      </c>
      <c r="O93" s="45">
        <v>1746.8866431953338</v>
      </c>
      <c r="P93" s="45">
        <v>1211.2795669938769</v>
      </c>
      <c r="Q93" s="45">
        <v>884.45266319340976</v>
      </c>
      <c r="R93" s="45">
        <v>710.48638295312719</v>
      </c>
      <c r="S93" s="45">
        <v>634.77128270768708</v>
      </c>
      <c r="T93" s="45">
        <v>548.22901806135803</v>
      </c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20"/>
      <c r="AL93" s="20"/>
      <c r="AM93" s="20"/>
      <c r="AN93" s="20"/>
      <c r="AO93" s="20"/>
      <c r="AP93" s="20"/>
      <c r="AQ93" s="20"/>
    </row>
    <row r="94" spans="11:43">
      <c r="K94" s="6">
        <v>92</v>
      </c>
      <c r="L94" s="6" t="s">
        <v>183</v>
      </c>
      <c r="M94" s="45">
        <v>58862.506764708152</v>
      </c>
      <c r="N94" s="45">
        <v>50975.704578124751</v>
      </c>
      <c r="O94" s="45">
        <v>46646.34447441985</v>
      </c>
      <c r="P94" s="45">
        <v>43346.029359138789</v>
      </c>
      <c r="Q94" s="45">
        <v>38546.91169584114</v>
      </c>
      <c r="R94" s="45">
        <v>35010.633822066273</v>
      </c>
      <c r="S94" s="45">
        <v>32222.649560615555</v>
      </c>
      <c r="T94" s="45">
        <v>29115.281771696165</v>
      </c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20"/>
      <c r="AL94" s="20"/>
      <c r="AM94" s="20"/>
      <c r="AN94" s="20"/>
      <c r="AO94" s="20"/>
      <c r="AP94" s="20"/>
      <c r="AQ94" s="20"/>
    </row>
    <row r="95" spans="11:43">
      <c r="K95" s="6">
        <v>93</v>
      </c>
      <c r="L95" s="6" t="s">
        <v>184</v>
      </c>
      <c r="M95" s="45">
        <v>1277695.1797568838</v>
      </c>
      <c r="N95" s="45">
        <v>1199765.6158896338</v>
      </c>
      <c r="O95" s="45">
        <v>1170256.5100134232</v>
      </c>
      <c r="P95" s="45">
        <v>1126410.3920775531</v>
      </c>
      <c r="Q95" s="45">
        <v>1008940.7914999729</v>
      </c>
      <c r="R95" s="45">
        <v>918049.3795849242</v>
      </c>
      <c r="S95" s="45">
        <v>817473.58676958794</v>
      </c>
      <c r="T95" s="45">
        <v>718428.23582308658</v>
      </c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20"/>
      <c r="AL95" s="20"/>
      <c r="AM95" s="20"/>
      <c r="AN95" s="20"/>
      <c r="AO95" s="20"/>
      <c r="AP95" s="20"/>
      <c r="AQ95" s="20"/>
    </row>
    <row r="96" spans="11:43">
      <c r="K96" s="6">
        <v>94</v>
      </c>
      <c r="L96" s="6" t="s">
        <v>185</v>
      </c>
      <c r="M96" s="45">
        <v>241133.330143092</v>
      </c>
      <c r="N96" s="45">
        <v>190303.86745848652</v>
      </c>
      <c r="O96" s="45">
        <v>162333.97693134597</v>
      </c>
      <c r="P96" s="45">
        <v>142831.52766692228</v>
      </c>
      <c r="Q96" s="45">
        <v>121035.7605041863</v>
      </c>
      <c r="R96" s="45">
        <v>105816.26177320241</v>
      </c>
      <c r="S96" s="45">
        <v>93636.630658495094</v>
      </c>
      <c r="T96" s="45">
        <v>78413.985804483411</v>
      </c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20"/>
      <c r="AL96" s="20"/>
      <c r="AM96" s="20"/>
      <c r="AN96" s="20"/>
      <c r="AO96" s="20"/>
      <c r="AP96" s="20"/>
      <c r="AQ96" s="20"/>
    </row>
    <row r="97" spans="11:43">
      <c r="K97" s="6">
        <v>95</v>
      </c>
      <c r="L97" s="6" t="s">
        <v>186</v>
      </c>
      <c r="M97" s="45">
        <v>225040.07001288063</v>
      </c>
      <c r="N97" s="45">
        <v>179573.65463479739</v>
      </c>
      <c r="O97" s="45">
        <v>154602.30764582808</v>
      </c>
      <c r="P97" s="45">
        <v>135959.59824756201</v>
      </c>
      <c r="Q97" s="45">
        <v>112015.65169789335</v>
      </c>
      <c r="R97" s="45">
        <v>96074.331720477945</v>
      </c>
      <c r="S97" s="45">
        <v>83189.691692393841</v>
      </c>
      <c r="T97" s="45">
        <v>70671.777239039977</v>
      </c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20"/>
      <c r="AL97" s="20"/>
      <c r="AM97" s="20"/>
      <c r="AN97" s="20"/>
      <c r="AO97" s="20"/>
      <c r="AP97" s="20"/>
      <c r="AQ97" s="20"/>
    </row>
    <row r="98" spans="11:43">
      <c r="K98" s="6">
        <v>96</v>
      </c>
      <c r="L98" s="6" t="s">
        <v>187</v>
      </c>
      <c r="M98" s="45">
        <v>308964.55854826694</v>
      </c>
      <c r="N98" s="45">
        <v>253494.9226541791</v>
      </c>
      <c r="O98" s="45">
        <v>212302.09756357924</v>
      </c>
      <c r="P98" s="45">
        <v>179960.9739658141</v>
      </c>
      <c r="Q98" s="45">
        <v>151550.27524742385</v>
      </c>
      <c r="R98" s="45">
        <v>129637.13693591765</v>
      </c>
      <c r="S98" s="45">
        <v>68912.922755287538</v>
      </c>
      <c r="T98" s="45">
        <v>64756.522733264523</v>
      </c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20"/>
      <c r="AL98" s="20"/>
      <c r="AM98" s="20"/>
      <c r="AN98" s="20"/>
      <c r="AO98" s="20"/>
      <c r="AP98" s="20"/>
      <c r="AQ98" s="20"/>
    </row>
    <row r="99" spans="11:43">
      <c r="K99" s="6">
        <v>97</v>
      </c>
      <c r="L99" s="6" t="s">
        <v>188</v>
      </c>
      <c r="M99" s="45">
        <v>567251.82209161634</v>
      </c>
      <c r="N99" s="45">
        <v>500760.27230371942</v>
      </c>
      <c r="O99" s="45">
        <v>461763.89049825224</v>
      </c>
      <c r="P99" s="45">
        <v>425494.37289099983</v>
      </c>
      <c r="Q99" s="45">
        <v>199.35530700606424</v>
      </c>
      <c r="R99" s="45">
        <v>89.286045801692282</v>
      </c>
      <c r="S99" s="45">
        <v>90.717865970067763</v>
      </c>
      <c r="T99" s="45">
        <v>54.194046071134302</v>
      </c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20"/>
      <c r="AL99" s="20"/>
      <c r="AM99" s="20"/>
      <c r="AN99" s="20"/>
      <c r="AO99" s="20"/>
      <c r="AP99" s="20"/>
      <c r="AQ99" s="20"/>
    </row>
    <row r="100" spans="11:43">
      <c r="K100" s="6">
        <v>98</v>
      </c>
      <c r="L100" s="6" t="s">
        <v>189</v>
      </c>
      <c r="M100" s="45">
        <v>784866.78869974182</v>
      </c>
      <c r="N100" s="45">
        <v>614729.53820068715</v>
      </c>
      <c r="O100" s="45">
        <v>491180.99431146128</v>
      </c>
      <c r="P100" s="45">
        <v>392355.92668930645</v>
      </c>
      <c r="Q100" s="45">
        <v>304983.47086673207</v>
      </c>
      <c r="R100" s="45">
        <v>29.222639982650684</v>
      </c>
      <c r="S100" s="45">
        <v>26.487478110287821</v>
      </c>
      <c r="T100" s="45">
        <v>1.2551366866281186</v>
      </c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20"/>
      <c r="AL100" s="20"/>
      <c r="AM100" s="20"/>
      <c r="AN100" s="20"/>
      <c r="AO100" s="20"/>
      <c r="AP100" s="20"/>
      <c r="AQ100" s="20"/>
    </row>
    <row r="101" spans="11:43">
      <c r="K101" s="6">
        <v>99</v>
      </c>
      <c r="L101" s="6" t="s">
        <v>190</v>
      </c>
      <c r="M101" s="45">
        <v>8151.6385262935419</v>
      </c>
      <c r="N101" s="45">
        <v>2772.256741985123</v>
      </c>
      <c r="O101" s="45">
        <v>1189.2572853792008</v>
      </c>
      <c r="P101" s="45">
        <v>464.92526584294399</v>
      </c>
      <c r="Q101" s="45">
        <v>158.30597311840197</v>
      </c>
      <c r="R101" s="45">
        <v>55.732742426230693</v>
      </c>
      <c r="S101" s="45">
        <v>81.811566817949029</v>
      </c>
      <c r="T101" s="45">
        <v>20.883228992447449</v>
      </c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20"/>
      <c r="AL101" s="20"/>
      <c r="AM101" s="20"/>
      <c r="AN101" s="20"/>
      <c r="AO101" s="20"/>
      <c r="AP101" s="20"/>
      <c r="AQ101" s="20"/>
    </row>
    <row r="102" spans="11:43">
      <c r="K102" s="6">
        <v>100</v>
      </c>
      <c r="L102" s="6" t="s">
        <v>191</v>
      </c>
      <c r="M102" s="45">
        <v>38212.986124515548</v>
      </c>
      <c r="N102" s="45">
        <v>37549.784916140678</v>
      </c>
      <c r="O102" s="45">
        <v>36690.432557995315</v>
      </c>
      <c r="P102" s="45">
        <v>35729.985966861095</v>
      </c>
      <c r="Q102" s="45">
        <v>34056.992702085859</v>
      </c>
      <c r="R102" s="45">
        <v>32447.23324580547</v>
      </c>
      <c r="S102" s="45">
        <v>29038.88126244018</v>
      </c>
      <c r="T102" s="45">
        <v>27264.980472740957</v>
      </c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20"/>
      <c r="AL102" s="20"/>
      <c r="AM102" s="20"/>
      <c r="AN102" s="20"/>
      <c r="AO102" s="20"/>
      <c r="AP102" s="20"/>
      <c r="AQ102" s="20"/>
    </row>
    <row r="103" spans="11:43">
      <c r="K103" s="6">
        <v>101</v>
      </c>
      <c r="L103" s="6" t="s">
        <v>192</v>
      </c>
      <c r="M103" s="45">
        <v>1367929.3135133001</v>
      </c>
      <c r="N103" s="45">
        <v>1173859.4351723092</v>
      </c>
      <c r="O103" s="45">
        <v>1035885.620543004</v>
      </c>
      <c r="P103" s="45">
        <v>913825.87491105299</v>
      </c>
      <c r="Q103" s="45">
        <v>775847.14538382716</v>
      </c>
      <c r="R103" s="45">
        <v>72.207322212184025</v>
      </c>
      <c r="S103" s="45">
        <v>41.212516136246897</v>
      </c>
      <c r="T103" s="45">
        <v>1.0529404038541841</v>
      </c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20"/>
      <c r="AL103" s="20"/>
      <c r="AM103" s="20"/>
      <c r="AN103" s="20"/>
      <c r="AO103" s="20"/>
      <c r="AP103" s="20"/>
      <c r="AQ103" s="20"/>
    </row>
    <row r="104" spans="11:43">
      <c r="K104" s="6">
        <v>102</v>
      </c>
      <c r="L104" s="6" t="s">
        <v>193</v>
      </c>
      <c r="M104" s="45">
        <v>2334693.5266720788</v>
      </c>
      <c r="N104" s="45">
        <v>2316704.5374178234</v>
      </c>
      <c r="O104" s="45">
        <v>2314123.1056767665</v>
      </c>
      <c r="P104" s="45">
        <v>2311357.4942706088</v>
      </c>
      <c r="Q104" s="45">
        <v>2288254.1387279858</v>
      </c>
      <c r="R104" s="45">
        <v>50.882532609936391</v>
      </c>
      <c r="S104" s="45">
        <v>52.685617470349101</v>
      </c>
      <c r="T104" s="45">
        <v>1.7521547018703807</v>
      </c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20"/>
      <c r="AL104" s="20"/>
      <c r="AM104" s="20"/>
      <c r="AN104" s="20"/>
      <c r="AO104" s="20"/>
      <c r="AP104" s="20"/>
      <c r="AQ104" s="20"/>
    </row>
    <row r="105" spans="11:43">
      <c r="K105" s="6">
        <v>103</v>
      </c>
      <c r="L105" s="6" t="s">
        <v>194</v>
      </c>
      <c r="M105" s="45">
        <v>2704303.1568759349</v>
      </c>
      <c r="N105" s="45">
        <v>2675366.6801442336</v>
      </c>
      <c r="O105" s="45">
        <v>2671113.9632073273</v>
      </c>
      <c r="P105" s="45">
        <v>2666582.4438362774</v>
      </c>
      <c r="Q105" s="45">
        <v>2629372.3591393507</v>
      </c>
      <c r="R105" s="45">
        <v>94.226451572601249</v>
      </c>
      <c r="S105" s="45">
        <v>68.015289699393961</v>
      </c>
      <c r="T105" s="45">
        <v>1.2870798114476485</v>
      </c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20"/>
      <c r="AL105" s="20"/>
      <c r="AM105" s="20"/>
      <c r="AN105" s="20"/>
      <c r="AO105" s="20"/>
      <c r="AP105" s="20"/>
      <c r="AQ105" s="20"/>
    </row>
    <row r="106" spans="11:43">
      <c r="K106" s="6">
        <v>104</v>
      </c>
      <c r="L106" s="6" t="s">
        <v>195</v>
      </c>
      <c r="M106" s="45">
        <v>3719597.1107745748</v>
      </c>
      <c r="N106" s="45">
        <v>3011873.4720339235</v>
      </c>
      <c r="O106" s="45">
        <v>2479325.2077618921</v>
      </c>
      <c r="P106" s="45">
        <v>2040547.1342323082</v>
      </c>
      <c r="Q106" s="45">
        <v>1642469.8037314147</v>
      </c>
      <c r="R106" s="45">
        <v>1334946.0328086293</v>
      </c>
      <c r="S106" s="45">
        <v>112.29494090411949</v>
      </c>
      <c r="T106" s="45">
        <v>4.306333601533229</v>
      </c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20"/>
      <c r="AL106" s="20"/>
      <c r="AM106" s="20"/>
      <c r="AN106" s="20"/>
      <c r="AO106" s="20"/>
      <c r="AP106" s="20"/>
      <c r="AQ106" s="20"/>
    </row>
    <row r="107" spans="11:43">
      <c r="K107" s="6">
        <v>105</v>
      </c>
      <c r="L107" s="6" t="s">
        <v>196</v>
      </c>
      <c r="M107" s="45">
        <v>6448724.3340248391</v>
      </c>
      <c r="N107" s="45">
        <v>5220294.9432902904</v>
      </c>
      <c r="O107" s="45">
        <v>4302150.6092499821</v>
      </c>
      <c r="P107" s="45">
        <v>3544757.2917921012</v>
      </c>
      <c r="Q107" s="45">
        <v>2850095.4492939115</v>
      </c>
      <c r="R107" s="45">
        <v>2315932.8706781203</v>
      </c>
      <c r="S107" s="45">
        <v>602.94502816222848</v>
      </c>
      <c r="T107" s="45">
        <v>406.70806289260383</v>
      </c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20"/>
      <c r="AL107" s="20"/>
      <c r="AM107" s="20"/>
      <c r="AN107" s="20"/>
      <c r="AO107" s="20"/>
      <c r="AP107" s="20"/>
      <c r="AQ107" s="20"/>
    </row>
    <row r="108" spans="11:43">
      <c r="K108" s="6">
        <v>106</v>
      </c>
      <c r="L108" s="6" t="s">
        <v>197</v>
      </c>
      <c r="M108" s="45">
        <v>3025195.4533203528</v>
      </c>
      <c r="N108" s="45">
        <v>2971696.2911656536</v>
      </c>
      <c r="O108" s="45">
        <v>2964526.4244079073</v>
      </c>
      <c r="P108" s="45">
        <v>2956836.5333890221</v>
      </c>
      <c r="Q108" s="45">
        <v>2889051.1896983208</v>
      </c>
      <c r="R108" s="45">
        <v>2848586.0479890574</v>
      </c>
      <c r="S108" s="45">
        <v>276.8000504598138</v>
      </c>
      <c r="T108" s="45">
        <v>5.8751870506384885</v>
      </c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20"/>
      <c r="AL108" s="20"/>
      <c r="AM108" s="20"/>
      <c r="AN108" s="20"/>
      <c r="AO108" s="20"/>
      <c r="AP108" s="20"/>
      <c r="AQ108" s="20"/>
    </row>
    <row r="109" spans="11:43">
      <c r="K109" s="6">
        <v>107</v>
      </c>
      <c r="L109" s="6" t="s">
        <v>198</v>
      </c>
      <c r="M109" s="45">
        <v>158543.67117219296</v>
      </c>
      <c r="N109" s="45">
        <v>121152.14026603507</v>
      </c>
      <c r="O109" s="45">
        <v>96908.977385400678</v>
      </c>
      <c r="P109" s="45">
        <v>77460.810713377301</v>
      </c>
      <c r="Q109" s="45">
        <v>57875.071697019965</v>
      </c>
      <c r="R109" s="45">
        <v>44419.678526029871</v>
      </c>
      <c r="S109" s="45">
        <v>78.423069496262613</v>
      </c>
      <c r="T109" s="45">
        <v>3.0096437892258918</v>
      </c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20"/>
      <c r="AL109" s="20"/>
      <c r="AM109" s="20"/>
      <c r="AN109" s="20"/>
      <c r="AO109" s="20"/>
      <c r="AP109" s="20"/>
      <c r="AQ109" s="20"/>
    </row>
    <row r="110" spans="11:43">
      <c r="K110" s="6">
        <v>108</v>
      </c>
      <c r="L110" s="6" t="s">
        <v>199</v>
      </c>
      <c r="M110" s="45">
        <v>17518.936317605105</v>
      </c>
      <c r="N110" s="45">
        <v>8616.6900373765766</v>
      </c>
      <c r="O110" s="45">
        <v>4366.8478166366731</v>
      </c>
      <c r="P110" s="45">
        <v>2212.6856405255849</v>
      </c>
      <c r="Q110" s="45">
        <v>1083.3734630203501</v>
      </c>
      <c r="R110" s="45">
        <v>536.53051335999442</v>
      </c>
      <c r="S110" s="45">
        <v>166.88655175569338</v>
      </c>
      <c r="T110" s="45">
        <v>37.538058854595576</v>
      </c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20"/>
      <c r="AL110" s="20"/>
      <c r="AM110" s="20"/>
      <c r="AN110" s="20"/>
      <c r="AO110" s="20"/>
      <c r="AP110" s="20"/>
      <c r="AQ110" s="20"/>
    </row>
    <row r="111" spans="11:43">
      <c r="K111" s="6">
        <v>109</v>
      </c>
      <c r="L111" s="6" t="s">
        <v>200</v>
      </c>
      <c r="M111" s="45">
        <v>3007253.4742997205</v>
      </c>
      <c r="N111" s="45">
        <v>2942172.5481165233</v>
      </c>
      <c r="O111" s="45">
        <v>2933068.8323558248</v>
      </c>
      <c r="P111" s="45">
        <v>2923348.3770590965</v>
      </c>
      <c r="Q111" s="45">
        <v>2840428.736778351</v>
      </c>
      <c r="R111" s="45">
        <v>2790593.6070863535</v>
      </c>
      <c r="S111" s="45">
        <v>310.22171663928111</v>
      </c>
      <c r="T111" s="45">
        <v>5.7583874540667592</v>
      </c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20"/>
      <c r="AL111" s="20"/>
      <c r="AM111" s="20"/>
      <c r="AN111" s="20"/>
      <c r="AO111" s="20"/>
      <c r="AP111" s="20"/>
      <c r="AQ111" s="20"/>
    </row>
    <row r="112" spans="11:43">
      <c r="K112" s="6">
        <v>110</v>
      </c>
      <c r="L112" s="6" t="s">
        <v>201</v>
      </c>
      <c r="M112" s="45">
        <v>870976.48684913397</v>
      </c>
      <c r="N112" s="45">
        <v>756747.36099159659</v>
      </c>
      <c r="O112" s="45">
        <v>675826.97162834147</v>
      </c>
      <c r="P112" s="45">
        <v>603347.33422555553</v>
      </c>
      <c r="Q112" s="45">
        <v>518251.39639288076</v>
      </c>
      <c r="R112" s="45">
        <v>452462.11972479487</v>
      </c>
      <c r="S112" s="45">
        <v>394171.08872049436</v>
      </c>
      <c r="T112" s="45">
        <v>16.404053358432872</v>
      </c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20"/>
      <c r="AL112" s="20"/>
      <c r="AM112" s="20"/>
      <c r="AN112" s="20"/>
      <c r="AO112" s="20"/>
      <c r="AP112" s="20"/>
      <c r="AQ112" s="20"/>
    </row>
    <row r="113" spans="11:43">
      <c r="K113" s="6">
        <v>111</v>
      </c>
      <c r="L113" s="6" t="s">
        <v>202</v>
      </c>
      <c r="M113" s="45">
        <v>1548634.2850414377</v>
      </c>
      <c r="N113" s="45">
        <v>1195809.3527485251</v>
      </c>
      <c r="O113" s="45">
        <v>946285.377265702</v>
      </c>
      <c r="P113" s="45">
        <v>748601.03381769569</v>
      </c>
      <c r="Q113" s="45">
        <v>572316.73950112856</v>
      </c>
      <c r="R113" s="45">
        <v>443930.03804967675</v>
      </c>
      <c r="S113" s="45">
        <v>88.737937823771318</v>
      </c>
      <c r="T113" s="45">
        <v>3.4086341184719635</v>
      </c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20"/>
      <c r="AL113" s="20"/>
      <c r="AM113" s="20"/>
      <c r="AN113" s="20"/>
      <c r="AO113" s="20"/>
      <c r="AP113" s="20"/>
      <c r="AQ113" s="20"/>
    </row>
    <row r="114" spans="11:43">
      <c r="K114" s="6">
        <v>112</v>
      </c>
      <c r="L114" s="6" t="s">
        <v>203</v>
      </c>
      <c r="M114" s="45">
        <v>922398.64218441991</v>
      </c>
      <c r="N114" s="45">
        <v>888179.01171294053</v>
      </c>
      <c r="O114" s="45">
        <v>881844.66097922262</v>
      </c>
      <c r="P114" s="45">
        <v>875216.80102130224</v>
      </c>
      <c r="Q114" s="45">
        <v>831948.64403626439</v>
      </c>
      <c r="R114" s="45">
        <v>805251.44075913378</v>
      </c>
      <c r="S114" s="45">
        <v>777579.47268518247</v>
      </c>
      <c r="T114" s="45">
        <v>12.047066739611051</v>
      </c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20"/>
      <c r="AL114" s="20"/>
      <c r="AM114" s="20"/>
      <c r="AN114" s="20"/>
      <c r="AO114" s="20"/>
      <c r="AP114" s="20"/>
      <c r="AQ114" s="20"/>
    </row>
    <row r="115" spans="11:43">
      <c r="K115" s="6">
        <v>113</v>
      </c>
      <c r="L115" s="6" t="s">
        <v>204</v>
      </c>
      <c r="M115" s="45">
        <v>1627943.7366434061</v>
      </c>
      <c r="N115" s="45">
        <v>1572577.5453450561</v>
      </c>
      <c r="O115" s="45">
        <v>1562154.5932730271</v>
      </c>
      <c r="P115" s="45">
        <v>1551271.3893620814</v>
      </c>
      <c r="Q115" s="45">
        <v>1481661.836789428</v>
      </c>
      <c r="R115" s="45">
        <v>1438623.8429140341</v>
      </c>
      <c r="S115" s="45">
        <v>1393455.3338652237</v>
      </c>
      <c r="T115" s="45">
        <v>8.1005155800705904</v>
      </c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20"/>
      <c r="AL115" s="20"/>
      <c r="AM115" s="20"/>
      <c r="AN115" s="20"/>
      <c r="AO115" s="20"/>
      <c r="AP115" s="20"/>
      <c r="AQ115" s="20"/>
    </row>
    <row r="116" spans="11:43">
      <c r="K116" s="6">
        <v>114</v>
      </c>
      <c r="L116" s="6" t="s">
        <v>205</v>
      </c>
      <c r="M116" s="45">
        <v>2827321.1821168391</v>
      </c>
      <c r="N116" s="45">
        <v>2098475.5822850633</v>
      </c>
      <c r="O116" s="45">
        <v>1588393.7971484708</v>
      </c>
      <c r="P116" s="45">
        <v>1202002.849792148</v>
      </c>
      <c r="Q116" s="45">
        <v>885464.55512668332</v>
      </c>
      <c r="R116" s="45">
        <v>659915.19691325969</v>
      </c>
      <c r="S116" s="45">
        <v>490857.7125732592</v>
      </c>
      <c r="T116" s="45">
        <v>42.406205077222175</v>
      </c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20"/>
      <c r="AL116" s="20"/>
      <c r="AM116" s="20"/>
      <c r="AN116" s="20"/>
      <c r="AO116" s="20"/>
      <c r="AP116" s="20"/>
      <c r="AQ116" s="20"/>
    </row>
    <row r="117" spans="11:43">
      <c r="K117" s="6">
        <v>115</v>
      </c>
      <c r="L117" s="6" t="s">
        <v>206</v>
      </c>
      <c r="M117" s="45">
        <v>1805436.4401184435</v>
      </c>
      <c r="N117" s="45">
        <v>1709152.4398740833</v>
      </c>
      <c r="O117" s="45">
        <v>1674550.3321013823</v>
      </c>
      <c r="P117" s="45">
        <v>1626872.5972572335</v>
      </c>
      <c r="Q117" s="45">
        <v>1471245.052376454</v>
      </c>
      <c r="R117" s="45">
        <v>1348182.4939545952</v>
      </c>
      <c r="S117" s="45">
        <v>1200667.4892898072</v>
      </c>
      <c r="T117" s="45">
        <v>1064176.9217255232</v>
      </c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20"/>
      <c r="AL117" s="20"/>
      <c r="AM117" s="20"/>
      <c r="AN117" s="20"/>
      <c r="AO117" s="20"/>
      <c r="AP117" s="20"/>
      <c r="AQ117" s="20"/>
    </row>
    <row r="118" spans="11:43">
      <c r="K118" s="6">
        <v>116</v>
      </c>
      <c r="L118" s="6" t="s">
        <v>207</v>
      </c>
      <c r="M118" s="45">
        <v>1097030.4753017535</v>
      </c>
      <c r="N118" s="45">
        <v>1040519.0251459224</v>
      </c>
      <c r="O118" s="45">
        <v>1009125.1228095051</v>
      </c>
      <c r="P118" s="45">
        <v>965996.11893080536</v>
      </c>
      <c r="Q118" s="45">
        <v>872911.89642276976</v>
      </c>
      <c r="R118" s="45">
        <v>789335.25606731069</v>
      </c>
      <c r="S118" s="45">
        <v>690334.85434943205</v>
      </c>
      <c r="T118" s="45">
        <v>352969.46848581982</v>
      </c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20"/>
      <c r="AL118" s="20"/>
      <c r="AM118" s="20"/>
      <c r="AN118" s="20"/>
      <c r="AO118" s="20"/>
      <c r="AP118" s="20"/>
      <c r="AQ118" s="20"/>
    </row>
    <row r="119" spans="11:43">
      <c r="K119" s="6">
        <v>117</v>
      </c>
      <c r="L119" s="6" t="s">
        <v>208</v>
      </c>
      <c r="M119" s="45">
        <v>5747773.0478746872</v>
      </c>
      <c r="N119" s="45">
        <v>5299775.0694519095</v>
      </c>
      <c r="O119" s="45">
        <v>4884434.5405697804</v>
      </c>
      <c r="P119" s="45">
        <v>4212529.149620859</v>
      </c>
      <c r="Q119" s="45">
        <v>3328633.8186554355</v>
      </c>
      <c r="R119" s="45">
        <v>2537983.1262100427</v>
      </c>
      <c r="S119" s="45">
        <v>911380.45562008047</v>
      </c>
      <c r="T119" s="45">
        <v>586211.46199816896</v>
      </c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20"/>
      <c r="AL119" s="20"/>
      <c r="AM119" s="20"/>
      <c r="AN119" s="20"/>
      <c r="AO119" s="20"/>
      <c r="AP119" s="20"/>
      <c r="AQ119" s="20"/>
    </row>
    <row r="120" spans="11:43">
      <c r="K120" s="6">
        <v>118</v>
      </c>
      <c r="L120" s="6" t="s">
        <v>209</v>
      </c>
      <c r="M120" s="45">
        <v>890994.23886621278</v>
      </c>
      <c r="N120" s="45">
        <v>857053.12431208114</v>
      </c>
      <c r="O120" s="45">
        <v>839638.67042916315</v>
      </c>
      <c r="P120" s="45">
        <v>822444.31667605345</v>
      </c>
      <c r="Q120" s="45">
        <v>785107.35607705615</v>
      </c>
      <c r="R120" s="45">
        <v>757445.94671483431</v>
      </c>
      <c r="S120" s="45">
        <v>18364.832019652782</v>
      </c>
      <c r="T120" s="45">
        <v>16541.645769980354</v>
      </c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20"/>
      <c r="AL120" s="20"/>
      <c r="AM120" s="20"/>
      <c r="AN120" s="20"/>
      <c r="AO120" s="20"/>
      <c r="AP120" s="20"/>
      <c r="AQ120" s="20"/>
    </row>
    <row r="121" spans="11:43">
      <c r="K121" s="6">
        <v>119</v>
      </c>
      <c r="L121" s="6" t="s">
        <v>210</v>
      </c>
      <c r="M121" s="45">
        <v>213796.31030861833</v>
      </c>
      <c r="N121" s="45">
        <v>145555.42158773268</v>
      </c>
      <c r="O121" s="45">
        <v>101749.27907799558</v>
      </c>
      <c r="P121" s="45">
        <v>71195.461116048158</v>
      </c>
      <c r="Q121" s="45">
        <v>48122.726600582369</v>
      </c>
      <c r="R121" s="45">
        <v>33104.46331375264</v>
      </c>
      <c r="S121" s="45">
        <v>22724.477745597542</v>
      </c>
      <c r="T121" s="45">
        <v>974.04800689045373</v>
      </c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20"/>
      <c r="AL121" s="20"/>
      <c r="AM121" s="20"/>
      <c r="AN121" s="20"/>
      <c r="AO121" s="20"/>
      <c r="AP121" s="20"/>
      <c r="AQ121" s="20"/>
    </row>
    <row r="122" spans="11:43">
      <c r="K122" s="6">
        <v>120</v>
      </c>
      <c r="L122" s="6" t="s">
        <v>211</v>
      </c>
      <c r="M122" s="45">
        <v>238996.67225966317</v>
      </c>
      <c r="N122" s="45">
        <v>223123.24040846172</v>
      </c>
      <c r="O122" s="45">
        <v>218780.22487322125</v>
      </c>
      <c r="P122" s="45">
        <v>214260.14688538882</v>
      </c>
      <c r="Q122" s="45">
        <v>193879.78662615462</v>
      </c>
      <c r="R122" s="45">
        <v>180391.03002171073</v>
      </c>
      <c r="S122" s="45">
        <v>167555.02183869784</v>
      </c>
      <c r="T122" s="45">
        <v>153581.1852804774</v>
      </c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20"/>
      <c r="AL122" s="20"/>
      <c r="AM122" s="20"/>
      <c r="AN122" s="20"/>
      <c r="AO122" s="20"/>
      <c r="AP122" s="20"/>
      <c r="AQ122" s="20"/>
    </row>
    <row r="123" spans="11:43">
      <c r="K123" s="6">
        <v>121</v>
      </c>
      <c r="L123" s="6" t="s">
        <v>212</v>
      </c>
      <c r="M123" s="45">
        <v>217650.954205063</v>
      </c>
      <c r="N123" s="45">
        <v>202471.77630345317</v>
      </c>
      <c r="O123" s="45">
        <v>194733.83691811402</v>
      </c>
      <c r="P123" s="45">
        <v>187172.93043093022</v>
      </c>
      <c r="Q123" s="45">
        <v>171255.23938379317</v>
      </c>
      <c r="R123" s="45">
        <v>159795.06079848125</v>
      </c>
      <c r="S123" s="45">
        <v>148881.10108571732</v>
      </c>
      <c r="T123" s="45">
        <v>138105.00147113018</v>
      </c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20"/>
      <c r="AL123" s="20"/>
      <c r="AM123" s="20"/>
      <c r="AN123" s="20"/>
      <c r="AO123" s="20"/>
      <c r="AP123" s="20"/>
      <c r="AQ123" s="20"/>
    </row>
    <row r="124" spans="11:43">
      <c r="K124" s="6">
        <v>122</v>
      </c>
      <c r="L124" s="6" t="s">
        <v>213</v>
      </c>
      <c r="M124" s="45">
        <v>1096760.9993173289</v>
      </c>
      <c r="N124" s="45">
        <v>918625.13279226306</v>
      </c>
      <c r="O124" s="45">
        <v>796920.59488811903</v>
      </c>
      <c r="P124" s="45">
        <v>691022.77104519203</v>
      </c>
      <c r="Q124" s="45">
        <v>570529.20479051862</v>
      </c>
      <c r="R124" s="45">
        <v>480814.98680717463</v>
      </c>
      <c r="S124" s="45">
        <v>404182.11111646361</v>
      </c>
      <c r="T124" s="45">
        <v>1916.3139731818922</v>
      </c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20"/>
      <c r="AL124" s="20"/>
      <c r="AM124" s="20"/>
      <c r="AN124" s="20"/>
      <c r="AO124" s="20"/>
      <c r="AP124" s="20"/>
      <c r="AQ124" s="20"/>
    </row>
    <row r="125" spans="11:43">
      <c r="K125" s="6">
        <v>123</v>
      </c>
      <c r="L125" s="6" t="s">
        <v>214</v>
      </c>
      <c r="M125" s="45">
        <v>3340171.7394780796</v>
      </c>
      <c r="N125" s="45">
        <v>3148719.6620147726</v>
      </c>
      <c r="O125" s="45">
        <v>3061562.9587242492</v>
      </c>
      <c r="P125" s="45">
        <v>2972130.0073698726</v>
      </c>
      <c r="Q125" s="45">
        <v>2751766.2131686569</v>
      </c>
      <c r="R125" s="45">
        <v>2590159.4052632968</v>
      </c>
      <c r="S125" s="45">
        <v>2427231.988848933</v>
      </c>
      <c r="T125" s="45">
        <v>296732.08488122729</v>
      </c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20"/>
      <c r="AL125" s="20"/>
      <c r="AM125" s="20"/>
      <c r="AN125" s="20"/>
      <c r="AO125" s="20"/>
      <c r="AP125" s="20"/>
      <c r="AQ125" s="20"/>
    </row>
    <row r="126" spans="11:43">
      <c r="K126" s="6">
        <v>124</v>
      </c>
      <c r="L126" s="6" t="s">
        <v>215</v>
      </c>
      <c r="M126" s="45">
        <v>37798728.25007762</v>
      </c>
      <c r="N126" s="45">
        <v>25109548.020710524</v>
      </c>
      <c r="O126" s="45">
        <v>13849436.127641171</v>
      </c>
      <c r="P126" s="45">
        <v>8237944.81186256</v>
      </c>
      <c r="Q126" s="45">
        <v>6582306.2382909087</v>
      </c>
      <c r="R126" s="45">
        <v>1632629.3960483854</v>
      </c>
      <c r="S126" s="45">
        <v>713241.18063849676</v>
      </c>
      <c r="T126" s="45">
        <v>481050.0960887649</v>
      </c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20"/>
      <c r="AL126" s="20"/>
      <c r="AM126" s="20"/>
      <c r="AN126" s="20"/>
      <c r="AO126" s="20"/>
      <c r="AP126" s="20"/>
      <c r="AQ126" s="20"/>
    </row>
    <row r="127" spans="11:43">
      <c r="K127" s="6">
        <v>125</v>
      </c>
      <c r="L127" s="6" t="s">
        <v>216</v>
      </c>
      <c r="M127" s="45">
        <v>338148.2831407137</v>
      </c>
      <c r="N127" s="45">
        <v>532685.41458411643</v>
      </c>
      <c r="O127" s="45">
        <v>439206.56120358594</v>
      </c>
      <c r="P127" s="45">
        <v>335298.38131891866</v>
      </c>
      <c r="Q127" s="45">
        <v>320162.12706566334</v>
      </c>
      <c r="R127" s="45">
        <v>300036.61711438239</v>
      </c>
      <c r="S127" s="45">
        <v>272994.26417846762</v>
      </c>
      <c r="T127" s="45">
        <v>241309.36520555126</v>
      </c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20"/>
      <c r="AL127" s="20"/>
      <c r="AM127" s="20"/>
      <c r="AN127" s="20"/>
      <c r="AO127" s="20"/>
      <c r="AP127" s="20"/>
      <c r="AQ127" s="20"/>
    </row>
    <row r="128" spans="11:43">
      <c r="K128" s="6">
        <v>126</v>
      </c>
      <c r="L128" s="6" t="s">
        <v>217</v>
      </c>
      <c r="M128" s="45">
        <v>1314.7147576585689</v>
      </c>
      <c r="N128" s="45">
        <v>373.51543269836276</v>
      </c>
      <c r="O128" s="45">
        <v>72.525595399415693</v>
      </c>
      <c r="P128" s="45">
        <v>34.143943159873018</v>
      </c>
      <c r="Q128" s="45">
        <v>30.623421398624149</v>
      </c>
      <c r="R128" s="45">
        <v>27.507519190665345</v>
      </c>
      <c r="S128" s="45">
        <v>26.739169912735576</v>
      </c>
      <c r="T128" s="45">
        <v>22.612790104630388</v>
      </c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20"/>
      <c r="AL128" s="20"/>
      <c r="AM128" s="20"/>
      <c r="AN128" s="20"/>
      <c r="AO128" s="20"/>
      <c r="AP128" s="20"/>
      <c r="AQ128" s="20"/>
    </row>
    <row r="129" spans="11:43">
      <c r="K129" s="6">
        <v>127</v>
      </c>
      <c r="L129" s="6" t="s">
        <v>218</v>
      </c>
      <c r="M129" s="45">
        <v>6073754.6052499488</v>
      </c>
      <c r="N129" s="45">
        <v>5593908.9149004072</v>
      </c>
      <c r="O129" s="45">
        <v>5488327.9336345401</v>
      </c>
      <c r="P129" s="45">
        <v>5370595.2850441076</v>
      </c>
      <c r="Q129" s="45">
        <v>4762547.7656967016</v>
      </c>
      <c r="R129" s="45">
        <v>4363283.5931648854</v>
      </c>
      <c r="S129" s="45">
        <v>3945810.9326511458</v>
      </c>
      <c r="T129" s="45">
        <v>3525421.0793484766</v>
      </c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20"/>
      <c r="AL129" s="20"/>
      <c r="AM129" s="20"/>
      <c r="AN129" s="20"/>
      <c r="AO129" s="20"/>
      <c r="AP129" s="20"/>
      <c r="AQ129" s="20"/>
    </row>
    <row r="130" spans="11:43">
      <c r="K130" s="6">
        <v>128</v>
      </c>
      <c r="L130" s="6" t="s">
        <v>219</v>
      </c>
      <c r="M130" s="45">
        <v>2313869.5641554263</v>
      </c>
      <c r="N130" s="45">
        <v>1779357.0731723511</v>
      </c>
      <c r="O130" s="45">
        <v>1424181.5257870504</v>
      </c>
      <c r="P130" s="45">
        <v>1139728.9111909508</v>
      </c>
      <c r="Q130" s="45">
        <v>861971.00969294587</v>
      </c>
      <c r="R130" s="45">
        <v>667475.39301430166</v>
      </c>
      <c r="S130" s="45">
        <v>515602.75086483569</v>
      </c>
      <c r="T130" s="45">
        <v>396885.3668621424</v>
      </c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20"/>
      <c r="AL130" s="20"/>
      <c r="AM130" s="20"/>
      <c r="AN130" s="20"/>
      <c r="AO130" s="20"/>
      <c r="AP130" s="20"/>
      <c r="AQ130" s="20"/>
    </row>
    <row r="131" spans="11:43">
      <c r="K131" s="6">
        <v>129</v>
      </c>
      <c r="L131" s="6" t="s">
        <v>220</v>
      </c>
      <c r="M131" s="45">
        <v>2427021.8184863315</v>
      </c>
      <c r="N131" s="45">
        <v>2115822.6551345866</v>
      </c>
      <c r="O131" s="45">
        <v>1929588.4399273829</v>
      </c>
      <c r="P131" s="45">
        <v>1742082.153145632</v>
      </c>
      <c r="Q131" s="45">
        <v>1442276.1522381187</v>
      </c>
      <c r="R131" s="45">
        <v>1199385.1988669692</v>
      </c>
      <c r="S131" s="45">
        <v>946994.74322043872</v>
      </c>
      <c r="T131" s="45">
        <v>733105.65380367648</v>
      </c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20"/>
      <c r="AL131" s="20"/>
      <c r="AM131" s="20"/>
      <c r="AN131" s="20"/>
      <c r="AO131" s="20"/>
      <c r="AP131" s="20"/>
      <c r="AQ131" s="20"/>
    </row>
    <row r="132" spans="11:43">
      <c r="K132" s="6">
        <v>130</v>
      </c>
      <c r="L132" s="6" t="s">
        <v>221</v>
      </c>
      <c r="M132" s="45">
        <v>306492.25511337444</v>
      </c>
      <c r="N132" s="45">
        <v>280233.29569839686</v>
      </c>
      <c r="O132" s="45">
        <v>267669.4890560545</v>
      </c>
      <c r="P132" s="45">
        <v>254569.80419015832</v>
      </c>
      <c r="Q132" s="45">
        <v>222742.03978074319</v>
      </c>
      <c r="R132" s="45">
        <v>197015.96404141519</v>
      </c>
      <c r="S132" s="45">
        <v>172378.76910095493</v>
      </c>
      <c r="T132" s="45">
        <v>145910.65154601898</v>
      </c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20"/>
      <c r="AL132" s="20"/>
      <c r="AM132" s="20"/>
      <c r="AN132" s="20"/>
      <c r="AO132" s="20"/>
      <c r="AP132" s="20"/>
      <c r="AQ132" s="20"/>
    </row>
    <row r="133" spans="11:43">
      <c r="K133" s="6">
        <v>131</v>
      </c>
      <c r="L133" s="6" t="s">
        <v>222</v>
      </c>
      <c r="M133" s="45">
        <v>624893.75655421347</v>
      </c>
      <c r="N133" s="45">
        <v>564037.57656394551</v>
      </c>
      <c r="O133" s="45">
        <v>533061.11047777906</v>
      </c>
      <c r="P133" s="45">
        <v>496925.87620000757</v>
      </c>
      <c r="Q133" s="45">
        <v>425637.88430203061</v>
      </c>
      <c r="R133" s="45">
        <v>363659.60484511178</v>
      </c>
      <c r="S133" s="45">
        <v>288139.19252250943</v>
      </c>
      <c r="T133" s="45">
        <v>232512.93939604264</v>
      </c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20"/>
      <c r="AL133" s="20"/>
      <c r="AM133" s="20"/>
      <c r="AN133" s="20"/>
      <c r="AO133" s="20"/>
      <c r="AP133" s="20"/>
      <c r="AQ133" s="20"/>
    </row>
    <row r="134" spans="11:43">
      <c r="K134" s="6">
        <v>132</v>
      </c>
      <c r="L134" s="6" t="s">
        <v>223</v>
      </c>
      <c r="M134" s="45">
        <v>549237.45110039879</v>
      </c>
      <c r="N134" s="45">
        <v>338864.71494185767</v>
      </c>
      <c r="O134" s="45">
        <v>216500.79730502507</v>
      </c>
      <c r="P134" s="45">
        <v>139067.1064462002</v>
      </c>
      <c r="Q134" s="45">
        <v>86105.543024432496</v>
      </c>
      <c r="R134" s="45">
        <v>54838.484101917667</v>
      </c>
      <c r="S134" s="45">
        <v>5168.591132929766</v>
      </c>
      <c r="T134" s="45">
        <v>4743.5648738686787</v>
      </c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20"/>
      <c r="AL134" s="20"/>
      <c r="AM134" s="20"/>
      <c r="AN134" s="20"/>
      <c r="AO134" s="20"/>
      <c r="AP134" s="20"/>
      <c r="AQ134" s="20"/>
    </row>
    <row r="135" spans="11:43">
      <c r="K135" s="6">
        <v>133</v>
      </c>
      <c r="L135" s="6" t="s">
        <v>224</v>
      </c>
      <c r="M135" s="45">
        <v>244783.86992227746</v>
      </c>
      <c r="N135" s="45">
        <v>152822.87854254339</v>
      </c>
      <c r="O135" s="45">
        <v>102662.87223848535</v>
      </c>
      <c r="P135" s="45">
        <v>68886.386403365061</v>
      </c>
      <c r="Q135" s="45">
        <v>41246.460826149843</v>
      </c>
      <c r="R135" s="45">
        <v>47.132593416580391</v>
      </c>
      <c r="S135" s="45">
        <v>28.310663261961864</v>
      </c>
      <c r="T135" s="45">
        <v>0.86555031303165719</v>
      </c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20"/>
      <c r="AL135" s="20"/>
      <c r="AM135" s="20"/>
      <c r="AN135" s="20"/>
      <c r="AO135" s="20"/>
      <c r="AP135" s="20"/>
      <c r="AQ135" s="20"/>
    </row>
    <row r="136" spans="11:43">
      <c r="K136" s="6">
        <v>134</v>
      </c>
      <c r="L136" s="6" t="s">
        <v>225</v>
      </c>
      <c r="M136" s="45">
        <v>631709.75770660676</v>
      </c>
      <c r="N136" s="45">
        <v>352430.89140017767</v>
      </c>
      <c r="O136" s="45">
        <v>214862.70312728122</v>
      </c>
      <c r="P136" s="45">
        <v>137828.82260583388</v>
      </c>
      <c r="Q136" s="45">
        <v>87556.433836336422</v>
      </c>
      <c r="R136" s="45">
        <v>36449.731836286621</v>
      </c>
      <c r="S136" s="45">
        <v>32758.193678133484</v>
      </c>
      <c r="T136" s="45">
        <v>28613.602626926851</v>
      </c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20"/>
      <c r="AL136" s="20"/>
      <c r="AM136" s="20"/>
      <c r="AN136" s="20"/>
      <c r="AO136" s="20"/>
      <c r="AP136" s="20"/>
      <c r="AQ136" s="20"/>
    </row>
    <row r="137" spans="11:43">
      <c r="K137" s="6">
        <v>135</v>
      </c>
      <c r="L137" s="6" t="s">
        <v>47</v>
      </c>
      <c r="M137" s="45">
        <v>4068814.0913035441</v>
      </c>
      <c r="N137" s="45">
        <v>3668446.7087988262</v>
      </c>
      <c r="O137" s="45">
        <v>3318797.8893915419</v>
      </c>
      <c r="P137" s="45">
        <v>33894.264153877921</v>
      </c>
      <c r="Q137" s="45">
        <v>32662.0536821774</v>
      </c>
      <c r="R137" s="45">
        <v>31319.066256330891</v>
      </c>
      <c r="S137" s="45">
        <v>30555.778755945383</v>
      </c>
      <c r="T137" s="45">
        <v>29118.096107633293</v>
      </c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20"/>
      <c r="AL137" s="20"/>
      <c r="AM137" s="20"/>
      <c r="AN137" s="20"/>
      <c r="AO137" s="20"/>
      <c r="AP137" s="20"/>
      <c r="AQ137" s="20"/>
    </row>
    <row r="138" spans="11:43">
      <c r="K138" s="6">
        <v>136</v>
      </c>
      <c r="L138" s="6" t="s">
        <v>226</v>
      </c>
      <c r="M138" s="45">
        <v>67531.792124318134</v>
      </c>
      <c r="N138" s="45">
        <v>45009.813082096691</v>
      </c>
      <c r="O138" s="45">
        <v>90.801217791592464</v>
      </c>
      <c r="P138" s="45">
        <v>22.323670713839601</v>
      </c>
      <c r="Q138" s="45">
        <v>14.724154746613211</v>
      </c>
      <c r="R138" s="45">
        <v>8.8429065007522176</v>
      </c>
      <c r="S138" s="45">
        <v>12.867640033360448</v>
      </c>
      <c r="T138" s="45">
        <v>0.65244440499193479</v>
      </c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20"/>
      <c r="AL138" s="20"/>
      <c r="AM138" s="20"/>
      <c r="AN138" s="20"/>
      <c r="AO138" s="20"/>
      <c r="AP138" s="20"/>
      <c r="AQ138" s="20"/>
    </row>
    <row r="139" spans="11:43">
      <c r="K139" s="6">
        <v>137</v>
      </c>
      <c r="L139" s="6" t="s">
        <v>227</v>
      </c>
      <c r="M139" s="45">
        <v>42879.993865077078</v>
      </c>
      <c r="N139" s="45">
        <v>9900.8811746156061</v>
      </c>
      <c r="O139" s="45">
        <v>9746.1959579882878</v>
      </c>
      <c r="P139" s="45">
        <v>9603.1302988254083</v>
      </c>
      <c r="Q139" s="45">
        <v>9023.4798238679887</v>
      </c>
      <c r="R139" s="45">
        <v>8437.9938012040784</v>
      </c>
      <c r="S139" s="45">
        <v>7920.0035099757433</v>
      </c>
      <c r="T139" s="45">
        <v>7251.8420794219928</v>
      </c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20"/>
      <c r="AL139" s="20"/>
      <c r="AM139" s="20"/>
      <c r="AN139" s="20"/>
      <c r="AO139" s="20"/>
      <c r="AP139" s="20"/>
      <c r="AQ139" s="20"/>
    </row>
    <row r="140" spans="11:43">
      <c r="K140" s="6">
        <v>138</v>
      </c>
      <c r="L140" s="6" t="s">
        <v>228</v>
      </c>
      <c r="M140" s="45">
        <v>1232022.2744335195</v>
      </c>
      <c r="N140" s="45">
        <v>973198.58587818861</v>
      </c>
      <c r="O140" s="45">
        <v>792224.89389375097</v>
      </c>
      <c r="P140" s="45">
        <v>647230.29298870789</v>
      </c>
      <c r="Q140" s="45">
        <v>510957.11296592886</v>
      </c>
      <c r="R140" s="45">
        <v>410651.45401389193</v>
      </c>
      <c r="S140" s="45">
        <v>80252.777434172167</v>
      </c>
      <c r="T140" s="45">
        <v>72243.96094195859</v>
      </c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20"/>
      <c r="AL140" s="20"/>
      <c r="AM140" s="20"/>
      <c r="AN140" s="20"/>
      <c r="AO140" s="20"/>
      <c r="AP140" s="20"/>
      <c r="AQ140" s="20"/>
    </row>
    <row r="141" spans="11:43">
      <c r="K141" s="6">
        <v>139</v>
      </c>
      <c r="L141" s="6" t="s">
        <v>229</v>
      </c>
      <c r="M141" s="45">
        <v>204549.9475548701</v>
      </c>
      <c r="N141" s="45">
        <v>198786.56536953952</v>
      </c>
      <c r="O141" s="45">
        <v>197997.65212375464</v>
      </c>
      <c r="P141" s="45">
        <v>197144.33042009143</v>
      </c>
      <c r="Q141" s="45">
        <v>189763.47150664157</v>
      </c>
      <c r="R141" s="45">
        <v>41.339241088085096</v>
      </c>
      <c r="S141" s="45">
        <v>33.545602102913257</v>
      </c>
      <c r="T141" s="45">
        <v>11.704769302317093</v>
      </c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20"/>
      <c r="AL141" s="20"/>
      <c r="AM141" s="20"/>
      <c r="AN141" s="20"/>
      <c r="AO141" s="20"/>
      <c r="AP141" s="20"/>
      <c r="AQ141" s="20"/>
    </row>
    <row r="142" spans="11:43">
      <c r="K142" s="6">
        <v>140</v>
      </c>
      <c r="L142" s="6" t="s">
        <v>230</v>
      </c>
      <c r="M142" s="45">
        <v>58346.119331743605</v>
      </c>
      <c r="N142" s="45">
        <v>30421.927573827805</v>
      </c>
      <c r="O142" s="45">
        <v>16642.865201773926</v>
      </c>
      <c r="P142" s="45">
        <v>9294.1799684076759</v>
      </c>
      <c r="Q142" s="45">
        <v>5075.7067916336755</v>
      </c>
      <c r="R142" s="45">
        <v>2968.9872098302499</v>
      </c>
      <c r="S142" s="45">
        <v>819.62785860932547</v>
      </c>
      <c r="T142" s="45">
        <v>710.03833393329671</v>
      </c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20"/>
      <c r="AL142" s="20"/>
      <c r="AM142" s="20"/>
      <c r="AN142" s="20"/>
      <c r="AO142" s="20"/>
      <c r="AP142" s="20"/>
      <c r="AQ142" s="20"/>
    </row>
    <row r="143" spans="11:43">
      <c r="K143" s="6">
        <v>141</v>
      </c>
      <c r="L143" s="6" t="s">
        <v>231</v>
      </c>
      <c r="M143" s="45">
        <v>1054814.7098386788</v>
      </c>
      <c r="N143" s="45">
        <v>861949.25122035423</v>
      </c>
      <c r="O143" s="45">
        <v>746579.8824414222</v>
      </c>
      <c r="P143" s="45">
        <v>646123.31177748332</v>
      </c>
      <c r="Q143" s="45">
        <v>512279.37698219769</v>
      </c>
      <c r="R143" s="45">
        <v>420067.78750367684</v>
      </c>
      <c r="S143" s="45">
        <v>341853.51748601295</v>
      </c>
      <c r="T143" s="45">
        <v>99.883251276755757</v>
      </c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20"/>
      <c r="AL143" s="20"/>
      <c r="AM143" s="20"/>
      <c r="AN143" s="20"/>
      <c r="AO143" s="20"/>
      <c r="AP143" s="20"/>
      <c r="AQ143" s="20"/>
    </row>
    <row r="144" spans="11:43">
      <c r="K144" s="6">
        <v>142</v>
      </c>
      <c r="L144" s="6" t="s">
        <v>232</v>
      </c>
      <c r="M144" s="45">
        <v>237162.99318332114</v>
      </c>
      <c r="N144" s="45">
        <v>215072.91857906297</v>
      </c>
      <c r="O144" s="45">
        <v>206578.25003888531</v>
      </c>
      <c r="P144" s="45">
        <v>198262.13863584903</v>
      </c>
      <c r="Q144" s="45">
        <v>174464.36709645632</v>
      </c>
      <c r="R144" s="45">
        <v>158703.76453875037</v>
      </c>
      <c r="S144" s="45">
        <v>1453.1266070785484</v>
      </c>
      <c r="T144" s="45">
        <v>1230.1899866956894</v>
      </c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20"/>
      <c r="AL144" s="20"/>
      <c r="AM144" s="20"/>
      <c r="AN144" s="20"/>
      <c r="AO144" s="20"/>
      <c r="AP144" s="20"/>
      <c r="AQ144" s="20"/>
    </row>
    <row r="145" spans="11:43">
      <c r="K145" s="6">
        <v>143</v>
      </c>
      <c r="L145" s="6" t="s">
        <v>233</v>
      </c>
      <c r="M145" s="45">
        <v>2349192.1540943091</v>
      </c>
      <c r="N145" s="45">
        <v>2287802.4485345446</v>
      </c>
      <c r="O145" s="45">
        <v>2239466.1697033448</v>
      </c>
      <c r="P145" s="45">
        <v>623721.5856889186</v>
      </c>
      <c r="Q145" s="45">
        <v>519993.00338412367</v>
      </c>
      <c r="R145" s="45">
        <v>403798.37707749457</v>
      </c>
      <c r="S145" s="45">
        <v>257866.15433326724</v>
      </c>
      <c r="T145" s="45">
        <v>181400.19258753009</v>
      </c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20"/>
      <c r="AL145" s="20"/>
      <c r="AM145" s="20"/>
      <c r="AN145" s="20"/>
      <c r="AO145" s="20"/>
      <c r="AP145" s="20"/>
      <c r="AQ145" s="20"/>
    </row>
    <row r="146" spans="11:43">
      <c r="K146" s="6">
        <v>144</v>
      </c>
      <c r="L146" s="6" t="s">
        <v>234</v>
      </c>
      <c r="M146" s="45">
        <v>149094.0546834784</v>
      </c>
      <c r="N146" s="45">
        <v>43325.142079066245</v>
      </c>
      <c r="O146" s="45">
        <v>130.87357123337503</v>
      </c>
      <c r="P146" s="45">
        <v>63.270104482740557</v>
      </c>
      <c r="Q146" s="45">
        <v>31.233379141880544</v>
      </c>
      <c r="R146" s="45">
        <v>18.897676947085806</v>
      </c>
      <c r="S146" s="45">
        <v>18.082215488996116</v>
      </c>
      <c r="T146" s="45">
        <v>1.6148442637930038</v>
      </c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20"/>
      <c r="AL146" s="20"/>
      <c r="AM146" s="20"/>
      <c r="AN146" s="20"/>
      <c r="AO146" s="20"/>
      <c r="AP146" s="20"/>
      <c r="AQ146" s="20"/>
    </row>
    <row r="147" spans="11:43">
      <c r="K147" s="6">
        <v>145</v>
      </c>
      <c r="L147" s="6" t="s">
        <v>235</v>
      </c>
      <c r="M147" s="45">
        <v>1069785.5326643034</v>
      </c>
      <c r="N147" s="45">
        <v>662771.79294707614</v>
      </c>
      <c r="O147" s="45">
        <v>422554.59295760654</v>
      </c>
      <c r="P147" s="45">
        <v>269283.96153704909</v>
      </c>
      <c r="Q147" s="45">
        <v>164818.2130379648</v>
      </c>
      <c r="R147" s="45">
        <v>74.867525730662294</v>
      </c>
      <c r="S147" s="45">
        <v>77.566450671183375</v>
      </c>
      <c r="T147" s="45">
        <v>3.1498312059668381</v>
      </c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20"/>
      <c r="AL147" s="20"/>
      <c r="AM147" s="20"/>
      <c r="AN147" s="20"/>
      <c r="AO147" s="20"/>
      <c r="AP147" s="20"/>
      <c r="AQ147" s="20"/>
    </row>
    <row r="148" spans="11:43">
      <c r="K148" s="6">
        <v>146</v>
      </c>
      <c r="L148" s="6" t="s">
        <v>236</v>
      </c>
      <c r="M148" s="45">
        <v>0</v>
      </c>
      <c r="N148" s="45">
        <v>1.3446880189496068E-3</v>
      </c>
      <c r="O148" s="45">
        <v>1.7843385360960451E-3</v>
      </c>
      <c r="P148" s="45">
        <v>2.150820444850301E-3</v>
      </c>
      <c r="Q148" s="45">
        <v>2.3230771944806705E-3</v>
      </c>
      <c r="R148" s="45">
        <v>2.4708166465449211E-3</v>
      </c>
      <c r="S148" s="45">
        <v>3.591145033134545E-3</v>
      </c>
      <c r="T148" s="45">
        <v>3.4685365550546792E-3</v>
      </c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20"/>
      <c r="AL148" s="20"/>
      <c r="AM148" s="20"/>
      <c r="AN148" s="20"/>
      <c r="AO148" s="20"/>
      <c r="AP148" s="20"/>
      <c r="AQ148" s="20"/>
    </row>
    <row r="149" spans="11:43">
      <c r="K149" s="6">
        <v>147</v>
      </c>
      <c r="L149" s="6" t="s">
        <v>237</v>
      </c>
      <c r="M149" s="45">
        <v>34575.700599294723</v>
      </c>
      <c r="N149" s="45">
        <v>15710.701769973866</v>
      </c>
      <c r="O149" s="45">
        <v>7644.1575051361215</v>
      </c>
      <c r="P149" s="45">
        <v>3712.2498826325809</v>
      </c>
      <c r="Q149" s="45">
        <v>1611.9851342314862</v>
      </c>
      <c r="R149" s="45">
        <v>700.23441213747594</v>
      </c>
      <c r="S149" s="45">
        <v>104.60119680903574</v>
      </c>
      <c r="T149" s="45">
        <v>3.129022222969609</v>
      </c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20"/>
      <c r="AL149" s="20"/>
      <c r="AM149" s="20"/>
      <c r="AN149" s="20"/>
      <c r="AO149" s="20"/>
      <c r="AP149" s="20"/>
      <c r="AQ149" s="20"/>
    </row>
    <row r="150" spans="11:43">
      <c r="K150" s="6">
        <v>148</v>
      </c>
      <c r="L150" s="6" t="s">
        <v>238</v>
      </c>
      <c r="M150" s="45">
        <v>0</v>
      </c>
      <c r="N150" s="45">
        <v>0</v>
      </c>
      <c r="O150" s="45">
        <v>0</v>
      </c>
      <c r="P150" s="45">
        <v>0</v>
      </c>
      <c r="Q150" s="45">
        <v>0</v>
      </c>
      <c r="R150" s="45">
        <v>0</v>
      </c>
      <c r="S150" s="45">
        <v>0</v>
      </c>
      <c r="T150" s="45">
        <v>0</v>
      </c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20"/>
      <c r="AL150" s="20"/>
      <c r="AM150" s="20"/>
      <c r="AN150" s="20"/>
      <c r="AO150" s="20"/>
      <c r="AP150" s="20"/>
      <c r="AQ150" s="20"/>
    </row>
    <row r="151" spans="11:43">
      <c r="K151" s="6">
        <v>149</v>
      </c>
      <c r="L151" s="6" t="s">
        <v>239</v>
      </c>
      <c r="M151" s="45">
        <v>38842433.909946196</v>
      </c>
      <c r="N151" s="45">
        <v>38225024.841798767</v>
      </c>
      <c r="O151" s="45">
        <v>38133530.863223054</v>
      </c>
      <c r="P151" s="45">
        <v>37486818.827584118</v>
      </c>
      <c r="Q151" s="45">
        <v>80.222886566525176</v>
      </c>
      <c r="R151" s="45">
        <v>31.607469854893271</v>
      </c>
      <c r="S151" s="45">
        <v>27.440254197501805</v>
      </c>
      <c r="T151" s="45">
        <v>0.93695487231986641</v>
      </c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20"/>
      <c r="AL151" s="20"/>
      <c r="AM151" s="20"/>
      <c r="AN151" s="20"/>
      <c r="AO151" s="20"/>
      <c r="AP151" s="20"/>
      <c r="AQ151" s="20"/>
    </row>
    <row r="152" spans="11:43">
      <c r="K152" s="6">
        <v>150</v>
      </c>
      <c r="L152" s="6" t="s">
        <v>240</v>
      </c>
      <c r="M152" s="45">
        <v>5289293.431235902</v>
      </c>
      <c r="N152" s="45">
        <v>3626339.0830256874</v>
      </c>
      <c r="O152" s="45">
        <v>2529355.2457754458</v>
      </c>
      <c r="P152" s="45">
        <v>1763847.2356447675</v>
      </c>
      <c r="Q152" s="45">
        <v>1201337.9224414686</v>
      </c>
      <c r="R152" s="45">
        <v>49.084563380904406</v>
      </c>
      <c r="S152" s="45">
        <v>47.028850289696138</v>
      </c>
      <c r="T152" s="45">
        <v>2.1411912539045757</v>
      </c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20"/>
      <c r="AL152" s="20"/>
      <c r="AM152" s="20"/>
      <c r="AN152" s="20"/>
      <c r="AO152" s="20"/>
      <c r="AP152" s="20"/>
      <c r="AQ152" s="20"/>
    </row>
    <row r="153" spans="11:43">
      <c r="K153" s="6">
        <v>151</v>
      </c>
      <c r="L153" s="6" t="s">
        <v>241</v>
      </c>
      <c r="M153" s="45">
        <v>5307683.3428414417</v>
      </c>
      <c r="N153" s="45">
        <v>4461552.7615766246</v>
      </c>
      <c r="O153" s="45">
        <v>3829032.454314433</v>
      </c>
      <c r="P153" s="45">
        <v>3285375.2177754175</v>
      </c>
      <c r="Q153" s="45">
        <v>2739620.8820260707</v>
      </c>
      <c r="R153" s="45">
        <v>43.559101259968578</v>
      </c>
      <c r="S153" s="45">
        <v>30.84673326434525</v>
      </c>
      <c r="T153" s="45">
        <v>1.4850037862914671</v>
      </c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20"/>
      <c r="AL153" s="20"/>
      <c r="AM153" s="20"/>
      <c r="AN153" s="20"/>
      <c r="AO153" s="20"/>
      <c r="AP153" s="20"/>
      <c r="AQ153" s="20"/>
    </row>
    <row r="154" spans="11:43">
      <c r="K154" s="6">
        <v>152</v>
      </c>
      <c r="L154" s="6" t="s">
        <v>242</v>
      </c>
      <c r="M154" s="45">
        <v>3722713.100288901</v>
      </c>
      <c r="N154" s="45">
        <v>2488282.5873210724</v>
      </c>
      <c r="O154" s="45">
        <v>1713089.4634437016</v>
      </c>
      <c r="P154" s="45">
        <v>1178969.141165066</v>
      </c>
      <c r="Q154" s="45">
        <v>778470.6369235114</v>
      </c>
      <c r="R154" s="45">
        <v>661.38265830979799</v>
      </c>
      <c r="S154" s="45">
        <v>78.091550970563844</v>
      </c>
      <c r="T154" s="45">
        <v>2.2600609915169696</v>
      </c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20"/>
      <c r="AL154" s="20"/>
      <c r="AM154" s="20"/>
      <c r="AN154" s="20"/>
      <c r="AO154" s="20"/>
      <c r="AP154" s="20"/>
      <c r="AQ154" s="20"/>
    </row>
    <row r="155" spans="11:43">
      <c r="K155" s="6">
        <v>153</v>
      </c>
      <c r="L155" s="6" t="s">
        <v>243</v>
      </c>
      <c r="M155" s="45">
        <v>138164.2940437514</v>
      </c>
      <c r="N155" s="45">
        <v>111525.0131224318</v>
      </c>
      <c r="O155" s="45">
        <v>93308.092304938575</v>
      </c>
      <c r="P155" s="45">
        <v>78008.668708996353</v>
      </c>
      <c r="Q155" s="45">
        <v>61806.748010033974</v>
      </c>
      <c r="R155" s="45">
        <v>216.1684516300077</v>
      </c>
      <c r="S155" s="45">
        <v>69.407860565003773</v>
      </c>
      <c r="T155" s="45">
        <v>1.8921530522248622</v>
      </c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20"/>
      <c r="AL155" s="20"/>
      <c r="AM155" s="20"/>
      <c r="AN155" s="20"/>
      <c r="AO155" s="20"/>
      <c r="AP155" s="20"/>
      <c r="AQ155" s="20"/>
    </row>
    <row r="156" spans="11:43">
      <c r="K156" s="6">
        <v>154</v>
      </c>
      <c r="L156" s="6" t="s">
        <v>244</v>
      </c>
      <c r="M156" s="45">
        <v>144323.63391873505</v>
      </c>
      <c r="N156" s="45">
        <v>137028.91273117243</v>
      </c>
      <c r="O156" s="45">
        <v>135958.489653781</v>
      </c>
      <c r="P156" s="45">
        <v>134801.5677783264</v>
      </c>
      <c r="Q156" s="45">
        <v>125249.80212125579</v>
      </c>
      <c r="R156" s="45">
        <v>119446.42887700637</v>
      </c>
      <c r="S156" s="45">
        <v>98.494274843463614</v>
      </c>
      <c r="T156" s="45">
        <v>2.6193023059543958</v>
      </c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20"/>
      <c r="AL156" s="20"/>
      <c r="AM156" s="20"/>
      <c r="AN156" s="20"/>
      <c r="AO156" s="20"/>
      <c r="AP156" s="20"/>
      <c r="AQ156" s="20"/>
    </row>
    <row r="157" spans="11:43">
      <c r="K157" s="6">
        <v>155</v>
      </c>
      <c r="L157" s="6" t="s">
        <v>245</v>
      </c>
      <c r="M157" s="45">
        <v>205934.61139441334</v>
      </c>
      <c r="N157" s="45">
        <v>176603.41559106999</v>
      </c>
      <c r="O157" s="45">
        <v>156605.20700689036</v>
      </c>
      <c r="P157" s="45">
        <v>138797.96115044353</v>
      </c>
      <c r="Q157" s="45">
        <v>117212.53342688833</v>
      </c>
      <c r="R157" s="45">
        <v>523.45194129557024</v>
      </c>
      <c r="S157" s="45">
        <v>459.90450007313206</v>
      </c>
      <c r="T157" s="45">
        <v>332.68295869219861</v>
      </c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20"/>
      <c r="AL157" s="20"/>
      <c r="AM157" s="20"/>
      <c r="AN157" s="20"/>
      <c r="AO157" s="20"/>
      <c r="AP157" s="20"/>
      <c r="AQ157" s="20"/>
    </row>
    <row r="158" spans="11:43">
      <c r="K158" s="6">
        <v>156</v>
      </c>
      <c r="L158" s="6" t="s">
        <v>246</v>
      </c>
      <c r="M158" s="45">
        <v>131.91695321615242</v>
      </c>
      <c r="N158" s="45">
        <v>220.63404717060016</v>
      </c>
      <c r="O158" s="45">
        <v>213.50886784741991</v>
      </c>
      <c r="P158" s="45">
        <v>115.60791776050308</v>
      </c>
      <c r="Q158" s="45">
        <v>55.580044653067482</v>
      </c>
      <c r="R158" s="45">
        <v>20.085171911712973</v>
      </c>
      <c r="S158" s="45">
        <v>32.137745920357034</v>
      </c>
      <c r="T158" s="45">
        <v>3.4485798483206627</v>
      </c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20"/>
      <c r="AL158" s="20"/>
      <c r="AM158" s="20"/>
      <c r="AN158" s="20"/>
      <c r="AO158" s="20"/>
      <c r="AP158" s="20"/>
      <c r="AQ158" s="20"/>
    </row>
    <row r="159" spans="11:43">
      <c r="K159" s="6">
        <v>157</v>
      </c>
      <c r="L159" s="6" t="s">
        <v>247</v>
      </c>
      <c r="M159" s="45">
        <v>273105.58367044281</v>
      </c>
      <c r="N159" s="45">
        <v>184943.06573756781</v>
      </c>
      <c r="O159" s="45">
        <v>127097.47434148523</v>
      </c>
      <c r="P159" s="45">
        <v>87311.687164113246</v>
      </c>
      <c r="Q159" s="45">
        <v>58694.233109923262</v>
      </c>
      <c r="R159" s="45">
        <v>39784.705962486332</v>
      </c>
      <c r="S159" s="45">
        <v>130.88308944924296</v>
      </c>
      <c r="T159" s="45">
        <v>4.4792281859362513</v>
      </c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20"/>
      <c r="AL159" s="20"/>
      <c r="AM159" s="20"/>
      <c r="AN159" s="20"/>
      <c r="AO159" s="20"/>
      <c r="AP159" s="20"/>
      <c r="AQ159" s="20"/>
    </row>
    <row r="160" spans="11:43">
      <c r="K160" s="6">
        <v>158</v>
      </c>
      <c r="L160" s="6" t="s">
        <v>51</v>
      </c>
      <c r="M160" s="45">
        <v>741319.78054380382</v>
      </c>
      <c r="N160" s="45">
        <v>568571.08163614501</v>
      </c>
      <c r="O160" s="45">
        <v>4.2462680207666956</v>
      </c>
      <c r="P160" s="45">
        <v>2.2429837045770111</v>
      </c>
      <c r="Q160" s="45">
        <v>0.94415223291896577</v>
      </c>
      <c r="R160" s="45">
        <v>0.53611454663449798</v>
      </c>
      <c r="S160" s="45">
        <v>0.52346256110145639</v>
      </c>
      <c r="T160" s="45">
        <v>1.8106279108529546E-2</v>
      </c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20"/>
      <c r="AL160" s="20"/>
      <c r="AM160" s="20"/>
      <c r="AN160" s="20"/>
      <c r="AO160" s="20"/>
      <c r="AP160" s="20"/>
      <c r="AQ160" s="20"/>
    </row>
    <row r="161" spans="11:43">
      <c r="K161" s="6">
        <v>159</v>
      </c>
      <c r="L161" s="6" t="s">
        <v>248</v>
      </c>
      <c r="M161" s="45">
        <v>340564.82926010492</v>
      </c>
      <c r="N161" s="45">
        <v>300895.91673856182</v>
      </c>
      <c r="O161" s="45">
        <v>289061.89790635864</v>
      </c>
      <c r="P161" s="45">
        <v>30.727038544430357</v>
      </c>
      <c r="Q161" s="45">
        <v>9.0111417308475286</v>
      </c>
      <c r="R161" s="45">
        <v>5.4378689018037658</v>
      </c>
      <c r="S161" s="45">
        <v>6.0670430934109785</v>
      </c>
      <c r="T161" s="45">
        <v>0.23708644846340415</v>
      </c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20"/>
      <c r="AL161" s="20"/>
      <c r="AM161" s="20"/>
      <c r="AN161" s="20"/>
      <c r="AO161" s="20"/>
      <c r="AP161" s="20"/>
      <c r="AQ161" s="20"/>
    </row>
    <row r="162" spans="11:43">
      <c r="K162" s="6">
        <v>160</v>
      </c>
      <c r="L162" s="6" t="s">
        <v>249</v>
      </c>
      <c r="M162" s="45">
        <v>90733.285282750847</v>
      </c>
      <c r="N162" s="45">
        <v>54002.648131158036</v>
      </c>
      <c r="O162" s="45">
        <v>34107.092590572516</v>
      </c>
      <c r="P162" s="45">
        <v>21755.438364351561</v>
      </c>
      <c r="Q162" s="45">
        <v>12538.690760490432</v>
      </c>
      <c r="R162" s="45">
        <v>7473.3049353233901</v>
      </c>
      <c r="S162" s="45">
        <v>625.7829703453483</v>
      </c>
      <c r="T162" s="45">
        <v>2.3941661822329774</v>
      </c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20"/>
      <c r="AL162" s="20"/>
      <c r="AM162" s="20"/>
      <c r="AN162" s="20"/>
      <c r="AO162" s="20"/>
      <c r="AP162" s="20"/>
      <c r="AQ162" s="20"/>
    </row>
    <row r="163" spans="11:43">
      <c r="K163" s="6">
        <v>161</v>
      </c>
      <c r="L163" s="6" t="s">
        <v>250</v>
      </c>
      <c r="M163" s="45">
        <v>1277192.9650471318</v>
      </c>
      <c r="N163" s="45">
        <v>888734.6444062076</v>
      </c>
      <c r="O163" s="45">
        <v>665226.82824338088</v>
      </c>
      <c r="P163" s="45">
        <v>81755.446591200554</v>
      </c>
      <c r="Q163" s="45">
        <v>57885.257767209652</v>
      </c>
      <c r="R163" s="45">
        <v>38841.934124002553</v>
      </c>
      <c r="S163" s="45">
        <v>20489.309155036426</v>
      </c>
      <c r="T163" s="45">
        <v>12956.793449747092</v>
      </c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20"/>
      <c r="AL163" s="20"/>
      <c r="AM163" s="20"/>
      <c r="AN163" s="20"/>
      <c r="AO163" s="20"/>
      <c r="AP163" s="20"/>
      <c r="AQ163" s="20"/>
    </row>
    <row r="164" spans="11:43">
      <c r="K164" s="6">
        <v>162</v>
      </c>
      <c r="L164" s="6" t="s">
        <v>251</v>
      </c>
      <c r="M164" s="45">
        <v>0</v>
      </c>
      <c r="N164" s="45">
        <v>0</v>
      </c>
      <c r="O164" s="45">
        <v>0</v>
      </c>
      <c r="P164" s="45">
        <v>0</v>
      </c>
      <c r="Q164" s="45">
        <v>0</v>
      </c>
      <c r="R164" s="45">
        <v>0</v>
      </c>
      <c r="S164" s="45">
        <v>0</v>
      </c>
      <c r="T164" s="45">
        <v>0</v>
      </c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20"/>
      <c r="AL164" s="20"/>
      <c r="AM164" s="20"/>
      <c r="AN164" s="20"/>
      <c r="AO164" s="20"/>
      <c r="AP164" s="20"/>
      <c r="AQ164" s="20"/>
    </row>
    <row r="165" spans="11:43">
      <c r="K165" s="6">
        <v>163</v>
      </c>
      <c r="L165" s="6" t="s">
        <v>252</v>
      </c>
      <c r="M165" s="45">
        <v>601647.85396811704</v>
      </c>
      <c r="N165" s="45">
        <v>391329.70177776658</v>
      </c>
      <c r="O165" s="45">
        <v>274205.12880351336</v>
      </c>
      <c r="P165" s="45">
        <v>13.000227571308885</v>
      </c>
      <c r="Q165" s="45">
        <v>4.0951108373305418</v>
      </c>
      <c r="R165" s="45">
        <v>1.8609494485904168</v>
      </c>
      <c r="S165" s="45">
        <v>1.1973644454234591</v>
      </c>
      <c r="T165" s="45">
        <v>0.13910046739789206</v>
      </c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20"/>
      <c r="AL165" s="20"/>
      <c r="AM165" s="20"/>
      <c r="AN165" s="20"/>
      <c r="AO165" s="20"/>
      <c r="AP165" s="20"/>
      <c r="AQ165" s="20"/>
    </row>
    <row r="166" spans="11:43">
      <c r="K166" s="6">
        <v>164</v>
      </c>
      <c r="L166" s="6" t="s">
        <v>253</v>
      </c>
      <c r="M166" s="45">
        <v>214812.90004801145</v>
      </c>
      <c r="N166" s="45">
        <v>59089.23526786115</v>
      </c>
      <c r="O166" s="45">
        <v>17646.325901276396</v>
      </c>
      <c r="P166" s="45">
        <v>5266.7475054227025</v>
      </c>
      <c r="Q166" s="45">
        <v>1379.9036546791588</v>
      </c>
      <c r="R166" s="45">
        <v>377.09799951146306</v>
      </c>
      <c r="S166" s="45">
        <v>52.565887544793391</v>
      </c>
      <c r="T166" s="45">
        <v>3.3539973705474733</v>
      </c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20"/>
      <c r="AL166" s="20"/>
      <c r="AM166" s="20"/>
      <c r="AN166" s="20"/>
      <c r="AO166" s="20"/>
      <c r="AP166" s="20"/>
      <c r="AQ166" s="20"/>
    </row>
    <row r="167" spans="11:43">
      <c r="K167" s="6">
        <v>165</v>
      </c>
      <c r="L167" s="6" t="s">
        <v>254</v>
      </c>
      <c r="M167" s="45">
        <v>688781.40128933277</v>
      </c>
      <c r="N167" s="45">
        <v>460915.51927854883</v>
      </c>
      <c r="O167" s="45">
        <v>332505.31044424005</v>
      </c>
      <c r="P167" s="45">
        <v>16.693317444736923</v>
      </c>
      <c r="Q167" s="45">
        <v>4.8757164034806904</v>
      </c>
      <c r="R167" s="45">
        <v>2.1098842626053131</v>
      </c>
      <c r="S167" s="45">
        <v>1.3093552907695403</v>
      </c>
      <c r="T167" s="45">
        <v>0.17542302190815057</v>
      </c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20"/>
      <c r="AL167" s="20"/>
      <c r="AM167" s="20"/>
      <c r="AN167" s="20"/>
      <c r="AO167" s="20"/>
      <c r="AP167" s="20"/>
      <c r="AQ167" s="20"/>
    </row>
    <row r="168" spans="11:43">
      <c r="K168" s="6">
        <v>166</v>
      </c>
      <c r="L168" s="6" t="s">
        <v>255</v>
      </c>
      <c r="M168" s="45">
        <v>430610.59666736273</v>
      </c>
      <c r="N168" s="45">
        <v>377429.10206164041</v>
      </c>
      <c r="O168" s="45">
        <v>354707.14610725391</v>
      </c>
      <c r="P168" s="45">
        <v>355653.26058721228</v>
      </c>
      <c r="Q168" s="45">
        <v>299762.19826498331</v>
      </c>
      <c r="R168" s="45">
        <v>262552.05601639318</v>
      </c>
      <c r="S168" s="45">
        <v>227584.05671044168</v>
      </c>
      <c r="T168" s="45">
        <v>194434.56202368517</v>
      </c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20"/>
      <c r="AL168" s="20"/>
      <c r="AM168" s="20"/>
      <c r="AN168" s="20"/>
      <c r="AO168" s="20"/>
      <c r="AP168" s="20"/>
      <c r="AQ168" s="20"/>
    </row>
    <row r="169" spans="11:43">
      <c r="K169" s="6">
        <v>167</v>
      </c>
      <c r="L169" s="6" t="s">
        <v>256</v>
      </c>
      <c r="M169" s="45">
        <v>71890.874149022682</v>
      </c>
      <c r="N169" s="45">
        <v>63202.672562100743</v>
      </c>
      <c r="O169" s="45">
        <v>58954.64499143733</v>
      </c>
      <c r="P169" s="45">
        <v>54943.896228474114</v>
      </c>
      <c r="Q169" s="45">
        <v>46764.679280749951</v>
      </c>
      <c r="R169" s="45">
        <v>41196.565315579952</v>
      </c>
      <c r="S169" s="45">
        <v>186.99668430671019</v>
      </c>
      <c r="T169" s="45">
        <v>128.5633702546981</v>
      </c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20"/>
      <c r="AL169" s="20"/>
      <c r="AM169" s="20"/>
      <c r="AN169" s="20"/>
      <c r="AO169" s="20"/>
      <c r="AP169" s="20"/>
      <c r="AQ169" s="20"/>
    </row>
    <row r="170" spans="11:43">
      <c r="K170" s="6">
        <v>168</v>
      </c>
      <c r="L170" s="6" t="s">
        <v>257</v>
      </c>
      <c r="M170" s="45">
        <v>0</v>
      </c>
      <c r="N170" s="45">
        <v>1.0810624218097005E-4</v>
      </c>
      <c r="O170" s="45">
        <v>1.4159485082801561E-4</v>
      </c>
      <c r="P170" s="45">
        <v>1.6821006640482111E-4</v>
      </c>
      <c r="Q170" s="45">
        <v>1.6171807766641457E-4</v>
      </c>
      <c r="R170" s="45">
        <v>1.5888192455403344E-4</v>
      </c>
      <c r="S170" s="45">
        <v>2.1390526025653357E-4</v>
      </c>
      <c r="T170" s="45">
        <v>1.8634822001752785E-4</v>
      </c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20"/>
      <c r="AL170" s="20"/>
      <c r="AM170" s="20"/>
      <c r="AN170" s="20"/>
      <c r="AO170" s="20"/>
      <c r="AP170" s="20"/>
      <c r="AQ170" s="20"/>
    </row>
    <row r="171" spans="11:43">
      <c r="K171" s="6">
        <v>169</v>
      </c>
      <c r="L171" s="6" t="s">
        <v>258</v>
      </c>
      <c r="M171" s="45">
        <v>813442.10506842658</v>
      </c>
      <c r="N171" s="45">
        <v>542022.76308343641</v>
      </c>
      <c r="O171" s="45">
        <v>396652.54260590754</v>
      </c>
      <c r="P171" s="45">
        <v>289846.85991522763</v>
      </c>
      <c r="Q171" s="45">
        <v>181806.41531603874</v>
      </c>
      <c r="R171" s="45">
        <v>8.4863611018085692</v>
      </c>
      <c r="S171" s="45">
        <v>5.2765819754725207</v>
      </c>
      <c r="T171" s="45">
        <v>0.16763406315730819</v>
      </c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20"/>
      <c r="AL171" s="20"/>
      <c r="AM171" s="20"/>
      <c r="AN171" s="20"/>
      <c r="AO171" s="20"/>
      <c r="AP171" s="20"/>
      <c r="AQ171" s="20"/>
    </row>
    <row r="172" spans="11:43">
      <c r="K172" s="6">
        <v>170</v>
      </c>
      <c r="L172" s="6" t="s">
        <v>259</v>
      </c>
      <c r="M172" s="45">
        <v>257730.55496924822</v>
      </c>
      <c r="N172" s="45">
        <v>236363.87334424781</v>
      </c>
      <c r="O172" s="45">
        <v>222448.52699758418</v>
      </c>
      <c r="P172" s="45">
        <v>209271.36396911668</v>
      </c>
      <c r="Q172" s="45">
        <v>189741.13310805432</v>
      </c>
      <c r="R172" s="45">
        <v>174719.89598611603</v>
      </c>
      <c r="S172" s="45">
        <v>86.525010556274125</v>
      </c>
      <c r="T172" s="45">
        <v>2.0662852503806399</v>
      </c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20"/>
      <c r="AL172" s="20"/>
      <c r="AM172" s="20"/>
      <c r="AN172" s="20"/>
      <c r="AO172" s="20"/>
      <c r="AP172" s="20"/>
      <c r="AQ172" s="20"/>
    </row>
    <row r="173" spans="11:43">
      <c r="K173" s="6">
        <v>171</v>
      </c>
      <c r="L173" s="6" t="s">
        <v>260</v>
      </c>
      <c r="M173" s="45">
        <v>132306.41494518163</v>
      </c>
      <c r="N173" s="45">
        <v>122179.28185902468</v>
      </c>
      <c r="O173" s="45">
        <v>117106.33418810744</v>
      </c>
      <c r="P173" s="45">
        <v>112606.56183105294</v>
      </c>
      <c r="Q173" s="45">
        <v>100970.74642203246</v>
      </c>
      <c r="R173" s="45">
        <v>91143.204057372888</v>
      </c>
      <c r="S173" s="45">
        <v>80514.294336308361</v>
      </c>
      <c r="T173" s="45">
        <v>67065.629644385655</v>
      </c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20"/>
      <c r="AL173" s="20"/>
      <c r="AM173" s="20"/>
      <c r="AN173" s="20"/>
      <c r="AO173" s="20"/>
      <c r="AP173" s="20"/>
      <c r="AQ173" s="20"/>
    </row>
    <row r="174" spans="11:43">
      <c r="K174" s="6">
        <v>172</v>
      </c>
      <c r="L174" s="6" t="s">
        <v>261</v>
      </c>
      <c r="M174" s="45">
        <v>446512.88764737698</v>
      </c>
      <c r="N174" s="45">
        <v>426625.29581355292</v>
      </c>
      <c r="O174" s="45">
        <v>420457.40176989458</v>
      </c>
      <c r="P174" s="45">
        <v>413343.71692440234</v>
      </c>
      <c r="Q174" s="45">
        <v>382383.86916213663</v>
      </c>
      <c r="R174" s="45">
        <v>356998.81676818442</v>
      </c>
      <c r="S174" s="45">
        <v>145605.43654198488</v>
      </c>
      <c r="T174" s="45">
        <v>123877.32045372522</v>
      </c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20"/>
      <c r="AL174" s="20"/>
      <c r="AM174" s="20"/>
      <c r="AN174" s="20"/>
      <c r="AO174" s="20"/>
      <c r="AP174" s="20"/>
      <c r="AQ174" s="20"/>
    </row>
    <row r="175" spans="11:43">
      <c r="K175" s="6">
        <v>173</v>
      </c>
      <c r="L175" s="6" t="s">
        <v>262</v>
      </c>
      <c r="M175" s="45">
        <v>1608234.5409164659</v>
      </c>
      <c r="N175" s="45">
        <v>994313.98950985784</v>
      </c>
      <c r="O175" s="45">
        <v>636789.78088983183</v>
      </c>
      <c r="P175" s="45">
        <v>407976.4251650974</v>
      </c>
      <c r="Q175" s="45">
        <v>249019.72770479129</v>
      </c>
      <c r="R175" s="45">
        <v>155369.15519086641</v>
      </c>
      <c r="S175" s="45">
        <v>2271.0346240807594</v>
      </c>
      <c r="T175" s="45">
        <v>2021.4310170955546</v>
      </c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20"/>
      <c r="AL175" s="20"/>
      <c r="AM175" s="20"/>
      <c r="AN175" s="20"/>
      <c r="AO175" s="20"/>
      <c r="AP175" s="20"/>
      <c r="AQ175" s="20"/>
    </row>
    <row r="176" spans="11:43">
      <c r="K176" s="6">
        <v>174</v>
      </c>
      <c r="L176" s="6" t="s">
        <v>263</v>
      </c>
      <c r="M176" s="45">
        <v>98546.240219960702</v>
      </c>
      <c r="N176" s="45">
        <v>63233.175490735332</v>
      </c>
      <c r="O176" s="45">
        <v>44901.247926650045</v>
      </c>
      <c r="P176" s="45">
        <v>34444.326553716077</v>
      </c>
      <c r="Q176" s="45">
        <v>26703.319807646236</v>
      </c>
      <c r="R176" s="45">
        <v>22089.345789335126</v>
      </c>
      <c r="S176" s="45">
        <v>18156.86504692278</v>
      </c>
      <c r="T176" s="45">
        <v>15658.337069992089</v>
      </c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20"/>
      <c r="AL176" s="20"/>
      <c r="AM176" s="20"/>
      <c r="AN176" s="20"/>
      <c r="AO176" s="20"/>
      <c r="AP176" s="20"/>
      <c r="AQ176" s="20"/>
    </row>
    <row r="177" spans="11:43">
      <c r="K177" s="6">
        <v>175</v>
      </c>
      <c r="L177" s="6" t="s">
        <v>264</v>
      </c>
      <c r="M177" s="45">
        <v>589783.67694924457</v>
      </c>
      <c r="N177" s="45">
        <v>437538.92371707864</v>
      </c>
      <c r="O177" s="45">
        <v>348140.86942481378</v>
      </c>
      <c r="P177" s="45">
        <v>282371.87275907211</v>
      </c>
      <c r="Q177" s="45">
        <v>215796.61927321213</v>
      </c>
      <c r="R177" s="45">
        <v>171680.53643360673</v>
      </c>
      <c r="S177" s="45">
        <v>94562.067129614356</v>
      </c>
      <c r="T177" s="45">
        <v>80555.229570056894</v>
      </c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20"/>
      <c r="AL177" s="20"/>
      <c r="AM177" s="20"/>
      <c r="AN177" s="20"/>
      <c r="AO177" s="20"/>
      <c r="AP177" s="20"/>
      <c r="AQ177" s="20"/>
    </row>
    <row r="178" spans="11:43">
      <c r="K178" s="6">
        <v>176</v>
      </c>
      <c r="L178" s="6" t="s">
        <v>265</v>
      </c>
      <c r="M178" s="45">
        <v>1885712.7058508359</v>
      </c>
      <c r="N178" s="45">
        <v>1633362.6361605064</v>
      </c>
      <c r="O178" s="45">
        <v>1486888.1711243268</v>
      </c>
      <c r="P178" s="45">
        <v>1350440.8834078542</v>
      </c>
      <c r="Q178" s="45">
        <v>1133618.7447022758</v>
      </c>
      <c r="R178" s="45">
        <v>973407.31240619149</v>
      </c>
      <c r="S178" s="45">
        <v>260153.98415995654</v>
      </c>
      <c r="T178" s="45">
        <v>212704.1404253639</v>
      </c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20"/>
      <c r="AL178" s="20"/>
      <c r="AM178" s="20"/>
      <c r="AN178" s="20"/>
      <c r="AO178" s="20"/>
      <c r="AP178" s="20"/>
      <c r="AQ178" s="20"/>
    </row>
    <row r="179" spans="11:43">
      <c r="K179" s="6">
        <v>177</v>
      </c>
      <c r="L179" s="6" t="s">
        <v>266</v>
      </c>
      <c r="M179" s="45">
        <v>113187.71136063016</v>
      </c>
      <c r="N179" s="45">
        <v>18575.760456973039</v>
      </c>
      <c r="O179" s="45">
        <v>3181.9391155496423</v>
      </c>
      <c r="P179" s="45">
        <v>556.94517571208394</v>
      </c>
      <c r="Q179" s="45">
        <v>106.12462477438039</v>
      </c>
      <c r="R179" s="45">
        <v>17.271210205173311</v>
      </c>
      <c r="S179" s="45">
        <v>41.545445713813251</v>
      </c>
      <c r="T179" s="45">
        <v>5.6851726789733661</v>
      </c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20"/>
      <c r="AL179" s="20"/>
      <c r="AM179" s="20"/>
      <c r="AN179" s="20"/>
      <c r="AO179" s="20"/>
      <c r="AP179" s="20"/>
      <c r="AQ179" s="20"/>
    </row>
    <row r="180" spans="11:43">
      <c r="K180" s="6">
        <v>178</v>
      </c>
      <c r="L180" s="6" t="s">
        <v>267</v>
      </c>
      <c r="M180" s="45">
        <v>1269814.8052796999</v>
      </c>
      <c r="N180" s="45">
        <v>1068893.5402392505</v>
      </c>
      <c r="O180" s="45">
        <v>934965.80445448228</v>
      </c>
      <c r="P180" s="45">
        <v>817416.14291250834</v>
      </c>
      <c r="Q180" s="45">
        <v>676314.67679778172</v>
      </c>
      <c r="R180" s="45">
        <v>572326.76643903472</v>
      </c>
      <c r="S180" s="45">
        <v>373.34813175435511</v>
      </c>
      <c r="T180" s="45">
        <v>3.1433888357955344</v>
      </c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20"/>
      <c r="AL180" s="20"/>
      <c r="AM180" s="20"/>
      <c r="AN180" s="20"/>
      <c r="AO180" s="20"/>
      <c r="AP180" s="20"/>
      <c r="AQ180" s="20"/>
    </row>
    <row r="181" spans="11:43">
      <c r="K181" s="6">
        <v>179</v>
      </c>
      <c r="L181" s="6" t="s">
        <v>268</v>
      </c>
      <c r="M181" s="45">
        <v>1252455.7549338918</v>
      </c>
      <c r="N181" s="45">
        <v>835582.27378802362</v>
      </c>
      <c r="O181" s="45">
        <v>580287.09323290898</v>
      </c>
      <c r="P181" s="45">
        <v>402782.88043777656</v>
      </c>
      <c r="Q181" s="45">
        <v>263850.20157838915</v>
      </c>
      <c r="R181" s="45">
        <v>176958.37469962926</v>
      </c>
      <c r="S181" s="45">
        <v>118206.93761254229</v>
      </c>
      <c r="T181" s="45">
        <v>44.7133251319122</v>
      </c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20"/>
      <c r="AL181" s="20"/>
      <c r="AM181" s="20"/>
      <c r="AN181" s="20"/>
      <c r="AO181" s="20"/>
      <c r="AP181" s="20"/>
      <c r="AQ181" s="20"/>
    </row>
    <row r="182" spans="11:43">
      <c r="K182" s="6">
        <v>180</v>
      </c>
      <c r="L182" s="6" t="s">
        <v>269</v>
      </c>
      <c r="M182" s="45">
        <v>2631901.6162115936</v>
      </c>
      <c r="N182" s="45">
        <v>2408581.1535844733</v>
      </c>
      <c r="O182" s="45">
        <v>2294450.4691211912</v>
      </c>
      <c r="P182" s="45">
        <v>2184545.1906793443</v>
      </c>
      <c r="Q182" s="45">
        <v>1962444.2014369583</v>
      </c>
      <c r="R182" s="45">
        <v>1804894.6820656392</v>
      </c>
      <c r="S182" s="45">
        <v>1654229.7075130118</v>
      </c>
      <c r="T182" s="45">
        <v>20610.678896863497</v>
      </c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20"/>
      <c r="AL182" s="20"/>
      <c r="AM182" s="20"/>
      <c r="AN182" s="20"/>
      <c r="AO182" s="20"/>
      <c r="AP182" s="20"/>
      <c r="AQ182" s="20"/>
    </row>
    <row r="183" spans="11:43">
      <c r="K183" s="6">
        <v>181</v>
      </c>
      <c r="L183" s="6" t="s">
        <v>270</v>
      </c>
      <c r="M183" s="45">
        <v>662178.18141372292</v>
      </c>
      <c r="N183" s="45">
        <v>430074.70621075889</v>
      </c>
      <c r="O183" s="45">
        <v>290591.74426201213</v>
      </c>
      <c r="P183" s="45">
        <v>196242.80684745492</v>
      </c>
      <c r="Q183" s="45">
        <v>125149.66438897466</v>
      </c>
      <c r="R183" s="45">
        <v>81691.474544538592</v>
      </c>
      <c r="S183" s="45">
        <v>53097.318161502291</v>
      </c>
      <c r="T183" s="45">
        <v>34379.254470398613</v>
      </c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20"/>
      <c r="AL183" s="20"/>
      <c r="AM183" s="20"/>
      <c r="AN183" s="20"/>
      <c r="AO183" s="20"/>
      <c r="AP183" s="20"/>
      <c r="AQ183" s="20"/>
    </row>
    <row r="184" spans="11:43">
      <c r="K184" s="6">
        <v>182</v>
      </c>
      <c r="L184" s="6" t="s">
        <v>271</v>
      </c>
      <c r="M184" s="45">
        <v>898095.94044092344</v>
      </c>
      <c r="N184" s="45">
        <v>421535.67613648961</v>
      </c>
      <c r="O184" s="45">
        <v>198724.05582926454</v>
      </c>
      <c r="P184" s="45">
        <v>93686.24053417299</v>
      </c>
      <c r="Q184" s="45">
        <v>43817.266283793273</v>
      </c>
      <c r="R184" s="45">
        <v>20559.516079878667</v>
      </c>
      <c r="S184" s="45">
        <v>8771.9292371035917</v>
      </c>
      <c r="T184" s="45">
        <v>3998.5092887843798</v>
      </c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20"/>
      <c r="AL184" s="20"/>
      <c r="AM184" s="20"/>
      <c r="AN184" s="20"/>
      <c r="AO184" s="20"/>
      <c r="AP184" s="20"/>
      <c r="AQ184" s="20"/>
    </row>
    <row r="185" spans="11:43">
      <c r="K185" s="6">
        <v>183</v>
      </c>
      <c r="L185" s="6" t="s">
        <v>272</v>
      </c>
      <c r="M185" s="45">
        <v>2941258.3071833695</v>
      </c>
      <c r="N185" s="45">
        <v>2729683.8466033922</v>
      </c>
      <c r="O185" s="45">
        <v>2635486.737572093</v>
      </c>
      <c r="P185" s="45">
        <v>2543262.8608341743</v>
      </c>
      <c r="Q185" s="45">
        <v>2318508.9097418906</v>
      </c>
      <c r="R185" s="45">
        <v>2163180.8612244199</v>
      </c>
      <c r="S185" s="45">
        <v>133.28403439639428</v>
      </c>
      <c r="T185" s="45">
        <v>2.4081299296486156</v>
      </c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20"/>
      <c r="AL185" s="20"/>
      <c r="AM185" s="20"/>
      <c r="AN185" s="20"/>
      <c r="AO185" s="20"/>
      <c r="AP185" s="20"/>
      <c r="AQ185" s="20"/>
    </row>
    <row r="186" spans="11:43">
      <c r="K186" s="6">
        <v>184</v>
      </c>
      <c r="L186" s="6" t="s">
        <v>273</v>
      </c>
      <c r="M186" s="45">
        <v>3610626.6623431365</v>
      </c>
      <c r="N186" s="45">
        <v>3442909.7558125458</v>
      </c>
      <c r="O186" s="45">
        <v>3417690.7870687153</v>
      </c>
      <c r="P186" s="45">
        <v>3390924.1754342746</v>
      </c>
      <c r="Q186" s="45">
        <v>3174874.7772643324</v>
      </c>
      <c r="R186" s="45">
        <v>3043467.1626310083</v>
      </c>
      <c r="S186" s="45">
        <v>1579.2995628828494</v>
      </c>
      <c r="T186" s="45">
        <v>1133.455223873915</v>
      </c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20"/>
      <c r="AL186" s="20"/>
      <c r="AM186" s="20"/>
      <c r="AN186" s="20"/>
      <c r="AO186" s="20"/>
      <c r="AP186" s="20"/>
      <c r="AQ186" s="20"/>
    </row>
    <row r="187" spans="11:43">
      <c r="K187" s="6">
        <v>185</v>
      </c>
      <c r="L187" s="6" t="s">
        <v>274</v>
      </c>
      <c r="M187" s="45">
        <v>693376.26774282532</v>
      </c>
      <c r="N187" s="45">
        <v>641565.89137253806</v>
      </c>
      <c r="O187" s="45">
        <v>614426.91592198214</v>
      </c>
      <c r="P187" s="45">
        <v>588171.09872325917</v>
      </c>
      <c r="Q187" s="45">
        <v>535965.32827788137</v>
      </c>
      <c r="R187" s="45">
        <v>498431.54842570791</v>
      </c>
      <c r="S187" s="45">
        <v>462242.26329348556</v>
      </c>
      <c r="T187" s="45">
        <v>427402.11559976928</v>
      </c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20"/>
      <c r="AL187" s="20"/>
      <c r="AM187" s="20"/>
      <c r="AN187" s="20"/>
      <c r="AO187" s="20"/>
      <c r="AP187" s="20"/>
      <c r="AQ187" s="20"/>
    </row>
    <row r="188" spans="11:43">
      <c r="K188" s="6">
        <v>186</v>
      </c>
      <c r="L188" s="6" t="s">
        <v>275</v>
      </c>
      <c r="M188" s="45">
        <v>2632983.5546718971</v>
      </c>
      <c r="N188" s="45">
        <v>1908991.3083707767</v>
      </c>
      <c r="O188" s="45">
        <v>1439767.9271623387</v>
      </c>
      <c r="P188" s="45">
        <v>1085332.8077241338</v>
      </c>
      <c r="Q188" s="45">
        <v>772997.59160190437</v>
      </c>
      <c r="R188" s="45">
        <v>563433.09362221975</v>
      </c>
      <c r="S188" s="45">
        <v>409266.02709697635</v>
      </c>
      <c r="T188" s="45">
        <v>296143.39832145866</v>
      </c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20"/>
      <c r="AL188" s="20"/>
      <c r="AM188" s="20"/>
      <c r="AN188" s="20"/>
      <c r="AO188" s="20"/>
      <c r="AP188" s="20"/>
      <c r="AQ188" s="20"/>
    </row>
    <row r="189" spans="11:43">
      <c r="K189" s="6">
        <v>187</v>
      </c>
      <c r="L189" s="6" t="s">
        <v>276</v>
      </c>
      <c r="M189" s="45">
        <v>626107.19911657856</v>
      </c>
      <c r="N189" s="45">
        <v>392630.09719627118</v>
      </c>
      <c r="O189" s="45">
        <v>259511.03082294017</v>
      </c>
      <c r="P189" s="45">
        <v>172562.46786377989</v>
      </c>
      <c r="Q189" s="45">
        <v>107853.18849035466</v>
      </c>
      <c r="R189" s="45">
        <v>70175.034754297827</v>
      </c>
      <c r="S189" s="45">
        <v>46338.269374737567</v>
      </c>
      <c r="T189" s="45">
        <v>31011.549521487763</v>
      </c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20"/>
      <c r="AL189" s="20"/>
      <c r="AM189" s="20"/>
      <c r="AN189" s="20"/>
      <c r="AO189" s="20"/>
      <c r="AP189" s="20"/>
      <c r="AQ189" s="20"/>
    </row>
    <row r="190" spans="11:43">
      <c r="K190" s="6">
        <v>188</v>
      </c>
      <c r="L190" s="6" t="s">
        <v>277</v>
      </c>
      <c r="M190" s="45">
        <v>1056424.1883336713</v>
      </c>
      <c r="N190" s="45">
        <v>963603.1786148299</v>
      </c>
      <c r="O190" s="45">
        <v>913377.9729766571</v>
      </c>
      <c r="P190" s="45">
        <v>865340.15698249626</v>
      </c>
      <c r="Q190" s="45">
        <v>775704.11173099396</v>
      </c>
      <c r="R190" s="45">
        <v>711249.09394097317</v>
      </c>
      <c r="S190" s="45">
        <v>649999.18345873815</v>
      </c>
      <c r="T190" s="45">
        <v>591844.20638730424</v>
      </c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20"/>
      <c r="AL190" s="20"/>
      <c r="AM190" s="20"/>
      <c r="AN190" s="20"/>
      <c r="AO190" s="20"/>
      <c r="AP190" s="20"/>
      <c r="AQ190" s="20"/>
    </row>
    <row r="191" spans="11:43">
      <c r="K191" s="6">
        <v>189</v>
      </c>
      <c r="L191" s="6" t="s">
        <v>278</v>
      </c>
      <c r="M191" s="45">
        <v>739705.95594378246</v>
      </c>
      <c r="N191" s="45">
        <v>554397.83668315934</v>
      </c>
      <c r="O191" s="45">
        <v>434542.16845873662</v>
      </c>
      <c r="P191" s="45">
        <v>340392.84512829641</v>
      </c>
      <c r="Q191" s="45">
        <v>249722.33316531917</v>
      </c>
      <c r="R191" s="45">
        <v>188078.20326387856</v>
      </c>
      <c r="S191" s="45">
        <v>141023.69238628101</v>
      </c>
      <c r="T191" s="45">
        <v>105218.57021305669</v>
      </c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20"/>
      <c r="AL191" s="20"/>
      <c r="AM191" s="20"/>
      <c r="AN191" s="20"/>
      <c r="AO191" s="20"/>
      <c r="AP191" s="20"/>
      <c r="AQ191" s="20"/>
    </row>
    <row r="192" spans="11:43">
      <c r="K192" s="6">
        <v>190</v>
      </c>
      <c r="L192" s="6" t="s">
        <v>279</v>
      </c>
      <c r="M192" s="45">
        <v>821221.70827927452</v>
      </c>
      <c r="N192" s="45">
        <v>746059.66780673084</v>
      </c>
      <c r="O192" s="45">
        <v>706712.64484388102</v>
      </c>
      <c r="P192" s="45">
        <v>669072.53899042448</v>
      </c>
      <c r="Q192" s="45">
        <v>596151.69939850201</v>
      </c>
      <c r="R192" s="45">
        <v>544372.56203563791</v>
      </c>
      <c r="S192" s="45">
        <v>495172.18587915722</v>
      </c>
      <c r="T192" s="45">
        <v>448476.82588857104</v>
      </c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20"/>
      <c r="AL192" s="20"/>
      <c r="AM192" s="20"/>
      <c r="AN192" s="20"/>
      <c r="AO192" s="20"/>
      <c r="AP192" s="20"/>
      <c r="AQ192" s="20"/>
    </row>
    <row r="193" spans="11:43">
      <c r="K193" s="6">
        <v>191</v>
      </c>
      <c r="L193" s="6" t="s">
        <v>280</v>
      </c>
      <c r="M193" s="45">
        <v>2464356.7712486824</v>
      </c>
      <c r="N193" s="45">
        <v>2336515.682244909</v>
      </c>
      <c r="O193" s="45">
        <v>2317296.3222956792</v>
      </c>
      <c r="P193" s="45">
        <v>2296891.3120485637</v>
      </c>
      <c r="Q193" s="45">
        <v>2132085.8453794322</v>
      </c>
      <c r="R193" s="45">
        <v>2031841.4471925702</v>
      </c>
      <c r="S193" s="45">
        <v>1927904.0788435088</v>
      </c>
      <c r="T193" s="45">
        <v>1820096.5164367207</v>
      </c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20"/>
      <c r="AL193" s="20"/>
      <c r="AM193" s="20"/>
      <c r="AN193" s="20"/>
      <c r="AO193" s="20"/>
      <c r="AP193" s="20"/>
      <c r="AQ193" s="20"/>
    </row>
    <row r="194" spans="11:43">
      <c r="K194" s="6">
        <v>192</v>
      </c>
      <c r="L194" s="6" t="s">
        <v>281</v>
      </c>
      <c r="M194" s="45">
        <v>804911.57105258876</v>
      </c>
      <c r="N194" s="45">
        <v>766384.368828014</v>
      </c>
      <c r="O194" s="45">
        <v>760600.43639778625</v>
      </c>
      <c r="P194" s="45">
        <v>754444.73033317423</v>
      </c>
      <c r="Q194" s="45">
        <v>704589.22736204171</v>
      </c>
      <c r="R194" s="45">
        <v>674270.1050073721</v>
      </c>
      <c r="S194" s="45">
        <v>642811.70823089802</v>
      </c>
      <c r="T194" s="45">
        <v>610201.15102220897</v>
      </c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20"/>
      <c r="AL194" s="20"/>
      <c r="AM194" s="20"/>
      <c r="AN194" s="20"/>
      <c r="AO194" s="20"/>
      <c r="AP194" s="20"/>
      <c r="AQ194" s="20"/>
    </row>
    <row r="195" spans="11:43">
      <c r="K195" s="6">
        <v>193</v>
      </c>
      <c r="L195" s="6" t="s">
        <v>282</v>
      </c>
      <c r="M195" s="45">
        <v>1425940.2212907216</v>
      </c>
      <c r="N195" s="45">
        <v>1345848.0875345361</v>
      </c>
      <c r="O195" s="45">
        <v>1329090.8757662612</v>
      </c>
      <c r="P195" s="45">
        <v>1311762.046370141</v>
      </c>
      <c r="Q195" s="45">
        <v>1211781.9161967712</v>
      </c>
      <c r="R195" s="45">
        <v>1149439.7344445761</v>
      </c>
      <c r="S195" s="45">
        <v>1085485.8018574079</v>
      </c>
      <c r="T195" s="45">
        <v>1019815.4219237049</v>
      </c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20"/>
      <c r="AL195" s="20"/>
      <c r="AM195" s="20"/>
      <c r="AN195" s="20"/>
      <c r="AO195" s="20"/>
      <c r="AP195" s="20"/>
      <c r="AQ195" s="20"/>
    </row>
    <row r="196" spans="11:43">
      <c r="K196" s="6">
        <v>194</v>
      </c>
      <c r="L196" s="6" t="s">
        <v>283</v>
      </c>
      <c r="M196" s="45">
        <v>3236292.8862314555</v>
      </c>
      <c r="N196" s="45">
        <v>2861693.9997090506</v>
      </c>
      <c r="O196" s="45">
        <v>2659171.5265212837</v>
      </c>
      <c r="P196" s="45">
        <v>2469364.5705158236</v>
      </c>
      <c r="Q196" s="45">
        <v>2131485.2183908015</v>
      </c>
      <c r="R196" s="45">
        <v>1893728.0793748572</v>
      </c>
      <c r="S196" s="45">
        <v>1673681.7512781448</v>
      </c>
      <c r="T196" s="45">
        <v>1470105.4932959352</v>
      </c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20"/>
      <c r="AL196" s="20"/>
      <c r="AM196" s="20"/>
      <c r="AN196" s="20"/>
      <c r="AO196" s="20"/>
      <c r="AP196" s="20"/>
      <c r="AQ196" s="20"/>
    </row>
    <row r="197" spans="11:43">
      <c r="K197" s="6">
        <v>195</v>
      </c>
      <c r="L197" s="6" t="s">
        <v>284</v>
      </c>
      <c r="M197" s="45">
        <v>492809.40596811986</v>
      </c>
      <c r="N197" s="45">
        <v>384921.41939751862</v>
      </c>
      <c r="O197" s="45">
        <v>312870.14925797877</v>
      </c>
      <c r="P197" s="45">
        <v>254167.32571948951</v>
      </c>
      <c r="Q197" s="45">
        <v>194872.39233759276</v>
      </c>
      <c r="R197" s="45">
        <v>152964.16149736199</v>
      </c>
      <c r="S197" s="45">
        <v>119611.08417959404</v>
      </c>
      <c r="T197" s="45">
        <v>93176.936024522016</v>
      </c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20"/>
      <c r="AL197" s="20"/>
      <c r="AM197" s="20"/>
      <c r="AN197" s="20"/>
      <c r="AO197" s="20"/>
      <c r="AP197" s="20"/>
      <c r="AQ197" s="20"/>
    </row>
    <row r="198" spans="11:43">
      <c r="K198" s="6">
        <v>196</v>
      </c>
      <c r="L198" s="6" t="s">
        <v>285</v>
      </c>
      <c r="M198" s="45">
        <v>377554.22024721507</v>
      </c>
      <c r="N198" s="45">
        <v>343263.40212721931</v>
      </c>
      <c r="O198" s="45">
        <v>322668.00635791977</v>
      </c>
      <c r="P198" s="45">
        <v>303170.6040798843</v>
      </c>
      <c r="Q198" s="45">
        <v>271568.57056403218</v>
      </c>
      <c r="R198" s="45">
        <v>248114.52761160221</v>
      </c>
      <c r="S198" s="45">
        <v>207.25871638529588</v>
      </c>
      <c r="T198" s="45">
        <v>3.214872467512484</v>
      </c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20"/>
      <c r="AL198" s="20"/>
      <c r="AM198" s="20"/>
      <c r="AN198" s="20"/>
      <c r="AO198" s="20"/>
      <c r="AP198" s="20"/>
      <c r="AQ198" s="20"/>
    </row>
    <row r="199" spans="11:43">
      <c r="K199" s="6">
        <v>197</v>
      </c>
      <c r="L199" s="6" t="s">
        <v>286</v>
      </c>
      <c r="M199" s="45">
        <v>423007.39324805007</v>
      </c>
      <c r="N199" s="45">
        <v>167453.55155826281</v>
      </c>
      <c r="O199" s="45">
        <v>69769.790513944346</v>
      </c>
      <c r="P199" s="45">
        <v>29051.651715968466</v>
      </c>
      <c r="Q199" s="45">
        <v>11209.381189633965</v>
      </c>
      <c r="R199" s="45">
        <v>4456.3570296403841</v>
      </c>
      <c r="S199" s="45">
        <v>1723.1732312916401</v>
      </c>
      <c r="T199" s="45">
        <v>673.5826418568812</v>
      </c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20"/>
      <c r="AL199" s="20"/>
      <c r="AM199" s="20"/>
      <c r="AN199" s="20"/>
      <c r="AO199" s="20"/>
      <c r="AP199" s="20"/>
      <c r="AQ199" s="20"/>
    </row>
    <row r="200" spans="11:43">
      <c r="K200" s="6">
        <v>198</v>
      </c>
      <c r="L200" s="6" t="s">
        <v>287</v>
      </c>
      <c r="M200" s="45">
        <v>2261722.6147740758</v>
      </c>
      <c r="N200" s="45">
        <v>2050854.1519418901</v>
      </c>
      <c r="O200" s="45">
        <v>1942086.3371625959</v>
      </c>
      <c r="P200" s="45">
        <v>1838056.0461470436</v>
      </c>
      <c r="Q200" s="45">
        <v>1633373.473865838</v>
      </c>
      <c r="R200" s="45">
        <v>1488787.5949716894</v>
      </c>
      <c r="S200" s="45">
        <v>1351470.3955150261</v>
      </c>
      <c r="T200" s="45">
        <v>1221111.4029657282</v>
      </c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20"/>
      <c r="AL200" s="20"/>
      <c r="AM200" s="20"/>
      <c r="AN200" s="20"/>
      <c r="AO200" s="20"/>
      <c r="AP200" s="20"/>
      <c r="AQ200" s="20"/>
    </row>
    <row r="201" spans="11:43">
      <c r="K201" s="6">
        <v>199</v>
      </c>
      <c r="L201" s="6" t="s">
        <v>288</v>
      </c>
      <c r="M201" s="45">
        <v>652821.95733433263</v>
      </c>
      <c r="N201" s="45">
        <v>122094.91894098591</v>
      </c>
      <c r="O201" s="45">
        <v>24476.51578606994</v>
      </c>
      <c r="P201" s="45">
        <v>4961.9801468614705</v>
      </c>
      <c r="Q201" s="45">
        <v>956.43920410329008</v>
      </c>
      <c r="R201" s="45">
        <v>233.39311438382452</v>
      </c>
      <c r="S201" s="45">
        <v>87.425257369861683</v>
      </c>
      <c r="T201" s="45">
        <v>53.002494908950197</v>
      </c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20"/>
      <c r="AL201" s="20"/>
      <c r="AM201" s="20"/>
      <c r="AN201" s="20"/>
      <c r="AO201" s="20"/>
      <c r="AP201" s="20"/>
      <c r="AQ201" s="20"/>
    </row>
    <row r="202" spans="11:43">
      <c r="K202" s="6">
        <v>200</v>
      </c>
      <c r="L202" s="6" t="s">
        <v>289</v>
      </c>
      <c r="M202" s="45">
        <v>225266.05183932753</v>
      </c>
      <c r="N202" s="45">
        <v>160049.63291465197</v>
      </c>
      <c r="O202" s="45">
        <v>122898.14501959343</v>
      </c>
      <c r="P202" s="45">
        <v>95346.690637290623</v>
      </c>
      <c r="Q202" s="45">
        <v>67163.687399088114</v>
      </c>
      <c r="R202" s="45">
        <v>49844.394678524834</v>
      </c>
      <c r="S202" s="45">
        <v>37409.311385567104</v>
      </c>
      <c r="T202" s="45">
        <v>27923.078840843915</v>
      </c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20"/>
      <c r="AL202" s="20"/>
      <c r="AM202" s="20"/>
      <c r="AN202" s="20"/>
      <c r="AO202" s="20"/>
      <c r="AP202" s="20"/>
      <c r="AQ202" s="20"/>
    </row>
    <row r="203" spans="11:43">
      <c r="K203" s="6">
        <v>201</v>
      </c>
      <c r="L203" s="6" t="s">
        <v>290</v>
      </c>
      <c r="M203" s="45">
        <v>199969.08372580569</v>
      </c>
      <c r="N203" s="45">
        <v>91370.191266743524</v>
      </c>
      <c r="O203" s="45">
        <v>43340.367247030852</v>
      </c>
      <c r="P203" s="45">
        <v>20551.405233643516</v>
      </c>
      <c r="Q203" s="45">
        <v>9223.39025811174</v>
      </c>
      <c r="R203" s="45">
        <v>4235.9865141484133</v>
      </c>
      <c r="S203" s="45">
        <v>1914.1005714034764</v>
      </c>
      <c r="T203" s="45">
        <v>873.782134102545</v>
      </c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20"/>
      <c r="AL203" s="20"/>
      <c r="AM203" s="20"/>
      <c r="AN203" s="20"/>
      <c r="AO203" s="20"/>
      <c r="AP203" s="20"/>
      <c r="AQ203" s="20"/>
    </row>
    <row r="204" spans="11:43">
      <c r="K204" s="6">
        <v>202</v>
      </c>
      <c r="L204" s="6" t="s">
        <v>291</v>
      </c>
      <c r="M204" s="45">
        <v>1652166.6206459024</v>
      </c>
      <c r="N204" s="45">
        <v>1550984.8603701347</v>
      </c>
      <c r="O204" s="45">
        <v>1534187.6940219596</v>
      </c>
      <c r="P204" s="45">
        <v>1516436.4491691634</v>
      </c>
      <c r="Q204" s="45">
        <v>1386060.4405941823</v>
      </c>
      <c r="R204" s="45">
        <v>1305864.9588612197</v>
      </c>
      <c r="S204" s="45">
        <v>1223621.1890864079</v>
      </c>
      <c r="T204" s="45">
        <v>1137790.3282783839</v>
      </c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20"/>
      <c r="AL204" s="20"/>
      <c r="AM204" s="20"/>
      <c r="AN204" s="20"/>
      <c r="AO204" s="20"/>
      <c r="AP204" s="20"/>
      <c r="AQ204" s="20"/>
    </row>
    <row r="205" spans="11:43">
      <c r="K205" s="6">
        <v>203</v>
      </c>
      <c r="L205" s="6" t="s">
        <v>292</v>
      </c>
      <c r="M205" s="45">
        <v>621907.43240972818</v>
      </c>
      <c r="N205" s="45">
        <v>510315.23604687589</v>
      </c>
      <c r="O205" s="45">
        <v>443006.59119478776</v>
      </c>
      <c r="P205" s="45">
        <v>384277.47047637508</v>
      </c>
      <c r="Q205" s="45">
        <v>306375.8189186707</v>
      </c>
      <c r="R205" s="45">
        <v>252362.34986860055</v>
      </c>
      <c r="S205" s="45">
        <v>206444.32348293508</v>
      </c>
      <c r="T205" s="45">
        <v>167524.46487302156</v>
      </c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20"/>
      <c r="AL205" s="20"/>
      <c r="AM205" s="20"/>
      <c r="AN205" s="20"/>
      <c r="AO205" s="20"/>
      <c r="AP205" s="20"/>
      <c r="AQ205" s="20"/>
    </row>
    <row r="206" spans="11:43">
      <c r="K206" s="6">
        <v>204</v>
      </c>
      <c r="L206" s="6" t="s">
        <v>293</v>
      </c>
      <c r="M206" s="45">
        <v>1142550.9181044477</v>
      </c>
      <c r="N206" s="45">
        <v>829540.66499681619</v>
      </c>
      <c r="O206" s="45">
        <v>649175.14557677845</v>
      </c>
      <c r="P206" s="45">
        <v>508164.50949196436</v>
      </c>
      <c r="Q206" s="45">
        <v>354910.89333682414</v>
      </c>
      <c r="R206" s="45">
        <v>258856.90573980342</v>
      </c>
      <c r="S206" s="45">
        <v>187071.75616215213</v>
      </c>
      <c r="T206" s="45">
        <v>133235.37876649253</v>
      </c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20"/>
      <c r="AL206" s="20"/>
      <c r="AM206" s="20"/>
      <c r="AN206" s="20"/>
      <c r="AO206" s="20"/>
      <c r="AP206" s="20"/>
      <c r="AQ206" s="20"/>
    </row>
    <row r="207" spans="11:43">
      <c r="K207" s="6">
        <v>205</v>
      </c>
      <c r="L207" s="6" t="s">
        <v>294</v>
      </c>
      <c r="M207" s="45">
        <v>5691.5937054541882</v>
      </c>
      <c r="N207" s="45">
        <v>367.51105259921087</v>
      </c>
      <c r="O207" s="45">
        <v>21.743037212481088</v>
      </c>
      <c r="P207" s="45">
        <v>26.206768878682297</v>
      </c>
      <c r="Q207" s="45">
        <v>19.555724874150446</v>
      </c>
      <c r="R207" s="45">
        <v>11.002160151905436</v>
      </c>
      <c r="S207" s="45">
        <v>13.55515552059183</v>
      </c>
      <c r="T207" s="45">
        <v>0.61196890806042836</v>
      </c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20"/>
      <c r="AL207" s="20"/>
      <c r="AM207" s="20"/>
      <c r="AN207" s="20"/>
      <c r="AO207" s="20"/>
      <c r="AP207" s="20"/>
      <c r="AQ207" s="20"/>
    </row>
    <row r="208" spans="11:43">
      <c r="K208" s="6">
        <v>206</v>
      </c>
      <c r="L208" s="6" t="s">
        <v>295</v>
      </c>
      <c r="M208" s="45">
        <v>3696260.1810905966</v>
      </c>
      <c r="N208" s="45">
        <v>3564510.8474839432</v>
      </c>
      <c r="O208" s="45">
        <v>3544690.4258154989</v>
      </c>
      <c r="P208" s="45">
        <v>3523625.4578611678</v>
      </c>
      <c r="Q208" s="45">
        <v>3353571.2275491124</v>
      </c>
      <c r="R208" s="45">
        <v>3250117.2946399879</v>
      </c>
      <c r="S208" s="45">
        <v>3142843.4807805973</v>
      </c>
      <c r="T208" s="45">
        <v>3031581.5963395466</v>
      </c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20"/>
      <c r="AL208" s="20"/>
      <c r="AM208" s="20"/>
      <c r="AN208" s="20"/>
      <c r="AO208" s="20"/>
      <c r="AP208" s="20"/>
      <c r="AQ208" s="20"/>
    </row>
    <row r="209" spans="11:43">
      <c r="K209" s="6">
        <v>207</v>
      </c>
      <c r="L209" s="6" t="s">
        <v>296</v>
      </c>
      <c r="M209" s="45">
        <v>7127442.2257885076</v>
      </c>
      <c r="N209" s="45">
        <v>6465948.7844973272</v>
      </c>
      <c r="O209" s="45">
        <v>6365654.7883809227</v>
      </c>
      <c r="P209" s="45">
        <v>6259300.515541668</v>
      </c>
      <c r="Q209" s="45">
        <v>5406210.2297335826</v>
      </c>
      <c r="R209" s="45">
        <v>4886587.702966678</v>
      </c>
      <c r="S209" s="45">
        <v>4347921.4275958333</v>
      </c>
      <c r="T209" s="45">
        <v>3789162.3942784551</v>
      </c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20"/>
      <c r="AL209" s="20"/>
      <c r="AM209" s="20"/>
      <c r="AN209" s="20"/>
      <c r="AO209" s="20"/>
      <c r="AP209" s="20"/>
      <c r="AQ209" s="20"/>
    </row>
    <row r="210" spans="11:43">
      <c r="K210" s="6">
        <v>208</v>
      </c>
      <c r="L210" s="6" t="s">
        <v>297</v>
      </c>
      <c r="M210" s="45">
        <v>1882403.0649959676</v>
      </c>
      <c r="N210" s="45">
        <v>1744554.771970392</v>
      </c>
      <c r="O210" s="45">
        <v>1723726.8268199821</v>
      </c>
      <c r="P210" s="45">
        <v>1701617.1384976171</v>
      </c>
      <c r="Q210" s="45">
        <v>1523741.2195886434</v>
      </c>
      <c r="R210" s="45">
        <v>1415461.9583772037</v>
      </c>
      <c r="S210" s="45">
        <v>1303212.3431407425</v>
      </c>
      <c r="T210" s="45">
        <v>1186774.3840852715</v>
      </c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20"/>
      <c r="AL210" s="20"/>
      <c r="AM210" s="20"/>
      <c r="AN210" s="20"/>
      <c r="AO210" s="20"/>
      <c r="AP210" s="20"/>
      <c r="AQ210" s="20"/>
    </row>
    <row r="211" spans="11:43">
      <c r="K211" s="6">
        <v>209</v>
      </c>
      <c r="L211" s="6" t="s">
        <v>298</v>
      </c>
      <c r="M211" s="45">
        <v>90930.361121854541</v>
      </c>
      <c r="N211" s="45">
        <v>29166.941683212379</v>
      </c>
      <c r="O211" s="45">
        <v>9948.4681543310635</v>
      </c>
      <c r="P211" s="45">
        <v>3393.4139118449498</v>
      </c>
      <c r="Q211" s="45">
        <v>1053.460684372777</v>
      </c>
      <c r="R211" s="45">
        <v>338.90457002669632</v>
      </c>
      <c r="S211" s="45">
        <v>66.128479765713266</v>
      </c>
      <c r="T211" s="45">
        <v>8.8085329153639869</v>
      </c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20"/>
      <c r="AL211" s="20"/>
      <c r="AM211" s="20"/>
      <c r="AN211" s="20"/>
      <c r="AO211" s="20"/>
      <c r="AP211" s="20"/>
      <c r="AQ211" s="20"/>
    </row>
    <row r="212" spans="11:43">
      <c r="K212" s="6">
        <v>210</v>
      </c>
      <c r="L212" s="6" t="s">
        <v>299</v>
      </c>
      <c r="M212" s="45">
        <v>406398.51632275066</v>
      </c>
      <c r="N212" s="45">
        <v>380599.1195564699</v>
      </c>
      <c r="O212" s="45">
        <v>375755.20000432996</v>
      </c>
      <c r="P212" s="45">
        <v>370772.02436880657</v>
      </c>
      <c r="Q212" s="45">
        <v>337751.7561019017</v>
      </c>
      <c r="R212" s="45">
        <v>317293.37935774314</v>
      </c>
      <c r="S212" s="45">
        <v>296618.48350597091</v>
      </c>
      <c r="T212" s="45">
        <v>274912.41819707712</v>
      </c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20"/>
      <c r="AL212" s="20"/>
      <c r="AM212" s="20"/>
      <c r="AN212" s="20"/>
      <c r="AO212" s="20"/>
      <c r="AP212" s="20"/>
      <c r="AQ212" s="20"/>
    </row>
    <row r="213" spans="11:43">
      <c r="K213" s="6">
        <v>211</v>
      </c>
      <c r="L213" s="6" t="s">
        <v>300</v>
      </c>
      <c r="M213" s="45">
        <v>780681.79465745389</v>
      </c>
      <c r="N213" s="45">
        <v>703163.71481075662</v>
      </c>
      <c r="O213" s="45">
        <v>689414.79611255706</v>
      </c>
      <c r="P213" s="45">
        <v>675163.00856322946</v>
      </c>
      <c r="Q213" s="45">
        <v>576287.6324493282</v>
      </c>
      <c r="R213" s="45">
        <v>515450.5560689728</v>
      </c>
      <c r="S213" s="45">
        <v>453402.12692359672</v>
      </c>
      <c r="T213" s="45">
        <v>388833.66816132562</v>
      </c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20"/>
      <c r="AL213" s="20"/>
      <c r="AM213" s="20"/>
      <c r="AN213" s="20"/>
      <c r="AO213" s="20"/>
      <c r="AP213" s="20"/>
      <c r="AQ213" s="20"/>
    </row>
    <row r="214" spans="11:43">
      <c r="K214" s="6">
        <v>212</v>
      </c>
      <c r="L214" s="6" t="s">
        <v>301</v>
      </c>
      <c r="M214" s="45">
        <v>5925829.0967704104</v>
      </c>
      <c r="N214" s="45">
        <v>5423540.932191167</v>
      </c>
      <c r="O214" s="45">
        <v>5343168.1031089528</v>
      </c>
      <c r="P214" s="45">
        <v>5258382.4442552067</v>
      </c>
      <c r="Q214" s="45">
        <v>4613010.7019377341</v>
      </c>
      <c r="R214" s="45">
        <v>4218181.2183303563</v>
      </c>
      <c r="S214" s="45">
        <v>3810212.4006317039</v>
      </c>
      <c r="T214" s="45">
        <v>3386808.7357100602</v>
      </c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20"/>
      <c r="AL214" s="20"/>
      <c r="AM214" s="20"/>
      <c r="AN214" s="20"/>
      <c r="AO214" s="20"/>
      <c r="AP214" s="20"/>
      <c r="AQ214" s="20"/>
    </row>
    <row r="215" spans="11:43">
      <c r="K215" s="6">
        <v>213</v>
      </c>
      <c r="L215" s="6" t="s">
        <v>302</v>
      </c>
      <c r="M215" s="45">
        <v>1450879.1348151565</v>
      </c>
      <c r="N215" s="45">
        <v>1355793.8219498689</v>
      </c>
      <c r="O215" s="45">
        <v>1338055.5785331444</v>
      </c>
      <c r="P215" s="45">
        <v>1319575.8897674684</v>
      </c>
      <c r="Q215" s="45">
        <v>1199710.1851240608</v>
      </c>
      <c r="R215" s="45">
        <v>1125789.648143433</v>
      </c>
      <c r="S215" s="45">
        <v>1049603.2158410233</v>
      </c>
      <c r="T215" s="45">
        <v>149.20426612499838</v>
      </c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20"/>
      <c r="AL215" s="20"/>
      <c r="AM215" s="20"/>
      <c r="AN215" s="20"/>
      <c r="AO215" s="20"/>
      <c r="AP215" s="20"/>
      <c r="AQ215" s="20"/>
    </row>
    <row r="216" spans="11:43">
      <c r="K216" s="6">
        <v>214</v>
      </c>
      <c r="L216" s="6" t="s">
        <v>303</v>
      </c>
      <c r="M216" s="45">
        <v>284106.7247197816</v>
      </c>
      <c r="N216" s="45">
        <v>244475.05279956217</v>
      </c>
      <c r="O216" s="45">
        <v>219407.71091034115</v>
      </c>
      <c r="P216" s="45">
        <v>196797.99243796291</v>
      </c>
      <c r="Q216" s="45">
        <v>166040.93314815976</v>
      </c>
      <c r="R216" s="45">
        <v>143597.73235873177</v>
      </c>
      <c r="S216" s="45">
        <v>91.133917991126268</v>
      </c>
      <c r="T216" s="45">
        <v>1.6971518824883545</v>
      </c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20"/>
      <c r="AL216" s="20"/>
      <c r="AM216" s="20"/>
      <c r="AN216" s="20"/>
      <c r="AO216" s="20"/>
      <c r="AP216" s="20"/>
      <c r="AQ216" s="20"/>
    </row>
    <row r="217" spans="11:43">
      <c r="K217" s="6">
        <v>215</v>
      </c>
      <c r="L217" s="6" t="s">
        <v>304</v>
      </c>
      <c r="M217" s="45">
        <v>2414835.8222707137</v>
      </c>
      <c r="N217" s="45">
        <v>2283741.1434439993</v>
      </c>
      <c r="O217" s="45">
        <v>2264060.9491729965</v>
      </c>
      <c r="P217" s="45">
        <v>2243170.4928626837</v>
      </c>
      <c r="Q217" s="45">
        <v>2074293.7564778379</v>
      </c>
      <c r="R217" s="45">
        <v>1971599.5803321125</v>
      </c>
      <c r="S217" s="45">
        <v>1865104.7699687248</v>
      </c>
      <c r="T217" s="45">
        <v>1754654.6454688362</v>
      </c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20"/>
      <c r="AL217" s="20"/>
      <c r="AM217" s="20"/>
      <c r="AN217" s="20"/>
      <c r="AO217" s="20"/>
      <c r="AP217" s="20"/>
      <c r="AQ217" s="20"/>
    </row>
    <row r="218" spans="11:43">
      <c r="K218" s="6">
        <v>216</v>
      </c>
      <c r="L218" s="6" t="s">
        <v>305</v>
      </c>
      <c r="M218" s="45">
        <v>1161334.5675262727</v>
      </c>
      <c r="N218" s="45">
        <v>1094207.8924478644</v>
      </c>
      <c r="O218" s="45">
        <v>1084143.4117113664</v>
      </c>
      <c r="P218" s="45">
        <v>1073462.5477809163</v>
      </c>
      <c r="Q218" s="45">
        <v>987021.66176752222</v>
      </c>
      <c r="R218" s="45">
        <v>934456.88589133078</v>
      </c>
      <c r="S218" s="45">
        <v>853.22330419731998</v>
      </c>
      <c r="T218" s="45">
        <v>720.26307345870418</v>
      </c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20"/>
      <c r="AL218" s="20"/>
      <c r="AM218" s="20"/>
      <c r="AN218" s="20"/>
      <c r="AO218" s="20"/>
      <c r="AP218" s="20"/>
      <c r="AQ218" s="20"/>
    </row>
    <row r="219" spans="11:43">
      <c r="K219" s="6">
        <v>217</v>
      </c>
      <c r="L219" s="6" t="s">
        <v>306</v>
      </c>
      <c r="M219" s="45">
        <v>961435.51263457141</v>
      </c>
      <c r="N219" s="45">
        <v>914510.9417784774</v>
      </c>
      <c r="O219" s="45">
        <v>907388.72241082613</v>
      </c>
      <c r="P219" s="45">
        <v>899832.41464314971</v>
      </c>
      <c r="Q219" s="45">
        <v>839321.44063718722</v>
      </c>
      <c r="R219" s="45">
        <v>802476.05031817476</v>
      </c>
      <c r="S219" s="45">
        <v>763834.99842828827</v>
      </c>
      <c r="T219" s="45">
        <v>2251.1442050979294</v>
      </c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20"/>
      <c r="AL219" s="20"/>
      <c r="AM219" s="20"/>
      <c r="AN219" s="20"/>
      <c r="AO219" s="20"/>
      <c r="AP219" s="20"/>
      <c r="AQ219" s="20"/>
    </row>
    <row r="220" spans="11:43">
      <c r="K220" s="6">
        <v>218</v>
      </c>
      <c r="L220" s="6" t="s">
        <v>307</v>
      </c>
      <c r="M220" s="45">
        <v>1270326.4619625837</v>
      </c>
      <c r="N220" s="45">
        <v>1010552.4171897261</v>
      </c>
      <c r="O220" s="45">
        <v>846826.66393897438</v>
      </c>
      <c r="P220" s="45">
        <v>709134.55236474599</v>
      </c>
      <c r="Q220" s="45">
        <v>549845.11109086126</v>
      </c>
      <c r="R220" s="45">
        <v>439413.45322545466</v>
      </c>
      <c r="S220" s="45">
        <v>349128.82683838083</v>
      </c>
      <c r="T220" s="45">
        <v>275530.13331412448</v>
      </c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20"/>
      <c r="AL220" s="20"/>
      <c r="AM220" s="20"/>
      <c r="AN220" s="20"/>
      <c r="AO220" s="20"/>
      <c r="AP220" s="20"/>
      <c r="AQ220" s="20"/>
    </row>
    <row r="221" spans="11:43">
      <c r="K221" s="6">
        <v>219</v>
      </c>
      <c r="L221" s="6" t="s">
        <v>308</v>
      </c>
      <c r="M221" s="45">
        <v>9495583.8065377418</v>
      </c>
      <c r="N221" s="45">
        <v>9310862.0966572836</v>
      </c>
      <c r="O221" s="45">
        <v>8894288.7525616959</v>
      </c>
      <c r="P221" s="45">
        <v>7980372.050910552</v>
      </c>
      <c r="Q221" s="45">
        <v>6765720.2639732342</v>
      </c>
      <c r="R221" s="45">
        <v>5373052.2412343193</v>
      </c>
      <c r="S221" s="45">
        <v>3615770.9739726167</v>
      </c>
      <c r="T221" s="45">
        <v>2383273.7315900796</v>
      </c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20"/>
      <c r="AL221" s="20"/>
      <c r="AM221" s="20"/>
      <c r="AN221" s="20"/>
      <c r="AO221" s="20"/>
      <c r="AP221" s="20"/>
      <c r="AQ221" s="20"/>
    </row>
    <row r="222" spans="11:43">
      <c r="K222" s="6">
        <v>220</v>
      </c>
      <c r="L222" s="6" t="s">
        <v>309</v>
      </c>
      <c r="M222" s="45">
        <v>3539094.7121469392</v>
      </c>
      <c r="N222" s="45">
        <v>3219656.5829452011</v>
      </c>
      <c r="O222" s="45">
        <v>2942856.8896091217</v>
      </c>
      <c r="P222" s="45">
        <v>2486809.6753742709</v>
      </c>
      <c r="Q222" s="45">
        <v>1880949.3248831613</v>
      </c>
      <c r="R222" s="45">
        <v>1346739.4554053273</v>
      </c>
      <c r="S222" s="45">
        <v>793323.24429865996</v>
      </c>
      <c r="T222" s="45">
        <v>531956.33925127774</v>
      </c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20"/>
      <c r="AL222" s="20"/>
      <c r="AM222" s="20"/>
      <c r="AN222" s="20"/>
      <c r="AO222" s="20"/>
      <c r="AP222" s="20"/>
      <c r="AQ222" s="20"/>
    </row>
    <row r="223" spans="11:43">
      <c r="K223" s="6">
        <v>221</v>
      </c>
      <c r="L223" s="6" t="s">
        <v>310</v>
      </c>
      <c r="M223" s="45">
        <v>1010621.9114812197</v>
      </c>
      <c r="N223" s="45">
        <v>811832.01548625075</v>
      </c>
      <c r="O223" s="45">
        <v>694665.48501882632</v>
      </c>
      <c r="P223" s="45">
        <v>593881.1638047389</v>
      </c>
      <c r="Q223" s="45">
        <v>461225.01060939225</v>
      </c>
      <c r="R223" s="45">
        <v>371426.04001403105</v>
      </c>
      <c r="S223" s="45">
        <v>296530.72030347754</v>
      </c>
      <c r="T223" s="45">
        <v>234235.29171437584</v>
      </c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20"/>
      <c r="AL223" s="20"/>
      <c r="AM223" s="20"/>
      <c r="AN223" s="20"/>
      <c r="AO223" s="20"/>
      <c r="AP223" s="20"/>
      <c r="AQ223" s="20"/>
    </row>
    <row r="224" spans="11:43">
      <c r="K224" s="6">
        <v>222</v>
      </c>
      <c r="L224" s="6" t="s">
        <v>311</v>
      </c>
      <c r="M224" s="45">
        <v>1820522.8337872128</v>
      </c>
      <c r="N224" s="45">
        <v>1666398.9692723784</v>
      </c>
      <c r="O224" s="45">
        <v>1623830.5560234583</v>
      </c>
      <c r="P224" s="45">
        <v>1580974.6819501608</v>
      </c>
      <c r="Q224" s="45">
        <v>1399871.4005411435</v>
      </c>
      <c r="R224" s="45">
        <v>1284840.3187019101</v>
      </c>
      <c r="S224" s="45">
        <v>1169319.7814670068</v>
      </c>
      <c r="T224" s="45">
        <v>1053206.3152295367</v>
      </c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20"/>
      <c r="AL224" s="20"/>
      <c r="AM224" s="20"/>
      <c r="AN224" s="20"/>
      <c r="AO224" s="20"/>
      <c r="AP224" s="20"/>
      <c r="AQ224" s="20"/>
    </row>
    <row r="225" spans="11:43">
      <c r="K225" s="6">
        <v>223</v>
      </c>
      <c r="L225" s="6" t="s">
        <v>312</v>
      </c>
      <c r="M225" s="45">
        <v>271482.04303387349</v>
      </c>
      <c r="N225" s="45">
        <v>180078.62959318314</v>
      </c>
      <c r="O225" s="45">
        <v>145434.43417838422</v>
      </c>
      <c r="P225" s="45">
        <v>127017.43692336018</v>
      </c>
      <c r="Q225" s="45">
        <v>102547.77755874685</v>
      </c>
      <c r="R225" s="45">
        <v>87141.602799168744</v>
      </c>
      <c r="S225" s="45">
        <v>74312.349508918545</v>
      </c>
      <c r="T225" s="45">
        <v>61176.375893130484</v>
      </c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20"/>
      <c r="AL225" s="20"/>
      <c r="AM225" s="20"/>
      <c r="AN225" s="20"/>
      <c r="AO225" s="20"/>
      <c r="AP225" s="20"/>
      <c r="AQ225" s="20"/>
    </row>
    <row r="226" spans="11:43">
      <c r="K226" s="6">
        <v>224</v>
      </c>
      <c r="L226" s="6" t="s">
        <v>313</v>
      </c>
      <c r="M226" s="45">
        <v>541952.62028684991</v>
      </c>
      <c r="N226" s="45">
        <v>497815.42740561685</v>
      </c>
      <c r="O226" s="45">
        <v>484457.63530995813</v>
      </c>
      <c r="P226" s="45">
        <v>469796.42720747646</v>
      </c>
      <c r="Q226" s="45">
        <v>413012.47627512197</v>
      </c>
      <c r="R226" s="45">
        <v>373309.4522008925</v>
      </c>
      <c r="S226" s="45">
        <v>333736.87684036652</v>
      </c>
      <c r="T226" s="45">
        <v>292327.8480313113</v>
      </c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20"/>
      <c r="AL226" s="20"/>
      <c r="AM226" s="20"/>
      <c r="AN226" s="20"/>
      <c r="AO226" s="20"/>
      <c r="AP226" s="20"/>
      <c r="AQ226" s="20"/>
    </row>
    <row r="227" spans="11:43">
      <c r="K227" s="6">
        <v>225</v>
      </c>
      <c r="L227" s="6" t="s">
        <v>314</v>
      </c>
      <c r="M227" s="45">
        <v>2069286.4235638701</v>
      </c>
      <c r="N227" s="45">
        <v>1415920.3021271834</v>
      </c>
      <c r="O227" s="45">
        <v>1084856.4703774045</v>
      </c>
      <c r="P227" s="45">
        <v>856238.88278978143</v>
      </c>
      <c r="Q227" s="45">
        <v>627758.84819601942</v>
      </c>
      <c r="R227" s="45">
        <v>464285.00019421615</v>
      </c>
      <c r="S227" s="45">
        <v>274883.09161822189</v>
      </c>
      <c r="T227" s="45">
        <v>186087.14496519021</v>
      </c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20"/>
      <c r="AL227" s="20"/>
      <c r="AM227" s="20"/>
      <c r="AN227" s="20"/>
      <c r="AO227" s="20"/>
      <c r="AP227" s="20"/>
      <c r="AQ227" s="20"/>
    </row>
    <row r="228" spans="11:43">
      <c r="K228" s="6">
        <v>226</v>
      </c>
      <c r="L228" s="6" t="s">
        <v>307</v>
      </c>
      <c r="M228" s="45">
        <v>1226531.2496850991</v>
      </c>
      <c r="N228" s="45">
        <v>777407.01186841913</v>
      </c>
      <c r="O228" s="45">
        <v>523916.75222074892</v>
      </c>
      <c r="P228" s="45">
        <v>354558.10673448222</v>
      </c>
      <c r="Q228" s="45">
        <v>221414.84454737397</v>
      </c>
      <c r="R228" s="45">
        <v>144189.20173839873</v>
      </c>
      <c r="S228" s="45">
        <v>94548.316240075277</v>
      </c>
      <c r="T228" s="45">
        <v>62276.547152063824</v>
      </c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20"/>
      <c r="AL228" s="20"/>
      <c r="AM228" s="20"/>
      <c r="AN228" s="20"/>
      <c r="AO228" s="20"/>
      <c r="AP228" s="20"/>
      <c r="AQ228" s="20"/>
    </row>
    <row r="229" spans="11:43">
      <c r="K229" s="6">
        <v>227</v>
      </c>
      <c r="L229" s="6" t="s">
        <v>315</v>
      </c>
      <c r="M229" s="45">
        <v>401853.52263278433</v>
      </c>
      <c r="N229" s="45">
        <v>128145.01440520505</v>
      </c>
      <c r="O229" s="45">
        <v>63089.003406641757</v>
      </c>
      <c r="P229" s="45">
        <v>44980.734283200742</v>
      </c>
      <c r="Q229" s="45">
        <v>35440.718874492013</v>
      </c>
      <c r="R229" s="45">
        <v>30589.864948330454</v>
      </c>
      <c r="S229" s="45">
        <v>27255.174992577242</v>
      </c>
      <c r="T229" s="45">
        <v>23705.327484160163</v>
      </c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20"/>
      <c r="AL229" s="20"/>
      <c r="AM229" s="20"/>
      <c r="AN229" s="20"/>
      <c r="AO229" s="20"/>
      <c r="AP229" s="20"/>
      <c r="AQ229" s="20"/>
    </row>
    <row r="230" spans="11:43">
      <c r="K230" s="6">
        <v>228</v>
      </c>
      <c r="L230" s="6" t="s">
        <v>316</v>
      </c>
      <c r="M230" s="45">
        <v>433318.82170357235</v>
      </c>
      <c r="N230" s="45">
        <v>380502.8652906653</v>
      </c>
      <c r="O230" s="45">
        <v>362508.28533629229</v>
      </c>
      <c r="P230" s="45">
        <v>340160.90912084514</v>
      </c>
      <c r="Q230" s="45">
        <v>290873.51117863721</v>
      </c>
      <c r="R230" s="45">
        <v>250713.1345247197</v>
      </c>
      <c r="S230" s="45">
        <v>209708.84129696639</v>
      </c>
      <c r="T230" s="45">
        <v>169111.03753407914</v>
      </c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20"/>
      <c r="AL230" s="20"/>
      <c r="AM230" s="20"/>
      <c r="AN230" s="20"/>
      <c r="AO230" s="20"/>
      <c r="AP230" s="20"/>
      <c r="AQ230" s="20"/>
    </row>
    <row r="231" spans="11:43">
      <c r="K231" s="6">
        <v>229</v>
      </c>
      <c r="L231" s="6" t="s">
        <v>317</v>
      </c>
      <c r="M231" s="45">
        <v>1099500.8921666467</v>
      </c>
      <c r="N231" s="45">
        <v>958045.6868606644</v>
      </c>
      <c r="O231" s="45">
        <v>875388.47278614307</v>
      </c>
      <c r="P231" s="45">
        <v>785947.51162488724</v>
      </c>
      <c r="Q231" s="45">
        <v>641049.62798538164</v>
      </c>
      <c r="R231" s="45">
        <v>524984.35867422749</v>
      </c>
      <c r="S231" s="45">
        <v>404608.25061028061</v>
      </c>
      <c r="T231" s="45">
        <v>223421.69805882714</v>
      </c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20"/>
      <c r="AL231" s="20"/>
      <c r="AM231" s="20"/>
      <c r="AN231" s="20"/>
      <c r="AO231" s="20"/>
      <c r="AP231" s="20"/>
      <c r="AQ231" s="20"/>
    </row>
    <row r="232" spans="11:43">
      <c r="K232" s="6">
        <v>230</v>
      </c>
      <c r="L232" s="6" t="s">
        <v>318</v>
      </c>
      <c r="M232" s="45">
        <v>175762.34477384755</v>
      </c>
      <c r="N232" s="45">
        <v>118417.34475147426</v>
      </c>
      <c r="O232" s="45">
        <v>90482.095507705133</v>
      </c>
      <c r="P232" s="45">
        <v>73840.759870197522</v>
      </c>
      <c r="Q232" s="45">
        <v>58118.14595295582</v>
      </c>
      <c r="R232" s="45">
        <v>48780.324668824767</v>
      </c>
      <c r="S232" s="45">
        <v>42156.06124322761</v>
      </c>
      <c r="T232" s="45">
        <v>35952.910662703136</v>
      </c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20"/>
      <c r="AL232" s="20"/>
      <c r="AM232" s="20"/>
      <c r="AN232" s="20"/>
      <c r="AO232" s="20"/>
      <c r="AP232" s="20"/>
      <c r="AQ232" s="20"/>
    </row>
    <row r="233" spans="11:43">
      <c r="K233" s="6">
        <v>231</v>
      </c>
      <c r="L233" s="6" t="s">
        <v>319</v>
      </c>
      <c r="M233" s="45">
        <v>76915.076403889732</v>
      </c>
      <c r="N233" s="45">
        <v>30281.657700479831</v>
      </c>
      <c r="O233" s="45">
        <v>13099.709961119168</v>
      </c>
      <c r="P233" s="45">
        <v>6081.177143314806</v>
      </c>
      <c r="Q233" s="45">
        <v>2906.4104798361577</v>
      </c>
      <c r="R233" s="45">
        <v>1694.3427714774925</v>
      </c>
      <c r="S233" s="45">
        <v>1161.2451249931244</v>
      </c>
      <c r="T233" s="45">
        <v>901.75389047211149</v>
      </c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20"/>
      <c r="AL233" s="20"/>
      <c r="AM233" s="20"/>
      <c r="AN233" s="20"/>
      <c r="AO233" s="20"/>
      <c r="AP233" s="20"/>
      <c r="AQ233" s="20"/>
    </row>
    <row r="234" spans="11:43">
      <c r="K234" s="6">
        <v>232</v>
      </c>
      <c r="L234" s="6" t="s">
        <v>320</v>
      </c>
      <c r="M234" s="45">
        <v>1110953.9924458065</v>
      </c>
      <c r="N234" s="45">
        <v>710896.18704769143</v>
      </c>
      <c r="O234" s="45">
        <v>483977.96146505571</v>
      </c>
      <c r="P234" s="45">
        <v>331784.63103544613</v>
      </c>
      <c r="Q234" s="45">
        <v>211057.98799286809</v>
      </c>
      <c r="R234" s="45">
        <v>140482.89683218402</v>
      </c>
      <c r="S234" s="45">
        <v>94743.245724681605</v>
      </c>
      <c r="T234" s="45">
        <v>64466.880000479403</v>
      </c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20"/>
      <c r="AL234" s="20"/>
      <c r="AM234" s="20"/>
      <c r="AN234" s="20"/>
      <c r="AO234" s="20"/>
      <c r="AP234" s="20"/>
      <c r="AQ234" s="20"/>
    </row>
    <row r="235" spans="11:43">
      <c r="K235" s="6">
        <v>233</v>
      </c>
      <c r="L235" s="6" t="s">
        <v>321</v>
      </c>
      <c r="M235" s="45">
        <v>422664.3431980458</v>
      </c>
      <c r="N235" s="45">
        <v>308385.69672362291</v>
      </c>
      <c r="O235" s="45">
        <v>267720.30092216021</v>
      </c>
      <c r="P235" s="45">
        <v>244476.54534968795</v>
      </c>
      <c r="Q235" s="45">
        <v>207171.01147857402</v>
      </c>
      <c r="R235" s="45">
        <v>180261.59212635763</v>
      </c>
      <c r="S235" s="45">
        <v>154022.81891288751</v>
      </c>
      <c r="T235" s="45">
        <v>126975.81567779509</v>
      </c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20"/>
      <c r="AL235" s="20"/>
      <c r="AM235" s="20"/>
      <c r="AN235" s="20"/>
      <c r="AO235" s="20"/>
      <c r="AP235" s="20"/>
      <c r="AQ235" s="20"/>
    </row>
    <row r="236" spans="11:43">
      <c r="K236" s="6">
        <v>234</v>
      </c>
      <c r="L236" s="6" t="s">
        <v>322</v>
      </c>
      <c r="M236" s="45">
        <v>522183.51957245945</v>
      </c>
      <c r="N236" s="45">
        <v>374369.08631147392</v>
      </c>
      <c r="O236" s="45">
        <v>301664.15697730641</v>
      </c>
      <c r="P236" s="45">
        <v>255780.63671710045</v>
      </c>
      <c r="Q236" s="45">
        <v>206548.93193290973</v>
      </c>
      <c r="R236" s="45">
        <v>174246.63768088867</v>
      </c>
      <c r="S236" s="45">
        <v>146591.0126959247</v>
      </c>
      <c r="T236" s="45">
        <v>120286.70448947028</v>
      </c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20"/>
      <c r="AL236" s="20"/>
      <c r="AM236" s="20"/>
      <c r="AN236" s="20"/>
      <c r="AO236" s="20"/>
      <c r="AP236" s="20"/>
      <c r="AQ236" s="20"/>
    </row>
    <row r="237" spans="11:43">
      <c r="K237" s="6">
        <v>235</v>
      </c>
      <c r="L237" s="6" t="s">
        <v>323</v>
      </c>
      <c r="M237" s="45">
        <v>108682.73378420179</v>
      </c>
      <c r="N237" s="45">
        <v>41046.268918089474</v>
      </c>
      <c r="O237" s="45">
        <v>16334.286643075928</v>
      </c>
      <c r="P237" s="45">
        <v>6498.2582645601369</v>
      </c>
      <c r="Q237" s="45">
        <v>2385.8658596844562</v>
      </c>
      <c r="R237" s="45">
        <v>904.37145057764712</v>
      </c>
      <c r="S237" s="45">
        <v>334.21520427615087</v>
      </c>
      <c r="T237" s="45">
        <v>124.37278879762509</v>
      </c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20"/>
      <c r="AL237" s="20"/>
      <c r="AM237" s="20"/>
      <c r="AN237" s="20"/>
      <c r="AO237" s="20"/>
      <c r="AP237" s="20"/>
      <c r="AQ237" s="20"/>
    </row>
    <row r="238" spans="11:43">
      <c r="K238" s="6">
        <v>236</v>
      </c>
      <c r="L238" s="6" t="s">
        <v>324</v>
      </c>
      <c r="M238" s="45">
        <v>1271002.307030743</v>
      </c>
      <c r="N238" s="45">
        <v>761166.11648706603</v>
      </c>
      <c r="O238" s="45">
        <v>498787.93021411635</v>
      </c>
      <c r="P238" s="45">
        <v>339813.32498847257</v>
      </c>
      <c r="Q238" s="45">
        <v>221304.1896368743</v>
      </c>
      <c r="R238" s="45">
        <v>156469.72918197484</v>
      </c>
      <c r="S238" s="45">
        <v>115849.40974250535</v>
      </c>
      <c r="T238" s="45">
        <v>87402.526185595794</v>
      </c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20"/>
      <c r="AL238" s="20"/>
      <c r="AM238" s="20"/>
      <c r="AN238" s="20"/>
      <c r="AO238" s="20"/>
      <c r="AP238" s="20"/>
      <c r="AQ238" s="20"/>
    </row>
    <row r="239" spans="11:43">
      <c r="K239" s="6">
        <v>237</v>
      </c>
      <c r="L239" s="6" t="s">
        <v>325</v>
      </c>
      <c r="M239" s="45">
        <v>102931428.25221486</v>
      </c>
      <c r="N239" s="45">
        <v>90472663.513365343</v>
      </c>
      <c r="O239" s="45">
        <v>73095284.525289878</v>
      </c>
      <c r="P239" s="45">
        <v>54547312.916516215</v>
      </c>
      <c r="Q239" s="45">
        <v>42938740.925214671</v>
      </c>
      <c r="R239" s="45">
        <v>34257620.589392625</v>
      </c>
      <c r="S239" s="45">
        <v>26755237.685503423</v>
      </c>
      <c r="T239" s="45">
        <v>12559672.259750694</v>
      </c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20"/>
      <c r="AL239" s="20"/>
      <c r="AM239" s="20"/>
      <c r="AN239" s="20"/>
      <c r="AO239" s="20"/>
      <c r="AP239" s="20"/>
      <c r="AQ239" s="20"/>
    </row>
    <row r="240" spans="11:43">
      <c r="K240" s="6">
        <v>238</v>
      </c>
      <c r="L240" s="6" t="s">
        <v>326</v>
      </c>
      <c r="M240" s="45">
        <v>5648947.5046319058</v>
      </c>
      <c r="N240" s="45">
        <v>5351716.0148167126</v>
      </c>
      <c r="O240" s="45">
        <v>5278517.3710988648</v>
      </c>
      <c r="P240" s="45">
        <v>5188722.6231050435</v>
      </c>
      <c r="Q240" s="45">
        <v>4780888.1467769761</v>
      </c>
      <c r="R240" s="45">
        <v>4486598.01351099</v>
      </c>
      <c r="S240" s="45">
        <v>4174575.0078021269</v>
      </c>
      <c r="T240" s="45">
        <v>314500.37539621769</v>
      </c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20"/>
      <c r="AL240" s="20"/>
      <c r="AM240" s="20"/>
      <c r="AN240" s="20"/>
      <c r="AO240" s="20"/>
      <c r="AP240" s="20"/>
      <c r="AQ240" s="20"/>
    </row>
    <row r="241" spans="11:43">
      <c r="K241" s="6">
        <v>239</v>
      </c>
      <c r="L241" s="6" t="s">
        <v>327</v>
      </c>
      <c r="M241" s="45">
        <v>760919.14156824956</v>
      </c>
      <c r="N241" s="45">
        <v>330216.865590651</v>
      </c>
      <c r="O241" s="45">
        <v>171711.12807126233</v>
      </c>
      <c r="P241" s="45">
        <v>106966.39516919869</v>
      </c>
      <c r="Q241" s="45">
        <v>72702.872236391791</v>
      </c>
      <c r="R241" s="45">
        <v>56250.787035553032</v>
      </c>
      <c r="S241" s="45">
        <v>47554.000325318128</v>
      </c>
      <c r="T241" s="45">
        <v>40486.565134456847</v>
      </c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20"/>
      <c r="AL241" s="20"/>
      <c r="AM241" s="20"/>
      <c r="AN241" s="20"/>
      <c r="AO241" s="20"/>
      <c r="AP241" s="20"/>
      <c r="AQ241" s="20"/>
    </row>
    <row r="242" spans="11:43">
      <c r="K242" s="6">
        <v>240</v>
      </c>
      <c r="L242" s="6" t="s">
        <v>328</v>
      </c>
      <c r="M242" s="45">
        <v>3610709.5437707109</v>
      </c>
      <c r="N242" s="45">
        <v>3049207.1481985091</v>
      </c>
      <c r="O242" s="45">
        <v>2723428.4903942132</v>
      </c>
      <c r="P242" s="45">
        <v>2430660.6533093457</v>
      </c>
      <c r="Q242" s="45">
        <v>1995242.602284285</v>
      </c>
      <c r="R242" s="45">
        <v>1691704.264749204</v>
      </c>
      <c r="S242" s="45">
        <v>1423727.0354454855</v>
      </c>
      <c r="T242" s="45">
        <v>4976.6919717114179</v>
      </c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20"/>
      <c r="AL242" s="20"/>
      <c r="AM242" s="20"/>
      <c r="AN242" s="20"/>
      <c r="AO242" s="20"/>
      <c r="AP242" s="20"/>
      <c r="AQ242" s="20"/>
    </row>
    <row r="243" spans="11:43">
      <c r="K243" s="6">
        <v>241</v>
      </c>
      <c r="L243" s="6" t="s">
        <v>329</v>
      </c>
      <c r="M243" s="45">
        <v>10246752.673548855</v>
      </c>
      <c r="N243" s="45">
        <v>9654957.1644631196</v>
      </c>
      <c r="O243" s="45">
        <v>9565892.6917971</v>
      </c>
      <c r="P243" s="45">
        <v>9471443.8922363482</v>
      </c>
      <c r="Q243" s="45">
        <v>8710248.3495012075</v>
      </c>
      <c r="R243" s="45">
        <v>8247325.4754487183</v>
      </c>
      <c r="S243" s="45">
        <v>7767800.4078593832</v>
      </c>
      <c r="T243" s="45">
        <v>7270194.6750344671</v>
      </c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20"/>
      <c r="AL243" s="20"/>
      <c r="AM243" s="20"/>
      <c r="AN243" s="20"/>
      <c r="AO243" s="20"/>
      <c r="AP243" s="20"/>
      <c r="AQ243" s="20"/>
    </row>
    <row r="244" spans="11:43">
      <c r="K244" s="6">
        <v>242</v>
      </c>
      <c r="L244" s="6" t="s">
        <v>330</v>
      </c>
      <c r="M244" s="45">
        <v>7310186.0914783431</v>
      </c>
      <c r="N244" s="45">
        <v>4004612.9650567789</v>
      </c>
      <c r="O244" s="45">
        <v>2265672.5804156526</v>
      </c>
      <c r="P244" s="45">
        <v>1281331.735230786</v>
      </c>
      <c r="Q244" s="45">
        <v>692300.90357747651</v>
      </c>
      <c r="R244" s="45">
        <v>381210.60723068571</v>
      </c>
      <c r="S244" s="45">
        <v>104.83387265764082</v>
      </c>
      <c r="T244" s="45">
        <v>3.3695092644107483</v>
      </c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20"/>
      <c r="AL244" s="20"/>
      <c r="AM244" s="20"/>
      <c r="AN244" s="20"/>
      <c r="AO244" s="20"/>
      <c r="AP244" s="20"/>
      <c r="AQ244" s="20"/>
    </row>
    <row r="245" spans="11:43">
      <c r="K245" s="6">
        <v>243</v>
      </c>
      <c r="L245" s="6" t="s">
        <v>331</v>
      </c>
      <c r="M245" s="45">
        <v>39126.566952576104</v>
      </c>
      <c r="N245" s="45">
        <v>25860.117765378571</v>
      </c>
      <c r="O245" s="45">
        <v>20085.019185593312</v>
      </c>
      <c r="P245" s="45">
        <v>17120.384444307463</v>
      </c>
      <c r="Q245" s="45">
        <v>14035.517105615958</v>
      </c>
      <c r="R245" s="45">
        <v>11959.367463076966</v>
      </c>
      <c r="S245" s="45">
        <v>10657.779124533117</v>
      </c>
      <c r="T245" s="45">
        <v>9386.6057122217335</v>
      </c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20"/>
      <c r="AL245" s="20"/>
      <c r="AM245" s="20"/>
      <c r="AN245" s="20"/>
      <c r="AO245" s="20"/>
      <c r="AP245" s="20"/>
      <c r="AQ245" s="20"/>
    </row>
    <row r="246" spans="11:43">
      <c r="K246" s="6">
        <v>244</v>
      </c>
      <c r="L246" s="6" t="s">
        <v>332</v>
      </c>
      <c r="M246" s="45">
        <v>1286998.4400745626</v>
      </c>
      <c r="N246" s="45">
        <v>1223663.3778423183</v>
      </c>
      <c r="O246" s="45">
        <v>1208972.8257369178</v>
      </c>
      <c r="P246" s="45">
        <v>1193871.02435771</v>
      </c>
      <c r="Q246" s="45">
        <v>1115780.6872457552</v>
      </c>
      <c r="R246" s="45">
        <v>1066577.413516579</v>
      </c>
      <c r="S246" s="45">
        <v>1016187.4234307257</v>
      </c>
      <c r="T246" s="45">
        <v>371.5801541866802</v>
      </c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20"/>
      <c r="AL246" s="20"/>
      <c r="AM246" s="20"/>
      <c r="AN246" s="20"/>
      <c r="AO246" s="20"/>
      <c r="AP246" s="20"/>
      <c r="AQ246" s="20"/>
    </row>
    <row r="247" spans="11:43">
      <c r="K247" s="6">
        <v>245</v>
      </c>
      <c r="L247" s="6" t="s">
        <v>333</v>
      </c>
      <c r="M247" s="45">
        <v>59247.554326273123</v>
      </c>
      <c r="N247" s="45">
        <v>41518.273220866286</v>
      </c>
      <c r="O247" s="45">
        <v>30344.903634229704</v>
      </c>
      <c r="P247" s="45">
        <v>22485.451001258923</v>
      </c>
      <c r="Q247" s="45">
        <v>16074.806550323003</v>
      </c>
      <c r="R247" s="45">
        <v>11840.831310837129</v>
      </c>
      <c r="S247" s="45">
        <v>8990.1289323026685</v>
      </c>
      <c r="T247" s="45">
        <v>3146.7487826168772</v>
      </c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20"/>
      <c r="AL247" s="20"/>
      <c r="AM247" s="20"/>
      <c r="AN247" s="20"/>
      <c r="AO247" s="20"/>
      <c r="AP247" s="20"/>
      <c r="AQ247" s="20"/>
    </row>
    <row r="248" spans="11:43">
      <c r="K248" s="6">
        <v>246</v>
      </c>
      <c r="L248" s="6" t="s">
        <v>334</v>
      </c>
      <c r="M248" s="45">
        <v>329851.92540295579</v>
      </c>
      <c r="N248" s="45">
        <v>103026.3777078116</v>
      </c>
      <c r="O248" s="45">
        <v>33461.992320812533</v>
      </c>
      <c r="P248" s="45">
        <v>10867.861810312177</v>
      </c>
      <c r="Q248" s="45">
        <v>3336.5503526498123</v>
      </c>
      <c r="R248" s="45">
        <v>1048.5460461701689</v>
      </c>
      <c r="S248" s="45">
        <v>226.1109335310876</v>
      </c>
      <c r="T248" s="45">
        <v>41.806781666694093</v>
      </c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20"/>
      <c r="AL248" s="20"/>
      <c r="AM248" s="20"/>
      <c r="AN248" s="20"/>
      <c r="AO248" s="20"/>
      <c r="AP248" s="20"/>
      <c r="AQ248" s="20"/>
    </row>
    <row r="249" spans="11:43">
      <c r="K249" s="6">
        <v>247</v>
      </c>
      <c r="L249" s="6" t="s">
        <v>335</v>
      </c>
      <c r="M249" s="45">
        <v>0</v>
      </c>
      <c r="N249" s="45">
        <v>1.7033712841704827E-4</v>
      </c>
      <c r="O249" s="45">
        <v>2.2440256062789712E-4</v>
      </c>
      <c r="P249" s="45">
        <v>2.6791193178139544E-4</v>
      </c>
      <c r="Q249" s="45">
        <v>2.7038149055611113E-4</v>
      </c>
      <c r="R249" s="45">
        <v>2.7505438990112457E-4</v>
      </c>
      <c r="S249" s="45">
        <v>3.8612921887248809E-4</v>
      </c>
      <c r="T249" s="45">
        <v>3.5364668348382357E-4</v>
      </c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20"/>
      <c r="AL249" s="20"/>
      <c r="AM249" s="20"/>
      <c r="AN249" s="20"/>
      <c r="AO249" s="20"/>
      <c r="AP249" s="20"/>
      <c r="AQ249" s="20"/>
    </row>
    <row r="250" spans="11:43">
      <c r="K250" s="6">
        <v>248</v>
      </c>
      <c r="L250" s="6" t="s">
        <v>336</v>
      </c>
      <c r="M250" s="45">
        <v>1448297.645560947</v>
      </c>
      <c r="N250" s="45">
        <v>1184972.9011633962</v>
      </c>
      <c r="O250" s="45">
        <v>1027962.0050020861</v>
      </c>
      <c r="P250" s="45">
        <v>891036.15890818951</v>
      </c>
      <c r="Q250" s="45">
        <v>707350.97574782139</v>
      </c>
      <c r="R250" s="45">
        <v>580832.74436052272</v>
      </c>
      <c r="S250" s="45">
        <v>473475.50328174757</v>
      </c>
      <c r="T250" s="45">
        <v>382561.95774417103</v>
      </c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20"/>
      <c r="AL250" s="20"/>
      <c r="AM250" s="20"/>
      <c r="AN250" s="20"/>
      <c r="AO250" s="20"/>
      <c r="AP250" s="20"/>
      <c r="AQ250" s="20"/>
    </row>
    <row r="251" spans="11:43">
      <c r="K251" s="6">
        <v>249</v>
      </c>
      <c r="L251" s="6" t="s">
        <v>337</v>
      </c>
      <c r="M251" s="45">
        <v>45004.638687713254</v>
      </c>
      <c r="N251" s="45">
        <v>16417.916237151185</v>
      </c>
      <c r="O251" s="45">
        <v>6256.6580685930458</v>
      </c>
      <c r="P251" s="45">
        <v>2388.0895355283951</v>
      </c>
      <c r="Q251" s="45">
        <v>847.77194628978873</v>
      </c>
      <c r="R251" s="45">
        <v>311.27993701361839</v>
      </c>
      <c r="S251" s="45">
        <v>111.06436713640318</v>
      </c>
      <c r="T251" s="45">
        <v>40.004135451225125</v>
      </c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20"/>
      <c r="AL251" s="20"/>
      <c r="AM251" s="20"/>
      <c r="AN251" s="20"/>
      <c r="AO251" s="20"/>
      <c r="AP251" s="20"/>
      <c r="AQ251" s="20"/>
    </row>
    <row r="252" spans="11:43">
      <c r="K252" s="6">
        <v>250</v>
      </c>
      <c r="L252" s="6" t="s">
        <v>338</v>
      </c>
      <c r="M252" s="45">
        <v>597661.50409702747</v>
      </c>
      <c r="N252" s="45">
        <v>564341.47500884254</v>
      </c>
      <c r="O252" s="45">
        <v>552899.12825915101</v>
      </c>
      <c r="P252" s="45">
        <v>537811.15239557403</v>
      </c>
      <c r="Q252" s="45">
        <v>493660.55266664032</v>
      </c>
      <c r="R252" s="45">
        <v>464724.16418183566</v>
      </c>
      <c r="S252" s="45">
        <v>437348.35031356808</v>
      </c>
      <c r="T252" s="45">
        <v>407443.56777271733</v>
      </c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20"/>
      <c r="AL252" s="20"/>
      <c r="AM252" s="20"/>
      <c r="AN252" s="20"/>
      <c r="AO252" s="20"/>
      <c r="AP252" s="20"/>
      <c r="AQ252" s="20"/>
    </row>
    <row r="253" spans="11:43">
      <c r="K253" s="6">
        <v>251</v>
      </c>
      <c r="L253" s="6" t="s">
        <v>339</v>
      </c>
      <c r="M253" s="45">
        <v>523634.77536859567</v>
      </c>
      <c r="N253" s="45">
        <v>425100.51607448334</v>
      </c>
      <c r="O253" s="45">
        <v>357885.29332052387</v>
      </c>
      <c r="P253" s="45">
        <v>301150.91162966879</v>
      </c>
      <c r="Q253" s="45">
        <v>240519.9151898681</v>
      </c>
      <c r="R253" s="45">
        <v>196266.79991278378</v>
      </c>
      <c r="S253" s="45">
        <v>159590.7200244659</v>
      </c>
      <c r="T253" s="45">
        <v>98.107071615059184</v>
      </c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20"/>
      <c r="AL253" s="20"/>
      <c r="AM253" s="20"/>
      <c r="AN253" s="20"/>
      <c r="AO253" s="20"/>
      <c r="AP253" s="20"/>
      <c r="AQ253" s="20"/>
    </row>
    <row r="254" spans="11:43">
      <c r="K254" s="6">
        <v>252</v>
      </c>
      <c r="L254" s="6" t="s">
        <v>340</v>
      </c>
      <c r="M254" s="45">
        <v>277679.5448719876</v>
      </c>
      <c r="N254" s="45">
        <v>194271.12172533368</v>
      </c>
      <c r="O254" s="45">
        <v>175535.56969383362</v>
      </c>
      <c r="P254" s="45">
        <v>165740.7663377127</v>
      </c>
      <c r="Q254" s="45">
        <v>146007.26660589894</v>
      </c>
      <c r="R254" s="45">
        <v>130712.6453920507</v>
      </c>
      <c r="S254" s="45">
        <v>116101.57249958115</v>
      </c>
      <c r="T254" s="45">
        <v>99834.369153661537</v>
      </c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20"/>
      <c r="AL254" s="20"/>
      <c r="AM254" s="20"/>
      <c r="AN254" s="20"/>
      <c r="AO254" s="20"/>
      <c r="AP254" s="20"/>
      <c r="AQ254" s="20"/>
    </row>
    <row r="255" spans="11:43">
      <c r="K255" s="6">
        <v>253</v>
      </c>
      <c r="L255" s="6" t="s">
        <v>341</v>
      </c>
      <c r="M255" s="45">
        <v>583020.52681209834</v>
      </c>
      <c r="N255" s="45">
        <v>512533.34158424911</v>
      </c>
      <c r="O255" s="45">
        <v>467878.78286950401</v>
      </c>
      <c r="P255" s="45">
        <v>427228.99188476225</v>
      </c>
      <c r="Q255" s="45">
        <v>368355.68081214669</v>
      </c>
      <c r="R255" s="45">
        <v>320609.31286369695</v>
      </c>
      <c r="S255" s="45">
        <v>273241.14253562404</v>
      </c>
      <c r="T255" s="45">
        <v>226558.17239650129</v>
      </c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20"/>
      <c r="AL255" s="20"/>
      <c r="AM255" s="20"/>
      <c r="AN255" s="20"/>
      <c r="AO255" s="20"/>
      <c r="AP255" s="20"/>
      <c r="AQ255" s="20"/>
    </row>
    <row r="256" spans="11:43">
      <c r="K256" s="6">
        <v>254</v>
      </c>
      <c r="L256" s="6" t="s">
        <v>342</v>
      </c>
      <c r="M256" s="45">
        <v>559257.43120640528</v>
      </c>
      <c r="N256" s="45">
        <v>430249.69570352364</v>
      </c>
      <c r="O256" s="45">
        <v>347009.70212589495</v>
      </c>
      <c r="P256" s="45">
        <v>280505.42664454703</v>
      </c>
      <c r="Q256" s="45">
        <v>213070.73150411484</v>
      </c>
      <c r="R256" s="45">
        <v>166293.19648134577</v>
      </c>
      <c r="S256" s="45">
        <v>24342.078296358555</v>
      </c>
      <c r="T256" s="45">
        <v>21495.379366699995</v>
      </c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20"/>
      <c r="AL256" s="20"/>
      <c r="AM256" s="20"/>
      <c r="AN256" s="20"/>
      <c r="AO256" s="20"/>
      <c r="AP256" s="20"/>
      <c r="AQ256" s="20"/>
    </row>
    <row r="257" spans="11:43">
      <c r="K257" s="6">
        <v>255</v>
      </c>
      <c r="L257" s="6" t="s">
        <v>343</v>
      </c>
      <c r="M257" s="45">
        <v>441343.90858079592</v>
      </c>
      <c r="N257" s="45">
        <v>320838.52346768969</v>
      </c>
      <c r="O257" s="45">
        <v>263563.69712063973</v>
      </c>
      <c r="P257" s="45">
        <v>225807.44993597057</v>
      </c>
      <c r="Q257" s="45">
        <v>180549.99242544491</v>
      </c>
      <c r="R257" s="45">
        <v>150040.10738456206</v>
      </c>
      <c r="S257" s="45">
        <v>126254.84823334991</v>
      </c>
      <c r="T257" s="45">
        <v>103625.54417678385</v>
      </c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20"/>
      <c r="AL257" s="20"/>
      <c r="AM257" s="20"/>
      <c r="AN257" s="20"/>
      <c r="AO257" s="20"/>
      <c r="AP257" s="20"/>
      <c r="AQ257" s="20"/>
    </row>
    <row r="258" spans="11:43">
      <c r="K258" s="6">
        <v>256</v>
      </c>
      <c r="L258" s="6" t="s">
        <v>344</v>
      </c>
      <c r="M258" s="45">
        <v>127452.73836931548</v>
      </c>
      <c r="N258" s="45">
        <v>86005.048836241549</v>
      </c>
      <c r="O258" s="45">
        <v>61107.307445463863</v>
      </c>
      <c r="P258" s="45">
        <v>44326.968883325157</v>
      </c>
      <c r="Q258" s="45">
        <v>31257.271282243411</v>
      </c>
      <c r="R258" s="45">
        <v>23138.097445343581</v>
      </c>
      <c r="S258" s="45">
        <v>17759.442953195481</v>
      </c>
      <c r="T258" s="45">
        <v>13910.978753491547</v>
      </c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20"/>
      <c r="AL258" s="20"/>
      <c r="AM258" s="20"/>
      <c r="AN258" s="20"/>
      <c r="AO258" s="20"/>
      <c r="AP258" s="20"/>
      <c r="AQ258" s="20"/>
    </row>
    <row r="259" spans="11:43">
      <c r="K259" s="6">
        <v>257</v>
      </c>
      <c r="L259" s="6" t="s">
        <v>345</v>
      </c>
      <c r="M259" s="45">
        <v>286434.35865800758</v>
      </c>
      <c r="N259" s="45">
        <v>191990.50551989436</v>
      </c>
      <c r="O259" s="45">
        <v>140584.78886623931</v>
      </c>
      <c r="P259" s="45">
        <v>107952.43225368575</v>
      </c>
      <c r="Q259" s="45">
        <v>81039.09670569592</v>
      </c>
      <c r="R259" s="45">
        <v>64843.202204987778</v>
      </c>
      <c r="S259" s="45">
        <v>53989.156687542221</v>
      </c>
      <c r="T259" s="45">
        <v>45140.502584199523</v>
      </c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20"/>
      <c r="AL259" s="20"/>
      <c r="AM259" s="20"/>
      <c r="AN259" s="20"/>
      <c r="AO259" s="20"/>
      <c r="AP259" s="20"/>
      <c r="AQ259" s="20"/>
    </row>
    <row r="260" spans="11:43">
      <c r="K260" s="6">
        <v>258</v>
      </c>
      <c r="L260" s="6" t="s">
        <v>346</v>
      </c>
      <c r="M260" s="45">
        <v>10935.529069445087</v>
      </c>
      <c r="N260" s="45">
        <v>10735.238847289811</v>
      </c>
      <c r="O260" s="45">
        <v>10770.222093254455</v>
      </c>
      <c r="P260" s="45">
        <v>10732.762515662051</v>
      </c>
      <c r="Q260" s="45">
        <v>10095.516764741384</v>
      </c>
      <c r="R260" s="45">
        <v>9542.1933321195447</v>
      </c>
      <c r="S260" s="45">
        <v>9077.531154321543</v>
      </c>
      <c r="T260" s="45">
        <v>8447.8994909227968</v>
      </c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20"/>
      <c r="AL260" s="20"/>
      <c r="AM260" s="20"/>
      <c r="AN260" s="20"/>
      <c r="AO260" s="20"/>
      <c r="AP260" s="20"/>
      <c r="AQ260" s="20"/>
    </row>
    <row r="261" spans="11:43">
      <c r="K261" s="6">
        <v>259</v>
      </c>
      <c r="L261" s="6" t="s">
        <v>347</v>
      </c>
      <c r="M261" s="45">
        <v>0</v>
      </c>
      <c r="N261" s="45">
        <v>1.0560192879109493E-4</v>
      </c>
      <c r="O261" s="45">
        <v>1.3902143117080712E-4</v>
      </c>
      <c r="P261" s="45">
        <v>1.6499635329282928E-4</v>
      </c>
      <c r="Q261" s="45">
        <v>1.6111914895651955E-4</v>
      </c>
      <c r="R261" s="45">
        <v>1.6013718497297959E-4</v>
      </c>
      <c r="S261" s="45">
        <v>2.1896991544158762E-4</v>
      </c>
      <c r="T261" s="45">
        <v>1.9431182799147813E-4</v>
      </c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20"/>
      <c r="AL261" s="20"/>
      <c r="AM261" s="20"/>
      <c r="AN261" s="20"/>
      <c r="AO261" s="20"/>
      <c r="AP261" s="20"/>
      <c r="AQ261" s="20"/>
    </row>
    <row r="262" spans="11:43">
      <c r="K262" s="6">
        <v>260</v>
      </c>
      <c r="L262" s="6" t="s">
        <v>348</v>
      </c>
      <c r="M262" s="45">
        <v>907949.55796807504</v>
      </c>
      <c r="N262" s="45">
        <v>790718.56382937485</v>
      </c>
      <c r="O262" s="45">
        <v>719704.58065705746</v>
      </c>
      <c r="P262" s="45">
        <v>650203.06399862375</v>
      </c>
      <c r="Q262" s="45">
        <v>546436.20715075289</v>
      </c>
      <c r="R262" s="45">
        <v>454406.44048550708</v>
      </c>
      <c r="S262" s="45">
        <v>349031.98129650374</v>
      </c>
      <c r="T262" s="45">
        <v>252780.29126360852</v>
      </c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20"/>
      <c r="AL262" s="20"/>
      <c r="AM262" s="20"/>
      <c r="AN262" s="20"/>
      <c r="AO262" s="20"/>
      <c r="AP262" s="20"/>
      <c r="AQ262" s="20"/>
    </row>
    <row r="263" spans="11:43">
      <c r="K263" s="6">
        <v>261</v>
      </c>
      <c r="L263" s="6" t="s">
        <v>349</v>
      </c>
      <c r="M263" s="45">
        <v>409267.03471585159</v>
      </c>
      <c r="N263" s="45">
        <v>383095.79682027287</v>
      </c>
      <c r="O263" s="45">
        <v>370245.81921312195</v>
      </c>
      <c r="P263" s="45">
        <v>354004.93832644809</v>
      </c>
      <c r="Q263" s="45">
        <v>315387.27550836885</v>
      </c>
      <c r="R263" s="45">
        <v>284251.47204919899</v>
      </c>
      <c r="S263" s="45">
        <v>253425.03754573912</v>
      </c>
      <c r="T263" s="45">
        <v>218882.70779752836</v>
      </c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20"/>
      <c r="AL263" s="20"/>
      <c r="AM263" s="20"/>
      <c r="AN263" s="20"/>
      <c r="AO263" s="20"/>
      <c r="AP263" s="20"/>
      <c r="AQ263" s="20"/>
    </row>
    <row r="264" spans="11:43">
      <c r="K264" s="6">
        <v>262</v>
      </c>
      <c r="L264" s="6" t="s">
        <v>350</v>
      </c>
      <c r="M264" s="45">
        <v>0</v>
      </c>
      <c r="N264" s="45">
        <v>8.4999392244243126E-5</v>
      </c>
      <c r="O264" s="45">
        <v>1.1202993732247998E-4</v>
      </c>
      <c r="P264" s="45">
        <v>1.3403621130893379E-4</v>
      </c>
      <c r="Q264" s="45">
        <v>1.371102946984784E-4</v>
      </c>
      <c r="R264" s="45">
        <v>1.4080200252727639E-4</v>
      </c>
      <c r="S264" s="45">
        <v>1.9958497938119639E-4</v>
      </c>
      <c r="T264" s="45">
        <v>1.8501294808772012E-4</v>
      </c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20"/>
      <c r="AL264" s="20"/>
      <c r="AM264" s="20"/>
      <c r="AN264" s="20"/>
      <c r="AO264" s="20"/>
      <c r="AP264" s="20"/>
      <c r="AQ264" s="20"/>
    </row>
    <row r="265" spans="11:43">
      <c r="K265" s="6">
        <v>263</v>
      </c>
      <c r="L265" s="6" t="s">
        <v>351</v>
      </c>
      <c r="M265" s="45">
        <v>0</v>
      </c>
      <c r="N265" s="45">
        <v>1.4065394108709036E-4</v>
      </c>
      <c r="O265" s="45">
        <v>1.8557903454900825E-4</v>
      </c>
      <c r="P265" s="45">
        <v>2.2232520009903995E-4</v>
      </c>
      <c r="Q265" s="45">
        <v>2.2977853440424431E-4</v>
      </c>
      <c r="R265" s="45">
        <v>2.3760153164369805E-4</v>
      </c>
      <c r="S265" s="45">
        <v>3.3923319062428826E-4</v>
      </c>
      <c r="T265" s="45">
        <v>3.1716836927627546E-4</v>
      </c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20"/>
      <c r="AL265" s="20"/>
      <c r="AM265" s="20"/>
      <c r="AN265" s="20"/>
      <c r="AO265" s="20"/>
      <c r="AP265" s="20"/>
      <c r="AQ265" s="20"/>
    </row>
    <row r="266" spans="11:43">
      <c r="K266" s="6">
        <v>264</v>
      </c>
      <c r="L266" s="6" t="s">
        <v>352</v>
      </c>
      <c r="M266" s="45">
        <v>0</v>
      </c>
      <c r="N266" s="45">
        <v>1.0279109992284058E-4</v>
      </c>
      <c r="O266" s="45">
        <v>1.3572081902274243E-4</v>
      </c>
      <c r="P266" s="45">
        <v>1.6272539672941181E-4</v>
      </c>
      <c r="Q266" s="45">
        <v>1.6928251111171102E-4</v>
      </c>
      <c r="R266" s="45">
        <v>1.7581174225677818E-4</v>
      </c>
      <c r="S266" s="45">
        <v>2.5217820565111916E-4</v>
      </c>
      <c r="T266" s="45">
        <v>2.3702486292868883E-4</v>
      </c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20"/>
      <c r="AL266" s="20"/>
      <c r="AM266" s="20"/>
      <c r="AN266" s="20"/>
      <c r="AO266" s="20"/>
      <c r="AP266" s="20"/>
      <c r="AQ266" s="20"/>
    </row>
    <row r="267" spans="11:43">
      <c r="K267" s="6">
        <v>265</v>
      </c>
      <c r="L267" s="6" t="s">
        <v>353</v>
      </c>
      <c r="M267" s="45">
        <v>0</v>
      </c>
      <c r="N267" s="45">
        <v>1.3466325023588757E-4</v>
      </c>
      <c r="O267" s="45">
        <v>1.7785924812491007E-4</v>
      </c>
      <c r="P267" s="45">
        <v>2.1332586601858301E-4</v>
      </c>
      <c r="Q267" s="45">
        <v>2.2258693822411956E-4</v>
      </c>
      <c r="R267" s="45">
        <v>2.3161577369696211E-4</v>
      </c>
      <c r="S267" s="45">
        <v>3.3292335479418166E-4</v>
      </c>
      <c r="T267" s="45">
        <v>3.1364123895559861E-4</v>
      </c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20"/>
      <c r="AL267" s="20"/>
      <c r="AM267" s="20"/>
      <c r="AN267" s="20"/>
      <c r="AO267" s="20"/>
      <c r="AP267" s="20"/>
      <c r="AQ267" s="20"/>
    </row>
    <row r="268" spans="11:43">
      <c r="K268" s="6">
        <v>266</v>
      </c>
      <c r="L268" s="6" t="s">
        <v>354</v>
      </c>
      <c r="M268" s="45">
        <v>0</v>
      </c>
      <c r="N268" s="45">
        <v>1.2180028220873192E-4</v>
      </c>
      <c r="O268" s="45">
        <v>1.6078642214264869E-4</v>
      </c>
      <c r="P268" s="45">
        <v>1.9262930121063495E-4</v>
      </c>
      <c r="Q268" s="45">
        <v>1.9952593220575208E-4</v>
      </c>
      <c r="R268" s="45">
        <v>2.0657644602520224E-4</v>
      </c>
      <c r="S268" s="45">
        <v>2.9570160765275027E-4</v>
      </c>
      <c r="T268" s="45">
        <v>2.7692927771686868E-4</v>
      </c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20"/>
      <c r="AL268" s="20"/>
      <c r="AM268" s="20"/>
      <c r="AN268" s="20"/>
      <c r="AO268" s="20"/>
      <c r="AP268" s="20"/>
      <c r="AQ268" s="20"/>
    </row>
    <row r="269" spans="11:43">
      <c r="K269" s="6">
        <v>267</v>
      </c>
      <c r="L269" s="6" t="s">
        <v>355</v>
      </c>
      <c r="M269" s="45">
        <v>0</v>
      </c>
      <c r="N269" s="45">
        <v>1.6502785221906305E-4</v>
      </c>
      <c r="O269" s="45">
        <v>2.1832219250766575E-4</v>
      </c>
      <c r="P269" s="45">
        <v>2.6222576598973067E-4</v>
      </c>
      <c r="Q269" s="45">
        <v>2.752764215341602E-4</v>
      </c>
      <c r="R269" s="45">
        <v>2.8763715346594371E-4</v>
      </c>
      <c r="S269" s="45">
        <v>4.1111706301360374E-4</v>
      </c>
      <c r="T269" s="45">
        <v>3.8919054874048359E-4</v>
      </c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20"/>
      <c r="AL269" s="20"/>
      <c r="AM269" s="20"/>
      <c r="AN269" s="20"/>
      <c r="AO269" s="20"/>
      <c r="AP269" s="20"/>
      <c r="AQ269" s="20"/>
    </row>
    <row r="270" spans="11:43">
      <c r="K270" s="6">
        <v>268</v>
      </c>
      <c r="L270" s="6" t="s">
        <v>356</v>
      </c>
      <c r="M270" s="45">
        <v>0</v>
      </c>
      <c r="N270" s="45">
        <v>1.3819410463001498E-4</v>
      </c>
      <c r="O270" s="45">
        <v>1.8274123518568269E-4</v>
      </c>
      <c r="P270" s="45">
        <v>2.1938836500590478E-4</v>
      </c>
      <c r="Q270" s="45">
        <v>2.2931539571686112E-4</v>
      </c>
      <c r="R270" s="45">
        <v>2.3895176571092573E-4</v>
      </c>
      <c r="S270" s="45">
        <v>3.4051921253453339E-4</v>
      </c>
      <c r="T270" s="45">
        <v>3.2129907777798158E-4</v>
      </c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20"/>
      <c r="AL270" s="20"/>
      <c r="AM270" s="20"/>
      <c r="AN270" s="20"/>
      <c r="AO270" s="20"/>
      <c r="AP270" s="20"/>
      <c r="AQ270" s="20"/>
    </row>
    <row r="271" spans="11:43">
      <c r="K271" s="6">
        <v>269</v>
      </c>
      <c r="L271" s="6" t="s">
        <v>357</v>
      </c>
      <c r="M271" s="45">
        <v>0</v>
      </c>
      <c r="N271" s="45">
        <v>1.7661662203660074E-4</v>
      </c>
      <c r="O271" s="45">
        <v>2.3371521883639696E-4</v>
      </c>
      <c r="P271" s="45">
        <v>2.8081743855919844E-4</v>
      </c>
      <c r="Q271" s="45">
        <v>2.952736105716208E-4</v>
      </c>
      <c r="R271" s="45">
        <v>3.0879324976380461E-4</v>
      </c>
      <c r="S271" s="45">
        <v>4.4145376910857388E-4</v>
      </c>
      <c r="T271" s="45">
        <v>4.1832543979476261E-4</v>
      </c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20"/>
      <c r="AL271" s="20"/>
      <c r="AM271" s="20"/>
      <c r="AN271" s="20"/>
      <c r="AO271" s="20"/>
      <c r="AP271" s="20"/>
      <c r="AQ271" s="20"/>
    </row>
    <row r="272" spans="11:43">
      <c r="K272" s="6">
        <v>270</v>
      </c>
      <c r="L272" s="6" t="s">
        <v>358</v>
      </c>
      <c r="M272" s="45">
        <v>0</v>
      </c>
      <c r="N272" s="45">
        <v>1.5224893880390417E-4</v>
      </c>
      <c r="O272" s="45">
        <v>2.0121415246050864E-4</v>
      </c>
      <c r="P272" s="45">
        <v>2.4147279946365029E-4</v>
      </c>
      <c r="Q272" s="45">
        <v>2.5197747208889805E-4</v>
      </c>
      <c r="R272" s="45">
        <v>2.6226444045752929E-4</v>
      </c>
      <c r="S272" s="45">
        <v>3.7424578146329652E-4</v>
      </c>
      <c r="T272" s="45">
        <v>3.5264671576966535E-4</v>
      </c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20"/>
      <c r="AL272" s="20"/>
      <c r="AM272" s="20"/>
      <c r="AN272" s="20"/>
      <c r="AO272" s="20"/>
      <c r="AP272" s="20"/>
      <c r="AQ272" s="20"/>
    </row>
    <row r="273" spans="11:43">
      <c r="K273" s="6">
        <v>271</v>
      </c>
      <c r="L273" s="6" t="s">
        <v>359</v>
      </c>
      <c r="M273" s="45">
        <v>0</v>
      </c>
      <c r="N273" s="45">
        <v>9.7931511058380044E-5</v>
      </c>
      <c r="O273" s="45">
        <v>1.2923584177274128E-4</v>
      </c>
      <c r="P273" s="45">
        <v>1.5486496758429657E-4</v>
      </c>
      <c r="Q273" s="45">
        <v>1.6037614539524142E-4</v>
      </c>
      <c r="R273" s="45">
        <v>1.6606369665241879E-4</v>
      </c>
      <c r="S273" s="45">
        <v>2.3733797188867922E-4</v>
      </c>
      <c r="T273" s="45">
        <v>2.2226995317693997E-4</v>
      </c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20"/>
      <c r="AL273" s="20"/>
      <c r="AM273" s="20"/>
      <c r="AN273" s="20"/>
      <c r="AO273" s="20"/>
      <c r="AP273" s="20"/>
      <c r="AQ273" s="20"/>
    </row>
    <row r="274" spans="11:43">
      <c r="K274" s="6">
        <v>272</v>
      </c>
      <c r="L274" s="6" t="s">
        <v>360</v>
      </c>
      <c r="M274" s="45">
        <v>0</v>
      </c>
      <c r="N274" s="45">
        <v>7.091780548018491E-5</v>
      </c>
      <c r="O274" s="45">
        <v>9.3539434995895085E-5</v>
      </c>
      <c r="P274" s="45">
        <v>1.1183743019086022E-4</v>
      </c>
      <c r="Q274" s="45">
        <v>1.1437070318941874E-4</v>
      </c>
      <c r="R274" s="45">
        <v>1.1739472051578333E-4</v>
      </c>
      <c r="S274" s="45">
        <v>1.6651503754882492E-4</v>
      </c>
      <c r="T274" s="45">
        <v>1.5429796086653254E-4</v>
      </c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20"/>
      <c r="AL274" s="20"/>
      <c r="AM274" s="20"/>
      <c r="AN274" s="20"/>
      <c r="AO274" s="20"/>
      <c r="AP274" s="20"/>
      <c r="AQ274" s="20"/>
    </row>
    <row r="275" spans="11:43">
      <c r="K275" s="6">
        <v>273</v>
      </c>
      <c r="L275" s="6" t="s">
        <v>361</v>
      </c>
      <c r="M275" s="45">
        <v>0</v>
      </c>
      <c r="N275" s="45">
        <v>1.5529594366327844E-4</v>
      </c>
      <c r="O275" s="45">
        <v>2.0533522259401146E-4</v>
      </c>
      <c r="P275" s="45">
        <v>2.4646932629965589E-4</v>
      </c>
      <c r="Q275" s="45">
        <v>2.5706431163681931E-4</v>
      </c>
      <c r="R275" s="45">
        <v>2.6748941153511137E-4</v>
      </c>
      <c r="S275" s="45">
        <v>3.8039392580246347E-4</v>
      </c>
      <c r="T275" s="45">
        <v>3.5831987680316399E-4</v>
      </c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20"/>
      <c r="AL275" s="20"/>
      <c r="AM275" s="20"/>
      <c r="AN275" s="20"/>
      <c r="AO275" s="20"/>
      <c r="AP275" s="20"/>
      <c r="AQ275" s="20"/>
    </row>
    <row r="276" spans="11:43">
      <c r="K276" s="6">
        <v>274</v>
      </c>
      <c r="L276" s="6" t="s">
        <v>362</v>
      </c>
      <c r="M276" s="45">
        <v>160065493.07776502</v>
      </c>
      <c r="N276" s="45">
        <v>103105572.94566926</v>
      </c>
      <c r="O276" s="45">
        <v>58789211.6020521</v>
      </c>
      <c r="P276" s="45">
        <v>25734574.541841425</v>
      </c>
      <c r="Q276" s="45">
        <v>13437248.06344519</v>
      </c>
      <c r="R276" s="45">
        <v>6900917.2823267402</v>
      </c>
      <c r="S276" s="45">
        <v>2409403.6122155441</v>
      </c>
      <c r="T276" s="45">
        <v>810092.22176448186</v>
      </c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20"/>
      <c r="AL276" s="20"/>
      <c r="AM276" s="20"/>
      <c r="AN276" s="20"/>
      <c r="AO276" s="20"/>
      <c r="AP276" s="20"/>
      <c r="AQ276" s="20"/>
    </row>
    <row r="277" spans="11:43">
      <c r="K277" s="6">
        <v>275</v>
      </c>
      <c r="L277" s="6" t="s">
        <v>363</v>
      </c>
      <c r="M277" s="45">
        <v>0</v>
      </c>
      <c r="N277" s="45">
        <v>1.3514671496597875E-3</v>
      </c>
      <c r="O277" s="45">
        <v>1.7964383196587177E-3</v>
      </c>
      <c r="P277" s="45">
        <v>2.1689312556476899E-3</v>
      </c>
      <c r="Q277" s="45">
        <v>2.3434560885407392E-3</v>
      </c>
      <c r="R277" s="45">
        <v>2.4986490404949289E-3</v>
      </c>
      <c r="S277" s="45">
        <v>3.6668250218579836E-3</v>
      </c>
      <c r="T277" s="45">
        <v>3.5505253054837912E-3</v>
      </c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20"/>
      <c r="AL277" s="20"/>
      <c r="AM277" s="20"/>
      <c r="AN277" s="20"/>
      <c r="AO277" s="20"/>
      <c r="AP277" s="20"/>
      <c r="AQ277" s="20"/>
    </row>
    <row r="278" spans="11:43">
      <c r="K278" s="6">
        <v>276</v>
      </c>
      <c r="L278" s="6" t="s">
        <v>364</v>
      </c>
      <c r="M278" s="45">
        <v>36793468.959160507</v>
      </c>
      <c r="N278" s="45">
        <v>31630049.72440641</v>
      </c>
      <c r="O278" s="45">
        <v>22975418.491638776</v>
      </c>
      <c r="P278" s="45">
        <v>12958631.917254074</v>
      </c>
      <c r="Q278" s="45">
        <v>8258989.1037144763</v>
      </c>
      <c r="R278" s="45">
        <v>4890899.1887887809</v>
      </c>
      <c r="S278" s="45">
        <v>2147287.0366153214</v>
      </c>
      <c r="T278" s="45">
        <v>1447131.3949946193</v>
      </c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20"/>
      <c r="AL278" s="20"/>
      <c r="AM278" s="20"/>
      <c r="AN278" s="20"/>
      <c r="AO278" s="20"/>
      <c r="AP278" s="20"/>
      <c r="AQ278" s="20"/>
    </row>
    <row r="279" spans="11:43">
      <c r="K279" s="6">
        <v>277</v>
      </c>
      <c r="L279" s="6" t="s">
        <v>365</v>
      </c>
      <c r="M279" s="45">
        <v>22742920.769305419</v>
      </c>
      <c r="N279" s="45">
        <v>22924956.983149163</v>
      </c>
      <c r="O279" s="45">
        <v>22879151.548623513</v>
      </c>
      <c r="P279" s="45">
        <v>22654728.404462233</v>
      </c>
      <c r="Q279" s="45">
        <v>22088819.846463531</v>
      </c>
      <c r="R279" s="45">
        <v>21350584.759287592</v>
      </c>
      <c r="S279" s="45">
        <v>20825120.430475984</v>
      </c>
      <c r="T279" s="45">
        <v>19898456.303462088</v>
      </c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20"/>
      <c r="AL279" s="20"/>
      <c r="AM279" s="20"/>
      <c r="AN279" s="20"/>
      <c r="AO279" s="20"/>
      <c r="AP279" s="20"/>
      <c r="AQ279" s="20"/>
    </row>
    <row r="280" spans="11:43">
      <c r="K280" s="6">
        <v>278</v>
      </c>
      <c r="L280" s="6" t="s">
        <v>366</v>
      </c>
      <c r="M280" s="45">
        <v>2741937.2239621198</v>
      </c>
      <c r="N280" s="45">
        <v>2393027.7719121347</v>
      </c>
      <c r="O280" s="45">
        <v>2022416.8226458319</v>
      </c>
      <c r="P280" s="45">
        <v>1475510.4281031389</v>
      </c>
      <c r="Q280" s="45">
        <v>972340.92977065919</v>
      </c>
      <c r="R280" s="45">
        <v>583777.83665919222</v>
      </c>
      <c r="S280" s="45">
        <v>262646.73018981377</v>
      </c>
      <c r="T280" s="45">
        <v>164328.91126796312</v>
      </c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20"/>
      <c r="AL280" s="20"/>
      <c r="AM280" s="20"/>
      <c r="AN280" s="20"/>
      <c r="AO280" s="20"/>
      <c r="AP280" s="20"/>
      <c r="AQ280" s="20"/>
    </row>
    <row r="281" spans="11:43">
      <c r="K281" s="6">
        <v>279</v>
      </c>
      <c r="L281" s="6" t="s">
        <v>367</v>
      </c>
      <c r="M281" s="45">
        <v>0</v>
      </c>
      <c r="N281" s="45">
        <v>1.5267151191385861E-4</v>
      </c>
      <c r="O281" s="45">
        <v>1.9982792881092685E-4</v>
      </c>
      <c r="P281" s="45">
        <v>2.3736663353103482E-4</v>
      </c>
      <c r="Q281" s="45">
        <v>2.2683862030664181E-4</v>
      </c>
      <c r="R281" s="45">
        <v>2.2198952408835975E-4</v>
      </c>
      <c r="S281" s="45">
        <v>2.9537745402415886E-4</v>
      </c>
      <c r="T281" s="45">
        <v>2.5564170181230491E-4</v>
      </c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20"/>
      <c r="AL281" s="20"/>
      <c r="AM281" s="20"/>
      <c r="AN281" s="20"/>
      <c r="AO281" s="20"/>
      <c r="AP281" s="20"/>
      <c r="AQ281" s="20"/>
    </row>
    <row r="282" spans="11:43">
      <c r="K282" s="6">
        <v>280</v>
      </c>
      <c r="L282" s="6" t="s">
        <v>368</v>
      </c>
      <c r="M282" s="45">
        <v>5973511.8543891925</v>
      </c>
      <c r="N282" s="45">
        <v>5352186.1482639061</v>
      </c>
      <c r="O282" s="45">
        <v>4920161.4287816156</v>
      </c>
      <c r="P282" s="45">
        <v>4247761.0284913685</v>
      </c>
      <c r="Q282" s="45">
        <v>3221450.3045531777</v>
      </c>
      <c r="R282" s="45">
        <v>2343009.2237143358</v>
      </c>
      <c r="S282" s="45">
        <v>1381247.5194083021</v>
      </c>
      <c r="T282" s="45">
        <v>860402.9434719804</v>
      </c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20"/>
      <c r="AL282" s="20"/>
      <c r="AM282" s="20"/>
      <c r="AN282" s="20"/>
      <c r="AO282" s="20"/>
      <c r="AP282" s="20"/>
      <c r="AQ282" s="20"/>
    </row>
    <row r="283" spans="11:43">
      <c r="K283" s="6">
        <v>281</v>
      </c>
      <c r="L283" s="6" t="s">
        <v>369</v>
      </c>
      <c r="M283" s="45">
        <v>488514.58471086173</v>
      </c>
      <c r="N283" s="45">
        <v>469943.56572890078</v>
      </c>
      <c r="O283" s="45">
        <v>456993.72065831855</v>
      </c>
      <c r="P283" s="45">
        <v>440879.44243427645</v>
      </c>
      <c r="Q283" s="45">
        <v>410871.3299321864</v>
      </c>
      <c r="R283" s="45">
        <v>384165.3678204263</v>
      </c>
      <c r="S283" s="45">
        <v>361456.80330084928</v>
      </c>
      <c r="T283" s="45">
        <v>331692.8108606204</v>
      </c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20"/>
      <c r="AL283" s="20"/>
      <c r="AM283" s="20"/>
      <c r="AN283" s="20"/>
      <c r="AO283" s="20"/>
      <c r="AP283" s="20"/>
      <c r="AQ283" s="20"/>
    </row>
    <row r="284" spans="11:43">
      <c r="K284" s="6">
        <v>282</v>
      </c>
      <c r="L284" s="6" t="s">
        <v>370</v>
      </c>
      <c r="M284" s="45">
        <v>2843173.9397773454</v>
      </c>
      <c r="N284" s="45">
        <v>2727180.7738680518</v>
      </c>
      <c r="O284" s="45">
        <v>2628216.703699071</v>
      </c>
      <c r="P284" s="45">
        <v>2488614.8404881163</v>
      </c>
      <c r="Q284" s="45">
        <v>2267847.5202600895</v>
      </c>
      <c r="R284" s="45">
        <v>2038001.0756306918</v>
      </c>
      <c r="S284" s="45">
        <v>1749681.1808597392</v>
      </c>
      <c r="T284" s="45">
        <v>1459364.1978357355</v>
      </c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20"/>
      <c r="AL284" s="20"/>
      <c r="AM284" s="20"/>
      <c r="AN284" s="20"/>
      <c r="AO284" s="20"/>
      <c r="AP284" s="20"/>
      <c r="AQ284" s="20"/>
    </row>
    <row r="285" spans="11:43">
      <c r="K285" s="6">
        <v>283</v>
      </c>
      <c r="L285" s="6" t="s">
        <v>371</v>
      </c>
      <c r="M285" s="45">
        <v>20217977.260472804</v>
      </c>
      <c r="N285" s="45">
        <v>16597560.257589594</v>
      </c>
      <c r="O285" s="45">
        <v>12901493.708279094</v>
      </c>
      <c r="P285" s="45">
        <v>8534528.7808686309</v>
      </c>
      <c r="Q285" s="45">
        <v>5418522.2743505239</v>
      </c>
      <c r="R285" s="45">
        <v>3293311.812192224</v>
      </c>
      <c r="S285" s="45">
        <v>1685658.1145522629</v>
      </c>
      <c r="T285" s="45">
        <v>1112285.97441498</v>
      </c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20"/>
      <c r="AL285" s="20"/>
      <c r="AM285" s="20"/>
      <c r="AN285" s="20"/>
      <c r="AO285" s="20"/>
      <c r="AP285" s="20"/>
      <c r="AQ285" s="20"/>
    </row>
    <row r="286" spans="11:43">
      <c r="K286" s="6">
        <v>284</v>
      </c>
      <c r="L286" s="6" t="s">
        <v>372</v>
      </c>
      <c r="M286" s="45">
        <v>76077839.963018999</v>
      </c>
      <c r="N286" s="45">
        <v>56263828.2872082</v>
      </c>
      <c r="O286" s="45">
        <v>28409166.485521179</v>
      </c>
      <c r="P286" s="45">
        <v>11785244.678826626</v>
      </c>
      <c r="Q286" s="45">
        <v>6546387.7387869181</v>
      </c>
      <c r="R286" s="45">
        <v>3562416.2357536969</v>
      </c>
      <c r="S286" s="45">
        <v>1630459.8247702427</v>
      </c>
      <c r="T286" s="45">
        <v>1059112.7972405369</v>
      </c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20"/>
      <c r="AL286" s="20"/>
      <c r="AM286" s="20"/>
      <c r="AN286" s="20"/>
      <c r="AO286" s="20"/>
      <c r="AP286" s="20"/>
      <c r="AQ286" s="20"/>
    </row>
    <row r="287" spans="11:43">
      <c r="K287" s="6">
        <v>285</v>
      </c>
      <c r="L287" s="6" t="s">
        <v>373</v>
      </c>
      <c r="M287" s="45">
        <v>5026536.5064477632</v>
      </c>
      <c r="N287" s="45">
        <v>6610002.7398457732</v>
      </c>
      <c r="O287" s="45">
        <v>9923148.8246556353</v>
      </c>
      <c r="P287" s="45">
        <v>8432088.2903716452</v>
      </c>
      <c r="Q287" s="45">
        <v>6216908.0191483339</v>
      </c>
      <c r="R287" s="45">
        <v>4355987.5533946315</v>
      </c>
      <c r="S287" s="45">
        <v>2915723.0777968634</v>
      </c>
      <c r="T287" s="45">
        <v>2004593.6996910861</v>
      </c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20"/>
      <c r="AL287" s="20"/>
      <c r="AM287" s="20"/>
      <c r="AN287" s="20"/>
      <c r="AO287" s="20"/>
      <c r="AP287" s="20"/>
      <c r="AQ287" s="20"/>
    </row>
    <row r="288" spans="11:43">
      <c r="K288" s="6">
        <v>286</v>
      </c>
      <c r="L288" s="6" t="s">
        <v>374</v>
      </c>
      <c r="M288" s="45">
        <v>7502194.1611198243</v>
      </c>
      <c r="N288" s="45">
        <v>7000989.6972556291</v>
      </c>
      <c r="O288" s="45">
        <v>6284319.0421526236</v>
      </c>
      <c r="P288" s="45">
        <v>4871118.3562521143</v>
      </c>
      <c r="Q288" s="45">
        <v>3143503.8262351216</v>
      </c>
      <c r="R288" s="45">
        <v>1833687.1130769881</v>
      </c>
      <c r="S288" s="45">
        <v>870184.22566428839</v>
      </c>
      <c r="T288" s="45">
        <v>546118.2539192572</v>
      </c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20"/>
      <c r="AL288" s="20"/>
      <c r="AM288" s="20"/>
      <c r="AN288" s="20"/>
      <c r="AO288" s="20"/>
      <c r="AP288" s="20"/>
      <c r="AQ288" s="20"/>
    </row>
    <row r="289" spans="11:43">
      <c r="K289" s="6">
        <v>287</v>
      </c>
      <c r="L289" s="6" t="s">
        <v>375</v>
      </c>
      <c r="M289" s="45">
        <v>1793343.0541149143</v>
      </c>
      <c r="N289" s="45">
        <v>1713886.7077346935</v>
      </c>
      <c r="O289" s="45">
        <v>1664736.8545852343</v>
      </c>
      <c r="P289" s="45">
        <v>1575518.8341964716</v>
      </c>
      <c r="Q289" s="45">
        <v>1266906.5403730974</v>
      </c>
      <c r="R289" s="45">
        <v>998286.60958739312</v>
      </c>
      <c r="S289" s="45">
        <v>720960.12040404067</v>
      </c>
      <c r="T289" s="45">
        <v>515683.88530521578</v>
      </c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20"/>
      <c r="AL289" s="20"/>
      <c r="AM289" s="20"/>
      <c r="AN289" s="20"/>
      <c r="AO289" s="20"/>
      <c r="AP289" s="20"/>
      <c r="AQ289" s="20"/>
    </row>
    <row r="290" spans="11:43">
      <c r="K290" s="6">
        <v>288</v>
      </c>
      <c r="L290" s="6" t="s">
        <v>376</v>
      </c>
      <c r="M290" s="45">
        <v>488105.61780290259</v>
      </c>
      <c r="N290" s="45">
        <v>427945.8474427617</v>
      </c>
      <c r="O290" s="45">
        <v>402766.71187997324</v>
      </c>
      <c r="P290" s="45">
        <v>373111.37504398933</v>
      </c>
      <c r="Q290" s="45">
        <v>302821.96221283748</v>
      </c>
      <c r="R290" s="45">
        <v>250861.85922527857</v>
      </c>
      <c r="S290" s="45">
        <v>200700.34554564932</v>
      </c>
      <c r="T290" s="45">
        <v>154526.84007265655</v>
      </c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20"/>
      <c r="AL290" s="20"/>
      <c r="AM290" s="20"/>
      <c r="AN290" s="20"/>
      <c r="AO290" s="20"/>
      <c r="AP290" s="20"/>
      <c r="AQ290" s="20"/>
    </row>
    <row r="291" spans="11:43">
      <c r="K291" s="6">
        <v>289</v>
      </c>
      <c r="L291" s="6" t="s">
        <v>377</v>
      </c>
      <c r="M291" s="45">
        <v>856.50989400832395</v>
      </c>
      <c r="N291" s="45">
        <v>1057.0509199989083</v>
      </c>
      <c r="O291" s="45">
        <v>1032.0035612673807</v>
      </c>
      <c r="P291" s="45">
        <v>1012.6761513961455</v>
      </c>
      <c r="Q291" s="45">
        <v>890.51978448895886</v>
      </c>
      <c r="R291" s="45">
        <v>811.83422292384716</v>
      </c>
      <c r="S291" s="45">
        <v>729.97903461397607</v>
      </c>
      <c r="T291" s="45">
        <v>647.53318084004434</v>
      </c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20"/>
      <c r="AL291" s="20"/>
      <c r="AM291" s="20"/>
      <c r="AN291" s="20"/>
      <c r="AO291" s="20"/>
      <c r="AP291" s="20"/>
      <c r="AQ291" s="20"/>
    </row>
    <row r="292" spans="11:43">
      <c r="K292" s="6">
        <v>290</v>
      </c>
      <c r="L292" s="6" t="s">
        <v>378</v>
      </c>
      <c r="M292" s="45">
        <v>18349073.167394161</v>
      </c>
      <c r="N292" s="45">
        <v>12271507.418423381</v>
      </c>
      <c r="O292" s="45">
        <v>7321112.0411629584</v>
      </c>
      <c r="P292" s="45">
        <v>3891196.0758631676</v>
      </c>
      <c r="Q292" s="45">
        <v>2260350.3983545704</v>
      </c>
      <c r="R292" s="45">
        <v>1255312.2252451202</v>
      </c>
      <c r="S292" s="45">
        <v>543752.52849637682</v>
      </c>
      <c r="T292" s="45">
        <v>355378.89292998193</v>
      </c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20"/>
      <c r="AL292" s="20"/>
      <c r="AM292" s="20"/>
      <c r="AN292" s="20"/>
      <c r="AO292" s="20"/>
      <c r="AP292" s="20"/>
      <c r="AQ292" s="20"/>
    </row>
    <row r="293" spans="11:43">
      <c r="K293" s="27">
        <v>291</v>
      </c>
      <c r="L293" s="27" t="s">
        <v>379</v>
      </c>
      <c r="M293" s="51">
        <v>45646138.587884486</v>
      </c>
      <c r="N293" s="51">
        <v>19825224.003095962</v>
      </c>
      <c r="O293" s="51">
        <v>6421800.8499156451</v>
      </c>
      <c r="P293" s="51">
        <v>3187190.3308189847</v>
      </c>
      <c r="Q293" s="51">
        <v>1860388.3405931718</v>
      </c>
      <c r="R293" s="51">
        <v>1030300.8502359067</v>
      </c>
      <c r="S293" s="51">
        <v>433787.73441326275</v>
      </c>
      <c r="T293" s="51">
        <v>280092.03810884216</v>
      </c>
      <c r="U293" s="27"/>
      <c r="V293" s="27"/>
      <c r="W293" s="28"/>
      <c r="X293" s="28"/>
      <c r="Y293" s="28"/>
      <c r="Z293" s="28"/>
      <c r="AA293" s="28"/>
      <c r="AB293" s="28"/>
      <c r="AC293" s="28"/>
      <c r="AD293" s="18"/>
      <c r="AE293" s="18"/>
      <c r="AF293" s="18"/>
      <c r="AG293" s="18"/>
      <c r="AH293" s="18"/>
      <c r="AI293" s="18"/>
      <c r="AJ293" s="18"/>
      <c r="AK293" s="20"/>
      <c r="AL293" s="20"/>
      <c r="AM293" s="20"/>
      <c r="AN293" s="20"/>
      <c r="AO293" s="20"/>
      <c r="AP293" s="20"/>
      <c r="AQ293" s="20"/>
    </row>
    <row r="294" spans="11:43">
      <c r="K294" s="6">
        <v>292</v>
      </c>
      <c r="L294" s="6" t="s">
        <v>380</v>
      </c>
      <c r="M294" s="45">
        <v>17241071.778551564</v>
      </c>
      <c r="N294" s="45">
        <v>13364837.39470328</v>
      </c>
      <c r="O294" s="45">
        <v>9259767.6918724515</v>
      </c>
      <c r="P294" s="45">
        <v>5045550.5640786188</v>
      </c>
      <c r="Q294" s="45">
        <v>2807197.1740956404</v>
      </c>
      <c r="R294" s="45">
        <v>1506997.7104774329</v>
      </c>
      <c r="S294" s="45">
        <v>587649.00290915882</v>
      </c>
      <c r="T294" s="45">
        <v>350746.68511193816</v>
      </c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20"/>
      <c r="AL294" s="20"/>
      <c r="AM294" s="20"/>
      <c r="AN294" s="20"/>
      <c r="AO294" s="20"/>
      <c r="AP294" s="20"/>
      <c r="AQ294" s="20"/>
    </row>
    <row r="295" spans="11:43">
      <c r="K295" s="6">
        <v>293</v>
      </c>
      <c r="L295" s="6" t="s">
        <v>381</v>
      </c>
      <c r="M295" s="45">
        <v>130276.2271938122</v>
      </c>
      <c r="N295" s="45">
        <v>118177.59477010395</v>
      </c>
      <c r="O295" s="45">
        <v>114601.8601028035</v>
      </c>
      <c r="P295" s="45">
        <v>110608.62921291469</v>
      </c>
      <c r="Q295" s="45">
        <v>94483.134512115153</v>
      </c>
      <c r="R295" s="45">
        <v>83612.540769017665</v>
      </c>
      <c r="S295" s="45">
        <v>73733.916238660589</v>
      </c>
      <c r="T295" s="45">
        <v>63036.927466582871</v>
      </c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20"/>
      <c r="AL295" s="20"/>
      <c r="AM295" s="20"/>
      <c r="AN295" s="20"/>
      <c r="AO295" s="20"/>
      <c r="AP295" s="20"/>
      <c r="AQ295" s="20"/>
    </row>
    <row r="296" spans="11:43">
      <c r="K296" s="6">
        <v>294</v>
      </c>
      <c r="L296" s="6" t="s">
        <v>382</v>
      </c>
      <c r="M296" s="45">
        <v>4635880.228690112</v>
      </c>
      <c r="N296" s="45">
        <v>4379313.5238172254</v>
      </c>
      <c r="O296" s="45">
        <v>4033567.6373045286</v>
      </c>
      <c r="P296" s="45">
        <v>3444812.131670652</v>
      </c>
      <c r="Q296" s="45">
        <v>2775128.5714059039</v>
      </c>
      <c r="R296" s="45">
        <v>2053681.6814932113</v>
      </c>
      <c r="S296" s="45">
        <v>1217531.3201620453</v>
      </c>
      <c r="T296" s="45">
        <v>825893.92001606175</v>
      </c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20"/>
      <c r="AL296" s="20"/>
      <c r="AM296" s="20"/>
      <c r="AN296" s="20"/>
      <c r="AO296" s="20"/>
      <c r="AP296" s="20"/>
      <c r="AQ296" s="20"/>
    </row>
    <row r="297" spans="11:43">
      <c r="K297" s="6">
        <v>295</v>
      </c>
      <c r="L297" s="6" t="s">
        <v>383</v>
      </c>
      <c r="M297" s="45">
        <v>2573164.2654540525</v>
      </c>
      <c r="N297" s="45">
        <v>2452818.9119656985</v>
      </c>
      <c r="O297" s="45">
        <v>2322798.4006695338</v>
      </c>
      <c r="P297" s="45">
        <v>2099546.7986688712</v>
      </c>
      <c r="Q297" s="45">
        <v>1796989.2509420917</v>
      </c>
      <c r="R297" s="45">
        <v>1441720.1436759585</v>
      </c>
      <c r="S297" s="45">
        <v>997530.05508110067</v>
      </c>
      <c r="T297" s="45">
        <v>712689.06621326075</v>
      </c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20"/>
      <c r="AL297" s="20"/>
      <c r="AM297" s="20"/>
      <c r="AN297" s="20"/>
      <c r="AO297" s="20"/>
      <c r="AP297" s="20"/>
      <c r="AQ297" s="20"/>
    </row>
    <row r="298" spans="11:43">
      <c r="K298" s="6">
        <v>296</v>
      </c>
      <c r="L298" s="6" t="s">
        <v>384</v>
      </c>
      <c r="M298" s="45">
        <v>19735736.109700684</v>
      </c>
      <c r="N298" s="45">
        <v>18068228.798477061</v>
      </c>
      <c r="O298" s="45">
        <v>15473725.68308549</v>
      </c>
      <c r="P298" s="45">
        <v>11758740.779493909</v>
      </c>
      <c r="Q298" s="45">
        <v>8809737.6161135547</v>
      </c>
      <c r="R298" s="45">
        <v>6415093.7589368671</v>
      </c>
      <c r="S298" s="45">
        <v>2478513.5240196274</v>
      </c>
      <c r="T298" s="45">
        <v>975154.21564394073</v>
      </c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20"/>
      <c r="AL298" s="20"/>
      <c r="AM298" s="20"/>
      <c r="AN298" s="20"/>
      <c r="AO298" s="20"/>
      <c r="AP298" s="20"/>
      <c r="AQ298" s="20"/>
    </row>
    <row r="299" spans="11:43">
      <c r="K299" s="6">
        <v>297</v>
      </c>
      <c r="L299" s="6" t="s">
        <v>385</v>
      </c>
      <c r="M299" s="45">
        <v>0</v>
      </c>
      <c r="N299" s="45">
        <v>4.3386639105614611E-4</v>
      </c>
      <c r="O299" s="45">
        <v>5.7465813982034955E-4</v>
      </c>
      <c r="P299" s="45">
        <v>6.9142277766803546E-4</v>
      </c>
      <c r="Q299" s="45">
        <v>7.3885673317536675E-4</v>
      </c>
      <c r="R299" s="45">
        <v>7.8068399101684693E-4</v>
      </c>
      <c r="S299" s="45">
        <v>1.1360041461478782E-3</v>
      </c>
      <c r="T299" s="45">
        <v>1.0892437857276567E-3</v>
      </c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20"/>
      <c r="AL299" s="20"/>
      <c r="AM299" s="20"/>
      <c r="AN299" s="20"/>
      <c r="AO299" s="20"/>
      <c r="AP299" s="20"/>
      <c r="AQ299" s="20"/>
    </row>
    <row r="300" spans="11:43">
      <c r="K300" s="6">
        <v>298</v>
      </c>
      <c r="L300" s="6" t="s">
        <v>386</v>
      </c>
      <c r="M300" s="45">
        <v>0</v>
      </c>
      <c r="N300" s="45">
        <v>6.6911399250018267E-4</v>
      </c>
      <c r="O300" s="45">
        <v>8.8673977911987527E-4</v>
      </c>
      <c r="P300" s="45">
        <v>1.0674884409675822E-3</v>
      </c>
      <c r="Q300" s="45">
        <v>1.1447885310527075E-3</v>
      </c>
      <c r="R300" s="45">
        <v>1.2123333790066732E-3</v>
      </c>
      <c r="S300" s="45">
        <v>1.7632210109381405E-3</v>
      </c>
      <c r="T300" s="45">
        <v>1.6949534107755407E-3</v>
      </c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20"/>
      <c r="AL300" s="20"/>
      <c r="AM300" s="20"/>
      <c r="AN300" s="20"/>
      <c r="AO300" s="20"/>
      <c r="AP300" s="20"/>
      <c r="AQ300" s="20"/>
    </row>
    <row r="301" spans="11:43">
      <c r="K301" s="6">
        <v>299</v>
      </c>
      <c r="L301" s="6" t="s">
        <v>387</v>
      </c>
      <c r="M301" s="45">
        <v>3920991.6918303589</v>
      </c>
      <c r="N301" s="45">
        <v>3802836.7772327168</v>
      </c>
      <c r="O301" s="45">
        <v>3785176.8542757942</v>
      </c>
      <c r="P301" s="45">
        <v>3766438.720012065</v>
      </c>
      <c r="Q301" s="45">
        <v>3614525.646917237</v>
      </c>
      <c r="R301" s="45">
        <v>3522220.1828924394</v>
      </c>
      <c r="S301" s="45">
        <v>3426513.2100333706</v>
      </c>
      <c r="T301" s="45">
        <v>3327242.2193565317</v>
      </c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20"/>
      <c r="AL301" s="20"/>
      <c r="AM301" s="20"/>
      <c r="AN301" s="20"/>
      <c r="AO301" s="20"/>
      <c r="AP301" s="20"/>
      <c r="AQ301" s="20"/>
    </row>
    <row r="302" spans="11:43">
      <c r="K302" s="6">
        <v>300</v>
      </c>
      <c r="L302" s="6" t="s">
        <v>388</v>
      </c>
      <c r="M302" s="45">
        <v>2854270.3355147024</v>
      </c>
      <c r="N302" s="45">
        <v>2811338.0936307069</v>
      </c>
      <c r="O302" s="45">
        <v>2753795.7667971584</v>
      </c>
      <c r="P302" s="45">
        <v>2667900.5205041217</v>
      </c>
      <c r="Q302" s="45">
        <v>2545300.1129758456</v>
      </c>
      <c r="R302" s="45">
        <v>2396594.4784533065</v>
      </c>
      <c r="S302" s="45">
        <v>1380859.5307927097</v>
      </c>
      <c r="T302" s="45">
        <v>1191866.2213884748</v>
      </c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20"/>
      <c r="AL302" s="20"/>
      <c r="AM302" s="20"/>
      <c r="AN302" s="20"/>
      <c r="AO302" s="20"/>
      <c r="AP302" s="20"/>
      <c r="AQ302" s="20"/>
    </row>
    <row r="303" spans="11:43">
      <c r="K303" s="6">
        <v>301</v>
      </c>
      <c r="L303" s="6" t="s">
        <v>389</v>
      </c>
      <c r="M303" s="45">
        <v>765699.87850323529</v>
      </c>
      <c r="N303" s="45">
        <v>633246.00681168202</v>
      </c>
      <c r="O303" s="45">
        <v>538189.88602251594</v>
      </c>
      <c r="P303" s="45">
        <v>458083.60215972224</v>
      </c>
      <c r="Q303" s="45">
        <v>376183.54788074177</v>
      </c>
      <c r="R303" s="45">
        <v>313720.67954713403</v>
      </c>
      <c r="S303" s="45">
        <v>262520.11969747028</v>
      </c>
      <c r="T303" s="45">
        <v>219008.77938027994</v>
      </c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20"/>
      <c r="AL303" s="20"/>
      <c r="AM303" s="20"/>
      <c r="AN303" s="20"/>
      <c r="AO303" s="20"/>
      <c r="AP303" s="20"/>
      <c r="AQ303" s="20"/>
    </row>
    <row r="304" spans="11:43">
      <c r="K304" s="6">
        <v>302</v>
      </c>
      <c r="L304" s="6" t="s">
        <v>390</v>
      </c>
      <c r="M304" s="45">
        <v>9073779.0284866095</v>
      </c>
      <c r="N304" s="45">
        <v>7104586.9445578363</v>
      </c>
      <c r="O304" s="45">
        <v>5689877.6267663427</v>
      </c>
      <c r="P304" s="45">
        <v>4238258.0740534365</v>
      </c>
      <c r="Q304" s="45">
        <v>3039829.6800710601</v>
      </c>
      <c r="R304" s="45">
        <v>2012005.6199768337</v>
      </c>
      <c r="S304" s="45">
        <v>977758.96614556958</v>
      </c>
      <c r="T304" s="45">
        <v>647880.59774707595</v>
      </c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20"/>
      <c r="AL304" s="20"/>
      <c r="AM304" s="20"/>
      <c r="AN304" s="20"/>
      <c r="AO304" s="20"/>
      <c r="AP304" s="20"/>
      <c r="AQ304" s="20"/>
    </row>
    <row r="305" spans="11:43">
      <c r="K305" s="6">
        <v>303</v>
      </c>
      <c r="L305" s="6" t="s">
        <v>391</v>
      </c>
      <c r="M305" s="45">
        <v>595351.14721944951</v>
      </c>
      <c r="N305" s="45">
        <v>541565.57010993769</v>
      </c>
      <c r="O305" s="45">
        <v>502511.3560429319</v>
      </c>
      <c r="P305" s="45">
        <v>465044.95430009131</v>
      </c>
      <c r="Q305" s="45">
        <v>415104.93177729473</v>
      </c>
      <c r="R305" s="45">
        <v>370696.89650376292</v>
      </c>
      <c r="S305" s="45">
        <v>327323.34231672157</v>
      </c>
      <c r="T305" s="45">
        <v>282026.89023025619</v>
      </c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20"/>
      <c r="AL305" s="20"/>
      <c r="AM305" s="20"/>
      <c r="AN305" s="20"/>
      <c r="AO305" s="20"/>
      <c r="AP305" s="20"/>
      <c r="AQ305" s="20"/>
    </row>
    <row r="306" spans="11:43">
      <c r="K306" s="6">
        <v>304</v>
      </c>
      <c r="L306" s="6" t="s">
        <v>392</v>
      </c>
      <c r="M306" s="45">
        <v>1013387.3015059939</v>
      </c>
      <c r="N306" s="45">
        <v>888820.88254360773</v>
      </c>
      <c r="O306" s="45">
        <v>847880.57385733095</v>
      </c>
      <c r="P306" s="45">
        <v>800272.35547678941</v>
      </c>
      <c r="Q306" s="45">
        <v>643309.92301199411</v>
      </c>
      <c r="R306" s="45">
        <v>535862.25410444441</v>
      </c>
      <c r="S306" s="45">
        <v>428892.87765026506</v>
      </c>
      <c r="T306" s="45">
        <v>327863.40074399515</v>
      </c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20"/>
      <c r="AL306" s="20"/>
      <c r="AM306" s="20"/>
      <c r="AN306" s="20"/>
      <c r="AO306" s="20"/>
      <c r="AP306" s="20"/>
      <c r="AQ306" s="20"/>
    </row>
    <row r="307" spans="11:43">
      <c r="K307" s="6">
        <v>305</v>
      </c>
      <c r="L307" s="6" t="s">
        <v>393</v>
      </c>
      <c r="M307" s="45">
        <v>384814.28881072911</v>
      </c>
      <c r="N307" s="45">
        <v>361102.43333088944</v>
      </c>
      <c r="O307" s="45">
        <v>344096.16633708443</v>
      </c>
      <c r="P307" s="45">
        <v>320102.51365286653</v>
      </c>
      <c r="Q307" s="45">
        <v>280334.58158452844</v>
      </c>
      <c r="R307" s="45">
        <v>241559.69546023846</v>
      </c>
      <c r="S307" s="45">
        <v>195180.9217022135</v>
      </c>
      <c r="T307" s="45">
        <v>154056.52344669434</v>
      </c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20"/>
      <c r="AL307" s="20"/>
      <c r="AM307" s="20"/>
      <c r="AN307" s="20"/>
      <c r="AO307" s="20"/>
      <c r="AP307" s="20"/>
      <c r="AQ307" s="20"/>
    </row>
    <row r="308" spans="11:43">
      <c r="K308" s="6">
        <v>306</v>
      </c>
      <c r="L308" s="6" t="s">
        <v>394</v>
      </c>
      <c r="M308" s="45">
        <v>3927867.5337122879</v>
      </c>
      <c r="N308" s="45">
        <v>3433276.0916392868</v>
      </c>
      <c r="O308" s="45">
        <v>2846077.4881444965</v>
      </c>
      <c r="P308" s="45">
        <v>1996292.5044272244</v>
      </c>
      <c r="Q308" s="45">
        <v>1288274.1659923922</v>
      </c>
      <c r="R308" s="45">
        <v>771870.12684662035</v>
      </c>
      <c r="S308" s="45">
        <v>342900.41436983884</v>
      </c>
      <c r="T308" s="45">
        <v>216250.45388458177</v>
      </c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20"/>
      <c r="AL308" s="20"/>
      <c r="AM308" s="20"/>
      <c r="AN308" s="20"/>
      <c r="AO308" s="20"/>
      <c r="AP308" s="20"/>
      <c r="AQ308" s="20"/>
    </row>
    <row r="309" spans="11:43">
      <c r="K309" s="6">
        <v>307</v>
      </c>
      <c r="L309" s="6" t="s">
        <v>395</v>
      </c>
      <c r="M309" s="45">
        <v>35791.583752832557</v>
      </c>
      <c r="N309" s="45">
        <v>33927.246950354449</v>
      </c>
      <c r="O309" s="45">
        <v>33655.744356721429</v>
      </c>
      <c r="P309" s="45">
        <v>33354.445308795825</v>
      </c>
      <c r="Q309" s="45">
        <v>30833.824877823317</v>
      </c>
      <c r="R309" s="45">
        <v>29298.716737819494</v>
      </c>
      <c r="S309" s="45">
        <v>27705.734675567299</v>
      </c>
      <c r="T309" s="45">
        <v>26051.571153310764</v>
      </c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20"/>
      <c r="AL309" s="20"/>
      <c r="AM309" s="20"/>
      <c r="AN309" s="20"/>
      <c r="AO309" s="20"/>
      <c r="AP309" s="20"/>
      <c r="AQ309" s="20"/>
    </row>
    <row r="310" spans="11:43">
      <c r="K310" s="6">
        <v>308</v>
      </c>
      <c r="L310" s="6" t="s">
        <v>396</v>
      </c>
      <c r="M310" s="45">
        <v>55317.063881892485</v>
      </c>
      <c r="N310" s="45">
        <v>52434.332450795016</v>
      </c>
      <c r="O310" s="45">
        <v>52003.992331697133</v>
      </c>
      <c r="P310" s="45">
        <v>51535.140835692233</v>
      </c>
      <c r="Q310" s="45">
        <v>47671.466901094725</v>
      </c>
      <c r="R310" s="45">
        <v>45319.288004156733</v>
      </c>
      <c r="S310" s="45">
        <v>42871.872382698995</v>
      </c>
      <c r="T310" s="45">
        <v>40339.596460112647</v>
      </c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20"/>
      <c r="AL310" s="20"/>
      <c r="AM310" s="20"/>
      <c r="AN310" s="20"/>
      <c r="AO310" s="20"/>
      <c r="AP310" s="20"/>
      <c r="AQ310" s="20"/>
    </row>
    <row r="311" spans="11:43">
      <c r="K311" s="6">
        <v>309</v>
      </c>
      <c r="L311" s="6" t="s">
        <v>397</v>
      </c>
      <c r="M311" s="45">
        <v>78940.160552322181</v>
      </c>
      <c r="N311" s="45">
        <v>66385.231929661575</v>
      </c>
      <c r="O311" s="45">
        <v>57983.011570179646</v>
      </c>
      <c r="P311" s="45">
        <v>50611.308804971981</v>
      </c>
      <c r="Q311" s="45">
        <v>41756.171180325298</v>
      </c>
      <c r="R311" s="45">
        <v>35247.801589605071</v>
      </c>
      <c r="S311" s="45">
        <v>29623.130224701457</v>
      </c>
      <c r="T311" s="45">
        <v>24811.747756277782</v>
      </c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20"/>
      <c r="AL311" s="20"/>
      <c r="AM311" s="20"/>
      <c r="AN311" s="20"/>
      <c r="AO311" s="20"/>
      <c r="AP311" s="20"/>
      <c r="AQ311" s="20"/>
    </row>
    <row r="312" spans="11:43">
      <c r="K312" s="6">
        <v>310</v>
      </c>
      <c r="L312" s="6" t="s">
        <v>398</v>
      </c>
      <c r="M312" s="45">
        <v>81.898234039991181</v>
      </c>
      <c r="N312" s="45">
        <v>162.47308551710532</v>
      </c>
      <c r="O312" s="45">
        <v>240.40101161144008</v>
      </c>
      <c r="P312" s="45">
        <v>110.23822674954364</v>
      </c>
      <c r="Q312" s="45">
        <v>46.394604746782285</v>
      </c>
      <c r="R312" s="45">
        <v>20.431639843049961</v>
      </c>
      <c r="S312" s="45">
        <v>35.121495619319703</v>
      </c>
      <c r="T312" s="45">
        <v>14.7165427922476</v>
      </c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20"/>
      <c r="AL312" s="20"/>
      <c r="AM312" s="20"/>
      <c r="AN312" s="20"/>
      <c r="AO312" s="20"/>
      <c r="AP312" s="20"/>
      <c r="AQ312" s="20"/>
    </row>
    <row r="313" spans="11:43">
      <c r="K313" s="6">
        <v>311</v>
      </c>
      <c r="L313" s="6" t="s">
        <v>399</v>
      </c>
      <c r="M313" s="45">
        <v>208709.88945206415</v>
      </c>
      <c r="N313" s="45">
        <v>119461.41953037969</v>
      </c>
      <c r="O313" s="45">
        <v>72980.710507312644</v>
      </c>
      <c r="P313" s="45">
        <v>44542.165008320611</v>
      </c>
      <c r="Q313" s="45">
        <v>24596.056195848632</v>
      </c>
      <c r="R313" s="45">
        <v>14098.727991297594</v>
      </c>
      <c r="S313" s="45">
        <v>88.537483764971</v>
      </c>
      <c r="T313" s="45">
        <v>0.31273848580977359</v>
      </c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20"/>
      <c r="AL313" s="20"/>
      <c r="AM313" s="20"/>
      <c r="AN313" s="20"/>
      <c r="AO313" s="20"/>
      <c r="AP313" s="20"/>
      <c r="AQ313" s="20"/>
    </row>
    <row r="314" spans="11:43">
      <c r="K314" s="6">
        <v>312</v>
      </c>
      <c r="L314" s="6" t="s">
        <v>400</v>
      </c>
      <c r="M314" s="45">
        <v>450841.71318837424</v>
      </c>
      <c r="N314" s="45">
        <v>354101.75580849283</v>
      </c>
      <c r="O314" s="45">
        <v>287501.24998163909</v>
      </c>
      <c r="P314" s="45">
        <v>233326.59869431533</v>
      </c>
      <c r="Q314" s="45">
        <v>180589.69529213372</v>
      </c>
      <c r="R314" s="45">
        <v>142540.03156635421</v>
      </c>
      <c r="S314" s="45">
        <v>112149.98475968014</v>
      </c>
      <c r="T314" s="45">
        <v>4.0239603956648908</v>
      </c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20"/>
      <c r="AL314" s="20"/>
      <c r="AM314" s="20"/>
      <c r="AN314" s="20"/>
      <c r="AO314" s="20"/>
      <c r="AP314" s="20"/>
      <c r="AQ314" s="20"/>
    </row>
    <row r="315" spans="11:43">
      <c r="K315" s="6">
        <v>313</v>
      </c>
      <c r="L315" s="6" t="s">
        <v>401</v>
      </c>
      <c r="M315" s="45">
        <v>1175960.3900784124</v>
      </c>
      <c r="N315" s="45">
        <v>982622.79163079476</v>
      </c>
      <c r="O315" s="45">
        <v>849756.34895317489</v>
      </c>
      <c r="P315" s="45">
        <v>727770.42035105929</v>
      </c>
      <c r="Q315" s="45">
        <v>580047.74057189177</v>
      </c>
      <c r="R315" s="45">
        <v>456359.54437809234</v>
      </c>
      <c r="S315" s="45">
        <v>211521.20891681316</v>
      </c>
      <c r="T315" s="45">
        <v>150214.5488508812</v>
      </c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20"/>
      <c r="AL315" s="20"/>
      <c r="AM315" s="20"/>
      <c r="AN315" s="20"/>
      <c r="AO315" s="20"/>
      <c r="AP315" s="20"/>
      <c r="AQ315" s="20"/>
    </row>
    <row r="316" spans="11:43">
      <c r="K316" s="6">
        <v>314</v>
      </c>
      <c r="L316" s="6" t="s">
        <v>402</v>
      </c>
      <c r="M316" s="45">
        <v>314035.56156789506</v>
      </c>
      <c r="N316" s="45">
        <v>283099.66716608522</v>
      </c>
      <c r="O316" s="45">
        <v>263935.85326963948</v>
      </c>
      <c r="P316" s="45">
        <v>244697.21301339753</v>
      </c>
      <c r="Q316" s="45">
        <v>214036.4133857837</v>
      </c>
      <c r="R316" s="45">
        <v>189125.73485917386</v>
      </c>
      <c r="S316" s="45">
        <v>167552.48073361616</v>
      </c>
      <c r="T316" s="45">
        <v>144506.89124607944</v>
      </c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20"/>
      <c r="AL316" s="20"/>
      <c r="AM316" s="20"/>
      <c r="AN316" s="20"/>
      <c r="AO316" s="20"/>
      <c r="AP316" s="20"/>
      <c r="AQ316" s="20"/>
    </row>
    <row r="317" spans="11:43">
      <c r="K317" s="6">
        <v>315</v>
      </c>
      <c r="L317" s="6" t="s">
        <v>403</v>
      </c>
      <c r="M317" s="45">
        <v>4684060.2292505726</v>
      </c>
      <c r="N317" s="45">
        <v>4060709.6681262678</v>
      </c>
      <c r="O317" s="45">
        <v>3604746.179902825</v>
      </c>
      <c r="P317" s="45">
        <v>2921892.0083791777</v>
      </c>
      <c r="Q317" s="45">
        <v>2020704.1470033948</v>
      </c>
      <c r="R317" s="45">
        <v>1323160.1111372479</v>
      </c>
      <c r="S317" s="45">
        <v>675311.39846082521</v>
      </c>
      <c r="T317" s="45">
        <v>409953.23916871165</v>
      </c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20"/>
      <c r="AL317" s="20"/>
      <c r="AM317" s="20"/>
      <c r="AN317" s="20"/>
      <c r="AO317" s="20"/>
      <c r="AP317" s="20"/>
      <c r="AQ317" s="20"/>
    </row>
    <row r="318" spans="11:43">
      <c r="K318" s="6">
        <v>316</v>
      </c>
      <c r="L318" s="6" t="s">
        <v>404</v>
      </c>
      <c r="M318" s="45">
        <v>8042545.8841707958</v>
      </c>
      <c r="N318" s="45">
        <v>6892595.4652346428</v>
      </c>
      <c r="O318" s="45">
        <v>5623370.05777134</v>
      </c>
      <c r="P318" s="45">
        <v>3871605.3964782837</v>
      </c>
      <c r="Q318" s="45">
        <v>2423764.8686512839</v>
      </c>
      <c r="R318" s="45">
        <v>1411426.5555078764</v>
      </c>
      <c r="S318" s="45">
        <v>613637.05872398696</v>
      </c>
      <c r="T318" s="45">
        <v>381916.85406537063</v>
      </c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20"/>
      <c r="AL318" s="20"/>
      <c r="AM318" s="20"/>
      <c r="AN318" s="20"/>
      <c r="AO318" s="20"/>
      <c r="AP318" s="20"/>
      <c r="AQ318" s="20"/>
    </row>
    <row r="319" spans="11:43">
      <c r="K319" s="6">
        <v>317</v>
      </c>
      <c r="L319" s="6" t="s">
        <v>405</v>
      </c>
      <c r="M319" s="45">
        <v>156816.86592063028</v>
      </c>
      <c r="N319" s="45">
        <v>143313.66972510584</v>
      </c>
      <c r="O319" s="45">
        <v>137640.5571721867</v>
      </c>
      <c r="P319" s="45">
        <v>130657.02318141014</v>
      </c>
      <c r="Q319" s="45">
        <v>112466.90834396043</v>
      </c>
      <c r="R319" s="45">
        <v>98803.451907818453</v>
      </c>
      <c r="S319" s="45">
        <v>87042.53466121653</v>
      </c>
      <c r="T319" s="45">
        <v>74076.540374280114</v>
      </c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20"/>
      <c r="AL319" s="20"/>
      <c r="AM319" s="20"/>
      <c r="AN319" s="20"/>
      <c r="AO319" s="20"/>
      <c r="AP319" s="20"/>
      <c r="AQ319" s="20"/>
    </row>
    <row r="320" spans="11:43">
      <c r="K320" s="6">
        <v>318</v>
      </c>
      <c r="L320" s="6" t="s">
        <v>406</v>
      </c>
      <c r="M320" s="45">
        <v>919808.86041508021</v>
      </c>
      <c r="N320" s="45">
        <v>847767.67959888652</v>
      </c>
      <c r="O320" s="45">
        <v>809315.88918167714</v>
      </c>
      <c r="P320" s="45">
        <v>757450.18595991377</v>
      </c>
      <c r="Q320" s="45">
        <v>643656.24357693933</v>
      </c>
      <c r="R320" s="45">
        <v>543501.61265256268</v>
      </c>
      <c r="S320" s="45">
        <v>425936.9183238917</v>
      </c>
      <c r="T320" s="45">
        <v>323250.2888194219</v>
      </c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20"/>
      <c r="AL320" s="20"/>
      <c r="AM320" s="20"/>
      <c r="AN320" s="20"/>
      <c r="AO320" s="20"/>
      <c r="AP320" s="20"/>
      <c r="AQ320" s="20"/>
    </row>
    <row r="321" spans="11:43">
      <c r="K321" s="6">
        <v>319</v>
      </c>
      <c r="L321" s="6" t="s">
        <v>407</v>
      </c>
      <c r="M321" s="45">
        <v>188784.88882952835</v>
      </c>
      <c r="N321" s="45">
        <v>174024.98741631687</v>
      </c>
      <c r="O321" s="45">
        <v>167794.28400957215</v>
      </c>
      <c r="P321" s="45">
        <v>160732.17040451517</v>
      </c>
      <c r="Q321" s="45">
        <v>140416.69579785716</v>
      </c>
      <c r="R321" s="45">
        <v>124914.48584334784</v>
      </c>
      <c r="S321" s="45">
        <v>110334.03364460367</v>
      </c>
      <c r="T321" s="45">
        <v>94205.722498806412</v>
      </c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20"/>
      <c r="AL321" s="20"/>
      <c r="AM321" s="20"/>
      <c r="AN321" s="20"/>
      <c r="AO321" s="20"/>
      <c r="AP321" s="20"/>
      <c r="AQ321" s="20"/>
    </row>
    <row r="322" spans="11:43">
      <c r="K322" s="6">
        <v>320</v>
      </c>
      <c r="L322" s="6" t="s">
        <v>408</v>
      </c>
      <c r="M322" s="45">
        <v>563218.03830462461</v>
      </c>
      <c r="N322" s="45">
        <v>512139.23357427766</v>
      </c>
      <c r="O322" s="45">
        <v>488771.09584917268</v>
      </c>
      <c r="P322" s="45">
        <v>458432.92661425943</v>
      </c>
      <c r="Q322" s="45">
        <v>383322.84044423298</v>
      </c>
      <c r="R322" s="45">
        <v>321961.56477826543</v>
      </c>
      <c r="S322" s="45">
        <v>253386.60533754079</v>
      </c>
      <c r="T322" s="45">
        <v>191778.3147386933</v>
      </c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20"/>
      <c r="AL322" s="20"/>
      <c r="AM322" s="20"/>
      <c r="AN322" s="20"/>
      <c r="AO322" s="20"/>
      <c r="AP322" s="20"/>
      <c r="AQ322" s="20"/>
    </row>
    <row r="323" spans="11:43">
      <c r="K323" s="6">
        <v>321</v>
      </c>
      <c r="L323" s="6" t="s">
        <v>409</v>
      </c>
      <c r="M323" s="45">
        <v>1010990.5663221953</v>
      </c>
      <c r="N323" s="45">
        <v>851096.32093158993</v>
      </c>
      <c r="O323" s="45">
        <v>759812.2815282651</v>
      </c>
      <c r="P323" s="45">
        <v>681781.25032003701</v>
      </c>
      <c r="Q323" s="45">
        <v>568692.28301564255</v>
      </c>
      <c r="R323" s="45">
        <v>478454.12730284716</v>
      </c>
      <c r="S323" s="45">
        <v>386292.65022556722</v>
      </c>
      <c r="T323" s="45">
        <v>301931.96159029414</v>
      </c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20"/>
      <c r="AL323" s="20"/>
      <c r="AM323" s="20"/>
      <c r="AN323" s="20"/>
      <c r="AO323" s="20"/>
      <c r="AP323" s="20"/>
      <c r="AQ323" s="20"/>
    </row>
    <row r="324" spans="11:43">
      <c r="K324" s="6">
        <v>322</v>
      </c>
      <c r="L324" s="6" t="s">
        <v>410</v>
      </c>
      <c r="M324" s="45">
        <v>894631.00148163352</v>
      </c>
      <c r="N324" s="45">
        <v>815542.78995595523</v>
      </c>
      <c r="O324" s="45">
        <v>778204.7191743782</v>
      </c>
      <c r="P324" s="45">
        <v>728480.17355051218</v>
      </c>
      <c r="Q324" s="45">
        <v>607679.26692241849</v>
      </c>
      <c r="R324" s="45">
        <v>506453.35844824224</v>
      </c>
      <c r="S324" s="45">
        <v>392062.20433899382</v>
      </c>
      <c r="T324" s="45">
        <v>292606.67678632197</v>
      </c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20"/>
      <c r="AL324" s="20"/>
      <c r="AM324" s="20"/>
      <c r="AN324" s="20"/>
      <c r="AO324" s="20"/>
      <c r="AP324" s="20"/>
      <c r="AQ324" s="20"/>
    </row>
    <row r="325" spans="11:43">
      <c r="K325" s="6">
        <v>323</v>
      </c>
      <c r="L325" s="6" t="s">
        <v>411</v>
      </c>
      <c r="M325" s="45">
        <v>474805.41076051415</v>
      </c>
      <c r="N325" s="45">
        <v>326219.08307287953</v>
      </c>
      <c r="O325" s="45">
        <v>256812.03604048799</v>
      </c>
      <c r="P325" s="45">
        <v>216889.39656145015</v>
      </c>
      <c r="Q325" s="45">
        <v>177026.60805685009</v>
      </c>
      <c r="R325" s="45">
        <v>151756.59628703064</v>
      </c>
      <c r="S325" s="45">
        <v>131047.14284127044</v>
      </c>
      <c r="T325" s="45">
        <v>110653.50533121645</v>
      </c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20"/>
      <c r="AL325" s="20"/>
      <c r="AM325" s="20"/>
      <c r="AN325" s="20"/>
      <c r="AO325" s="20"/>
      <c r="AP325" s="20"/>
      <c r="AQ325" s="20"/>
    </row>
    <row r="326" spans="11:43">
      <c r="K326" s="6">
        <v>324</v>
      </c>
      <c r="L326" s="6" t="s">
        <v>412</v>
      </c>
      <c r="M326" s="45">
        <v>1335803.6345707348</v>
      </c>
      <c r="N326" s="45">
        <v>1258056.4774595117</v>
      </c>
      <c r="O326" s="45">
        <v>1196828.5350641862</v>
      </c>
      <c r="P326" s="45">
        <v>1101395.6911396515</v>
      </c>
      <c r="Q326" s="45">
        <v>941602.13035152969</v>
      </c>
      <c r="R326" s="45">
        <v>780077.48924649751</v>
      </c>
      <c r="S326" s="45">
        <v>569837.33648222021</v>
      </c>
      <c r="T326" s="45">
        <v>416163.89934179635</v>
      </c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20"/>
      <c r="AL326" s="20"/>
      <c r="AM326" s="20"/>
      <c r="AN326" s="20"/>
      <c r="AO326" s="20"/>
      <c r="AP326" s="20"/>
      <c r="AQ326" s="20"/>
    </row>
    <row r="327" spans="11:43">
      <c r="K327" s="6">
        <v>325</v>
      </c>
      <c r="L327" s="6" t="s">
        <v>413</v>
      </c>
      <c r="M327" s="45">
        <v>887578.96328883769</v>
      </c>
      <c r="N327" s="45">
        <v>826084.71456587152</v>
      </c>
      <c r="O327" s="45">
        <v>786920.77751329006</v>
      </c>
      <c r="P327" s="45">
        <v>736516.06883465103</v>
      </c>
      <c r="Q327" s="45">
        <v>640779.71962810808</v>
      </c>
      <c r="R327" s="45">
        <v>552375.89454575558</v>
      </c>
      <c r="S327" s="45">
        <v>443597.83926333068</v>
      </c>
      <c r="T327" s="45">
        <v>346303.86839327082</v>
      </c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20"/>
      <c r="AL327" s="20"/>
      <c r="AM327" s="20"/>
      <c r="AN327" s="20"/>
      <c r="AO327" s="20"/>
      <c r="AP327" s="20"/>
      <c r="AQ327" s="20"/>
    </row>
    <row r="328" spans="11:43">
      <c r="K328" s="6">
        <v>326</v>
      </c>
      <c r="L328" s="6" t="s">
        <v>414</v>
      </c>
      <c r="M328" s="45">
        <v>42763.389556698618</v>
      </c>
      <c r="N328" s="45">
        <v>40228.749930745063</v>
      </c>
      <c r="O328" s="45">
        <v>39462.268136444785</v>
      </c>
      <c r="P328" s="45">
        <v>38370.731339764505</v>
      </c>
      <c r="Q328" s="45">
        <v>34313.318157269277</v>
      </c>
      <c r="R328" s="45">
        <v>31202.058735413182</v>
      </c>
      <c r="S328" s="45">
        <v>28612.40840118911</v>
      </c>
      <c r="T328" s="45">
        <v>25530.405279719733</v>
      </c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20"/>
      <c r="AL328" s="20"/>
      <c r="AM328" s="20"/>
      <c r="AN328" s="20"/>
      <c r="AO328" s="20"/>
      <c r="AP328" s="20"/>
      <c r="AQ328" s="20"/>
    </row>
    <row r="329" spans="11:43">
      <c r="K329" s="6">
        <v>327</v>
      </c>
      <c r="L329" s="6" t="s">
        <v>415</v>
      </c>
      <c r="M329" s="45">
        <v>1719484.0501977701</v>
      </c>
      <c r="N329" s="45">
        <v>1597012.4676807059</v>
      </c>
      <c r="O329" s="45">
        <v>1510865.402103764</v>
      </c>
      <c r="P329" s="45">
        <v>1351650.8427477069</v>
      </c>
      <c r="Q329" s="45">
        <v>1081169.2889011893</v>
      </c>
      <c r="R329" s="45">
        <v>825469.33784664772</v>
      </c>
      <c r="S329" s="45">
        <v>527642.03641750431</v>
      </c>
      <c r="T329" s="45">
        <v>355993.72162624518</v>
      </c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20"/>
      <c r="AL329" s="20"/>
      <c r="AM329" s="20"/>
      <c r="AN329" s="20"/>
      <c r="AO329" s="20"/>
      <c r="AP329" s="20"/>
      <c r="AQ329" s="20"/>
    </row>
    <row r="330" spans="11:43">
      <c r="K330" s="6">
        <v>328</v>
      </c>
      <c r="L330" s="6" t="s">
        <v>416</v>
      </c>
      <c r="M330" s="45">
        <v>979861.61071896995</v>
      </c>
      <c r="N330" s="45">
        <v>884289.79489882046</v>
      </c>
      <c r="O330" s="45">
        <v>831780.25144144753</v>
      </c>
      <c r="P330" s="45">
        <v>736105.35984941467</v>
      </c>
      <c r="Q330" s="45">
        <v>568167.64302085864</v>
      </c>
      <c r="R330" s="45">
        <v>442614.22197451803</v>
      </c>
      <c r="S330" s="45">
        <v>326566.97124024795</v>
      </c>
      <c r="T330" s="45">
        <v>234194.5009491205</v>
      </c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20"/>
      <c r="AL330" s="20"/>
      <c r="AM330" s="20"/>
      <c r="AN330" s="20"/>
      <c r="AO330" s="20"/>
      <c r="AP330" s="20"/>
      <c r="AQ330" s="20"/>
    </row>
    <row r="331" spans="11:43">
      <c r="K331" s="6">
        <v>329</v>
      </c>
      <c r="L331" s="6" t="s">
        <v>417</v>
      </c>
      <c r="M331" s="45">
        <v>10064118.557933262</v>
      </c>
      <c r="N331" s="45">
        <v>8732431.9968210626</v>
      </c>
      <c r="O331" s="45">
        <v>6543521.7735608118</v>
      </c>
      <c r="P331" s="45">
        <v>4046717.2355731595</v>
      </c>
      <c r="Q331" s="45">
        <v>2494542.9837049209</v>
      </c>
      <c r="R331" s="45">
        <v>1459129.7137823484</v>
      </c>
      <c r="S331" s="45">
        <v>712217.35160214547</v>
      </c>
      <c r="T331" s="45">
        <v>460665.45910910249</v>
      </c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20"/>
      <c r="AL331" s="20"/>
      <c r="AM331" s="20"/>
      <c r="AN331" s="20"/>
      <c r="AO331" s="20"/>
      <c r="AP331" s="20"/>
      <c r="AQ331" s="20"/>
    </row>
    <row r="332" spans="11:43">
      <c r="K332" s="6">
        <v>330</v>
      </c>
      <c r="L332" s="6" t="s">
        <v>418</v>
      </c>
      <c r="M332" s="45">
        <v>994994.71253423905</v>
      </c>
      <c r="N332" s="45">
        <v>915810.39889357402</v>
      </c>
      <c r="O332" s="45">
        <v>854383.47274633707</v>
      </c>
      <c r="P332" s="45">
        <v>780639.1991605995</v>
      </c>
      <c r="Q332" s="45">
        <v>703559.66453991912</v>
      </c>
      <c r="R332" s="45">
        <v>650557.07898370107</v>
      </c>
      <c r="S332" s="45">
        <v>618247.43829774577</v>
      </c>
      <c r="T332" s="45">
        <v>574926.91683514277</v>
      </c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20"/>
      <c r="AL332" s="20"/>
      <c r="AM332" s="20"/>
      <c r="AN332" s="20"/>
      <c r="AO332" s="20"/>
      <c r="AP332" s="20"/>
      <c r="AQ332" s="20"/>
    </row>
    <row r="333" spans="11:43">
      <c r="K333" s="6">
        <v>331</v>
      </c>
      <c r="L333" s="6" t="s">
        <v>419</v>
      </c>
      <c r="M333" s="45">
        <v>16802.989979746068</v>
      </c>
      <c r="N333" s="45">
        <v>15430.481390316912</v>
      </c>
      <c r="O333" s="45">
        <v>14408.301405278537</v>
      </c>
      <c r="P333" s="45">
        <v>13159.464533336331</v>
      </c>
      <c r="Q333" s="45">
        <v>11764.083456474593</v>
      </c>
      <c r="R333" s="45">
        <v>10812.849805154265</v>
      </c>
      <c r="S333" s="45">
        <v>10236.067088229638</v>
      </c>
      <c r="T333" s="45">
        <v>9424.9205304016959</v>
      </c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20"/>
      <c r="AL333" s="20"/>
      <c r="AM333" s="20"/>
      <c r="AN333" s="20"/>
      <c r="AO333" s="20"/>
      <c r="AP333" s="20"/>
      <c r="AQ333" s="20"/>
    </row>
    <row r="334" spans="11:43">
      <c r="K334" s="6">
        <v>332</v>
      </c>
      <c r="L334" s="6" t="s">
        <v>420</v>
      </c>
      <c r="M334" s="45">
        <v>100805.60455657831</v>
      </c>
      <c r="N334" s="45">
        <v>89045.172641273821</v>
      </c>
      <c r="O334" s="45">
        <v>84939.262634995524</v>
      </c>
      <c r="P334" s="45">
        <v>77714.008332737692</v>
      </c>
      <c r="Q334" s="45">
        <v>60032.303271368735</v>
      </c>
      <c r="R334" s="45">
        <v>48775.12700754359</v>
      </c>
      <c r="S334" s="45">
        <v>39993.267305862733</v>
      </c>
      <c r="T334" s="45">
        <v>30846.009569476668</v>
      </c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20"/>
      <c r="AL334" s="20"/>
      <c r="AM334" s="20"/>
      <c r="AN334" s="20"/>
      <c r="AO334" s="20"/>
      <c r="AP334" s="20"/>
      <c r="AQ334" s="20"/>
    </row>
    <row r="335" spans="11:43">
      <c r="K335" s="6">
        <v>333</v>
      </c>
      <c r="L335" s="6" t="s">
        <v>421</v>
      </c>
      <c r="M335" s="45">
        <v>1557987.3251684911</v>
      </c>
      <c r="N335" s="45">
        <v>1356729.8821431412</v>
      </c>
      <c r="O335" s="45">
        <v>1264203.9840376251</v>
      </c>
      <c r="P335" s="45">
        <v>1104318.9353541858</v>
      </c>
      <c r="Q335" s="45">
        <v>797535.79951126326</v>
      </c>
      <c r="R335" s="45">
        <v>587284.32763822831</v>
      </c>
      <c r="S335" s="45">
        <v>400009.21419843083</v>
      </c>
      <c r="T335" s="45">
        <v>258237.00892560263</v>
      </c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20"/>
      <c r="AL335" s="20"/>
      <c r="AM335" s="20"/>
      <c r="AN335" s="20"/>
      <c r="AO335" s="20"/>
      <c r="AP335" s="20"/>
      <c r="AQ335" s="20"/>
    </row>
    <row r="336" spans="11:43">
      <c r="K336" s="6">
        <v>334</v>
      </c>
      <c r="L336" s="6" t="s">
        <v>422</v>
      </c>
      <c r="M336" s="45">
        <v>5628.4450804432554</v>
      </c>
      <c r="N336" s="45">
        <v>5162.8226822485258</v>
      </c>
      <c r="O336" s="45">
        <v>4948.000638129638</v>
      </c>
      <c r="P336" s="45">
        <v>4541.5578232519838</v>
      </c>
      <c r="Q336" s="45">
        <v>3742.8362709593771</v>
      </c>
      <c r="R336" s="45">
        <v>3206.8688727733661</v>
      </c>
      <c r="S336" s="45">
        <v>2856.855565903852</v>
      </c>
      <c r="T336" s="45">
        <v>2460.7344432556847</v>
      </c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20"/>
      <c r="AL336" s="20"/>
      <c r="AM336" s="20"/>
      <c r="AN336" s="20"/>
      <c r="AO336" s="20"/>
      <c r="AP336" s="20"/>
      <c r="AQ336" s="20"/>
    </row>
    <row r="337" spans="11:43">
      <c r="K337" s="6">
        <v>335</v>
      </c>
      <c r="L337" s="6" t="s">
        <v>423</v>
      </c>
      <c r="M337" s="45">
        <v>584084.60762004135</v>
      </c>
      <c r="N337" s="45">
        <v>572196.89257147454</v>
      </c>
      <c r="O337" s="45">
        <v>550082.84557530459</v>
      </c>
      <c r="P337" s="45">
        <v>505651.22366796399</v>
      </c>
      <c r="Q337" s="45">
        <v>436215.10591076332</v>
      </c>
      <c r="R337" s="45">
        <v>378957.71657571103</v>
      </c>
      <c r="S337" s="45">
        <v>330243.18694167596</v>
      </c>
      <c r="T337" s="45">
        <v>280469.00900857273</v>
      </c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20"/>
      <c r="AL337" s="20"/>
      <c r="AM337" s="20"/>
      <c r="AN337" s="20"/>
      <c r="AO337" s="20"/>
      <c r="AP337" s="20"/>
      <c r="AQ337" s="20"/>
    </row>
    <row r="338" spans="11:43">
      <c r="K338" s="6">
        <v>336</v>
      </c>
      <c r="L338" s="6" t="s">
        <v>424</v>
      </c>
      <c r="M338" s="45">
        <v>11217.37194309874</v>
      </c>
      <c r="N338" s="45">
        <v>10243.479543400692</v>
      </c>
      <c r="O338" s="45">
        <v>9675.2821840173656</v>
      </c>
      <c r="P338" s="45">
        <v>9117.4444675202121</v>
      </c>
      <c r="Q338" s="45">
        <v>7903.5185827378591</v>
      </c>
      <c r="R338" s="45">
        <v>7071.1717947153647</v>
      </c>
      <c r="S338" s="45">
        <v>6283.8008796633048</v>
      </c>
      <c r="T338" s="45">
        <v>5538.7734839514824</v>
      </c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20"/>
      <c r="AL338" s="20"/>
      <c r="AM338" s="20"/>
      <c r="AN338" s="20"/>
      <c r="AO338" s="20"/>
      <c r="AP338" s="20"/>
      <c r="AQ338" s="20"/>
    </row>
    <row r="339" spans="11:43">
      <c r="K339" s="6">
        <v>337</v>
      </c>
      <c r="L339" s="6" t="s">
        <v>425</v>
      </c>
      <c r="M339" s="45">
        <v>418.27673897973392</v>
      </c>
      <c r="N339" s="45">
        <v>385.43514148009649</v>
      </c>
      <c r="O339" s="45">
        <v>379.53116163013328</v>
      </c>
      <c r="P339" s="45">
        <v>373.06534694771619</v>
      </c>
      <c r="Q339" s="45">
        <v>333.54216284279357</v>
      </c>
      <c r="R339" s="45">
        <v>309.07942303640311</v>
      </c>
      <c r="S339" s="45">
        <v>276.0680733807564</v>
      </c>
      <c r="T339" s="45">
        <v>251.5716074181781</v>
      </c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20"/>
      <c r="AL339" s="20"/>
      <c r="AM339" s="20"/>
      <c r="AN339" s="20"/>
      <c r="AO339" s="20"/>
      <c r="AP339" s="20"/>
      <c r="AQ339" s="20"/>
    </row>
    <row r="340" spans="11:43">
      <c r="K340" s="6">
        <v>338</v>
      </c>
      <c r="L340" s="6" t="s">
        <v>426</v>
      </c>
      <c r="M340" s="45">
        <v>278116.05723688978</v>
      </c>
      <c r="N340" s="45">
        <v>262589.91110972501</v>
      </c>
      <c r="O340" s="45">
        <v>257826.93804416558</v>
      </c>
      <c r="P340" s="45">
        <v>245819.29158654439</v>
      </c>
      <c r="Q340" s="45">
        <v>210703.97086287072</v>
      </c>
      <c r="R340" s="45">
        <v>181872.48449900295</v>
      </c>
      <c r="S340" s="45">
        <v>157120.11324822504</v>
      </c>
      <c r="T340" s="45">
        <v>131033.46824130934</v>
      </c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20"/>
      <c r="AL340" s="20"/>
      <c r="AM340" s="20"/>
      <c r="AN340" s="20"/>
      <c r="AO340" s="20"/>
      <c r="AP340" s="20"/>
      <c r="AQ340" s="20"/>
    </row>
    <row r="341" spans="11:43">
      <c r="K341" s="6">
        <v>339</v>
      </c>
      <c r="L341" s="6" t="s">
        <v>427</v>
      </c>
      <c r="M341" s="45">
        <v>112608.31792721234</v>
      </c>
      <c r="N341" s="45">
        <v>106773.50202129781</v>
      </c>
      <c r="O341" s="45">
        <v>105302.45074922708</v>
      </c>
      <c r="P341" s="45">
        <v>101157.24490138276</v>
      </c>
      <c r="Q341" s="45">
        <v>87765.884795069564</v>
      </c>
      <c r="R341" s="45">
        <v>77031.124518444834</v>
      </c>
      <c r="S341" s="45">
        <v>68891.220482023404</v>
      </c>
      <c r="T341" s="45">
        <v>59689.500411902343</v>
      </c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20"/>
      <c r="AL341" s="20"/>
      <c r="AM341" s="20"/>
      <c r="AN341" s="20"/>
      <c r="AO341" s="20"/>
      <c r="AP341" s="20"/>
      <c r="AQ341" s="20"/>
    </row>
    <row r="342" spans="11:43">
      <c r="K342" s="6">
        <v>340</v>
      </c>
      <c r="L342" s="6" t="s">
        <v>428</v>
      </c>
      <c r="M342" s="45">
        <v>276085.24641255336</v>
      </c>
      <c r="N342" s="45">
        <v>203203.28586660122</v>
      </c>
      <c r="O342" s="45">
        <v>164816.97750709724</v>
      </c>
      <c r="P342" s="45">
        <v>133459.70407127973</v>
      </c>
      <c r="Q342" s="45">
        <v>91878.43095887691</v>
      </c>
      <c r="R342" s="45">
        <v>66655.891269605476</v>
      </c>
      <c r="S342" s="45">
        <v>47135.223884754567</v>
      </c>
      <c r="T342" s="45">
        <v>32135.116520615342</v>
      </c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20"/>
      <c r="AL342" s="20"/>
      <c r="AM342" s="20"/>
      <c r="AN342" s="20"/>
      <c r="AO342" s="20"/>
      <c r="AP342" s="20"/>
      <c r="AQ342" s="20"/>
    </row>
    <row r="343" spans="11:43">
      <c r="K343" s="6">
        <v>341</v>
      </c>
      <c r="L343" s="6" t="s">
        <v>429</v>
      </c>
      <c r="M343" s="45">
        <v>728.03018986217637</v>
      </c>
      <c r="N343" s="45">
        <v>1816.484297573789</v>
      </c>
      <c r="O343" s="45">
        <v>203.32248034869113</v>
      </c>
      <c r="P343" s="45">
        <v>24.585680597133823</v>
      </c>
      <c r="Q343" s="45">
        <v>33.845236930533446</v>
      </c>
      <c r="R343" s="45">
        <v>3.9167379114147503</v>
      </c>
      <c r="S343" s="45">
        <v>11.806379676135485</v>
      </c>
      <c r="T343" s="45">
        <v>1.3381673175271935</v>
      </c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20"/>
      <c r="AL343" s="20"/>
      <c r="AM343" s="20"/>
      <c r="AN343" s="20"/>
      <c r="AO343" s="20"/>
      <c r="AP343" s="20"/>
      <c r="AQ343" s="20"/>
    </row>
    <row r="344" spans="11:43">
      <c r="K344" s="6">
        <v>342</v>
      </c>
      <c r="L344" s="6" t="s">
        <v>430</v>
      </c>
      <c r="M344" s="45">
        <v>680455.91692605568</v>
      </c>
      <c r="N344" s="45">
        <v>490196.2064119401</v>
      </c>
      <c r="O344" s="45">
        <v>371979.32003773889</v>
      </c>
      <c r="P344" s="45">
        <v>282070.29470097064</v>
      </c>
      <c r="Q344" s="45">
        <v>197996.38403145722</v>
      </c>
      <c r="R344" s="45">
        <v>143258.44724057883</v>
      </c>
      <c r="S344" s="45">
        <v>103060.50088342944</v>
      </c>
      <c r="T344" s="45">
        <v>73633.32073801753</v>
      </c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20"/>
      <c r="AL344" s="20"/>
      <c r="AM344" s="20"/>
      <c r="AN344" s="20"/>
      <c r="AO344" s="20"/>
      <c r="AP344" s="20"/>
      <c r="AQ344" s="20"/>
    </row>
    <row r="345" spans="11:43">
      <c r="K345" s="6">
        <v>343</v>
      </c>
      <c r="L345" s="6" t="s">
        <v>431</v>
      </c>
      <c r="M345" s="45">
        <v>1810922.4387667475</v>
      </c>
      <c r="N345" s="45">
        <v>1673900.7975676209</v>
      </c>
      <c r="O345" s="45">
        <v>1589584.4980778301</v>
      </c>
      <c r="P345" s="45">
        <v>1449777.7454029378</v>
      </c>
      <c r="Q345" s="45">
        <v>1169803.6236524556</v>
      </c>
      <c r="R345" s="45">
        <v>909728.72265130503</v>
      </c>
      <c r="S345" s="45">
        <v>605473.46956895466</v>
      </c>
      <c r="T345" s="45">
        <v>411379.62235782226</v>
      </c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20"/>
      <c r="AL345" s="20"/>
      <c r="AM345" s="20"/>
      <c r="AN345" s="20"/>
      <c r="AO345" s="20"/>
      <c r="AP345" s="20"/>
      <c r="AQ345" s="20"/>
    </row>
    <row r="346" spans="11:43">
      <c r="K346" s="6">
        <v>344</v>
      </c>
      <c r="L346" s="6" t="s">
        <v>432</v>
      </c>
      <c r="M346" s="45">
        <v>4674172.0164006725</v>
      </c>
      <c r="N346" s="45">
        <v>4295701.0922185602</v>
      </c>
      <c r="O346" s="45">
        <v>3957439.7203043015</v>
      </c>
      <c r="P346" s="45">
        <v>3352196.3603226361</v>
      </c>
      <c r="Q346" s="45">
        <v>2457454.2500358941</v>
      </c>
      <c r="R346" s="45">
        <v>1669067.4728032004</v>
      </c>
      <c r="S346" s="45">
        <v>898615.19916386018</v>
      </c>
      <c r="T346" s="45">
        <v>568114.03225430707</v>
      </c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20"/>
      <c r="AL346" s="20"/>
      <c r="AM346" s="20"/>
      <c r="AN346" s="20"/>
      <c r="AO346" s="20"/>
      <c r="AP346" s="20"/>
      <c r="AQ346" s="20"/>
    </row>
    <row r="347" spans="11:43">
      <c r="K347" s="6">
        <v>345</v>
      </c>
      <c r="L347" s="6" t="s">
        <v>433</v>
      </c>
      <c r="M347" s="45">
        <v>1602048.556220284</v>
      </c>
      <c r="N347" s="45">
        <v>1471694.0140715435</v>
      </c>
      <c r="O347" s="45">
        <v>1401436.8673726402</v>
      </c>
      <c r="P347" s="45">
        <v>1286582.6617618548</v>
      </c>
      <c r="Q347" s="45">
        <v>1029891.147053803</v>
      </c>
      <c r="R347" s="45">
        <v>797927.25402928563</v>
      </c>
      <c r="S347" s="45">
        <v>533302.75897807081</v>
      </c>
      <c r="T347" s="45">
        <v>359017.35535132041</v>
      </c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20"/>
      <c r="AL347" s="20"/>
      <c r="AM347" s="20"/>
      <c r="AN347" s="20"/>
      <c r="AO347" s="20"/>
      <c r="AP347" s="20"/>
      <c r="AQ347" s="20"/>
    </row>
    <row r="348" spans="11:43">
      <c r="K348" s="6">
        <v>346</v>
      </c>
      <c r="L348" s="6" t="s">
        <v>434</v>
      </c>
      <c r="M348" s="45">
        <v>1705294.706449013</v>
      </c>
      <c r="N348" s="45">
        <v>1592910.6096890089</v>
      </c>
      <c r="O348" s="45">
        <v>1517148.6308094573</v>
      </c>
      <c r="P348" s="45">
        <v>1392888.1807333245</v>
      </c>
      <c r="Q348" s="45">
        <v>1158143.487908703</v>
      </c>
      <c r="R348" s="45">
        <v>931720.60841803253</v>
      </c>
      <c r="S348" s="45">
        <v>650928.59692408249</v>
      </c>
      <c r="T348" s="45">
        <v>459636.23451616865</v>
      </c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20"/>
      <c r="AL348" s="20"/>
      <c r="AM348" s="20"/>
      <c r="AN348" s="20"/>
      <c r="AO348" s="20"/>
      <c r="AP348" s="20"/>
      <c r="AQ348" s="20"/>
    </row>
    <row r="349" spans="11:43">
      <c r="K349" s="6">
        <v>347</v>
      </c>
      <c r="L349" s="6" t="s">
        <v>435</v>
      </c>
      <c r="M349" s="45">
        <v>419891.77419601346</v>
      </c>
      <c r="N349" s="45">
        <v>379759.54254733439</v>
      </c>
      <c r="O349" s="45">
        <v>367025.31581345247</v>
      </c>
      <c r="P349" s="45">
        <v>351119.65274276555</v>
      </c>
      <c r="Q349" s="45">
        <v>291077.21483304049</v>
      </c>
      <c r="R349" s="45">
        <v>246483.45439107361</v>
      </c>
      <c r="S349" s="45">
        <v>200133.8283520746</v>
      </c>
      <c r="T349" s="45">
        <v>154219.42730748488</v>
      </c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20"/>
      <c r="AL349" s="20"/>
      <c r="AM349" s="20"/>
      <c r="AN349" s="20"/>
      <c r="AO349" s="20"/>
      <c r="AP349" s="20"/>
      <c r="AQ349" s="20"/>
    </row>
    <row r="350" spans="11:43">
      <c r="K350" s="6">
        <v>348</v>
      </c>
      <c r="L350" s="6" t="s">
        <v>436</v>
      </c>
      <c r="M350" s="45">
        <v>0</v>
      </c>
      <c r="N350" s="45">
        <v>6.5611007589933597E-5</v>
      </c>
      <c r="O350" s="45">
        <v>8.6968993739052023E-5</v>
      </c>
      <c r="P350" s="45">
        <v>1.0260696674268551E-4</v>
      </c>
      <c r="Q350" s="45">
        <v>9.8509890831396851E-5</v>
      </c>
      <c r="R350" s="45">
        <v>9.665890116271839E-5</v>
      </c>
      <c r="S350" s="45">
        <v>1.3160659246279891E-4</v>
      </c>
      <c r="T350" s="45">
        <v>1.1472210104745814E-4</v>
      </c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20"/>
      <c r="AL350" s="20"/>
      <c r="AM350" s="20"/>
      <c r="AN350" s="20"/>
      <c r="AO350" s="20"/>
      <c r="AP350" s="20"/>
      <c r="AQ350" s="20"/>
    </row>
    <row r="351" spans="11:43">
      <c r="K351" s="6">
        <v>349</v>
      </c>
      <c r="L351" s="6" t="s">
        <v>437</v>
      </c>
      <c r="M351" s="45">
        <v>198744.33912392057</v>
      </c>
      <c r="N351" s="45">
        <v>181551.48603207353</v>
      </c>
      <c r="O351" s="45">
        <v>176974.72347232676</v>
      </c>
      <c r="P351" s="45">
        <v>170478.26223582961</v>
      </c>
      <c r="Q351" s="45">
        <v>144350.36921084434</v>
      </c>
      <c r="R351" s="45">
        <v>125121.00181110774</v>
      </c>
      <c r="S351" s="45">
        <v>106910.92689505195</v>
      </c>
      <c r="T351" s="45">
        <v>87556.589062125116</v>
      </c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20"/>
      <c r="AL351" s="20"/>
      <c r="AM351" s="20"/>
      <c r="AN351" s="20"/>
      <c r="AO351" s="20"/>
      <c r="AP351" s="20"/>
      <c r="AQ351" s="20"/>
    </row>
    <row r="352" spans="11:43">
      <c r="K352" s="6">
        <v>350</v>
      </c>
      <c r="L352" s="6" t="s">
        <v>438</v>
      </c>
      <c r="M352" s="45">
        <v>0</v>
      </c>
      <c r="N352" s="45">
        <v>9.882109552595876E-5</v>
      </c>
      <c r="O352" s="45">
        <v>1.3006936062547235E-4</v>
      </c>
      <c r="P352" s="45">
        <v>1.5241352264596305E-4</v>
      </c>
      <c r="Q352" s="45">
        <v>1.3699321305579015E-4</v>
      </c>
      <c r="R352" s="45">
        <v>1.2754895170656399E-4</v>
      </c>
      <c r="S352" s="45">
        <v>1.6245046198276315E-4</v>
      </c>
      <c r="T352" s="45">
        <v>1.2887613123588342E-4</v>
      </c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20"/>
      <c r="AL352" s="20"/>
      <c r="AM352" s="20"/>
      <c r="AN352" s="20"/>
      <c r="AO352" s="20"/>
      <c r="AP352" s="20"/>
      <c r="AQ352" s="20"/>
    </row>
    <row r="353" spans="11:43">
      <c r="K353" s="6">
        <v>351</v>
      </c>
      <c r="L353" s="6" t="s">
        <v>439</v>
      </c>
      <c r="M353" s="45">
        <v>6792.2545872152532</v>
      </c>
      <c r="N353" s="45">
        <v>6286.4770075096785</v>
      </c>
      <c r="O353" s="45">
        <v>6154.7282997082857</v>
      </c>
      <c r="P353" s="45">
        <v>5977.4066857305061</v>
      </c>
      <c r="Q353" s="45">
        <v>5220.6374067162405</v>
      </c>
      <c r="R353" s="45">
        <v>4679.907002955375</v>
      </c>
      <c r="S353" s="45">
        <v>4240.0892989864451</v>
      </c>
      <c r="T353" s="45">
        <v>3729.6569770392412</v>
      </c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20"/>
      <c r="AL353" s="20"/>
      <c r="AM353" s="20"/>
      <c r="AN353" s="20"/>
      <c r="AO353" s="20"/>
      <c r="AP353" s="20"/>
      <c r="AQ353" s="20"/>
    </row>
    <row r="354" spans="11:43">
      <c r="K354" s="6">
        <v>352</v>
      </c>
      <c r="L354" s="6" t="s">
        <v>440</v>
      </c>
      <c r="M354" s="45">
        <v>5236062.9549269537</v>
      </c>
      <c r="N354" s="45">
        <v>4813095.3624918852</v>
      </c>
      <c r="O354" s="45">
        <v>4404215.8028523466</v>
      </c>
      <c r="P354" s="45">
        <v>3622348.3720972156</v>
      </c>
      <c r="Q354" s="45">
        <v>2546237.0250237752</v>
      </c>
      <c r="R354" s="45">
        <v>1639473.8645145232</v>
      </c>
      <c r="S354" s="45">
        <v>826753.87158016418</v>
      </c>
      <c r="T354" s="45">
        <v>515576.02619714459</v>
      </c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20"/>
      <c r="AL354" s="20"/>
      <c r="AM354" s="20"/>
      <c r="AN354" s="20"/>
      <c r="AO354" s="20"/>
      <c r="AP354" s="20"/>
      <c r="AQ354" s="20"/>
    </row>
    <row r="355" spans="11:43">
      <c r="K355" s="6">
        <v>353</v>
      </c>
      <c r="L355" s="6" t="s">
        <v>441</v>
      </c>
      <c r="M355" s="45">
        <v>1159021.4478646186</v>
      </c>
      <c r="N355" s="45">
        <v>1076374.9455363699</v>
      </c>
      <c r="O355" s="45">
        <v>1038130.8995410844</v>
      </c>
      <c r="P355" s="45">
        <v>969101.12283218396</v>
      </c>
      <c r="Q355" s="45">
        <v>801240.3116471176</v>
      </c>
      <c r="R355" s="45">
        <v>646475.24963791424</v>
      </c>
      <c r="S355" s="45">
        <v>467183.14541813667</v>
      </c>
      <c r="T355" s="45">
        <v>331901.73663190089</v>
      </c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20"/>
      <c r="AL355" s="20"/>
      <c r="AM355" s="20"/>
      <c r="AN355" s="20"/>
      <c r="AO355" s="20"/>
      <c r="AP355" s="20"/>
      <c r="AQ355" s="20"/>
    </row>
    <row r="356" spans="11:43">
      <c r="K356" s="6">
        <v>354</v>
      </c>
      <c r="L356" s="6" t="s">
        <v>442</v>
      </c>
      <c r="M356" s="45">
        <v>2263515.3873413564</v>
      </c>
      <c r="N356" s="45">
        <v>2097425.0959873809</v>
      </c>
      <c r="O356" s="45">
        <v>2005482.2173156524</v>
      </c>
      <c r="P356" s="45">
        <v>1830339.1505947053</v>
      </c>
      <c r="Q356" s="45">
        <v>1457580.1367476124</v>
      </c>
      <c r="R356" s="45">
        <v>1109111.4401928375</v>
      </c>
      <c r="S356" s="45">
        <v>721869.98993442988</v>
      </c>
      <c r="T356" s="45">
        <v>481758.29943165259</v>
      </c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20"/>
      <c r="AL356" s="20"/>
      <c r="AM356" s="20"/>
      <c r="AN356" s="20"/>
      <c r="AO356" s="20"/>
      <c r="AP356" s="20"/>
      <c r="AQ356" s="20"/>
    </row>
    <row r="357" spans="11:43">
      <c r="K357" s="6">
        <v>355</v>
      </c>
      <c r="L357" s="6" t="s">
        <v>443</v>
      </c>
      <c r="M357" s="45">
        <v>495177.16905044549</v>
      </c>
      <c r="N357" s="45">
        <v>461966.40090131928</v>
      </c>
      <c r="O357" s="45">
        <v>450881.40726946556</v>
      </c>
      <c r="P357" s="45">
        <v>433431.25660053868</v>
      </c>
      <c r="Q357" s="45">
        <v>376306.87686719763</v>
      </c>
      <c r="R357" s="45">
        <v>328776.93825928756</v>
      </c>
      <c r="S357" s="45">
        <v>279031.10202990711</v>
      </c>
      <c r="T357" s="45">
        <v>227755.38202841108</v>
      </c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20"/>
      <c r="AL357" s="20"/>
      <c r="AM357" s="20"/>
      <c r="AN357" s="20"/>
      <c r="AO357" s="20"/>
      <c r="AP357" s="20"/>
      <c r="AQ357" s="20"/>
    </row>
    <row r="358" spans="11:43">
      <c r="K358" s="6">
        <v>356</v>
      </c>
      <c r="L358" s="6" t="s">
        <v>444</v>
      </c>
      <c r="M358" s="45">
        <v>819550.82802729902</v>
      </c>
      <c r="N358" s="45">
        <v>764437.4588547668</v>
      </c>
      <c r="O358" s="45">
        <v>744034.28610107722</v>
      </c>
      <c r="P358" s="45">
        <v>709925.85415030562</v>
      </c>
      <c r="Q358" s="45">
        <v>608685.03582118265</v>
      </c>
      <c r="R358" s="45">
        <v>520012.11421537073</v>
      </c>
      <c r="S358" s="45">
        <v>421164.20619050792</v>
      </c>
      <c r="T358" s="45">
        <v>328057.46688218164</v>
      </c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20"/>
      <c r="AL358" s="20"/>
      <c r="AM358" s="20"/>
      <c r="AN358" s="20"/>
      <c r="AO358" s="20"/>
      <c r="AP358" s="20"/>
      <c r="AQ358" s="20"/>
    </row>
    <row r="359" spans="11:43">
      <c r="K359" s="6">
        <v>357</v>
      </c>
      <c r="L359" s="6" t="s">
        <v>445</v>
      </c>
      <c r="M359" s="45">
        <v>45597.679149040407</v>
      </c>
      <c r="N359" s="45">
        <v>25549.824234674095</v>
      </c>
      <c r="O359" s="45">
        <v>14851.782326195791</v>
      </c>
      <c r="P359" s="45">
        <v>8625.0573551643047</v>
      </c>
      <c r="Q359" s="45">
        <v>4692.4844943026801</v>
      </c>
      <c r="R359" s="45">
        <v>2619.6881638084142</v>
      </c>
      <c r="S359" s="45">
        <v>1459.9521365490393</v>
      </c>
      <c r="T359" s="45">
        <v>806.4902605433158</v>
      </c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20"/>
      <c r="AL359" s="20"/>
      <c r="AM359" s="20"/>
      <c r="AN359" s="20"/>
      <c r="AO359" s="20"/>
      <c r="AP359" s="20"/>
      <c r="AQ359" s="20"/>
    </row>
    <row r="360" spans="11:43">
      <c r="K360" s="6">
        <v>358</v>
      </c>
      <c r="L360" s="6" t="s">
        <v>446</v>
      </c>
      <c r="M360" s="45">
        <v>4222994.046142865</v>
      </c>
      <c r="N360" s="45">
        <v>3986248.7680010702</v>
      </c>
      <c r="O360" s="45">
        <v>3721612.9440893871</v>
      </c>
      <c r="P360" s="45">
        <v>3196061.659440083</v>
      </c>
      <c r="Q360" s="45">
        <v>2418575.3685108954</v>
      </c>
      <c r="R360" s="45">
        <v>1667767.1934875934</v>
      </c>
      <c r="S360" s="45">
        <v>918457.39204577683</v>
      </c>
      <c r="T360" s="45">
        <v>596139.66215639678</v>
      </c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20"/>
      <c r="AL360" s="20"/>
      <c r="AM360" s="20"/>
      <c r="AN360" s="20"/>
      <c r="AO360" s="20"/>
      <c r="AP360" s="20"/>
      <c r="AQ360" s="20"/>
    </row>
    <row r="361" spans="11:43">
      <c r="K361" s="6">
        <v>359</v>
      </c>
      <c r="L361" s="6" t="s">
        <v>447</v>
      </c>
      <c r="M361" s="45">
        <v>2249926.9205709845</v>
      </c>
      <c r="N361" s="45">
        <v>2137333.7105809711</v>
      </c>
      <c r="O361" s="45">
        <v>2106949.2577546281</v>
      </c>
      <c r="P361" s="45">
        <v>2066621.1188453261</v>
      </c>
      <c r="Q361" s="45">
        <v>1899851.3493378626</v>
      </c>
      <c r="R361" s="45">
        <v>1775954.5403318102</v>
      </c>
      <c r="S361" s="45">
        <v>1635179.569793296</v>
      </c>
      <c r="T361" s="45">
        <v>1498348.260886482</v>
      </c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20"/>
      <c r="AL361" s="20"/>
      <c r="AM361" s="20"/>
      <c r="AN361" s="20"/>
      <c r="AO361" s="20"/>
      <c r="AP361" s="20"/>
      <c r="AQ361" s="20"/>
    </row>
    <row r="362" spans="11:43">
      <c r="K362" s="6">
        <v>360</v>
      </c>
      <c r="L362" s="6" t="s">
        <v>448</v>
      </c>
      <c r="M362" s="45">
        <v>371191.21167467895</v>
      </c>
      <c r="N362" s="45">
        <v>348758.63074233843</v>
      </c>
      <c r="O362" s="45">
        <v>340357.14850920741</v>
      </c>
      <c r="P362" s="45">
        <v>329672.26050204347</v>
      </c>
      <c r="Q362" s="45">
        <v>293889.66563009849</v>
      </c>
      <c r="R362" s="45">
        <v>265098.42393261474</v>
      </c>
      <c r="S362" s="45">
        <v>234471.74299464453</v>
      </c>
      <c r="T362" s="45">
        <v>201624.3240168145</v>
      </c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20"/>
      <c r="AL362" s="20"/>
      <c r="AM362" s="20"/>
      <c r="AN362" s="20"/>
      <c r="AO362" s="20"/>
      <c r="AP362" s="20"/>
      <c r="AQ362" s="20"/>
    </row>
    <row r="363" spans="11:43">
      <c r="K363" s="6">
        <v>361</v>
      </c>
      <c r="L363" s="6" t="s">
        <v>449</v>
      </c>
      <c r="M363" s="45">
        <v>540455.01243019383</v>
      </c>
      <c r="N363" s="45">
        <v>398362.60386125604</v>
      </c>
      <c r="O363" s="45">
        <v>310762.10503486969</v>
      </c>
      <c r="P363" s="45">
        <v>242381.74223840437</v>
      </c>
      <c r="Q363" s="45">
        <v>173832.2548605784</v>
      </c>
      <c r="R363" s="45">
        <v>128906.07558757003</v>
      </c>
      <c r="S363" s="45">
        <v>95104.617209862394</v>
      </c>
      <c r="T363" s="45">
        <v>69643.709588577636</v>
      </c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20"/>
      <c r="AL363" s="20"/>
      <c r="AM363" s="20"/>
      <c r="AN363" s="20"/>
      <c r="AO363" s="20"/>
      <c r="AP363" s="20"/>
      <c r="AQ363" s="20"/>
    </row>
    <row r="364" spans="11:43">
      <c r="K364" s="6">
        <v>362</v>
      </c>
      <c r="L364" s="6" t="s">
        <v>450</v>
      </c>
      <c r="M364" s="45">
        <v>4669669.1865765229</v>
      </c>
      <c r="N364" s="45">
        <v>4241153.7738668472</v>
      </c>
      <c r="O364" s="45">
        <v>3842887.6738627246</v>
      </c>
      <c r="P364" s="45">
        <v>3234904.1547358255</v>
      </c>
      <c r="Q364" s="45">
        <v>2410434.9610412829</v>
      </c>
      <c r="R364" s="45">
        <v>1653661.6178187293</v>
      </c>
      <c r="S364" s="45">
        <v>890818.2655564741</v>
      </c>
      <c r="T364" s="45">
        <v>566273.03176874341</v>
      </c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20"/>
      <c r="AL364" s="20"/>
      <c r="AM364" s="20"/>
      <c r="AN364" s="20"/>
      <c r="AO364" s="20"/>
      <c r="AP364" s="20"/>
      <c r="AQ364" s="20"/>
    </row>
    <row r="365" spans="11:43">
      <c r="K365" s="6">
        <v>363</v>
      </c>
      <c r="L365" s="6" t="s">
        <v>451</v>
      </c>
      <c r="M365" s="45">
        <v>187528.12080095336</v>
      </c>
      <c r="N365" s="45">
        <v>179235.02167705249</v>
      </c>
      <c r="O365" s="45">
        <v>178107.01518792837</v>
      </c>
      <c r="P365" s="45">
        <v>174881.6817189673</v>
      </c>
      <c r="Q365" s="45">
        <v>156841.27580999472</v>
      </c>
      <c r="R365" s="45">
        <v>141644.9805605076</v>
      </c>
      <c r="S365" s="45">
        <v>124838.77205152578</v>
      </c>
      <c r="T365" s="45">
        <v>106527.01185087493</v>
      </c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20"/>
      <c r="AL365" s="20"/>
      <c r="AM365" s="20"/>
      <c r="AN365" s="20"/>
      <c r="AO365" s="20"/>
      <c r="AP365" s="20"/>
      <c r="AQ365" s="20"/>
    </row>
    <row r="366" spans="11:43">
      <c r="K366" s="6">
        <v>364</v>
      </c>
      <c r="L366" s="6" t="s">
        <v>452</v>
      </c>
      <c r="M366" s="45">
        <v>96901.656455251679</v>
      </c>
      <c r="N366" s="45">
        <v>194795.73106345721</v>
      </c>
      <c r="O366" s="45">
        <v>121624.85977121683</v>
      </c>
      <c r="P366" s="45">
        <v>82800.889980100648</v>
      </c>
      <c r="Q366" s="45">
        <v>55944.830048068703</v>
      </c>
      <c r="R366" s="45">
        <v>42273.460499536661</v>
      </c>
      <c r="S366" s="45">
        <v>33934.496582454609</v>
      </c>
      <c r="T366" s="45">
        <v>27613.459773137485</v>
      </c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20"/>
      <c r="AL366" s="20"/>
      <c r="AM366" s="20"/>
      <c r="AN366" s="20"/>
      <c r="AO366" s="20"/>
      <c r="AP366" s="20"/>
      <c r="AQ366" s="20"/>
    </row>
    <row r="367" spans="11:43">
      <c r="K367" s="6">
        <v>365</v>
      </c>
      <c r="L367" s="6" t="s">
        <v>453</v>
      </c>
      <c r="M367" s="45">
        <v>387487.41599702224</v>
      </c>
      <c r="N367" s="45">
        <v>356179.69430402195</v>
      </c>
      <c r="O367" s="45">
        <v>351459.93531912065</v>
      </c>
      <c r="P367" s="45">
        <v>346392.42921370134</v>
      </c>
      <c r="Q367" s="45">
        <v>305079.02847262128</v>
      </c>
      <c r="R367" s="45">
        <v>279912.29305966012</v>
      </c>
      <c r="S367" s="45">
        <v>253878.7258116396</v>
      </c>
      <c r="T367" s="45">
        <v>226826.08145892699</v>
      </c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20"/>
      <c r="AL367" s="20"/>
      <c r="AM367" s="20"/>
      <c r="AN367" s="20"/>
      <c r="AO367" s="20"/>
      <c r="AP367" s="20"/>
      <c r="AQ367" s="20"/>
    </row>
    <row r="368" spans="11:43">
      <c r="K368" s="6">
        <v>366</v>
      </c>
      <c r="L368" s="6" t="s">
        <v>454</v>
      </c>
      <c r="M368" s="45">
        <v>1124.1943186873402</v>
      </c>
      <c r="N368" s="45">
        <v>10483.123213043142</v>
      </c>
      <c r="O368" s="45">
        <v>104432.51225949732</v>
      </c>
      <c r="P368" s="45">
        <v>235236.34397784321</v>
      </c>
      <c r="Q368" s="45">
        <v>242474.51293518598</v>
      </c>
      <c r="R368" s="45">
        <v>224941.63031191766</v>
      </c>
      <c r="S368" s="45">
        <v>228671.54773205362</v>
      </c>
      <c r="T368" s="45">
        <v>207811.38651196237</v>
      </c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20"/>
      <c r="AL368" s="20"/>
      <c r="AM368" s="20"/>
      <c r="AN368" s="20"/>
      <c r="AO368" s="20"/>
      <c r="AP368" s="20"/>
      <c r="AQ368" s="20"/>
    </row>
    <row r="369" spans="11:43">
      <c r="K369" s="6">
        <v>367</v>
      </c>
      <c r="L369" s="6" t="s">
        <v>455</v>
      </c>
      <c r="M369" s="45">
        <v>235346.64274197016</v>
      </c>
      <c r="N369" s="45">
        <v>219000.31925123901</v>
      </c>
      <c r="O369" s="45">
        <v>214235.54632807695</v>
      </c>
      <c r="P369" s="45">
        <v>207152.12818687843</v>
      </c>
      <c r="Q369" s="45">
        <v>180385.42594560349</v>
      </c>
      <c r="R369" s="45">
        <v>159243.35535679129</v>
      </c>
      <c r="S369" s="45">
        <v>138950.15379467083</v>
      </c>
      <c r="T369" s="45">
        <v>116693.14653555273</v>
      </c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20"/>
      <c r="AL369" s="20"/>
      <c r="AM369" s="20"/>
      <c r="AN369" s="20"/>
      <c r="AO369" s="20"/>
      <c r="AP369" s="20"/>
      <c r="AQ369" s="20"/>
    </row>
    <row r="370" spans="11:43">
      <c r="K370" s="6">
        <v>368</v>
      </c>
      <c r="L370" s="6" t="s">
        <v>456</v>
      </c>
      <c r="M370" s="45">
        <v>48384.44362649331</v>
      </c>
      <c r="N370" s="45">
        <v>45086.390213454855</v>
      </c>
      <c r="O370" s="45">
        <v>44178.480569795211</v>
      </c>
      <c r="P370" s="45">
        <v>42917.297205408606</v>
      </c>
      <c r="Q370" s="45">
        <v>37806.028734338513</v>
      </c>
      <c r="R370" s="45">
        <v>34010.987687142384</v>
      </c>
      <c r="S370" s="45">
        <v>30829.632666894056</v>
      </c>
      <c r="T370" s="45">
        <v>27117.649870073488</v>
      </c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20"/>
      <c r="AL370" s="20"/>
      <c r="AM370" s="20"/>
      <c r="AN370" s="20"/>
      <c r="AO370" s="20"/>
      <c r="AP370" s="20"/>
      <c r="AQ370" s="20"/>
    </row>
    <row r="371" spans="11:43">
      <c r="K371" s="6">
        <v>369</v>
      </c>
      <c r="L371" s="6" t="s">
        <v>457</v>
      </c>
      <c r="M371" s="45">
        <v>869654.63268176082</v>
      </c>
      <c r="N371" s="45">
        <v>1099021.5308189665</v>
      </c>
      <c r="O371" s="45">
        <v>887740.77176010131</v>
      </c>
      <c r="P371" s="45">
        <v>718511.69232420123</v>
      </c>
      <c r="Q371" s="45">
        <v>530875.48073713633</v>
      </c>
      <c r="R371" s="45">
        <v>407171.92172656883</v>
      </c>
      <c r="S371" s="45">
        <v>311467.74482514343</v>
      </c>
      <c r="T371" s="45">
        <v>235830.33541752968</v>
      </c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20"/>
      <c r="AL371" s="20"/>
      <c r="AM371" s="20"/>
      <c r="AN371" s="20"/>
      <c r="AO371" s="20"/>
      <c r="AP371" s="20"/>
      <c r="AQ371" s="20"/>
    </row>
    <row r="372" spans="11:43">
      <c r="K372" s="6">
        <v>370</v>
      </c>
      <c r="L372" s="6" t="s">
        <v>458</v>
      </c>
      <c r="M372" s="45">
        <v>14163040.85435861</v>
      </c>
      <c r="N372" s="45">
        <v>11293925.763577282</v>
      </c>
      <c r="O372" s="45">
        <v>9287518.6748601794</v>
      </c>
      <c r="P372" s="45">
        <v>6914509.159367268</v>
      </c>
      <c r="Q372" s="45">
        <v>4574647.6902129855</v>
      </c>
      <c r="R372" s="45">
        <v>2818032.8582591354</v>
      </c>
      <c r="S372" s="45">
        <v>1331811.0738723916</v>
      </c>
      <c r="T372" s="45">
        <v>820478.2298444832</v>
      </c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20"/>
      <c r="AL372" s="20"/>
      <c r="AM372" s="20"/>
      <c r="AN372" s="20"/>
      <c r="AO372" s="20"/>
      <c r="AP372" s="20"/>
      <c r="AQ372" s="20"/>
    </row>
    <row r="373" spans="11:43">
      <c r="K373" s="6">
        <v>371</v>
      </c>
      <c r="L373" s="6" t="s">
        <v>459</v>
      </c>
      <c r="M373" s="45">
        <v>46369648.909433812</v>
      </c>
      <c r="N373" s="45">
        <v>42060540.478766173</v>
      </c>
      <c r="O373" s="45">
        <v>40225838.826650731</v>
      </c>
      <c r="P373" s="45">
        <v>38291751.072691999</v>
      </c>
      <c r="Q373" s="45">
        <v>33342888.470751029</v>
      </c>
      <c r="R373" s="45">
        <v>29810147.793416858</v>
      </c>
      <c r="S373" s="45">
        <v>27208367.398634169</v>
      </c>
      <c r="T373" s="45">
        <v>24170427.987682097</v>
      </c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20"/>
      <c r="AL373" s="20"/>
      <c r="AM373" s="20"/>
      <c r="AN373" s="20"/>
      <c r="AO373" s="20"/>
      <c r="AP373" s="20"/>
      <c r="AQ373" s="20"/>
    </row>
    <row r="374" spans="11:43">
      <c r="K374" s="6">
        <v>372</v>
      </c>
      <c r="L374" s="6" t="s">
        <v>460</v>
      </c>
      <c r="M374" s="45">
        <v>4140240.4184051692</v>
      </c>
      <c r="N374" s="45">
        <v>3792156.6441011103</v>
      </c>
      <c r="O374" s="45">
        <v>3633122.2055219514</v>
      </c>
      <c r="P374" s="45">
        <v>3467779.7824244481</v>
      </c>
      <c r="Q374" s="45">
        <v>3060563.5738924216</v>
      </c>
      <c r="R374" s="45">
        <v>2759333.5524529167</v>
      </c>
      <c r="S374" s="45">
        <v>2546661.8681877437</v>
      </c>
      <c r="T374" s="45">
        <v>2292593.2160048103</v>
      </c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20"/>
      <c r="AL374" s="20"/>
      <c r="AM374" s="20"/>
      <c r="AN374" s="20"/>
      <c r="AO374" s="20"/>
      <c r="AP374" s="20"/>
      <c r="AQ374" s="20"/>
    </row>
    <row r="375" spans="11:43">
      <c r="K375" s="6">
        <v>373</v>
      </c>
      <c r="L375" s="6" t="s">
        <v>461</v>
      </c>
      <c r="M375" s="45">
        <v>1978467.8082508305</v>
      </c>
      <c r="N375" s="45">
        <v>1844458.7926225537</v>
      </c>
      <c r="O375" s="45">
        <v>1784674.8593003377</v>
      </c>
      <c r="P375" s="45">
        <v>1679318.3434520762</v>
      </c>
      <c r="Q375" s="45">
        <v>1401999.6041979038</v>
      </c>
      <c r="R375" s="45">
        <v>1148175.5270854628</v>
      </c>
      <c r="S375" s="45">
        <v>846184.31134856481</v>
      </c>
      <c r="T375" s="45">
        <v>612734.54856678983</v>
      </c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20"/>
      <c r="AL375" s="20"/>
      <c r="AM375" s="20"/>
      <c r="AN375" s="20"/>
      <c r="AO375" s="20"/>
      <c r="AP375" s="20"/>
      <c r="AQ375" s="20"/>
    </row>
    <row r="376" spans="11:43">
      <c r="K376" s="6">
        <v>374</v>
      </c>
      <c r="L376" s="6" t="s">
        <v>462</v>
      </c>
      <c r="M376" s="45">
        <v>981683.9907297059</v>
      </c>
      <c r="N376" s="45">
        <v>920331.21147799236</v>
      </c>
      <c r="O376" s="45">
        <v>895427.22711792134</v>
      </c>
      <c r="P376" s="45">
        <v>853270.7385183326</v>
      </c>
      <c r="Q376" s="45">
        <v>736719.32718435407</v>
      </c>
      <c r="R376" s="45">
        <v>639184.40754221135</v>
      </c>
      <c r="S376" s="45">
        <v>532587.14480056579</v>
      </c>
      <c r="T376" s="45">
        <v>426475.46420300746</v>
      </c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20"/>
      <c r="AL376" s="20"/>
      <c r="AM376" s="20"/>
      <c r="AN376" s="20"/>
      <c r="AO376" s="20"/>
      <c r="AP376" s="20"/>
      <c r="AQ376" s="20"/>
    </row>
    <row r="377" spans="11:43">
      <c r="K377" s="6">
        <v>375</v>
      </c>
      <c r="L377" s="6" t="s">
        <v>463</v>
      </c>
      <c r="M377" s="45">
        <v>2718577.8755130707</v>
      </c>
      <c r="N377" s="45">
        <v>2514820.6758171925</v>
      </c>
      <c r="O377" s="45">
        <v>2409628.7082627253</v>
      </c>
      <c r="P377" s="45">
        <v>2212473.0626186626</v>
      </c>
      <c r="Q377" s="45">
        <v>1769132.8861914347</v>
      </c>
      <c r="R377" s="45">
        <v>1372992.6624863138</v>
      </c>
      <c r="S377" s="45">
        <v>932169.91891370097</v>
      </c>
      <c r="T377" s="45">
        <v>630940.9492272106</v>
      </c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20"/>
      <c r="AL377" s="20"/>
      <c r="AM377" s="20"/>
      <c r="AN377" s="20"/>
      <c r="AO377" s="20"/>
      <c r="AP377" s="20"/>
      <c r="AQ377" s="20"/>
    </row>
    <row r="378" spans="11:43">
      <c r="K378" s="6">
        <v>376</v>
      </c>
      <c r="L378" s="6" t="s">
        <v>464</v>
      </c>
      <c r="M378" s="45">
        <v>4094070.3711781418</v>
      </c>
      <c r="N378" s="45">
        <v>3778481.9815091379</v>
      </c>
      <c r="O378" s="45">
        <v>3630589.2360767927</v>
      </c>
      <c r="P378" s="45">
        <v>3378492.8495710702</v>
      </c>
      <c r="Q378" s="45">
        <v>2798566.8311855528</v>
      </c>
      <c r="R378" s="45">
        <v>2314074.1794045107</v>
      </c>
      <c r="S378" s="45">
        <v>1761384.6676669924</v>
      </c>
      <c r="T378" s="45">
        <v>1301746.8682303105</v>
      </c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20"/>
      <c r="AL378" s="20"/>
      <c r="AM378" s="20"/>
      <c r="AN378" s="20"/>
      <c r="AO378" s="20"/>
      <c r="AP378" s="20"/>
      <c r="AQ378" s="20"/>
    </row>
    <row r="379" spans="11:43">
      <c r="K379" s="6">
        <v>377</v>
      </c>
      <c r="L379" s="6" t="s">
        <v>465</v>
      </c>
      <c r="M379" s="45">
        <v>1236741.797788254</v>
      </c>
      <c r="N379" s="45">
        <v>1147603.150722215</v>
      </c>
      <c r="O379" s="45">
        <v>1107749.8864911417</v>
      </c>
      <c r="P379" s="45">
        <v>1039999.5280151814</v>
      </c>
      <c r="Q379" s="45">
        <v>870898.45507846109</v>
      </c>
      <c r="R379" s="45">
        <v>727579.95576501533</v>
      </c>
      <c r="S379" s="45">
        <v>563421.81323123863</v>
      </c>
      <c r="T379" s="45">
        <v>421477.79147840873</v>
      </c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20"/>
      <c r="AL379" s="20"/>
      <c r="AM379" s="20"/>
      <c r="AN379" s="20"/>
      <c r="AO379" s="20"/>
      <c r="AP379" s="20"/>
      <c r="AQ379" s="20"/>
    </row>
    <row r="380" spans="11:43">
      <c r="K380" s="6">
        <v>378</v>
      </c>
      <c r="L380" s="6" t="s">
        <v>466</v>
      </c>
      <c r="M380" s="45">
        <v>805946.18032910104</v>
      </c>
      <c r="N380" s="45">
        <v>718360.40194385883</v>
      </c>
      <c r="O380" s="45">
        <v>685453.36202855199</v>
      </c>
      <c r="P380" s="45">
        <v>649995.00897204317</v>
      </c>
      <c r="Q380" s="45">
        <v>537204.33106210059</v>
      </c>
      <c r="R380" s="45">
        <v>455786.97872708185</v>
      </c>
      <c r="S380" s="45">
        <v>373699.86336468079</v>
      </c>
      <c r="T380" s="45">
        <v>291897.50799279724</v>
      </c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20"/>
      <c r="AL380" s="20"/>
      <c r="AM380" s="20"/>
      <c r="AN380" s="20"/>
      <c r="AO380" s="20"/>
      <c r="AP380" s="20"/>
      <c r="AQ380" s="20"/>
    </row>
    <row r="381" spans="11:43">
      <c r="K381" s="6">
        <v>379</v>
      </c>
      <c r="L381" s="6" t="s">
        <v>467</v>
      </c>
      <c r="M381" s="45">
        <v>603984.48218625702</v>
      </c>
      <c r="N381" s="45">
        <v>564797.93572879594</v>
      </c>
      <c r="O381" s="45">
        <v>546822.40792100993</v>
      </c>
      <c r="P381" s="45">
        <v>526396.13265461894</v>
      </c>
      <c r="Q381" s="45">
        <v>469695.82062628941</v>
      </c>
      <c r="R381" s="45">
        <v>423754.18439265864</v>
      </c>
      <c r="S381" s="45">
        <v>373046.95558491338</v>
      </c>
      <c r="T381" s="45">
        <v>320708.13102660078</v>
      </c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20"/>
      <c r="AL381" s="20"/>
      <c r="AM381" s="20"/>
      <c r="AN381" s="20"/>
      <c r="AO381" s="20"/>
      <c r="AP381" s="20"/>
      <c r="AQ381" s="20"/>
    </row>
    <row r="382" spans="11:43">
      <c r="K382" s="6">
        <v>380</v>
      </c>
      <c r="L382" s="6" t="s">
        <v>468</v>
      </c>
      <c r="M382" s="45">
        <v>2452750.8074087016</v>
      </c>
      <c r="N382" s="45">
        <v>2213580.1698263776</v>
      </c>
      <c r="O382" s="45">
        <v>2063287.0469669017</v>
      </c>
      <c r="P382" s="45">
        <v>1845916.552674911</v>
      </c>
      <c r="Q382" s="45">
        <v>1454803.9456080694</v>
      </c>
      <c r="R382" s="45">
        <v>1111042.1781717229</v>
      </c>
      <c r="S382" s="45">
        <v>715036.77842411946</v>
      </c>
      <c r="T382" s="45">
        <v>472850.00439444417</v>
      </c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20"/>
      <c r="AL382" s="20"/>
      <c r="AM382" s="20"/>
      <c r="AN382" s="20"/>
      <c r="AO382" s="20"/>
      <c r="AP382" s="20"/>
      <c r="AQ382" s="20"/>
    </row>
    <row r="383" spans="11:43">
      <c r="K383" s="6">
        <v>381</v>
      </c>
      <c r="L383" s="6" t="s">
        <v>469</v>
      </c>
      <c r="M383" s="45">
        <v>5843537.4330715304</v>
      </c>
      <c r="N383" s="45">
        <v>5132330.5863766382</v>
      </c>
      <c r="O383" s="45">
        <v>4638674.1472458793</v>
      </c>
      <c r="P383" s="45">
        <v>3874163.6675415761</v>
      </c>
      <c r="Q383" s="45">
        <v>2748604.7122416385</v>
      </c>
      <c r="R383" s="45">
        <v>1825154.5669442276</v>
      </c>
      <c r="S383" s="45">
        <v>942486.93201549712</v>
      </c>
      <c r="T383" s="45">
        <v>570217.61490972317</v>
      </c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20"/>
      <c r="AL383" s="20"/>
      <c r="AM383" s="20"/>
      <c r="AN383" s="20"/>
      <c r="AO383" s="20"/>
      <c r="AP383" s="20"/>
      <c r="AQ383" s="20"/>
    </row>
    <row r="384" spans="11:43">
      <c r="K384" s="6">
        <v>382</v>
      </c>
      <c r="L384" s="6" t="s">
        <v>470</v>
      </c>
      <c r="M384" s="45">
        <v>10375229.46109622</v>
      </c>
      <c r="N384" s="45">
        <v>9016956.349907048</v>
      </c>
      <c r="O384" s="45">
        <v>7792418.1853473559</v>
      </c>
      <c r="P384" s="45">
        <v>5930281.5199421272</v>
      </c>
      <c r="Q384" s="45">
        <v>3891890.4775090818</v>
      </c>
      <c r="R384" s="45">
        <v>2381551.8707954129</v>
      </c>
      <c r="S384" s="45">
        <v>1092586.0082067442</v>
      </c>
      <c r="T384" s="45">
        <v>655754.48011158535</v>
      </c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20"/>
      <c r="AL384" s="20"/>
      <c r="AM384" s="20"/>
      <c r="AN384" s="20"/>
      <c r="AO384" s="20"/>
      <c r="AP384" s="20"/>
      <c r="AQ384" s="20"/>
    </row>
    <row r="385" spans="11:43">
      <c r="K385" s="6">
        <v>383</v>
      </c>
      <c r="L385" s="6" t="s">
        <v>471</v>
      </c>
      <c r="M385" s="45">
        <v>1270190.6543632164</v>
      </c>
      <c r="N385" s="45">
        <v>1132122.4428093459</v>
      </c>
      <c r="O385" s="45">
        <v>1072241.2033938845</v>
      </c>
      <c r="P385" s="45">
        <v>1001576.2913545347</v>
      </c>
      <c r="Q385" s="45">
        <v>817313.5770997426</v>
      </c>
      <c r="R385" s="45">
        <v>671309.0726942902</v>
      </c>
      <c r="S385" s="45">
        <v>509765.10968839948</v>
      </c>
      <c r="T385" s="45">
        <v>370572.4771732802</v>
      </c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20"/>
      <c r="AL385" s="20"/>
      <c r="AM385" s="20"/>
      <c r="AN385" s="20"/>
      <c r="AO385" s="20"/>
      <c r="AP385" s="20"/>
      <c r="AQ385" s="20"/>
    </row>
    <row r="386" spans="11:43">
      <c r="K386" s="6">
        <v>384</v>
      </c>
      <c r="L386" s="6" t="s">
        <v>472</v>
      </c>
      <c r="M386" s="45">
        <v>254533.78679861003</v>
      </c>
      <c r="N386" s="45">
        <v>211710.59041962191</v>
      </c>
      <c r="O386" s="45">
        <v>192828.22335571493</v>
      </c>
      <c r="P386" s="45">
        <v>180025.20341178286</v>
      </c>
      <c r="Q386" s="45">
        <v>157740.44201947836</v>
      </c>
      <c r="R386" s="45">
        <v>141110.30970070805</v>
      </c>
      <c r="S386" s="45">
        <v>126436.87185915685</v>
      </c>
      <c r="T386" s="45">
        <v>109954.53351933857</v>
      </c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20"/>
      <c r="AL386" s="20"/>
      <c r="AM386" s="20"/>
      <c r="AN386" s="20"/>
      <c r="AO386" s="20"/>
      <c r="AP386" s="20"/>
      <c r="AQ386" s="20"/>
    </row>
    <row r="387" spans="11:43">
      <c r="K387" s="6">
        <v>385</v>
      </c>
      <c r="L387" s="6" t="s">
        <v>473</v>
      </c>
      <c r="M387" s="45">
        <v>6364512.7183874501</v>
      </c>
      <c r="N387" s="45">
        <v>5666947.1637919173</v>
      </c>
      <c r="O387" s="45">
        <v>5182131.4369599847</v>
      </c>
      <c r="P387" s="45">
        <v>4317567.2699484332</v>
      </c>
      <c r="Q387" s="45">
        <v>3048899.9187303744</v>
      </c>
      <c r="R387" s="45">
        <v>2038734.1921357452</v>
      </c>
      <c r="S387" s="45">
        <v>1071875.0574440868</v>
      </c>
      <c r="T387" s="45">
        <v>652050.40842436196</v>
      </c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20"/>
      <c r="AL387" s="20"/>
      <c r="AM387" s="20"/>
      <c r="AN387" s="20"/>
      <c r="AO387" s="20"/>
      <c r="AP387" s="20"/>
      <c r="AQ387" s="20"/>
    </row>
    <row r="388" spans="11:43">
      <c r="K388" s="6">
        <v>386</v>
      </c>
      <c r="L388" s="6" t="s">
        <v>474</v>
      </c>
      <c r="M388" s="45">
        <v>2606980.0579650751</v>
      </c>
      <c r="N388" s="45">
        <v>2419563.1289712368</v>
      </c>
      <c r="O388" s="45">
        <v>2306095.5195247135</v>
      </c>
      <c r="P388" s="45">
        <v>2115412.2906796965</v>
      </c>
      <c r="Q388" s="45">
        <v>1690526.379345601</v>
      </c>
      <c r="R388" s="45">
        <v>1303575.1749919134</v>
      </c>
      <c r="S388" s="45">
        <v>913399.20874778577</v>
      </c>
      <c r="T388" s="45">
        <v>623661.63956271275</v>
      </c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20"/>
      <c r="AL388" s="20"/>
      <c r="AM388" s="20"/>
      <c r="AN388" s="20"/>
      <c r="AO388" s="20"/>
      <c r="AP388" s="20"/>
      <c r="AQ388" s="20"/>
    </row>
    <row r="389" spans="11:43">
      <c r="K389" s="6">
        <v>387</v>
      </c>
      <c r="L389" s="6" t="s">
        <v>475</v>
      </c>
      <c r="M389" s="45">
        <v>181247.23406256628</v>
      </c>
      <c r="N389" s="45">
        <v>169550.26203445173</v>
      </c>
      <c r="O389" s="45">
        <v>163913.93661615779</v>
      </c>
      <c r="P389" s="45">
        <v>157656.22206171579</v>
      </c>
      <c r="Q389" s="45">
        <v>140940.01828284218</v>
      </c>
      <c r="R389" s="45">
        <v>127810.23935857759</v>
      </c>
      <c r="S389" s="45">
        <v>116323.41744666426</v>
      </c>
      <c r="T389" s="45">
        <v>102768.58658527044</v>
      </c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20"/>
      <c r="AL389" s="20"/>
      <c r="AM389" s="20"/>
      <c r="AN389" s="20"/>
      <c r="AO389" s="20"/>
      <c r="AP389" s="20"/>
      <c r="AQ389" s="20"/>
    </row>
    <row r="390" spans="11:43">
      <c r="K390" s="6">
        <v>388</v>
      </c>
      <c r="L390" s="6" t="s">
        <v>476</v>
      </c>
      <c r="M390" s="45">
        <v>1911216.8081141724</v>
      </c>
      <c r="N390" s="45">
        <v>1801826.0732753978</v>
      </c>
      <c r="O390" s="45">
        <v>1728098.850176191</v>
      </c>
      <c r="P390" s="45">
        <v>1615953.5050321408</v>
      </c>
      <c r="Q390" s="45">
        <v>1351121.9586734648</v>
      </c>
      <c r="R390" s="45">
        <v>1091999.9139394611</v>
      </c>
      <c r="S390" s="45">
        <v>796339.46736682742</v>
      </c>
      <c r="T390" s="45">
        <v>568797.00009959575</v>
      </c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20"/>
      <c r="AL390" s="20"/>
      <c r="AM390" s="20"/>
      <c r="AN390" s="20"/>
      <c r="AO390" s="20"/>
      <c r="AP390" s="20"/>
      <c r="AQ390" s="20"/>
    </row>
    <row r="391" spans="11:43">
      <c r="K391" s="6">
        <v>389</v>
      </c>
      <c r="L391" s="6" t="s">
        <v>477</v>
      </c>
      <c r="M391" s="45">
        <v>0</v>
      </c>
      <c r="N391" s="45">
        <v>1.4219661809689092E-4</v>
      </c>
      <c r="O391" s="45">
        <v>1.8761578614548082E-4</v>
      </c>
      <c r="P391" s="45">
        <v>2.2459306584571534E-4</v>
      </c>
      <c r="Q391" s="45">
        <v>2.3021551584161078E-4</v>
      </c>
      <c r="R391" s="45">
        <v>2.3675214103638625E-4</v>
      </c>
      <c r="S391" s="45">
        <v>3.3630880858581436E-4</v>
      </c>
      <c r="T391" s="45">
        <v>3.1234168066236604E-4</v>
      </c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20"/>
      <c r="AL391" s="20"/>
      <c r="AM391" s="20"/>
      <c r="AN391" s="20"/>
      <c r="AO391" s="20"/>
      <c r="AP391" s="20"/>
      <c r="AQ391" s="20"/>
    </row>
    <row r="392" spans="11:43">
      <c r="K392" s="6">
        <v>390</v>
      </c>
      <c r="L392" s="6" t="s">
        <v>478</v>
      </c>
      <c r="M392" s="45">
        <v>35834.770874057547</v>
      </c>
      <c r="N392" s="45">
        <v>24311.575532028044</v>
      </c>
      <c r="O392" s="45">
        <v>22841.922019952319</v>
      </c>
      <c r="P392" s="45">
        <v>21957.973777762945</v>
      </c>
      <c r="Q392" s="45">
        <v>19956.363531377821</v>
      </c>
      <c r="R392" s="45">
        <v>18218.791674140815</v>
      </c>
      <c r="S392" s="45">
        <v>17255.207192288719</v>
      </c>
      <c r="T392" s="45">
        <v>15875.568398524136</v>
      </c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20"/>
      <c r="AL392" s="20"/>
      <c r="AM392" s="20"/>
      <c r="AN392" s="20"/>
      <c r="AO392" s="20"/>
      <c r="AP392" s="20"/>
      <c r="AQ392" s="20"/>
    </row>
    <row r="393" spans="11:43">
      <c r="M393" s="45"/>
      <c r="N393" s="45"/>
      <c r="O393" s="45"/>
      <c r="P393" s="45"/>
      <c r="Q393" s="45"/>
      <c r="R393" s="45"/>
      <c r="S393" s="45"/>
      <c r="T393" s="45"/>
    </row>
  </sheetData>
  <autoFilter ref="K2:AC393" xr:uid="{A3C64049-7DB0-9B45-9483-07883FCC8264}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AF72B-BA7A-704D-8990-A8D81C217207}">
  <dimension ref="A1:AQ393"/>
  <sheetViews>
    <sheetView topLeftCell="A257" zoomScale="120" zoomScaleNormal="120" workbookViewId="0">
      <selection activeCell="M392" sqref="M39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DirectEmission</v>
      </c>
      <c r="B1" s="12" t="s">
        <v>485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DirectEmission</v>
      </c>
      <c r="L1" s="12" t="s">
        <v>485</v>
      </c>
      <c r="M1" s="7" t="s">
        <v>15</v>
      </c>
      <c r="N1" s="7"/>
      <c r="O1" s="7"/>
      <c r="P1" s="7"/>
      <c r="Q1" s="7"/>
      <c r="R1" s="7"/>
      <c r="S1" s="7"/>
      <c r="T1" s="7"/>
      <c r="V1" s="12"/>
      <c r="W1" s="7"/>
      <c r="X1" s="7"/>
      <c r="Y1" s="7"/>
      <c r="Z1" s="7"/>
      <c r="AA1" s="7"/>
      <c r="AB1" s="7"/>
      <c r="AC1" s="7"/>
    </row>
    <row r="2" spans="1:43" ht="16" thickBot="1">
      <c r="A2" s="14" t="s">
        <v>0</v>
      </c>
      <c r="B2" s="15" t="s">
        <v>83</v>
      </c>
      <c r="C2" s="16">
        <v>2015</v>
      </c>
      <c r="D2" s="17">
        <v>2020</v>
      </c>
      <c r="E2" s="17">
        <v>2025</v>
      </c>
      <c r="F2" s="17">
        <v>2030</v>
      </c>
      <c r="G2" s="17">
        <v>2035</v>
      </c>
      <c r="H2" s="17">
        <v>2040</v>
      </c>
      <c r="I2" s="17">
        <v>2045</v>
      </c>
      <c r="J2" s="17">
        <v>2050</v>
      </c>
      <c r="K2" s="14" t="s">
        <v>0</v>
      </c>
      <c r="L2" s="15" t="s">
        <v>83</v>
      </c>
      <c r="M2" s="16">
        <v>2015</v>
      </c>
      <c r="N2" s="17">
        <v>2020</v>
      </c>
      <c r="O2" s="17">
        <v>2025</v>
      </c>
      <c r="P2" s="17">
        <v>2030</v>
      </c>
      <c r="Q2" s="17">
        <v>2035</v>
      </c>
      <c r="R2" s="17">
        <v>2040</v>
      </c>
      <c r="S2" s="17">
        <v>2045</v>
      </c>
      <c r="T2" s="17">
        <v>2050</v>
      </c>
      <c r="V2" s="7"/>
      <c r="W2" s="30"/>
      <c r="X2" s="31"/>
      <c r="Y2" s="31"/>
      <c r="Z2" s="31"/>
      <c r="AA2" s="31"/>
      <c r="AB2" s="31"/>
      <c r="AC2" s="31"/>
      <c r="AD2" s="30"/>
      <c r="AE2" s="31"/>
      <c r="AF2" s="31"/>
      <c r="AG2" s="31"/>
      <c r="AH2" s="31"/>
      <c r="AI2" s="31"/>
      <c r="AJ2" s="31"/>
      <c r="AK2" s="30"/>
      <c r="AL2" s="31"/>
      <c r="AM2" s="31"/>
      <c r="AN2" s="31"/>
      <c r="AO2" s="31"/>
      <c r="AP2" s="31"/>
      <c r="AQ2" s="31"/>
    </row>
    <row r="3" spans="1:43" ht="16" thickTop="1">
      <c r="A3" s="6">
        <v>1</v>
      </c>
      <c r="B3" s="7" t="s">
        <v>84</v>
      </c>
      <c r="C3" s="45">
        <v>0</v>
      </c>
      <c r="D3" s="45">
        <v>0</v>
      </c>
      <c r="E3" s="45">
        <v>0</v>
      </c>
      <c r="F3" s="45">
        <v>0</v>
      </c>
      <c r="G3" s="45">
        <v>0</v>
      </c>
      <c r="H3" s="45">
        <v>0</v>
      </c>
      <c r="I3" s="45">
        <v>0</v>
      </c>
      <c r="J3" s="45">
        <v>0</v>
      </c>
      <c r="K3" s="6">
        <v>1</v>
      </c>
      <c r="L3" s="7" t="s">
        <v>16</v>
      </c>
      <c r="M3" s="45">
        <v>0</v>
      </c>
      <c r="N3" s="45">
        <v>0</v>
      </c>
      <c r="O3" s="45">
        <v>0</v>
      </c>
      <c r="P3" s="45">
        <v>0</v>
      </c>
      <c r="Q3" s="45">
        <v>0</v>
      </c>
      <c r="R3" s="45">
        <v>0</v>
      </c>
      <c r="S3" s="45">
        <v>0</v>
      </c>
      <c r="T3" s="45">
        <v>0</v>
      </c>
      <c r="V3" s="7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20"/>
      <c r="AL3" s="20"/>
      <c r="AM3" s="20"/>
      <c r="AN3" s="20"/>
      <c r="AO3" s="20"/>
      <c r="AP3" s="20"/>
      <c r="AQ3" s="20"/>
    </row>
    <row r="4" spans="1:43">
      <c r="A4" s="6">
        <v>2</v>
      </c>
      <c r="B4" s="7" t="s">
        <v>85</v>
      </c>
      <c r="C4" s="45">
        <v>0</v>
      </c>
      <c r="D4" s="45">
        <v>0</v>
      </c>
      <c r="E4" s="45">
        <v>0</v>
      </c>
      <c r="F4" s="45">
        <v>0</v>
      </c>
      <c r="G4" s="45">
        <v>0</v>
      </c>
      <c r="H4" s="45">
        <v>0</v>
      </c>
      <c r="I4" s="45">
        <v>0</v>
      </c>
      <c r="J4" s="45">
        <v>0</v>
      </c>
      <c r="K4" s="6">
        <v>2</v>
      </c>
      <c r="L4" s="7" t="s">
        <v>94</v>
      </c>
      <c r="M4" s="45">
        <v>0</v>
      </c>
      <c r="N4" s="45">
        <v>0</v>
      </c>
      <c r="O4" s="45">
        <v>0</v>
      </c>
      <c r="P4" s="45">
        <v>0</v>
      </c>
      <c r="Q4" s="45">
        <v>0</v>
      </c>
      <c r="R4" s="45">
        <v>0</v>
      </c>
      <c r="S4" s="45">
        <v>0</v>
      </c>
      <c r="T4" s="45">
        <v>0</v>
      </c>
      <c r="V4" s="7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20"/>
      <c r="AL4" s="20"/>
      <c r="AM4" s="20"/>
      <c r="AN4" s="20"/>
      <c r="AO4" s="20"/>
      <c r="AP4" s="20"/>
      <c r="AQ4" s="20"/>
    </row>
    <row r="5" spans="1:43">
      <c r="A5" s="6">
        <v>3</v>
      </c>
      <c r="B5" s="7" t="s">
        <v>86</v>
      </c>
      <c r="C5" s="45">
        <v>0</v>
      </c>
      <c r="D5" s="45">
        <v>0</v>
      </c>
      <c r="E5" s="45">
        <v>0</v>
      </c>
      <c r="F5" s="45">
        <v>0</v>
      </c>
      <c r="G5" s="45">
        <v>0</v>
      </c>
      <c r="H5" s="45">
        <v>0</v>
      </c>
      <c r="I5" s="45">
        <v>0</v>
      </c>
      <c r="J5" s="45">
        <v>0</v>
      </c>
      <c r="K5" s="6">
        <v>3</v>
      </c>
      <c r="L5" s="7" t="s">
        <v>95</v>
      </c>
      <c r="M5" s="45">
        <v>0</v>
      </c>
      <c r="N5" s="45">
        <v>0</v>
      </c>
      <c r="O5" s="45">
        <v>0</v>
      </c>
      <c r="P5" s="45">
        <v>0</v>
      </c>
      <c r="Q5" s="45">
        <v>0</v>
      </c>
      <c r="R5" s="45">
        <v>0</v>
      </c>
      <c r="S5" s="45">
        <v>0</v>
      </c>
      <c r="T5" s="45">
        <v>0</v>
      </c>
      <c r="V5" s="7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20"/>
      <c r="AL5" s="20"/>
      <c r="AM5" s="20"/>
      <c r="AN5" s="20"/>
      <c r="AO5" s="20"/>
      <c r="AP5" s="20"/>
      <c r="AQ5" s="20"/>
    </row>
    <row r="6" spans="1:43">
      <c r="A6" s="6">
        <v>4</v>
      </c>
      <c r="B6" s="7" t="s">
        <v>87</v>
      </c>
      <c r="C6" s="45">
        <v>61246093.775381193</v>
      </c>
      <c r="D6" s="45">
        <v>52866716.819190621</v>
      </c>
      <c r="E6" s="45">
        <v>38768301.599795759</v>
      </c>
      <c r="F6" s="45">
        <v>23670882.394943338</v>
      </c>
      <c r="G6" s="45">
        <v>15919394.616591917</v>
      </c>
      <c r="H6" s="45">
        <v>9730308.3092761934</v>
      </c>
      <c r="I6" s="45">
        <v>4484217.8585052211</v>
      </c>
      <c r="J6" s="45">
        <v>3019675.544602151</v>
      </c>
      <c r="K6" s="6">
        <v>4</v>
      </c>
      <c r="L6" s="7" t="s">
        <v>96</v>
      </c>
      <c r="M6" s="45">
        <v>0</v>
      </c>
      <c r="N6" s="45">
        <v>0</v>
      </c>
      <c r="O6" s="45">
        <v>0</v>
      </c>
      <c r="P6" s="45">
        <v>0</v>
      </c>
      <c r="Q6" s="45">
        <v>0</v>
      </c>
      <c r="R6" s="45">
        <v>0</v>
      </c>
      <c r="S6" s="45">
        <v>0</v>
      </c>
      <c r="T6" s="45">
        <v>0</v>
      </c>
      <c r="V6" s="7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20"/>
      <c r="AL6" s="20"/>
      <c r="AM6" s="20"/>
      <c r="AN6" s="20"/>
      <c r="AO6" s="20"/>
      <c r="AP6" s="20"/>
      <c r="AQ6" s="20"/>
    </row>
    <row r="7" spans="1:43">
      <c r="A7" s="6">
        <v>5</v>
      </c>
      <c r="B7" s="7" t="s">
        <v>88</v>
      </c>
      <c r="C7" s="45">
        <v>56393248.77318804</v>
      </c>
      <c r="D7" s="45">
        <v>51958605.661418036</v>
      </c>
      <c r="E7" s="45">
        <v>44011492.942698665</v>
      </c>
      <c r="F7" s="45">
        <v>34631716.229334854</v>
      </c>
      <c r="G7" s="45">
        <v>29791724.960415773</v>
      </c>
      <c r="H7" s="45">
        <v>25962234.09374585</v>
      </c>
      <c r="I7" s="45">
        <v>22901116.46163049</v>
      </c>
      <c r="J7" s="45">
        <v>21314714.985213719</v>
      </c>
      <c r="K7" s="6">
        <v>5</v>
      </c>
      <c r="L7" s="7" t="s">
        <v>97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V7" s="7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20"/>
      <c r="AL7" s="20"/>
      <c r="AM7" s="20"/>
      <c r="AN7" s="20"/>
      <c r="AO7" s="20"/>
      <c r="AP7" s="20"/>
      <c r="AQ7" s="20"/>
    </row>
    <row r="8" spans="1:43">
      <c r="A8" s="6">
        <v>6</v>
      </c>
      <c r="B8" s="7" t="s">
        <v>89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6">
        <v>6</v>
      </c>
      <c r="L8" s="7" t="s">
        <v>98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V8" s="7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0"/>
      <c r="AQ8" s="20"/>
    </row>
    <row r="9" spans="1:43">
      <c r="A9" s="6">
        <v>7</v>
      </c>
      <c r="B9" s="7" t="s">
        <v>90</v>
      </c>
      <c r="C9" s="45">
        <v>0</v>
      </c>
      <c r="D9" s="45">
        <v>0</v>
      </c>
      <c r="E9" s="45">
        <v>0</v>
      </c>
      <c r="F9" s="45">
        <v>0</v>
      </c>
      <c r="G9" s="45">
        <v>0</v>
      </c>
      <c r="H9" s="45">
        <v>0</v>
      </c>
      <c r="I9" s="45">
        <v>0</v>
      </c>
      <c r="J9" s="45">
        <v>0</v>
      </c>
      <c r="K9" s="6">
        <v>7</v>
      </c>
      <c r="L9" s="7" t="s">
        <v>99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V9" s="7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20"/>
      <c r="AL9" s="20"/>
      <c r="AM9" s="20"/>
      <c r="AN9" s="20"/>
      <c r="AO9" s="20"/>
      <c r="AP9" s="20"/>
      <c r="AQ9" s="20"/>
    </row>
    <row r="10" spans="1:43">
      <c r="A10" s="6">
        <v>8</v>
      </c>
      <c r="B10" s="7" t="s">
        <v>91</v>
      </c>
      <c r="C10" s="45">
        <v>0</v>
      </c>
      <c r="D10" s="45">
        <v>0</v>
      </c>
      <c r="E10" s="45">
        <v>0</v>
      </c>
      <c r="F10" s="45">
        <v>0</v>
      </c>
      <c r="G10" s="45">
        <v>0</v>
      </c>
      <c r="H10" s="45">
        <v>0</v>
      </c>
      <c r="I10" s="45">
        <v>0</v>
      </c>
      <c r="J10" s="45">
        <v>0</v>
      </c>
      <c r="K10" s="6">
        <v>8</v>
      </c>
      <c r="L10" s="7" t="s">
        <v>100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0</v>
      </c>
      <c r="V10" s="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20"/>
      <c r="AL10" s="20"/>
      <c r="AM10" s="20"/>
      <c r="AN10" s="20"/>
      <c r="AO10" s="20"/>
      <c r="AP10" s="20"/>
      <c r="AQ10" s="20"/>
    </row>
    <row r="11" spans="1:43">
      <c r="A11" s="6">
        <v>9</v>
      </c>
      <c r="B11" s="7" t="s">
        <v>92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6">
        <v>9</v>
      </c>
      <c r="L11" s="7" t="s">
        <v>101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V11" s="7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20"/>
      <c r="AL11" s="20"/>
      <c r="AM11" s="20"/>
      <c r="AN11" s="20"/>
      <c r="AO11" s="20"/>
      <c r="AP11" s="20"/>
      <c r="AQ11" s="20"/>
    </row>
    <row r="12" spans="1:43" ht="16" thickBot="1">
      <c r="A12" s="23">
        <v>10</v>
      </c>
      <c r="B12" s="24" t="s">
        <v>93</v>
      </c>
      <c r="C12" s="46">
        <v>30144566.13657432</v>
      </c>
      <c r="D12" s="46">
        <v>21663854.522556636</v>
      </c>
      <c r="E12" s="46">
        <v>13793172.754014445</v>
      </c>
      <c r="F12" s="46">
        <v>9300013.6237147544</v>
      </c>
      <c r="G12" s="46">
        <v>7324671.0274166316</v>
      </c>
      <c r="H12" s="46">
        <v>5452297.1545443144</v>
      </c>
      <c r="I12" s="46">
        <v>3399448.525656926</v>
      </c>
      <c r="J12" s="46">
        <v>2443683.412725905</v>
      </c>
      <c r="K12" s="6">
        <v>10</v>
      </c>
      <c r="L12" s="7" t="s">
        <v>102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V12" s="7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20"/>
      <c r="AL12" s="20"/>
      <c r="AM12" s="20"/>
      <c r="AN12" s="20"/>
      <c r="AO12" s="20"/>
      <c r="AP12" s="20"/>
      <c r="AQ12" s="20"/>
    </row>
    <row r="13" spans="1:43">
      <c r="B13" s="25" t="s">
        <v>103</v>
      </c>
      <c r="C13" s="47">
        <f>SUM(C3:C12)</f>
        <v>147783908.68514356</v>
      </c>
      <c r="D13" s="47">
        <f t="shared" ref="D13:J13" si="0">SUM(D3:D12)</f>
        <v>126489177.00316529</v>
      </c>
      <c r="E13" s="47">
        <f t="shared" si="0"/>
        <v>96572967.296508864</v>
      </c>
      <c r="F13" s="47">
        <f t="shared" si="0"/>
        <v>67602612.247992948</v>
      </c>
      <c r="G13" s="47">
        <f t="shared" si="0"/>
        <v>53035790.60442432</v>
      </c>
      <c r="H13" s="47">
        <f t="shared" si="0"/>
        <v>41144839.55756636</v>
      </c>
      <c r="I13" s="47">
        <f t="shared" si="0"/>
        <v>30784782.84579264</v>
      </c>
      <c r="J13" s="47">
        <f t="shared" si="0"/>
        <v>26778073.942541778</v>
      </c>
      <c r="K13" s="6">
        <v>11</v>
      </c>
      <c r="L13" s="6" t="s">
        <v>104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0"/>
      <c r="AQ13" s="20"/>
    </row>
    <row r="14" spans="1:43">
      <c r="C14" s="18"/>
      <c r="D14" s="18"/>
      <c r="E14" s="18"/>
      <c r="F14" s="18"/>
      <c r="G14" s="18"/>
      <c r="H14" s="18"/>
      <c r="I14" s="18"/>
      <c r="J14" s="18"/>
      <c r="K14" s="6">
        <v>12</v>
      </c>
      <c r="L14" s="6" t="s">
        <v>105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20"/>
      <c r="AL14" s="20"/>
      <c r="AM14" s="20"/>
      <c r="AN14" s="20"/>
      <c r="AO14" s="20"/>
      <c r="AP14" s="20"/>
      <c r="AQ14" s="20"/>
    </row>
    <row r="15" spans="1:43">
      <c r="K15" s="6">
        <v>13</v>
      </c>
      <c r="L15" s="6" t="s">
        <v>106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20"/>
      <c r="AL15" s="20"/>
      <c r="AM15" s="20"/>
      <c r="AN15" s="20"/>
      <c r="AO15" s="20"/>
      <c r="AP15" s="20"/>
      <c r="AQ15" s="20"/>
    </row>
    <row r="16" spans="1:43">
      <c r="K16" s="6">
        <v>14</v>
      </c>
      <c r="L16" s="6" t="s">
        <v>107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0"/>
      <c r="AQ16" s="20"/>
    </row>
    <row r="17" spans="11:43">
      <c r="K17" s="6">
        <v>15</v>
      </c>
      <c r="L17" s="6" t="s">
        <v>108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20"/>
      <c r="AL17" s="20"/>
      <c r="AM17" s="20"/>
      <c r="AN17" s="20"/>
      <c r="AO17" s="20"/>
      <c r="AP17" s="20"/>
      <c r="AQ17" s="20"/>
    </row>
    <row r="18" spans="11:43">
      <c r="K18" s="6">
        <v>16</v>
      </c>
      <c r="L18" s="6" t="s">
        <v>109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20"/>
      <c r="AL18" s="20"/>
      <c r="AM18" s="20"/>
      <c r="AN18" s="20"/>
      <c r="AO18" s="20"/>
      <c r="AP18" s="20"/>
      <c r="AQ18" s="20"/>
    </row>
    <row r="19" spans="11:43">
      <c r="K19" s="6">
        <v>17</v>
      </c>
      <c r="L19" s="6" t="s">
        <v>110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20"/>
      <c r="AL19" s="20"/>
      <c r="AM19" s="20"/>
      <c r="AN19" s="20"/>
      <c r="AO19" s="20"/>
      <c r="AP19" s="20"/>
      <c r="AQ19" s="20"/>
    </row>
    <row r="20" spans="11:43">
      <c r="K20" s="6">
        <v>18</v>
      </c>
      <c r="L20" s="6" t="s">
        <v>111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20"/>
      <c r="AL20" s="20"/>
      <c r="AM20" s="20"/>
      <c r="AN20" s="20"/>
      <c r="AO20" s="20"/>
      <c r="AP20" s="20"/>
      <c r="AQ20" s="20"/>
    </row>
    <row r="21" spans="11:43">
      <c r="K21" s="6">
        <v>19</v>
      </c>
      <c r="L21" s="6" t="s">
        <v>112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0"/>
      <c r="AQ21" s="20"/>
    </row>
    <row r="22" spans="11:43">
      <c r="K22" s="6">
        <v>20</v>
      </c>
      <c r="L22" s="6" t="s">
        <v>113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20"/>
      <c r="AL22" s="20"/>
      <c r="AM22" s="20"/>
      <c r="AN22" s="20"/>
      <c r="AO22" s="20"/>
      <c r="AP22" s="20"/>
      <c r="AQ22" s="20"/>
    </row>
    <row r="23" spans="11:43">
      <c r="K23" s="6">
        <v>21</v>
      </c>
      <c r="L23" s="6" t="s">
        <v>114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20"/>
      <c r="AL23" s="20"/>
      <c r="AM23" s="20"/>
      <c r="AN23" s="20"/>
      <c r="AO23" s="20"/>
      <c r="AP23" s="20"/>
      <c r="AQ23" s="20"/>
    </row>
    <row r="24" spans="11:43">
      <c r="K24" s="6">
        <v>22</v>
      </c>
      <c r="L24" s="6" t="s">
        <v>115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20"/>
      <c r="AL24" s="20"/>
      <c r="AM24" s="20"/>
      <c r="AN24" s="20"/>
      <c r="AO24" s="20"/>
      <c r="AP24" s="20"/>
      <c r="AQ24" s="20"/>
    </row>
    <row r="25" spans="11:43">
      <c r="K25" s="6">
        <v>23</v>
      </c>
      <c r="L25" s="6" t="s">
        <v>116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0"/>
      <c r="AQ25" s="20"/>
    </row>
    <row r="26" spans="11:43">
      <c r="K26" s="6">
        <v>24</v>
      </c>
      <c r="L26" s="6" t="s">
        <v>117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20"/>
      <c r="AL26" s="20"/>
      <c r="AM26" s="20"/>
      <c r="AN26" s="20"/>
      <c r="AO26" s="20"/>
      <c r="AP26" s="20"/>
      <c r="AQ26" s="20"/>
    </row>
    <row r="27" spans="11:43">
      <c r="K27" s="6">
        <v>25</v>
      </c>
      <c r="L27" s="6" t="s">
        <v>118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0"/>
      <c r="AQ27" s="20"/>
    </row>
    <row r="28" spans="11:43">
      <c r="K28" s="6">
        <v>26</v>
      </c>
      <c r="L28" s="6" t="s">
        <v>119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20"/>
      <c r="AL28" s="20"/>
      <c r="AM28" s="20"/>
      <c r="AN28" s="20"/>
      <c r="AO28" s="20"/>
      <c r="AP28" s="20"/>
      <c r="AQ28" s="20"/>
    </row>
    <row r="29" spans="11:43">
      <c r="K29" s="6">
        <v>27</v>
      </c>
      <c r="L29" s="6" t="s">
        <v>120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0"/>
      <c r="AQ29" s="20"/>
    </row>
    <row r="30" spans="11:43">
      <c r="K30" s="6">
        <v>28</v>
      </c>
      <c r="L30" s="6" t="s">
        <v>121</v>
      </c>
      <c r="M30" s="45">
        <v>3925.5641465988724</v>
      </c>
      <c r="N30" s="45">
        <v>3958.0020877469574</v>
      </c>
      <c r="O30" s="45">
        <v>3951.7032662032425</v>
      </c>
      <c r="P30" s="45">
        <v>3916.7667647007893</v>
      </c>
      <c r="Q30" s="45">
        <v>3824.9928457934188</v>
      </c>
      <c r="R30" s="45">
        <v>3706.7067471800992</v>
      </c>
      <c r="S30" s="45">
        <v>3636.0120209449674</v>
      </c>
      <c r="T30" s="45">
        <v>3498.4955297486317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20"/>
      <c r="AL30" s="20"/>
      <c r="AM30" s="20"/>
      <c r="AN30" s="20"/>
      <c r="AO30" s="20"/>
      <c r="AP30" s="20"/>
      <c r="AQ30" s="20"/>
    </row>
    <row r="31" spans="11:43">
      <c r="K31" s="6">
        <v>29</v>
      </c>
      <c r="L31" s="6" t="s">
        <v>122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20"/>
      <c r="AL31" s="20"/>
      <c r="AM31" s="20"/>
      <c r="AN31" s="20"/>
      <c r="AO31" s="20"/>
      <c r="AP31" s="20"/>
      <c r="AQ31" s="20"/>
    </row>
    <row r="32" spans="11:43">
      <c r="K32" s="6">
        <v>30</v>
      </c>
      <c r="L32" s="6" t="s">
        <v>123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20"/>
      <c r="AL32" s="20"/>
      <c r="AM32" s="20"/>
      <c r="AN32" s="20"/>
      <c r="AO32" s="20"/>
      <c r="AP32" s="20"/>
      <c r="AQ32" s="20"/>
    </row>
    <row r="33" spans="11:43">
      <c r="K33" s="6">
        <v>31</v>
      </c>
      <c r="L33" s="6" t="s">
        <v>124</v>
      </c>
      <c r="M33" s="45">
        <v>0</v>
      </c>
      <c r="N33" s="45">
        <v>0</v>
      </c>
      <c r="O33" s="45">
        <v>0</v>
      </c>
      <c r="P33" s="45">
        <v>0</v>
      </c>
      <c r="Q33" s="45">
        <v>0</v>
      </c>
      <c r="R33" s="45">
        <v>0</v>
      </c>
      <c r="S33" s="45">
        <v>0</v>
      </c>
      <c r="T33" s="45">
        <v>0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20"/>
      <c r="AL33" s="20"/>
      <c r="AM33" s="20"/>
      <c r="AN33" s="20"/>
      <c r="AO33" s="20"/>
      <c r="AP33" s="20"/>
      <c r="AQ33" s="20"/>
    </row>
    <row r="34" spans="11:43">
      <c r="K34" s="6">
        <v>32</v>
      </c>
      <c r="L34" s="6" t="s">
        <v>24</v>
      </c>
      <c r="M34" s="45">
        <v>0</v>
      </c>
      <c r="N34" s="45">
        <v>0</v>
      </c>
      <c r="O34" s="45">
        <v>0</v>
      </c>
      <c r="P34" s="45">
        <v>0</v>
      </c>
      <c r="Q34" s="45">
        <v>0</v>
      </c>
      <c r="R34" s="45">
        <v>0</v>
      </c>
      <c r="S34" s="45">
        <v>0</v>
      </c>
      <c r="T34" s="45">
        <v>0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20"/>
      <c r="AL34" s="20"/>
      <c r="AM34" s="20"/>
      <c r="AN34" s="20"/>
      <c r="AO34" s="20"/>
      <c r="AP34" s="20"/>
      <c r="AQ34" s="20"/>
    </row>
    <row r="35" spans="11:43">
      <c r="K35" s="6">
        <v>33</v>
      </c>
      <c r="L35" s="6" t="s">
        <v>125</v>
      </c>
      <c r="M35" s="45">
        <v>0</v>
      </c>
      <c r="N35" s="45">
        <v>0</v>
      </c>
      <c r="O35" s="45">
        <v>0</v>
      </c>
      <c r="P35" s="45">
        <v>0</v>
      </c>
      <c r="Q35" s="45">
        <v>0</v>
      </c>
      <c r="R35" s="45">
        <v>0</v>
      </c>
      <c r="S35" s="45">
        <v>0</v>
      </c>
      <c r="T35" s="45">
        <v>0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20"/>
      <c r="AL35" s="20"/>
      <c r="AM35" s="20"/>
      <c r="AN35" s="20"/>
      <c r="AO35" s="20"/>
      <c r="AP35" s="20"/>
      <c r="AQ35" s="20"/>
    </row>
    <row r="36" spans="11:43">
      <c r="K36" s="6">
        <v>34</v>
      </c>
      <c r="L36" s="6" t="s">
        <v>126</v>
      </c>
      <c r="M36" s="45">
        <v>0</v>
      </c>
      <c r="N36" s="45">
        <v>0</v>
      </c>
      <c r="O36" s="45">
        <v>0</v>
      </c>
      <c r="P36" s="45">
        <v>0</v>
      </c>
      <c r="Q36" s="45">
        <v>0</v>
      </c>
      <c r="R36" s="45">
        <v>0</v>
      </c>
      <c r="S36" s="45">
        <v>0</v>
      </c>
      <c r="T36" s="45">
        <v>0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0"/>
      <c r="AQ36" s="20"/>
    </row>
    <row r="37" spans="11:43">
      <c r="K37" s="6">
        <v>35</v>
      </c>
      <c r="L37" s="6" t="s">
        <v>127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5">
        <v>0</v>
      </c>
      <c r="T37" s="45">
        <v>0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20"/>
      <c r="AL37" s="20"/>
      <c r="AM37" s="20"/>
      <c r="AN37" s="20"/>
      <c r="AO37" s="20"/>
      <c r="AP37" s="20"/>
      <c r="AQ37" s="20"/>
    </row>
    <row r="38" spans="11:43">
      <c r="K38" s="6">
        <v>36</v>
      </c>
      <c r="L38" s="6" t="s">
        <v>128</v>
      </c>
      <c r="M38" s="45">
        <v>0</v>
      </c>
      <c r="N38" s="45">
        <v>0</v>
      </c>
      <c r="O38" s="45">
        <v>0</v>
      </c>
      <c r="P38" s="45">
        <v>0</v>
      </c>
      <c r="Q38" s="45">
        <v>0</v>
      </c>
      <c r="R38" s="45">
        <v>0</v>
      </c>
      <c r="S38" s="45">
        <v>0</v>
      </c>
      <c r="T38" s="45">
        <v>0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20"/>
      <c r="AL38" s="20"/>
      <c r="AM38" s="20"/>
      <c r="AN38" s="20"/>
      <c r="AO38" s="20"/>
      <c r="AP38" s="20"/>
      <c r="AQ38" s="20"/>
    </row>
    <row r="39" spans="11:43">
      <c r="K39" s="6">
        <v>37</v>
      </c>
      <c r="L39" s="6" t="s">
        <v>129</v>
      </c>
      <c r="M39" s="45">
        <v>0</v>
      </c>
      <c r="N39" s="45">
        <v>0</v>
      </c>
      <c r="O39" s="45">
        <v>0</v>
      </c>
      <c r="P39" s="45">
        <v>0</v>
      </c>
      <c r="Q39" s="45">
        <v>0</v>
      </c>
      <c r="R39" s="45">
        <v>0</v>
      </c>
      <c r="S39" s="45">
        <v>0</v>
      </c>
      <c r="T39" s="45">
        <v>0</v>
      </c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0"/>
      <c r="AQ39" s="20"/>
    </row>
    <row r="40" spans="11:43">
      <c r="K40" s="6">
        <v>38</v>
      </c>
      <c r="L40" s="6" t="s">
        <v>130</v>
      </c>
      <c r="M40" s="45">
        <v>0</v>
      </c>
      <c r="N40" s="45">
        <v>0</v>
      </c>
      <c r="O40" s="45">
        <v>0</v>
      </c>
      <c r="P40" s="45">
        <v>0</v>
      </c>
      <c r="Q40" s="45">
        <v>0</v>
      </c>
      <c r="R40" s="45">
        <v>0</v>
      </c>
      <c r="S40" s="45">
        <v>0</v>
      </c>
      <c r="T40" s="45">
        <v>0</v>
      </c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20"/>
      <c r="AL40" s="20"/>
      <c r="AM40" s="20"/>
      <c r="AN40" s="20"/>
      <c r="AO40" s="20"/>
      <c r="AP40" s="20"/>
      <c r="AQ40" s="20"/>
    </row>
    <row r="41" spans="11:43">
      <c r="K41" s="6">
        <v>39</v>
      </c>
      <c r="L41" s="6" t="s">
        <v>131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0"/>
      <c r="AQ41" s="20"/>
    </row>
    <row r="42" spans="11:43">
      <c r="K42" s="6">
        <v>40</v>
      </c>
      <c r="L42" s="6" t="s">
        <v>132</v>
      </c>
      <c r="M42" s="45">
        <v>0</v>
      </c>
      <c r="N42" s="45">
        <v>0</v>
      </c>
      <c r="O42" s="45">
        <v>0</v>
      </c>
      <c r="P42" s="45">
        <v>0</v>
      </c>
      <c r="Q42" s="45">
        <v>0</v>
      </c>
      <c r="R42" s="45">
        <v>0</v>
      </c>
      <c r="S42" s="45">
        <v>0</v>
      </c>
      <c r="T42" s="45">
        <v>0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20"/>
      <c r="AL42" s="20"/>
      <c r="AM42" s="20"/>
      <c r="AN42" s="20"/>
      <c r="AO42" s="20"/>
      <c r="AP42" s="20"/>
      <c r="AQ42" s="20"/>
    </row>
    <row r="43" spans="11:43">
      <c r="K43" s="6">
        <v>41</v>
      </c>
      <c r="L43" s="6" t="s">
        <v>133</v>
      </c>
      <c r="M43" s="45">
        <v>0</v>
      </c>
      <c r="N43" s="45">
        <v>0</v>
      </c>
      <c r="O43" s="45">
        <v>0</v>
      </c>
      <c r="P43" s="45">
        <v>0</v>
      </c>
      <c r="Q43" s="45">
        <v>0</v>
      </c>
      <c r="R43" s="45">
        <v>0</v>
      </c>
      <c r="S43" s="45">
        <v>0</v>
      </c>
      <c r="T43" s="45">
        <v>0</v>
      </c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20"/>
      <c r="AL43" s="20"/>
      <c r="AM43" s="20"/>
      <c r="AN43" s="20"/>
      <c r="AO43" s="20"/>
      <c r="AP43" s="20"/>
      <c r="AQ43" s="20"/>
    </row>
    <row r="44" spans="11:43">
      <c r="K44" s="6">
        <v>42</v>
      </c>
      <c r="L44" s="6" t="s">
        <v>134</v>
      </c>
      <c r="M44" s="45">
        <v>0</v>
      </c>
      <c r="N44" s="45">
        <v>0</v>
      </c>
      <c r="O44" s="45">
        <v>0</v>
      </c>
      <c r="P44" s="45">
        <v>0</v>
      </c>
      <c r="Q44" s="45">
        <v>0</v>
      </c>
      <c r="R44" s="45">
        <v>0</v>
      </c>
      <c r="S44" s="45">
        <v>0</v>
      </c>
      <c r="T44" s="45">
        <v>0</v>
      </c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20"/>
      <c r="AL44" s="20"/>
      <c r="AM44" s="20"/>
      <c r="AN44" s="20"/>
      <c r="AO44" s="20"/>
      <c r="AP44" s="20"/>
      <c r="AQ44" s="20"/>
    </row>
    <row r="45" spans="11:43">
      <c r="K45" s="6">
        <v>43</v>
      </c>
      <c r="L45" s="6" t="s">
        <v>135</v>
      </c>
      <c r="M45" s="45">
        <v>0</v>
      </c>
      <c r="N45" s="45">
        <v>0</v>
      </c>
      <c r="O45" s="45">
        <v>0</v>
      </c>
      <c r="P45" s="45">
        <v>0</v>
      </c>
      <c r="Q45" s="45">
        <v>0</v>
      </c>
      <c r="R45" s="45">
        <v>0</v>
      </c>
      <c r="S45" s="45">
        <v>0</v>
      </c>
      <c r="T45" s="45">
        <v>0</v>
      </c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20"/>
      <c r="AL45" s="20"/>
      <c r="AM45" s="20"/>
      <c r="AN45" s="20"/>
      <c r="AO45" s="20"/>
      <c r="AP45" s="20"/>
      <c r="AQ45" s="20"/>
    </row>
    <row r="46" spans="11:43">
      <c r="K46" s="6">
        <v>44</v>
      </c>
      <c r="L46" s="6" t="s">
        <v>136</v>
      </c>
      <c r="M46" s="45">
        <v>0</v>
      </c>
      <c r="N46" s="45">
        <v>0</v>
      </c>
      <c r="O46" s="45">
        <v>0</v>
      </c>
      <c r="P46" s="45">
        <v>0</v>
      </c>
      <c r="Q46" s="45">
        <v>0</v>
      </c>
      <c r="R46" s="45">
        <v>0</v>
      </c>
      <c r="S46" s="45">
        <v>0</v>
      </c>
      <c r="T46" s="45">
        <v>0</v>
      </c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20"/>
      <c r="AL46" s="20"/>
      <c r="AM46" s="20"/>
      <c r="AN46" s="20"/>
      <c r="AO46" s="20"/>
      <c r="AP46" s="20"/>
      <c r="AQ46" s="20"/>
    </row>
    <row r="47" spans="11:43">
      <c r="K47" s="6">
        <v>45</v>
      </c>
      <c r="L47" s="6" t="s">
        <v>137</v>
      </c>
      <c r="M47" s="45">
        <v>0</v>
      </c>
      <c r="N47" s="45">
        <v>0</v>
      </c>
      <c r="O47" s="45">
        <v>0</v>
      </c>
      <c r="P47" s="45">
        <v>0</v>
      </c>
      <c r="Q47" s="45">
        <v>0</v>
      </c>
      <c r="R47" s="45">
        <v>0</v>
      </c>
      <c r="S47" s="45">
        <v>0</v>
      </c>
      <c r="T47" s="45">
        <v>0</v>
      </c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0"/>
      <c r="AQ47" s="20"/>
    </row>
    <row r="48" spans="11:43">
      <c r="K48" s="6">
        <v>46</v>
      </c>
      <c r="L48" s="6" t="s">
        <v>21</v>
      </c>
      <c r="M48" s="45">
        <v>0</v>
      </c>
      <c r="N48" s="45">
        <v>0</v>
      </c>
      <c r="O48" s="45">
        <v>0</v>
      </c>
      <c r="P48" s="45">
        <v>0</v>
      </c>
      <c r="Q48" s="45">
        <v>0</v>
      </c>
      <c r="R48" s="45">
        <v>0</v>
      </c>
      <c r="S48" s="45">
        <v>0</v>
      </c>
      <c r="T48" s="45">
        <v>0</v>
      </c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20"/>
      <c r="AL48" s="20"/>
      <c r="AM48" s="20"/>
      <c r="AN48" s="20"/>
      <c r="AO48" s="20"/>
      <c r="AP48" s="20"/>
      <c r="AQ48" s="20"/>
    </row>
    <row r="49" spans="11:43">
      <c r="K49" s="6">
        <v>47</v>
      </c>
      <c r="L49" s="6" t="s">
        <v>138</v>
      </c>
      <c r="M49" s="45">
        <v>0</v>
      </c>
      <c r="N49" s="45">
        <v>0</v>
      </c>
      <c r="O49" s="45">
        <v>0</v>
      </c>
      <c r="P49" s="45">
        <v>0</v>
      </c>
      <c r="Q49" s="45">
        <v>0</v>
      </c>
      <c r="R49" s="45">
        <v>0</v>
      </c>
      <c r="S49" s="45">
        <v>0</v>
      </c>
      <c r="T49" s="45">
        <v>0</v>
      </c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20"/>
      <c r="AL49" s="20"/>
      <c r="AM49" s="20"/>
      <c r="AN49" s="20"/>
      <c r="AO49" s="20"/>
      <c r="AP49" s="20"/>
      <c r="AQ49" s="20"/>
    </row>
    <row r="50" spans="11:43">
      <c r="K50" s="6">
        <v>48</v>
      </c>
      <c r="L50" s="6" t="s">
        <v>139</v>
      </c>
      <c r="M50" s="45">
        <v>0</v>
      </c>
      <c r="N50" s="45">
        <v>0</v>
      </c>
      <c r="O50" s="45">
        <v>0</v>
      </c>
      <c r="P50" s="45">
        <v>0</v>
      </c>
      <c r="Q50" s="45">
        <v>0</v>
      </c>
      <c r="R50" s="45">
        <v>0</v>
      </c>
      <c r="S50" s="45">
        <v>0</v>
      </c>
      <c r="T50" s="45">
        <v>0</v>
      </c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0"/>
      <c r="AQ50" s="20"/>
    </row>
    <row r="51" spans="11:43">
      <c r="K51" s="6">
        <v>49</v>
      </c>
      <c r="L51" s="6" t="s">
        <v>140</v>
      </c>
      <c r="M51" s="45">
        <v>0</v>
      </c>
      <c r="N51" s="45">
        <v>0</v>
      </c>
      <c r="O51" s="45">
        <v>0</v>
      </c>
      <c r="P51" s="45">
        <v>0</v>
      </c>
      <c r="Q51" s="45">
        <v>0</v>
      </c>
      <c r="R51" s="45">
        <v>0</v>
      </c>
      <c r="S51" s="45">
        <v>0</v>
      </c>
      <c r="T51" s="45">
        <v>0</v>
      </c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20"/>
      <c r="AL51" s="20"/>
      <c r="AM51" s="20"/>
      <c r="AN51" s="20"/>
      <c r="AO51" s="20"/>
      <c r="AP51" s="20"/>
      <c r="AQ51" s="20"/>
    </row>
    <row r="52" spans="11:43">
      <c r="K52" s="6">
        <v>50</v>
      </c>
      <c r="L52" s="6" t="s">
        <v>141</v>
      </c>
      <c r="M52" s="45">
        <v>0</v>
      </c>
      <c r="N52" s="45">
        <v>0</v>
      </c>
      <c r="O52" s="45">
        <v>0</v>
      </c>
      <c r="P52" s="45">
        <v>0</v>
      </c>
      <c r="Q52" s="45">
        <v>0</v>
      </c>
      <c r="R52" s="45">
        <v>0</v>
      </c>
      <c r="S52" s="45">
        <v>0</v>
      </c>
      <c r="T52" s="45">
        <v>0</v>
      </c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20"/>
      <c r="AL52" s="20"/>
      <c r="AM52" s="20"/>
      <c r="AN52" s="20"/>
      <c r="AO52" s="20"/>
      <c r="AP52" s="20"/>
      <c r="AQ52" s="20"/>
    </row>
    <row r="53" spans="11:43">
      <c r="K53" s="6">
        <v>51</v>
      </c>
      <c r="L53" s="6" t="s">
        <v>142</v>
      </c>
      <c r="M53" s="45">
        <v>0</v>
      </c>
      <c r="N53" s="45">
        <v>0</v>
      </c>
      <c r="O53" s="45">
        <v>0</v>
      </c>
      <c r="P53" s="45">
        <v>0</v>
      </c>
      <c r="Q53" s="45">
        <v>0</v>
      </c>
      <c r="R53" s="45">
        <v>0</v>
      </c>
      <c r="S53" s="45">
        <v>0</v>
      </c>
      <c r="T53" s="45">
        <v>0</v>
      </c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0"/>
      <c r="AQ53" s="20"/>
    </row>
    <row r="54" spans="11:43">
      <c r="K54" s="6">
        <v>52</v>
      </c>
      <c r="L54" s="6" t="s">
        <v>143</v>
      </c>
      <c r="M54" s="45">
        <v>0</v>
      </c>
      <c r="N54" s="45">
        <v>0</v>
      </c>
      <c r="O54" s="45">
        <v>0</v>
      </c>
      <c r="P54" s="45">
        <v>0</v>
      </c>
      <c r="Q54" s="45">
        <v>0</v>
      </c>
      <c r="R54" s="45">
        <v>0</v>
      </c>
      <c r="S54" s="45">
        <v>0</v>
      </c>
      <c r="T54" s="45">
        <v>0</v>
      </c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</row>
    <row r="55" spans="11:43">
      <c r="K55" s="6">
        <v>53</v>
      </c>
      <c r="L55" s="6" t="s">
        <v>144</v>
      </c>
      <c r="M55" s="45">
        <v>0</v>
      </c>
      <c r="N55" s="45">
        <v>0</v>
      </c>
      <c r="O55" s="45">
        <v>0</v>
      </c>
      <c r="P55" s="45">
        <v>0</v>
      </c>
      <c r="Q55" s="45">
        <v>0</v>
      </c>
      <c r="R55" s="45">
        <v>0</v>
      </c>
      <c r="S55" s="45">
        <v>0</v>
      </c>
      <c r="T55" s="45">
        <v>0</v>
      </c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20"/>
      <c r="AL55" s="20"/>
      <c r="AM55" s="20"/>
      <c r="AN55" s="20"/>
      <c r="AO55" s="20"/>
      <c r="AP55" s="20"/>
      <c r="AQ55" s="20"/>
    </row>
    <row r="56" spans="11:43">
      <c r="K56" s="6">
        <v>54</v>
      </c>
      <c r="L56" s="6" t="s">
        <v>145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45">
        <v>0</v>
      </c>
      <c r="S56" s="45">
        <v>0</v>
      </c>
      <c r="T56" s="45">
        <v>0</v>
      </c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0"/>
      <c r="AQ56" s="20"/>
    </row>
    <row r="57" spans="11:43">
      <c r="K57" s="6">
        <v>55</v>
      </c>
      <c r="L57" s="6" t="s">
        <v>146</v>
      </c>
      <c r="M57" s="45">
        <v>0</v>
      </c>
      <c r="N57" s="45">
        <v>0</v>
      </c>
      <c r="O57" s="45">
        <v>0</v>
      </c>
      <c r="P57" s="45">
        <v>0</v>
      </c>
      <c r="Q57" s="45">
        <v>0</v>
      </c>
      <c r="R57" s="45">
        <v>0</v>
      </c>
      <c r="S57" s="45">
        <v>0</v>
      </c>
      <c r="T57" s="45">
        <v>0</v>
      </c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20"/>
      <c r="AL57" s="20"/>
      <c r="AM57" s="20"/>
      <c r="AN57" s="20"/>
      <c r="AO57" s="20"/>
      <c r="AP57" s="20"/>
      <c r="AQ57" s="20"/>
    </row>
    <row r="58" spans="11:43">
      <c r="K58" s="6">
        <v>56</v>
      </c>
      <c r="L58" s="6" t="s">
        <v>147</v>
      </c>
      <c r="M58" s="45">
        <v>0</v>
      </c>
      <c r="N58" s="45">
        <v>0</v>
      </c>
      <c r="O58" s="45">
        <v>0</v>
      </c>
      <c r="P58" s="45">
        <v>0</v>
      </c>
      <c r="Q58" s="45">
        <v>0</v>
      </c>
      <c r="R58" s="45">
        <v>0</v>
      </c>
      <c r="S58" s="45">
        <v>0</v>
      </c>
      <c r="T58" s="45">
        <v>0</v>
      </c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20"/>
      <c r="AL58" s="20"/>
      <c r="AM58" s="20"/>
      <c r="AN58" s="20"/>
      <c r="AO58" s="20"/>
      <c r="AP58" s="20"/>
      <c r="AQ58" s="20"/>
    </row>
    <row r="59" spans="11:43">
      <c r="K59" s="6">
        <v>57</v>
      </c>
      <c r="L59" s="6" t="s">
        <v>148</v>
      </c>
      <c r="M59" s="45">
        <v>0</v>
      </c>
      <c r="N59" s="45">
        <v>0</v>
      </c>
      <c r="O59" s="45">
        <v>0</v>
      </c>
      <c r="P59" s="45">
        <v>0</v>
      </c>
      <c r="Q59" s="45">
        <v>0</v>
      </c>
      <c r="R59" s="45">
        <v>0</v>
      </c>
      <c r="S59" s="45">
        <v>0</v>
      </c>
      <c r="T59" s="45">
        <v>0</v>
      </c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0"/>
      <c r="AQ59" s="20"/>
    </row>
    <row r="60" spans="11:43">
      <c r="K60" s="6">
        <v>58</v>
      </c>
      <c r="L60" s="6" t="s">
        <v>149</v>
      </c>
      <c r="M60" s="45">
        <v>0</v>
      </c>
      <c r="N60" s="45">
        <v>0</v>
      </c>
      <c r="O60" s="45">
        <v>0</v>
      </c>
      <c r="P60" s="45">
        <v>0</v>
      </c>
      <c r="Q60" s="45">
        <v>0</v>
      </c>
      <c r="R60" s="45">
        <v>0</v>
      </c>
      <c r="S60" s="45">
        <v>0</v>
      </c>
      <c r="T60" s="45">
        <v>0</v>
      </c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20"/>
      <c r="AL60" s="20"/>
      <c r="AM60" s="20"/>
      <c r="AN60" s="20"/>
      <c r="AO60" s="20"/>
      <c r="AP60" s="20"/>
      <c r="AQ60" s="20"/>
    </row>
    <row r="61" spans="11:43">
      <c r="K61" s="6">
        <v>59</v>
      </c>
      <c r="L61" s="6" t="s">
        <v>150</v>
      </c>
      <c r="M61" s="45">
        <v>0</v>
      </c>
      <c r="N61" s="45">
        <v>0</v>
      </c>
      <c r="O61" s="45">
        <v>0</v>
      </c>
      <c r="P61" s="45">
        <v>0</v>
      </c>
      <c r="Q61" s="45">
        <v>0</v>
      </c>
      <c r="R61" s="45">
        <v>0</v>
      </c>
      <c r="S61" s="45">
        <v>0</v>
      </c>
      <c r="T61" s="45">
        <v>0</v>
      </c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20"/>
      <c r="AL61" s="20"/>
      <c r="AM61" s="20"/>
      <c r="AN61" s="20"/>
      <c r="AO61" s="20"/>
      <c r="AP61" s="20"/>
      <c r="AQ61" s="20"/>
    </row>
    <row r="62" spans="11:43">
      <c r="K62" s="6">
        <v>60</v>
      </c>
      <c r="L62" s="6" t="s">
        <v>151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45">
        <v>0</v>
      </c>
      <c r="S62" s="45">
        <v>0</v>
      </c>
      <c r="T62" s="45">
        <v>0</v>
      </c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20"/>
      <c r="AL62" s="20"/>
      <c r="AM62" s="20"/>
      <c r="AN62" s="20"/>
      <c r="AO62" s="20"/>
      <c r="AP62" s="20"/>
      <c r="AQ62" s="20"/>
    </row>
    <row r="63" spans="11:43">
      <c r="K63" s="6">
        <v>61</v>
      </c>
      <c r="L63" s="6" t="s">
        <v>152</v>
      </c>
      <c r="M63" s="45">
        <v>0</v>
      </c>
      <c r="N63" s="45">
        <v>0</v>
      </c>
      <c r="O63" s="45">
        <v>0</v>
      </c>
      <c r="P63" s="45">
        <v>0</v>
      </c>
      <c r="Q63" s="45">
        <v>0</v>
      </c>
      <c r="R63" s="45">
        <v>0</v>
      </c>
      <c r="S63" s="45">
        <v>0</v>
      </c>
      <c r="T63" s="45">
        <v>0</v>
      </c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20"/>
      <c r="AL63" s="20"/>
      <c r="AM63" s="20"/>
      <c r="AN63" s="20"/>
      <c r="AO63" s="20"/>
      <c r="AP63" s="20"/>
      <c r="AQ63" s="20"/>
    </row>
    <row r="64" spans="11:43">
      <c r="K64" s="6">
        <v>62</v>
      </c>
      <c r="L64" s="6" t="s">
        <v>153</v>
      </c>
      <c r="M64" s="45">
        <v>0</v>
      </c>
      <c r="N64" s="45">
        <v>0</v>
      </c>
      <c r="O64" s="45">
        <v>0</v>
      </c>
      <c r="P64" s="45">
        <v>0</v>
      </c>
      <c r="Q64" s="45">
        <v>0</v>
      </c>
      <c r="R64" s="45">
        <v>0</v>
      </c>
      <c r="S64" s="45">
        <v>0</v>
      </c>
      <c r="T64" s="45">
        <v>0</v>
      </c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20"/>
      <c r="AL64" s="20"/>
      <c r="AM64" s="20"/>
      <c r="AN64" s="20"/>
      <c r="AO64" s="20"/>
      <c r="AP64" s="20"/>
      <c r="AQ64" s="20"/>
    </row>
    <row r="65" spans="11:43">
      <c r="K65" s="6">
        <v>63</v>
      </c>
      <c r="L65" s="6" t="s">
        <v>154</v>
      </c>
      <c r="M65" s="45">
        <v>0</v>
      </c>
      <c r="N65" s="45">
        <v>0</v>
      </c>
      <c r="O65" s="45">
        <v>0</v>
      </c>
      <c r="P65" s="45">
        <v>0</v>
      </c>
      <c r="Q65" s="45">
        <v>0</v>
      </c>
      <c r="R65" s="45">
        <v>0</v>
      </c>
      <c r="S65" s="45">
        <v>0</v>
      </c>
      <c r="T65" s="45">
        <v>0</v>
      </c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20"/>
      <c r="AL65" s="20"/>
      <c r="AM65" s="20"/>
      <c r="AN65" s="20"/>
      <c r="AO65" s="20"/>
      <c r="AP65" s="20"/>
      <c r="AQ65" s="20"/>
    </row>
    <row r="66" spans="11:43">
      <c r="K66" s="6">
        <v>64</v>
      </c>
      <c r="L66" s="6" t="s">
        <v>155</v>
      </c>
      <c r="M66" s="45">
        <v>0</v>
      </c>
      <c r="N66" s="45">
        <v>0</v>
      </c>
      <c r="O66" s="45">
        <v>0</v>
      </c>
      <c r="P66" s="45">
        <v>0</v>
      </c>
      <c r="Q66" s="45">
        <v>0</v>
      </c>
      <c r="R66" s="45">
        <v>0</v>
      </c>
      <c r="S66" s="45">
        <v>0</v>
      </c>
      <c r="T66" s="45">
        <v>0</v>
      </c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20"/>
      <c r="AL66" s="20"/>
      <c r="AM66" s="20"/>
      <c r="AN66" s="20"/>
      <c r="AO66" s="20"/>
      <c r="AP66" s="20"/>
      <c r="AQ66" s="20"/>
    </row>
    <row r="67" spans="11:43">
      <c r="K67" s="6">
        <v>65</v>
      </c>
      <c r="L67" s="6" t="s">
        <v>156</v>
      </c>
      <c r="M67" s="45">
        <v>0</v>
      </c>
      <c r="N67" s="45">
        <v>0</v>
      </c>
      <c r="O67" s="45">
        <v>0</v>
      </c>
      <c r="P67" s="45">
        <v>0</v>
      </c>
      <c r="Q67" s="45">
        <v>0</v>
      </c>
      <c r="R67" s="45">
        <v>0</v>
      </c>
      <c r="S67" s="45">
        <v>0</v>
      </c>
      <c r="T67" s="45">
        <v>0</v>
      </c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20"/>
      <c r="AL67" s="20"/>
      <c r="AM67" s="20"/>
      <c r="AN67" s="20"/>
      <c r="AO67" s="20"/>
      <c r="AP67" s="20"/>
      <c r="AQ67" s="20"/>
    </row>
    <row r="68" spans="11:43">
      <c r="K68" s="6">
        <v>66</v>
      </c>
      <c r="L68" s="6" t="s">
        <v>157</v>
      </c>
      <c r="M68" s="45">
        <v>0</v>
      </c>
      <c r="N68" s="45">
        <v>0</v>
      </c>
      <c r="O68" s="45">
        <v>0</v>
      </c>
      <c r="P68" s="45">
        <v>0</v>
      </c>
      <c r="Q68" s="45">
        <v>0</v>
      </c>
      <c r="R68" s="45">
        <v>0</v>
      </c>
      <c r="S68" s="45">
        <v>0</v>
      </c>
      <c r="T68" s="45">
        <v>0</v>
      </c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20"/>
      <c r="AL68" s="20"/>
      <c r="AM68" s="20"/>
      <c r="AN68" s="20"/>
      <c r="AO68" s="20"/>
      <c r="AP68" s="20"/>
      <c r="AQ68" s="20"/>
    </row>
    <row r="69" spans="11:43">
      <c r="K69" s="6">
        <v>67</v>
      </c>
      <c r="L69" s="6" t="s">
        <v>158</v>
      </c>
      <c r="M69" s="45">
        <v>0</v>
      </c>
      <c r="N69" s="45">
        <v>0</v>
      </c>
      <c r="O69" s="45">
        <v>0</v>
      </c>
      <c r="P69" s="45">
        <v>0</v>
      </c>
      <c r="Q69" s="45">
        <v>0</v>
      </c>
      <c r="R69" s="45">
        <v>0</v>
      </c>
      <c r="S69" s="45">
        <v>0</v>
      </c>
      <c r="T69" s="45">
        <v>0</v>
      </c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20"/>
      <c r="AL69" s="20"/>
      <c r="AM69" s="20"/>
      <c r="AN69" s="20"/>
      <c r="AO69" s="20"/>
      <c r="AP69" s="20"/>
      <c r="AQ69" s="20"/>
    </row>
    <row r="70" spans="11:43">
      <c r="K70" s="6">
        <v>68</v>
      </c>
      <c r="L70" s="6" t="s">
        <v>159</v>
      </c>
      <c r="M70" s="45">
        <v>0</v>
      </c>
      <c r="N70" s="45">
        <v>0</v>
      </c>
      <c r="O70" s="45">
        <v>0</v>
      </c>
      <c r="P70" s="45">
        <v>0</v>
      </c>
      <c r="Q70" s="45">
        <v>0</v>
      </c>
      <c r="R70" s="45">
        <v>0</v>
      </c>
      <c r="S70" s="45">
        <v>0</v>
      </c>
      <c r="T70" s="45">
        <v>0</v>
      </c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20"/>
      <c r="AL70" s="20"/>
      <c r="AM70" s="20"/>
      <c r="AN70" s="20"/>
      <c r="AO70" s="20"/>
      <c r="AP70" s="20"/>
      <c r="AQ70" s="20"/>
    </row>
    <row r="71" spans="11:43">
      <c r="K71" s="6">
        <v>69</v>
      </c>
      <c r="L71" s="6" t="s">
        <v>160</v>
      </c>
      <c r="M71" s="45">
        <v>0</v>
      </c>
      <c r="N71" s="45">
        <v>0</v>
      </c>
      <c r="O71" s="45">
        <v>0</v>
      </c>
      <c r="P71" s="45">
        <v>0</v>
      </c>
      <c r="Q71" s="45">
        <v>0</v>
      </c>
      <c r="R71" s="45">
        <v>0</v>
      </c>
      <c r="S71" s="45">
        <v>0</v>
      </c>
      <c r="T71" s="45">
        <v>0</v>
      </c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20"/>
      <c r="AL71" s="20"/>
      <c r="AM71" s="20"/>
      <c r="AN71" s="20"/>
      <c r="AO71" s="20"/>
      <c r="AP71" s="20"/>
      <c r="AQ71" s="20"/>
    </row>
    <row r="72" spans="11:43">
      <c r="K72" s="6">
        <v>70</v>
      </c>
      <c r="L72" s="6" t="s">
        <v>161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45">
        <v>0</v>
      </c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20"/>
      <c r="AL72" s="20"/>
      <c r="AM72" s="20"/>
      <c r="AN72" s="20"/>
      <c r="AO72" s="20"/>
      <c r="AP72" s="20"/>
      <c r="AQ72" s="20"/>
    </row>
    <row r="73" spans="11:43">
      <c r="K73" s="6">
        <v>71</v>
      </c>
      <c r="L73" s="6" t="s">
        <v>162</v>
      </c>
      <c r="M73" s="45">
        <v>0</v>
      </c>
      <c r="N73" s="45">
        <v>0</v>
      </c>
      <c r="O73" s="45">
        <v>0</v>
      </c>
      <c r="P73" s="45">
        <v>0</v>
      </c>
      <c r="Q73" s="45">
        <v>0</v>
      </c>
      <c r="R73" s="45">
        <v>0</v>
      </c>
      <c r="S73" s="45">
        <v>0</v>
      </c>
      <c r="T73" s="45">
        <v>0</v>
      </c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20"/>
      <c r="AL73" s="20"/>
      <c r="AM73" s="20"/>
      <c r="AN73" s="20"/>
      <c r="AO73" s="20"/>
      <c r="AP73" s="20"/>
      <c r="AQ73" s="20"/>
    </row>
    <row r="74" spans="11:43">
      <c r="K74" s="6">
        <v>72</v>
      </c>
      <c r="L74" s="6" t="s">
        <v>163</v>
      </c>
      <c r="M74" s="45">
        <v>0</v>
      </c>
      <c r="N74" s="45">
        <v>0</v>
      </c>
      <c r="O74" s="45">
        <v>0</v>
      </c>
      <c r="P74" s="45">
        <v>0</v>
      </c>
      <c r="Q74" s="45">
        <v>0</v>
      </c>
      <c r="R74" s="45">
        <v>0</v>
      </c>
      <c r="S74" s="45">
        <v>0</v>
      </c>
      <c r="T74" s="45">
        <v>0</v>
      </c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20"/>
      <c r="AL74" s="20"/>
      <c r="AM74" s="20"/>
      <c r="AN74" s="20"/>
      <c r="AO74" s="20"/>
      <c r="AP74" s="20"/>
      <c r="AQ74" s="20"/>
    </row>
    <row r="75" spans="11:43">
      <c r="K75" s="6">
        <v>73</v>
      </c>
      <c r="L75" s="6" t="s">
        <v>164</v>
      </c>
      <c r="M75" s="45">
        <v>0</v>
      </c>
      <c r="N75" s="45">
        <v>0</v>
      </c>
      <c r="O75" s="45">
        <v>0</v>
      </c>
      <c r="P75" s="45">
        <v>0</v>
      </c>
      <c r="Q75" s="45">
        <v>0</v>
      </c>
      <c r="R75" s="45">
        <v>0</v>
      </c>
      <c r="S75" s="45">
        <v>0</v>
      </c>
      <c r="T75" s="45">
        <v>0</v>
      </c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20"/>
      <c r="AL75" s="20"/>
      <c r="AM75" s="20"/>
      <c r="AN75" s="20"/>
      <c r="AO75" s="20"/>
      <c r="AP75" s="20"/>
      <c r="AQ75" s="20"/>
    </row>
    <row r="76" spans="11:43">
      <c r="K76" s="6">
        <v>74</v>
      </c>
      <c r="L76" s="6" t="s">
        <v>165</v>
      </c>
      <c r="M76" s="45">
        <v>0</v>
      </c>
      <c r="N76" s="45">
        <v>0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5">
        <v>0</v>
      </c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20"/>
      <c r="AL76" s="20"/>
      <c r="AM76" s="20"/>
      <c r="AN76" s="20"/>
      <c r="AO76" s="20"/>
      <c r="AP76" s="20"/>
      <c r="AQ76" s="20"/>
    </row>
    <row r="77" spans="11:43">
      <c r="K77" s="6">
        <v>75</v>
      </c>
      <c r="L77" s="6" t="s">
        <v>166</v>
      </c>
      <c r="M77" s="45">
        <v>0</v>
      </c>
      <c r="N77" s="45">
        <v>0</v>
      </c>
      <c r="O77" s="45">
        <v>0</v>
      </c>
      <c r="P77" s="45">
        <v>0</v>
      </c>
      <c r="Q77" s="45">
        <v>0</v>
      </c>
      <c r="R77" s="45">
        <v>0</v>
      </c>
      <c r="S77" s="45">
        <v>0</v>
      </c>
      <c r="T77" s="45">
        <v>0</v>
      </c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20"/>
      <c r="AL77" s="20"/>
      <c r="AM77" s="20"/>
      <c r="AN77" s="20"/>
      <c r="AO77" s="20"/>
      <c r="AP77" s="20"/>
      <c r="AQ77" s="20"/>
    </row>
    <row r="78" spans="11:43">
      <c r="K78" s="6">
        <v>76</v>
      </c>
      <c r="L78" s="6" t="s">
        <v>167</v>
      </c>
      <c r="M78" s="45">
        <v>0</v>
      </c>
      <c r="N78" s="45">
        <v>0</v>
      </c>
      <c r="O78" s="45">
        <v>0</v>
      </c>
      <c r="P78" s="45">
        <v>0</v>
      </c>
      <c r="Q78" s="45">
        <v>0</v>
      </c>
      <c r="R78" s="45">
        <v>0</v>
      </c>
      <c r="S78" s="45">
        <v>0</v>
      </c>
      <c r="T78" s="45">
        <v>0</v>
      </c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20"/>
      <c r="AL78" s="20"/>
      <c r="AM78" s="20"/>
      <c r="AN78" s="20"/>
      <c r="AO78" s="20"/>
      <c r="AP78" s="20"/>
      <c r="AQ78" s="20"/>
    </row>
    <row r="79" spans="11:43">
      <c r="K79" s="6">
        <v>77</v>
      </c>
      <c r="L79" s="6" t="s">
        <v>168</v>
      </c>
      <c r="M79" s="45">
        <v>0</v>
      </c>
      <c r="N79" s="45">
        <v>0</v>
      </c>
      <c r="O79" s="45">
        <v>0</v>
      </c>
      <c r="P79" s="45">
        <v>0</v>
      </c>
      <c r="Q79" s="45">
        <v>0</v>
      </c>
      <c r="R79" s="45">
        <v>0</v>
      </c>
      <c r="S79" s="45">
        <v>0</v>
      </c>
      <c r="T79" s="45">
        <v>0</v>
      </c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20"/>
      <c r="AL79" s="20"/>
      <c r="AM79" s="20"/>
      <c r="AN79" s="20"/>
      <c r="AO79" s="20"/>
      <c r="AP79" s="20"/>
      <c r="AQ79" s="20"/>
    </row>
    <row r="80" spans="11:43">
      <c r="K80" s="6">
        <v>78</v>
      </c>
      <c r="L80" s="6" t="s">
        <v>169</v>
      </c>
      <c r="M80" s="45">
        <v>0</v>
      </c>
      <c r="N80" s="45">
        <v>0</v>
      </c>
      <c r="O80" s="45">
        <v>0</v>
      </c>
      <c r="P80" s="45">
        <v>0</v>
      </c>
      <c r="Q80" s="45">
        <v>0</v>
      </c>
      <c r="R80" s="45">
        <v>0</v>
      </c>
      <c r="S80" s="45">
        <v>0</v>
      </c>
      <c r="T80" s="45">
        <v>0</v>
      </c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20"/>
      <c r="AL80" s="20"/>
      <c r="AM80" s="20"/>
      <c r="AN80" s="20"/>
      <c r="AO80" s="20"/>
      <c r="AP80" s="20"/>
      <c r="AQ80" s="20"/>
    </row>
    <row r="81" spans="11:43">
      <c r="K81" s="6">
        <v>79</v>
      </c>
      <c r="L81" s="6" t="s">
        <v>170</v>
      </c>
      <c r="M81" s="45">
        <v>0</v>
      </c>
      <c r="N81" s="45">
        <v>0</v>
      </c>
      <c r="O81" s="45">
        <v>0</v>
      </c>
      <c r="P81" s="45">
        <v>0</v>
      </c>
      <c r="Q81" s="45">
        <v>0</v>
      </c>
      <c r="R81" s="45">
        <v>0</v>
      </c>
      <c r="S81" s="45">
        <v>0</v>
      </c>
      <c r="T81" s="45">
        <v>0</v>
      </c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20"/>
      <c r="AL81" s="20"/>
      <c r="AM81" s="20"/>
      <c r="AN81" s="20"/>
      <c r="AO81" s="20"/>
      <c r="AP81" s="20"/>
      <c r="AQ81" s="20"/>
    </row>
    <row r="82" spans="11:43">
      <c r="K82" s="6">
        <v>80</v>
      </c>
      <c r="L82" s="6" t="s">
        <v>171</v>
      </c>
      <c r="M82" s="45">
        <v>0</v>
      </c>
      <c r="N82" s="45">
        <v>0</v>
      </c>
      <c r="O82" s="45">
        <v>0</v>
      </c>
      <c r="P82" s="45">
        <v>0</v>
      </c>
      <c r="Q82" s="45">
        <v>0</v>
      </c>
      <c r="R82" s="45">
        <v>0</v>
      </c>
      <c r="S82" s="45">
        <v>0</v>
      </c>
      <c r="T82" s="45">
        <v>0</v>
      </c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20"/>
      <c r="AL82" s="20"/>
      <c r="AM82" s="20"/>
      <c r="AN82" s="20"/>
      <c r="AO82" s="20"/>
      <c r="AP82" s="20"/>
      <c r="AQ82" s="20"/>
    </row>
    <row r="83" spans="11:43">
      <c r="K83" s="6">
        <v>81</v>
      </c>
      <c r="L83" s="6" t="s">
        <v>172</v>
      </c>
      <c r="M83" s="45">
        <v>0</v>
      </c>
      <c r="N83" s="45">
        <v>0</v>
      </c>
      <c r="O83" s="45">
        <v>0</v>
      </c>
      <c r="P83" s="45">
        <v>0</v>
      </c>
      <c r="Q83" s="45">
        <v>0</v>
      </c>
      <c r="R83" s="45">
        <v>0</v>
      </c>
      <c r="S83" s="45">
        <v>0</v>
      </c>
      <c r="T83" s="45">
        <v>0</v>
      </c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20"/>
      <c r="AL83" s="20"/>
      <c r="AM83" s="20"/>
      <c r="AN83" s="20"/>
      <c r="AO83" s="20"/>
      <c r="AP83" s="20"/>
      <c r="AQ83" s="20"/>
    </row>
    <row r="84" spans="11:43">
      <c r="K84" s="6">
        <v>82</v>
      </c>
      <c r="L84" s="6" t="s">
        <v>173</v>
      </c>
      <c r="M84" s="45">
        <v>0</v>
      </c>
      <c r="N84" s="45">
        <v>0</v>
      </c>
      <c r="O84" s="45">
        <v>0</v>
      </c>
      <c r="P84" s="45">
        <v>0</v>
      </c>
      <c r="Q84" s="45">
        <v>0</v>
      </c>
      <c r="R84" s="45">
        <v>0</v>
      </c>
      <c r="S84" s="45">
        <v>0</v>
      </c>
      <c r="T84" s="45">
        <v>0</v>
      </c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20"/>
      <c r="AL84" s="20"/>
      <c r="AM84" s="20"/>
      <c r="AN84" s="20"/>
      <c r="AO84" s="20"/>
      <c r="AP84" s="20"/>
      <c r="AQ84" s="20"/>
    </row>
    <row r="85" spans="11:43">
      <c r="K85" s="6">
        <v>83</v>
      </c>
      <c r="L85" s="6" t="s">
        <v>174</v>
      </c>
      <c r="M85" s="45">
        <v>0</v>
      </c>
      <c r="N85" s="45">
        <v>0</v>
      </c>
      <c r="O85" s="45">
        <v>0</v>
      </c>
      <c r="P85" s="45">
        <v>0</v>
      </c>
      <c r="Q85" s="45">
        <v>0</v>
      </c>
      <c r="R85" s="45">
        <v>0</v>
      </c>
      <c r="S85" s="45">
        <v>0</v>
      </c>
      <c r="T85" s="45">
        <v>0</v>
      </c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20"/>
      <c r="AL85" s="20"/>
      <c r="AM85" s="20"/>
      <c r="AN85" s="20"/>
      <c r="AO85" s="20"/>
      <c r="AP85" s="20"/>
      <c r="AQ85" s="20"/>
    </row>
    <row r="86" spans="11:43">
      <c r="K86" s="6">
        <v>84</v>
      </c>
      <c r="L86" s="6" t="s">
        <v>175</v>
      </c>
      <c r="M86" s="45">
        <v>0</v>
      </c>
      <c r="N86" s="45">
        <v>0</v>
      </c>
      <c r="O86" s="45">
        <v>0</v>
      </c>
      <c r="P86" s="45">
        <v>0</v>
      </c>
      <c r="Q86" s="45">
        <v>0</v>
      </c>
      <c r="R86" s="45">
        <v>0</v>
      </c>
      <c r="S86" s="45">
        <v>0</v>
      </c>
      <c r="T86" s="45">
        <v>0</v>
      </c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20"/>
      <c r="AL86" s="20"/>
      <c r="AM86" s="20"/>
      <c r="AN86" s="20"/>
      <c r="AO86" s="20"/>
      <c r="AP86" s="20"/>
      <c r="AQ86" s="20"/>
    </row>
    <row r="87" spans="11:43">
      <c r="K87" s="6">
        <v>85</v>
      </c>
      <c r="L87" s="6" t="s">
        <v>176</v>
      </c>
      <c r="M87" s="45">
        <v>0</v>
      </c>
      <c r="N87" s="45">
        <v>0</v>
      </c>
      <c r="O87" s="45">
        <v>0</v>
      </c>
      <c r="P87" s="45">
        <v>0</v>
      </c>
      <c r="Q87" s="45">
        <v>0</v>
      </c>
      <c r="R87" s="45">
        <v>0</v>
      </c>
      <c r="S87" s="45">
        <v>0</v>
      </c>
      <c r="T87" s="45">
        <v>0</v>
      </c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20"/>
      <c r="AL87" s="20"/>
      <c r="AM87" s="20"/>
      <c r="AN87" s="20"/>
      <c r="AO87" s="20"/>
      <c r="AP87" s="20"/>
      <c r="AQ87" s="20"/>
    </row>
    <row r="88" spans="11:43">
      <c r="K88" s="6">
        <v>86</v>
      </c>
      <c r="L88" s="6" t="s">
        <v>177</v>
      </c>
      <c r="M88" s="45">
        <v>0</v>
      </c>
      <c r="N88" s="45">
        <v>0</v>
      </c>
      <c r="O88" s="45">
        <v>0</v>
      </c>
      <c r="P88" s="45">
        <v>0</v>
      </c>
      <c r="Q88" s="45">
        <v>0</v>
      </c>
      <c r="R88" s="45">
        <v>0</v>
      </c>
      <c r="S88" s="45">
        <v>0</v>
      </c>
      <c r="T88" s="45">
        <v>0</v>
      </c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20"/>
      <c r="AL88" s="20"/>
      <c r="AM88" s="20"/>
      <c r="AN88" s="20"/>
      <c r="AO88" s="20"/>
      <c r="AP88" s="20"/>
      <c r="AQ88" s="20"/>
    </row>
    <row r="89" spans="11:43">
      <c r="K89" s="6">
        <v>87</v>
      </c>
      <c r="L89" s="6" t="s">
        <v>178</v>
      </c>
      <c r="M89" s="45">
        <v>0</v>
      </c>
      <c r="N89" s="45">
        <v>0</v>
      </c>
      <c r="O89" s="45">
        <v>0</v>
      </c>
      <c r="P89" s="45">
        <v>0</v>
      </c>
      <c r="Q89" s="45">
        <v>0</v>
      </c>
      <c r="R89" s="45">
        <v>0</v>
      </c>
      <c r="S89" s="45">
        <v>0</v>
      </c>
      <c r="T89" s="45">
        <v>0</v>
      </c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20"/>
      <c r="AL89" s="20"/>
      <c r="AM89" s="20"/>
      <c r="AN89" s="20"/>
      <c r="AO89" s="20"/>
      <c r="AP89" s="20"/>
      <c r="AQ89" s="20"/>
    </row>
    <row r="90" spans="11:43">
      <c r="K90" s="6">
        <v>88</v>
      </c>
      <c r="L90" s="6" t="s">
        <v>179</v>
      </c>
      <c r="M90" s="45">
        <v>0</v>
      </c>
      <c r="N90" s="45">
        <v>0</v>
      </c>
      <c r="O90" s="45">
        <v>0</v>
      </c>
      <c r="P90" s="45">
        <v>0</v>
      </c>
      <c r="Q90" s="45">
        <v>0</v>
      </c>
      <c r="R90" s="45">
        <v>0</v>
      </c>
      <c r="S90" s="45">
        <v>0</v>
      </c>
      <c r="T90" s="45">
        <v>0</v>
      </c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20"/>
      <c r="AL90" s="20"/>
      <c r="AM90" s="20"/>
      <c r="AN90" s="20"/>
      <c r="AO90" s="20"/>
      <c r="AP90" s="20"/>
      <c r="AQ90" s="20"/>
    </row>
    <row r="91" spans="11:43">
      <c r="K91" s="6">
        <v>89</v>
      </c>
      <c r="L91" s="6" t="s">
        <v>180</v>
      </c>
      <c r="M91" s="45">
        <v>0</v>
      </c>
      <c r="N91" s="45">
        <v>0</v>
      </c>
      <c r="O91" s="45">
        <v>0</v>
      </c>
      <c r="P91" s="45">
        <v>0</v>
      </c>
      <c r="Q91" s="45">
        <v>0</v>
      </c>
      <c r="R91" s="45">
        <v>0</v>
      </c>
      <c r="S91" s="45">
        <v>0</v>
      </c>
      <c r="T91" s="45">
        <v>0</v>
      </c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20"/>
      <c r="AL91" s="20"/>
      <c r="AM91" s="20"/>
      <c r="AN91" s="20"/>
      <c r="AO91" s="20"/>
      <c r="AP91" s="20"/>
      <c r="AQ91" s="20"/>
    </row>
    <row r="92" spans="11:43">
      <c r="K92" s="6">
        <v>90</v>
      </c>
      <c r="L92" s="6" t="s">
        <v>181</v>
      </c>
      <c r="M92" s="45">
        <v>0</v>
      </c>
      <c r="N92" s="45">
        <v>0</v>
      </c>
      <c r="O92" s="45">
        <v>0</v>
      </c>
      <c r="P92" s="45">
        <v>0</v>
      </c>
      <c r="Q92" s="45">
        <v>0</v>
      </c>
      <c r="R92" s="45">
        <v>0</v>
      </c>
      <c r="S92" s="45">
        <v>0</v>
      </c>
      <c r="T92" s="45">
        <v>0</v>
      </c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20"/>
      <c r="AL92" s="20"/>
      <c r="AM92" s="20"/>
      <c r="AN92" s="20"/>
      <c r="AO92" s="20"/>
      <c r="AP92" s="20"/>
      <c r="AQ92" s="20"/>
    </row>
    <row r="93" spans="11:43">
      <c r="K93" s="6">
        <v>91</v>
      </c>
      <c r="L93" s="6" t="s">
        <v>182</v>
      </c>
      <c r="M93" s="45">
        <v>0</v>
      </c>
      <c r="N93" s="45">
        <v>0</v>
      </c>
      <c r="O93" s="45">
        <v>0</v>
      </c>
      <c r="P93" s="45">
        <v>0</v>
      </c>
      <c r="Q93" s="45">
        <v>0</v>
      </c>
      <c r="R93" s="45">
        <v>0</v>
      </c>
      <c r="S93" s="45">
        <v>0</v>
      </c>
      <c r="T93" s="45">
        <v>0</v>
      </c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20"/>
      <c r="AL93" s="20"/>
      <c r="AM93" s="20"/>
      <c r="AN93" s="20"/>
      <c r="AO93" s="20"/>
      <c r="AP93" s="20"/>
      <c r="AQ93" s="20"/>
    </row>
    <row r="94" spans="11:43">
      <c r="K94" s="6">
        <v>92</v>
      </c>
      <c r="L94" s="6" t="s">
        <v>183</v>
      </c>
      <c r="M94" s="45">
        <v>0</v>
      </c>
      <c r="N94" s="45">
        <v>0</v>
      </c>
      <c r="O94" s="45">
        <v>0</v>
      </c>
      <c r="P94" s="45">
        <v>0</v>
      </c>
      <c r="Q94" s="45">
        <v>0</v>
      </c>
      <c r="R94" s="45">
        <v>0</v>
      </c>
      <c r="S94" s="45">
        <v>0</v>
      </c>
      <c r="T94" s="45">
        <v>0</v>
      </c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20"/>
      <c r="AL94" s="20"/>
      <c r="AM94" s="20"/>
      <c r="AN94" s="20"/>
      <c r="AO94" s="20"/>
      <c r="AP94" s="20"/>
      <c r="AQ94" s="20"/>
    </row>
    <row r="95" spans="11:43">
      <c r="K95" s="6">
        <v>93</v>
      </c>
      <c r="L95" s="6" t="s">
        <v>184</v>
      </c>
      <c r="M95" s="45">
        <v>0</v>
      </c>
      <c r="N95" s="45">
        <v>0</v>
      </c>
      <c r="O95" s="45">
        <v>0</v>
      </c>
      <c r="P95" s="45">
        <v>0</v>
      </c>
      <c r="Q95" s="45">
        <v>0</v>
      </c>
      <c r="R95" s="45">
        <v>0</v>
      </c>
      <c r="S95" s="45">
        <v>0</v>
      </c>
      <c r="T95" s="45">
        <v>0</v>
      </c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20"/>
      <c r="AL95" s="20"/>
      <c r="AM95" s="20"/>
      <c r="AN95" s="20"/>
      <c r="AO95" s="20"/>
      <c r="AP95" s="20"/>
      <c r="AQ95" s="20"/>
    </row>
    <row r="96" spans="11:43">
      <c r="K96" s="6">
        <v>94</v>
      </c>
      <c r="L96" s="6" t="s">
        <v>185</v>
      </c>
      <c r="M96" s="45">
        <v>0</v>
      </c>
      <c r="N96" s="45">
        <v>0</v>
      </c>
      <c r="O96" s="45">
        <v>0</v>
      </c>
      <c r="P96" s="45">
        <v>0</v>
      </c>
      <c r="Q96" s="45">
        <v>0</v>
      </c>
      <c r="R96" s="45">
        <v>0</v>
      </c>
      <c r="S96" s="45">
        <v>0</v>
      </c>
      <c r="T96" s="45">
        <v>0</v>
      </c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20"/>
      <c r="AL96" s="20"/>
      <c r="AM96" s="20"/>
      <c r="AN96" s="20"/>
      <c r="AO96" s="20"/>
      <c r="AP96" s="20"/>
      <c r="AQ96" s="20"/>
    </row>
    <row r="97" spans="11:43">
      <c r="K97" s="6">
        <v>95</v>
      </c>
      <c r="L97" s="6" t="s">
        <v>186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5">
        <v>0</v>
      </c>
      <c r="S97" s="45">
        <v>0</v>
      </c>
      <c r="T97" s="45">
        <v>0</v>
      </c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20"/>
      <c r="AL97" s="20"/>
      <c r="AM97" s="20"/>
      <c r="AN97" s="20"/>
      <c r="AO97" s="20"/>
      <c r="AP97" s="20"/>
      <c r="AQ97" s="20"/>
    </row>
    <row r="98" spans="11:43">
      <c r="K98" s="6">
        <v>96</v>
      </c>
      <c r="L98" s="6" t="s">
        <v>187</v>
      </c>
      <c r="M98" s="45">
        <v>0</v>
      </c>
      <c r="N98" s="45">
        <v>0</v>
      </c>
      <c r="O98" s="45">
        <v>0</v>
      </c>
      <c r="P98" s="45">
        <v>0</v>
      </c>
      <c r="Q98" s="45">
        <v>0</v>
      </c>
      <c r="R98" s="45">
        <v>0</v>
      </c>
      <c r="S98" s="45">
        <v>0</v>
      </c>
      <c r="T98" s="45">
        <v>0</v>
      </c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20"/>
      <c r="AL98" s="20"/>
      <c r="AM98" s="20"/>
      <c r="AN98" s="20"/>
      <c r="AO98" s="20"/>
      <c r="AP98" s="20"/>
      <c r="AQ98" s="20"/>
    </row>
    <row r="99" spans="11:43">
      <c r="K99" s="6">
        <v>97</v>
      </c>
      <c r="L99" s="6" t="s">
        <v>188</v>
      </c>
      <c r="M99" s="45">
        <v>0</v>
      </c>
      <c r="N99" s="45">
        <v>0</v>
      </c>
      <c r="O99" s="45">
        <v>0</v>
      </c>
      <c r="P99" s="45">
        <v>0</v>
      </c>
      <c r="Q99" s="45">
        <v>0</v>
      </c>
      <c r="R99" s="45">
        <v>0</v>
      </c>
      <c r="S99" s="45">
        <v>0</v>
      </c>
      <c r="T99" s="45">
        <v>0</v>
      </c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20"/>
      <c r="AL99" s="20"/>
      <c r="AM99" s="20"/>
      <c r="AN99" s="20"/>
      <c r="AO99" s="20"/>
      <c r="AP99" s="20"/>
      <c r="AQ99" s="20"/>
    </row>
    <row r="100" spans="11:43">
      <c r="K100" s="6">
        <v>98</v>
      </c>
      <c r="L100" s="6" t="s">
        <v>189</v>
      </c>
      <c r="M100" s="45">
        <v>0</v>
      </c>
      <c r="N100" s="45">
        <v>0</v>
      </c>
      <c r="O100" s="45">
        <v>0</v>
      </c>
      <c r="P100" s="45">
        <v>0</v>
      </c>
      <c r="Q100" s="45">
        <v>0</v>
      </c>
      <c r="R100" s="45">
        <v>0</v>
      </c>
      <c r="S100" s="45">
        <v>0</v>
      </c>
      <c r="T100" s="45">
        <v>0</v>
      </c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20"/>
      <c r="AL100" s="20"/>
      <c r="AM100" s="20"/>
      <c r="AN100" s="20"/>
      <c r="AO100" s="20"/>
      <c r="AP100" s="20"/>
      <c r="AQ100" s="20"/>
    </row>
    <row r="101" spans="11:43">
      <c r="K101" s="6">
        <v>99</v>
      </c>
      <c r="L101" s="6" t="s">
        <v>190</v>
      </c>
      <c r="M101" s="45">
        <v>0</v>
      </c>
      <c r="N101" s="45">
        <v>0</v>
      </c>
      <c r="O101" s="45">
        <v>0</v>
      </c>
      <c r="P101" s="45">
        <v>0</v>
      </c>
      <c r="Q101" s="45">
        <v>0</v>
      </c>
      <c r="R101" s="45">
        <v>0</v>
      </c>
      <c r="S101" s="45">
        <v>0</v>
      </c>
      <c r="T101" s="45">
        <v>0</v>
      </c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20"/>
      <c r="AL101" s="20"/>
      <c r="AM101" s="20"/>
      <c r="AN101" s="20"/>
      <c r="AO101" s="20"/>
      <c r="AP101" s="20"/>
      <c r="AQ101" s="20"/>
    </row>
    <row r="102" spans="11:43">
      <c r="K102" s="6">
        <v>100</v>
      </c>
      <c r="L102" s="6" t="s">
        <v>191</v>
      </c>
      <c r="M102" s="45">
        <v>0</v>
      </c>
      <c r="N102" s="45">
        <v>0</v>
      </c>
      <c r="O102" s="45">
        <v>0</v>
      </c>
      <c r="P102" s="45">
        <v>0</v>
      </c>
      <c r="Q102" s="45">
        <v>0</v>
      </c>
      <c r="R102" s="45">
        <v>0</v>
      </c>
      <c r="S102" s="45">
        <v>0</v>
      </c>
      <c r="T102" s="45">
        <v>0</v>
      </c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20"/>
      <c r="AL102" s="20"/>
      <c r="AM102" s="20"/>
      <c r="AN102" s="20"/>
      <c r="AO102" s="20"/>
      <c r="AP102" s="20"/>
      <c r="AQ102" s="20"/>
    </row>
    <row r="103" spans="11:43">
      <c r="K103" s="6">
        <v>101</v>
      </c>
      <c r="L103" s="6" t="s">
        <v>192</v>
      </c>
      <c r="M103" s="45">
        <v>0</v>
      </c>
      <c r="N103" s="45">
        <v>0</v>
      </c>
      <c r="O103" s="45">
        <v>0</v>
      </c>
      <c r="P103" s="45">
        <v>0</v>
      </c>
      <c r="Q103" s="45">
        <v>0</v>
      </c>
      <c r="R103" s="45">
        <v>0</v>
      </c>
      <c r="S103" s="45">
        <v>0</v>
      </c>
      <c r="T103" s="45">
        <v>0</v>
      </c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20"/>
      <c r="AL103" s="20"/>
      <c r="AM103" s="20"/>
      <c r="AN103" s="20"/>
      <c r="AO103" s="20"/>
      <c r="AP103" s="20"/>
      <c r="AQ103" s="20"/>
    </row>
    <row r="104" spans="11:43">
      <c r="K104" s="6">
        <v>102</v>
      </c>
      <c r="L104" s="6" t="s">
        <v>193</v>
      </c>
      <c r="M104" s="45">
        <v>0</v>
      </c>
      <c r="N104" s="45">
        <v>0</v>
      </c>
      <c r="O104" s="45">
        <v>0</v>
      </c>
      <c r="P104" s="45">
        <v>0</v>
      </c>
      <c r="Q104" s="45">
        <v>0</v>
      </c>
      <c r="R104" s="45">
        <v>0</v>
      </c>
      <c r="S104" s="45">
        <v>0</v>
      </c>
      <c r="T104" s="45">
        <v>0</v>
      </c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20"/>
      <c r="AL104" s="20"/>
      <c r="AM104" s="20"/>
      <c r="AN104" s="20"/>
      <c r="AO104" s="20"/>
      <c r="AP104" s="20"/>
      <c r="AQ104" s="20"/>
    </row>
    <row r="105" spans="11:43">
      <c r="K105" s="6">
        <v>103</v>
      </c>
      <c r="L105" s="6" t="s">
        <v>194</v>
      </c>
      <c r="M105" s="45">
        <v>0</v>
      </c>
      <c r="N105" s="45">
        <v>0</v>
      </c>
      <c r="O105" s="45">
        <v>0</v>
      </c>
      <c r="P105" s="45">
        <v>0</v>
      </c>
      <c r="Q105" s="45">
        <v>0</v>
      </c>
      <c r="R105" s="45">
        <v>0</v>
      </c>
      <c r="S105" s="45">
        <v>0</v>
      </c>
      <c r="T105" s="45">
        <v>0</v>
      </c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20"/>
      <c r="AL105" s="20"/>
      <c r="AM105" s="20"/>
      <c r="AN105" s="20"/>
      <c r="AO105" s="20"/>
      <c r="AP105" s="20"/>
      <c r="AQ105" s="20"/>
    </row>
    <row r="106" spans="11:43">
      <c r="K106" s="6">
        <v>104</v>
      </c>
      <c r="L106" s="6" t="s">
        <v>195</v>
      </c>
      <c r="M106" s="45">
        <v>0</v>
      </c>
      <c r="N106" s="45">
        <v>0</v>
      </c>
      <c r="O106" s="45">
        <v>0</v>
      </c>
      <c r="P106" s="45">
        <v>0</v>
      </c>
      <c r="Q106" s="45">
        <v>0</v>
      </c>
      <c r="R106" s="45">
        <v>0</v>
      </c>
      <c r="S106" s="45">
        <v>0</v>
      </c>
      <c r="T106" s="45">
        <v>0</v>
      </c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20"/>
      <c r="AL106" s="20"/>
      <c r="AM106" s="20"/>
      <c r="AN106" s="20"/>
      <c r="AO106" s="20"/>
      <c r="AP106" s="20"/>
      <c r="AQ106" s="20"/>
    </row>
    <row r="107" spans="11:43">
      <c r="K107" s="6">
        <v>105</v>
      </c>
      <c r="L107" s="6" t="s">
        <v>196</v>
      </c>
      <c r="M107" s="45">
        <v>0</v>
      </c>
      <c r="N107" s="45">
        <v>0</v>
      </c>
      <c r="O107" s="45">
        <v>0</v>
      </c>
      <c r="P107" s="45">
        <v>0</v>
      </c>
      <c r="Q107" s="45">
        <v>0</v>
      </c>
      <c r="R107" s="45">
        <v>0</v>
      </c>
      <c r="S107" s="45">
        <v>0</v>
      </c>
      <c r="T107" s="45">
        <v>0</v>
      </c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20"/>
      <c r="AL107" s="20"/>
      <c r="AM107" s="20"/>
      <c r="AN107" s="20"/>
      <c r="AO107" s="20"/>
      <c r="AP107" s="20"/>
      <c r="AQ107" s="20"/>
    </row>
    <row r="108" spans="11:43">
      <c r="K108" s="6">
        <v>106</v>
      </c>
      <c r="L108" s="6" t="s">
        <v>197</v>
      </c>
      <c r="M108" s="45">
        <v>0</v>
      </c>
      <c r="N108" s="45">
        <v>0</v>
      </c>
      <c r="O108" s="45">
        <v>0</v>
      </c>
      <c r="P108" s="45">
        <v>0</v>
      </c>
      <c r="Q108" s="45">
        <v>0</v>
      </c>
      <c r="R108" s="45">
        <v>0</v>
      </c>
      <c r="S108" s="45">
        <v>0</v>
      </c>
      <c r="T108" s="45">
        <v>0</v>
      </c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20"/>
      <c r="AL108" s="20"/>
      <c r="AM108" s="20"/>
      <c r="AN108" s="20"/>
      <c r="AO108" s="20"/>
      <c r="AP108" s="20"/>
      <c r="AQ108" s="20"/>
    </row>
    <row r="109" spans="11:43">
      <c r="K109" s="6">
        <v>107</v>
      </c>
      <c r="L109" s="6" t="s">
        <v>198</v>
      </c>
      <c r="M109" s="45">
        <v>0</v>
      </c>
      <c r="N109" s="45">
        <v>0</v>
      </c>
      <c r="O109" s="45">
        <v>0</v>
      </c>
      <c r="P109" s="45">
        <v>0</v>
      </c>
      <c r="Q109" s="45">
        <v>0</v>
      </c>
      <c r="R109" s="45">
        <v>0</v>
      </c>
      <c r="S109" s="45">
        <v>0</v>
      </c>
      <c r="T109" s="45">
        <v>0</v>
      </c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20"/>
      <c r="AL109" s="20"/>
      <c r="AM109" s="20"/>
      <c r="AN109" s="20"/>
      <c r="AO109" s="20"/>
      <c r="AP109" s="20"/>
      <c r="AQ109" s="20"/>
    </row>
    <row r="110" spans="11:43">
      <c r="K110" s="6">
        <v>108</v>
      </c>
      <c r="L110" s="6" t="s">
        <v>199</v>
      </c>
      <c r="M110" s="45">
        <v>0</v>
      </c>
      <c r="N110" s="45">
        <v>0</v>
      </c>
      <c r="O110" s="45">
        <v>0</v>
      </c>
      <c r="P110" s="45">
        <v>0</v>
      </c>
      <c r="Q110" s="45">
        <v>0</v>
      </c>
      <c r="R110" s="45">
        <v>0</v>
      </c>
      <c r="S110" s="45">
        <v>0</v>
      </c>
      <c r="T110" s="45">
        <v>0</v>
      </c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20"/>
      <c r="AL110" s="20"/>
      <c r="AM110" s="20"/>
      <c r="AN110" s="20"/>
      <c r="AO110" s="20"/>
      <c r="AP110" s="20"/>
      <c r="AQ110" s="20"/>
    </row>
    <row r="111" spans="11:43">
      <c r="K111" s="6">
        <v>109</v>
      </c>
      <c r="L111" s="6" t="s">
        <v>200</v>
      </c>
      <c r="M111" s="45">
        <v>0</v>
      </c>
      <c r="N111" s="45">
        <v>0</v>
      </c>
      <c r="O111" s="45">
        <v>0</v>
      </c>
      <c r="P111" s="45">
        <v>0</v>
      </c>
      <c r="Q111" s="45">
        <v>0</v>
      </c>
      <c r="R111" s="45">
        <v>0</v>
      </c>
      <c r="S111" s="45">
        <v>0</v>
      </c>
      <c r="T111" s="45">
        <v>0</v>
      </c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20"/>
      <c r="AL111" s="20"/>
      <c r="AM111" s="20"/>
      <c r="AN111" s="20"/>
      <c r="AO111" s="20"/>
      <c r="AP111" s="20"/>
      <c r="AQ111" s="20"/>
    </row>
    <row r="112" spans="11:43">
      <c r="K112" s="6">
        <v>110</v>
      </c>
      <c r="L112" s="6" t="s">
        <v>201</v>
      </c>
      <c r="M112" s="45">
        <v>0</v>
      </c>
      <c r="N112" s="45">
        <v>0</v>
      </c>
      <c r="O112" s="45">
        <v>0</v>
      </c>
      <c r="P112" s="45">
        <v>0</v>
      </c>
      <c r="Q112" s="45">
        <v>0</v>
      </c>
      <c r="R112" s="45">
        <v>0</v>
      </c>
      <c r="S112" s="45">
        <v>0</v>
      </c>
      <c r="T112" s="45">
        <v>0</v>
      </c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20"/>
      <c r="AL112" s="20"/>
      <c r="AM112" s="20"/>
      <c r="AN112" s="20"/>
      <c r="AO112" s="20"/>
      <c r="AP112" s="20"/>
      <c r="AQ112" s="20"/>
    </row>
    <row r="113" spans="11:43">
      <c r="K113" s="6">
        <v>111</v>
      </c>
      <c r="L113" s="6" t="s">
        <v>202</v>
      </c>
      <c r="M113" s="45">
        <v>0</v>
      </c>
      <c r="N113" s="45">
        <v>0</v>
      </c>
      <c r="O113" s="45">
        <v>0</v>
      </c>
      <c r="P113" s="45">
        <v>0</v>
      </c>
      <c r="Q113" s="45">
        <v>0</v>
      </c>
      <c r="R113" s="45">
        <v>0</v>
      </c>
      <c r="S113" s="45">
        <v>0</v>
      </c>
      <c r="T113" s="45">
        <v>0</v>
      </c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20"/>
      <c r="AL113" s="20"/>
      <c r="AM113" s="20"/>
      <c r="AN113" s="20"/>
      <c r="AO113" s="20"/>
      <c r="AP113" s="20"/>
      <c r="AQ113" s="20"/>
    </row>
    <row r="114" spans="11:43">
      <c r="K114" s="6">
        <v>112</v>
      </c>
      <c r="L114" s="6" t="s">
        <v>203</v>
      </c>
      <c r="M114" s="45">
        <v>0</v>
      </c>
      <c r="N114" s="45">
        <v>0</v>
      </c>
      <c r="O114" s="45">
        <v>0</v>
      </c>
      <c r="P114" s="45">
        <v>0</v>
      </c>
      <c r="Q114" s="45">
        <v>0</v>
      </c>
      <c r="R114" s="45">
        <v>0</v>
      </c>
      <c r="S114" s="45">
        <v>0</v>
      </c>
      <c r="T114" s="45">
        <v>0</v>
      </c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20"/>
      <c r="AL114" s="20"/>
      <c r="AM114" s="20"/>
      <c r="AN114" s="20"/>
      <c r="AO114" s="20"/>
      <c r="AP114" s="20"/>
      <c r="AQ114" s="20"/>
    </row>
    <row r="115" spans="11:43">
      <c r="K115" s="6">
        <v>113</v>
      </c>
      <c r="L115" s="6" t="s">
        <v>204</v>
      </c>
      <c r="M115" s="45">
        <v>0</v>
      </c>
      <c r="N115" s="45">
        <v>0</v>
      </c>
      <c r="O115" s="45">
        <v>0</v>
      </c>
      <c r="P115" s="45">
        <v>0</v>
      </c>
      <c r="Q115" s="45">
        <v>0</v>
      </c>
      <c r="R115" s="45">
        <v>0</v>
      </c>
      <c r="S115" s="45">
        <v>0</v>
      </c>
      <c r="T115" s="45">
        <v>0</v>
      </c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20"/>
      <c r="AL115" s="20"/>
      <c r="AM115" s="20"/>
      <c r="AN115" s="20"/>
      <c r="AO115" s="20"/>
      <c r="AP115" s="20"/>
      <c r="AQ115" s="20"/>
    </row>
    <row r="116" spans="11:43">
      <c r="K116" s="6">
        <v>114</v>
      </c>
      <c r="L116" s="6" t="s">
        <v>205</v>
      </c>
      <c r="M116" s="45">
        <v>0</v>
      </c>
      <c r="N116" s="45">
        <v>0</v>
      </c>
      <c r="O116" s="45">
        <v>0</v>
      </c>
      <c r="P116" s="45">
        <v>0</v>
      </c>
      <c r="Q116" s="45">
        <v>0</v>
      </c>
      <c r="R116" s="45">
        <v>0</v>
      </c>
      <c r="S116" s="45">
        <v>0</v>
      </c>
      <c r="T116" s="45">
        <v>0</v>
      </c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20"/>
      <c r="AL116" s="20"/>
      <c r="AM116" s="20"/>
      <c r="AN116" s="20"/>
      <c r="AO116" s="20"/>
      <c r="AP116" s="20"/>
      <c r="AQ116" s="20"/>
    </row>
    <row r="117" spans="11:43">
      <c r="K117" s="6">
        <v>115</v>
      </c>
      <c r="L117" s="6" t="s">
        <v>206</v>
      </c>
      <c r="M117" s="45">
        <v>0</v>
      </c>
      <c r="N117" s="45">
        <v>0</v>
      </c>
      <c r="O117" s="45">
        <v>0</v>
      </c>
      <c r="P117" s="45">
        <v>0</v>
      </c>
      <c r="Q117" s="45">
        <v>0</v>
      </c>
      <c r="R117" s="45">
        <v>0</v>
      </c>
      <c r="S117" s="45">
        <v>0</v>
      </c>
      <c r="T117" s="45">
        <v>0</v>
      </c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20"/>
      <c r="AL117" s="20"/>
      <c r="AM117" s="20"/>
      <c r="AN117" s="20"/>
      <c r="AO117" s="20"/>
      <c r="AP117" s="20"/>
      <c r="AQ117" s="20"/>
    </row>
    <row r="118" spans="11:43">
      <c r="K118" s="6">
        <v>116</v>
      </c>
      <c r="L118" s="6" t="s">
        <v>207</v>
      </c>
      <c r="M118" s="45">
        <v>0</v>
      </c>
      <c r="N118" s="45">
        <v>0</v>
      </c>
      <c r="O118" s="45">
        <v>0</v>
      </c>
      <c r="P118" s="45">
        <v>0</v>
      </c>
      <c r="Q118" s="45">
        <v>0</v>
      </c>
      <c r="R118" s="45">
        <v>0</v>
      </c>
      <c r="S118" s="45">
        <v>0</v>
      </c>
      <c r="T118" s="45">
        <v>0</v>
      </c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20"/>
      <c r="AL118" s="20"/>
      <c r="AM118" s="20"/>
      <c r="AN118" s="20"/>
      <c r="AO118" s="20"/>
      <c r="AP118" s="20"/>
      <c r="AQ118" s="20"/>
    </row>
    <row r="119" spans="11:43">
      <c r="K119" s="6">
        <v>117</v>
      </c>
      <c r="L119" s="6" t="s">
        <v>208</v>
      </c>
      <c r="M119" s="45">
        <v>0</v>
      </c>
      <c r="N119" s="45">
        <v>0</v>
      </c>
      <c r="O119" s="45">
        <v>0</v>
      </c>
      <c r="P119" s="45">
        <v>0</v>
      </c>
      <c r="Q119" s="45">
        <v>0</v>
      </c>
      <c r="R119" s="45">
        <v>0</v>
      </c>
      <c r="S119" s="45">
        <v>0</v>
      </c>
      <c r="T119" s="45">
        <v>0</v>
      </c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20"/>
      <c r="AL119" s="20"/>
      <c r="AM119" s="20"/>
      <c r="AN119" s="20"/>
      <c r="AO119" s="20"/>
      <c r="AP119" s="20"/>
      <c r="AQ119" s="20"/>
    </row>
    <row r="120" spans="11:43">
      <c r="K120" s="6">
        <v>118</v>
      </c>
      <c r="L120" s="6" t="s">
        <v>209</v>
      </c>
      <c r="M120" s="45">
        <v>0</v>
      </c>
      <c r="N120" s="45">
        <v>0</v>
      </c>
      <c r="O120" s="45">
        <v>0</v>
      </c>
      <c r="P120" s="45">
        <v>0</v>
      </c>
      <c r="Q120" s="45">
        <v>0</v>
      </c>
      <c r="R120" s="45">
        <v>0</v>
      </c>
      <c r="S120" s="45">
        <v>0</v>
      </c>
      <c r="T120" s="45">
        <v>0</v>
      </c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20"/>
      <c r="AL120" s="20"/>
      <c r="AM120" s="20"/>
      <c r="AN120" s="20"/>
      <c r="AO120" s="20"/>
      <c r="AP120" s="20"/>
      <c r="AQ120" s="20"/>
    </row>
    <row r="121" spans="11:43">
      <c r="K121" s="6">
        <v>119</v>
      </c>
      <c r="L121" s="6" t="s">
        <v>210</v>
      </c>
      <c r="M121" s="45">
        <v>0</v>
      </c>
      <c r="N121" s="45">
        <v>0</v>
      </c>
      <c r="O121" s="45">
        <v>0</v>
      </c>
      <c r="P121" s="45">
        <v>0</v>
      </c>
      <c r="Q121" s="45">
        <v>0</v>
      </c>
      <c r="R121" s="45">
        <v>0</v>
      </c>
      <c r="S121" s="45">
        <v>0</v>
      </c>
      <c r="T121" s="45">
        <v>0</v>
      </c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20"/>
      <c r="AL121" s="20"/>
      <c r="AM121" s="20"/>
      <c r="AN121" s="20"/>
      <c r="AO121" s="20"/>
      <c r="AP121" s="20"/>
      <c r="AQ121" s="20"/>
    </row>
    <row r="122" spans="11:43">
      <c r="K122" s="6">
        <v>120</v>
      </c>
      <c r="L122" s="6" t="s">
        <v>211</v>
      </c>
      <c r="M122" s="45">
        <v>0</v>
      </c>
      <c r="N122" s="45">
        <v>0</v>
      </c>
      <c r="O122" s="45">
        <v>0</v>
      </c>
      <c r="P122" s="45">
        <v>0</v>
      </c>
      <c r="Q122" s="45">
        <v>0</v>
      </c>
      <c r="R122" s="45">
        <v>0</v>
      </c>
      <c r="S122" s="45">
        <v>0</v>
      </c>
      <c r="T122" s="45">
        <v>0</v>
      </c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20"/>
      <c r="AL122" s="20"/>
      <c r="AM122" s="20"/>
      <c r="AN122" s="20"/>
      <c r="AO122" s="20"/>
      <c r="AP122" s="20"/>
      <c r="AQ122" s="20"/>
    </row>
    <row r="123" spans="11:43">
      <c r="K123" s="6">
        <v>121</v>
      </c>
      <c r="L123" s="6" t="s">
        <v>212</v>
      </c>
      <c r="M123" s="45">
        <v>0</v>
      </c>
      <c r="N123" s="45">
        <v>0</v>
      </c>
      <c r="O123" s="45">
        <v>0</v>
      </c>
      <c r="P123" s="45">
        <v>0</v>
      </c>
      <c r="Q123" s="45">
        <v>0</v>
      </c>
      <c r="R123" s="45">
        <v>0</v>
      </c>
      <c r="S123" s="45">
        <v>0</v>
      </c>
      <c r="T123" s="45">
        <v>0</v>
      </c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20"/>
      <c r="AL123" s="20"/>
      <c r="AM123" s="20"/>
      <c r="AN123" s="20"/>
      <c r="AO123" s="20"/>
      <c r="AP123" s="20"/>
      <c r="AQ123" s="20"/>
    </row>
    <row r="124" spans="11:43">
      <c r="K124" s="6">
        <v>122</v>
      </c>
      <c r="L124" s="6" t="s">
        <v>213</v>
      </c>
      <c r="M124" s="45">
        <v>0</v>
      </c>
      <c r="N124" s="45">
        <v>0</v>
      </c>
      <c r="O124" s="45">
        <v>0</v>
      </c>
      <c r="P124" s="45">
        <v>0</v>
      </c>
      <c r="Q124" s="45">
        <v>0</v>
      </c>
      <c r="R124" s="45">
        <v>0</v>
      </c>
      <c r="S124" s="45">
        <v>0</v>
      </c>
      <c r="T124" s="45">
        <v>0</v>
      </c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20"/>
      <c r="AL124" s="20"/>
      <c r="AM124" s="20"/>
      <c r="AN124" s="20"/>
      <c r="AO124" s="20"/>
      <c r="AP124" s="20"/>
      <c r="AQ124" s="20"/>
    </row>
    <row r="125" spans="11:43">
      <c r="K125" s="6">
        <v>123</v>
      </c>
      <c r="L125" s="6" t="s">
        <v>214</v>
      </c>
      <c r="M125" s="45">
        <v>133729.30157165258</v>
      </c>
      <c r="N125" s="45">
        <v>131093.64197687438</v>
      </c>
      <c r="O125" s="45">
        <v>127054.08884875498</v>
      </c>
      <c r="P125" s="45">
        <v>122187.8964138861</v>
      </c>
      <c r="Q125" s="45">
        <v>116444.89749188424</v>
      </c>
      <c r="R125" s="45">
        <v>108922.03927025925</v>
      </c>
      <c r="S125" s="45">
        <v>100351.08643744462</v>
      </c>
      <c r="T125" s="45">
        <v>89879.706815937127</v>
      </c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20"/>
      <c r="AL125" s="20"/>
      <c r="AM125" s="20"/>
      <c r="AN125" s="20"/>
      <c r="AO125" s="20"/>
      <c r="AP125" s="20"/>
      <c r="AQ125" s="20"/>
    </row>
    <row r="126" spans="11:43">
      <c r="K126" s="6">
        <v>124</v>
      </c>
      <c r="L126" s="6" t="s">
        <v>215</v>
      </c>
      <c r="M126" s="45">
        <v>22672101.741192274</v>
      </c>
      <c r="N126" s="45">
        <v>14245303.021067182</v>
      </c>
      <c r="O126" s="45">
        <v>6702778.4900865871</v>
      </c>
      <c r="P126" s="45">
        <v>2944128.329942727</v>
      </c>
      <c r="Q126" s="45">
        <v>1865515.8898767021</v>
      </c>
      <c r="R126" s="45">
        <v>1100842.3373011877</v>
      </c>
      <c r="S126" s="45">
        <v>481892.90953016427</v>
      </c>
      <c r="T126" s="45">
        <v>325705.03684562544</v>
      </c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20"/>
      <c r="AL126" s="20"/>
      <c r="AM126" s="20"/>
      <c r="AN126" s="20"/>
      <c r="AO126" s="20"/>
      <c r="AP126" s="20"/>
      <c r="AQ126" s="20"/>
    </row>
    <row r="127" spans="11:43">
      <c r="K127" s="6">
        <v>125</v>
      </c>
      <c r="L127" s="6" t="s">
        <v>216</v>
      </c>
      <c r="M127" s="45">
        <v>0</v>
      </c>
      <c r="N127" s="45">
        <v>0</v>
      </c>
      <c r="O127" s="45">
        <v>0</v>
      </c>
      <c r="P127" s="45">
        <v>0</v>
      </c>
      <c r="Q127" s="45">
        <v>0</v>
      </c>
      <c r="R127" s="45">
        <v>0</v>
      </c>
      <c r="S127" s="45">
        <v>0</v>
      </c>
      <c r="T127" s="45">
        <v>0</v>
      </c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20"/>
      <c r="AL127" s="20"/>
      <c r="AM127" s="20"/>
      <c r="AN127" s="20"/>
      <c r="AO127" s="20"/>
      <c r="AP127" s="20"/>
      <c r="AQ127" s="20"/>
    </row>
    <row r="128" spans="11:43">
      <c r="K128" s="6">
        <v>126</v>
      </c>
      <c r="L128" s="6" t="s">
        <v>217</v>
      </c>
      <c r="M128" s="45">
        <v>0</v>
      </c>
      <c r="N128" s="45">
        <v>0</v>
      </c>
      <c r="O128" s="45">
        <v>0</v>
      </c>
      <c r="P128" s="45">
        <v>0</v>
      </c>
      <c r="Q128" s="45">
        <v>0</v>
      </c>
      <c r="R128" s="45">
        <v>0</v>
      </c>
      <c r="S128" s="45">
        <v>0</v>
      </c>
      <c r="T128" s="45">
        <v>0</v>
      </c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20"/>
      <c r="AL128" s="20"/>
      <c r="AM128" s="20"/>
      <c r="AN128" s="20"/>
      <c r="AO128" s="20"/>
      <c r="AP128" s="20"/>
      <c r="AQ128" s="20"/>
    </row>
    <row r="129" spans="11:43">
      <c r="K129" s="6">
        <v>127</v>
      </c>
      <c r="L129" s="6" t="s">
        <v>218</v>
      </c>
      <c r="M129" s="45">
        <v>0</v>
      </c>
      <c r="N129" s="45">
        <v>0</v>
      </c>
      <c r="O129" s="45">
        <v>0</v>
      </c>
      <c r="P129" s="45">
        <v>0</v>
      </c>
      <c r="Q129" s="45">
        <v>0</v>
      </c>
      <c r="R129" s="45">
        <v>0</v>
      </c>
      <c r="S129" s="45">
        <v>0</v>
      </c>
      <c r="T129" s="45">
        <v>0</v>
      </c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20"/>
      <c r="AL129" s="20"/>
      <c r="AM129" s="20"/>
      <c r="AN129" s="20"/>
      <c r="AO129" s="20"/>
      <c r="AP129" s="20"/>
      <c r="AQ129" s="20"/>
    </row>
    <row r="130" spans="11:43">
      <c r="K130" s="6">
        <v>128</v>
      </c>
      <c r="L130" s="6" t="s">
        <v>219</v>
      </c>
      <c r="M130" s="45">
        <v>0</v>
      </c>
      <c r="N130" s="45">
        <v>0</v>
      </c>
      <c r="O130" s="45">
        <v>0</v>
      </c>
      <c r="P130" s="45">
        <v>0</v>
      </c>
      <c r="Q130" s="45">
        <v>0</v>
      </c>
      <c r="R130" s="45">
        <v>0</v>
      </c>
      <c r="S130" s="45">
        <v>0</v>
      </c>
      <c r="T130" s="45">
        <v>0</v>
      </c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20"/>
      <c r="AL130" s="20"/>
      <c r="AM130" s="20"/>
      <c r="AN130" s="20"/>
      <c r="AO130" s="20"/>
      <c r="AP130" s="20"/>
      <c r="AQ130" s="20"/>
    </row>
    <row r="131" spans="11:43">
      <c r="K131" s="6">
        <v>129</v>
      </c>
      <c r="L131" s="6" t="s">
        <v>220</v>
      </c>
      <c r="M131" s="45">
        <v>0</v>
      </c>
      <c r="N131" s="45">
        <v>0</v>
      </c>
      <c r="O131" s="45">
        <v>0</v>
      </c>
      <c r="P131" s="45">
        <v>0</v>
      </c>
      <c r="Q131" s="45">
        <v>0</v>
      </c>
      <c r="R131" s="45">
        <v>0</v>
      </c>
      <c r="S131" s="45">
        <v>0</v>
      </c>
      <c r="T131" s="45">
        <v>0</v>
      </c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20"/>
      <c r="AL131" s="20"/>
      <c r="AM131" s="20"/>
      <c r="AN131" s="20"/>
      <c r="AO131" s="20"/>
      <c r="AP131" s="20"/>
      <c r="AQ131" s="20"/>
    </row>
    <row r="132" spans="11:43">
      <c r="K132" s="6">
        <v>130</v>
      </c>
      <c r="L132" s="6" t="s">
        <v>221</v>
      </c>
      <c r="M132" s="45">
        <v>0</v>
      </c>
      <c r="N132" s="45">
        <v>0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5">
        <v>0</v>
      </c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20"/>
      <c r="AL132" s="20"/>
      <c r="AM132" s="20"/>
      <c r="AN132" s="20"/>
      <c r="AO132" s="20"/>
      <c r="AP132" s="20"/>
      <c r="AQ132" s="20"/>
    </row>
    <row r="133" spans="11:43">
      <c r="K133" s="6">
        <v>131</v>
      </c>
      <c r="L133" s="6" t="s">
        <v>222</v>
      </c>
      <c r="M133" s="45">
        <v>0</v>
      </c>
      <c r="N133" s="45">
        <v>0</v>
      </c>
      <c r="O133" s="45">
        <v>0</v>
      </c>
      <c r="P133" s="45">
        <v>0</v>
      </c>
      <c r="Q133" s="45">
        <v>0</v>
      </c>
      <c r="R133" s="45">
        <v>0</v>
      </c>
      <c r="S133" s="45">
        <v>0</v>
      </c>
      <c r="T133" s="45">
        <v>0</v>
      </c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20"/>
      <c r="AL133" s="20"/>
      <c r="AM133" s="20"/>
      <c r="AN133" s="20"/>
      <c r="AO133" s="20"/>
      <c r="AP133" s="20"/>
      <c r="AQ133" s="20"/>
    </row>
    <row r="134" spans="11:43">
      <c r="K134" s="6">
        <v>132</v>
      </c>
      <c r="L134" s="6" t="s">
        <v>223</v>
      </c>
      <c r="M134" s="45">
        <v>0</v>
      </c>
      <c r="N134" s="45">
        <v>0</v>
      </c>
      <c r="O134" s="45">
        <v>0</v>
      </c>
      <c r="P134" s="45">
        <v>0</v>
      </c>
      <c r="Q134" s="45">
        <v>0</v>
      </c>
      <c r="R134" s="45">
        <v>0</v>
      </c>
      <c r="S134" s="45">
        <v>0</v>
      </c>
      <c r="T134" s="45">
        <v>0</v>
      </c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20"/>
      <c r="AL134" s="20"/>
      <c r="AM134" s="20"/>
      <c r="AN134" s="20"/>
      <c r="AO134" s="20"/>
      <c r="AP134" s="20"/>
      <c r="AQ134" s="20"/>
    </row>
    <row r="135" spans="11:43">
      <c r="K135" s="6">
        <v>133</v>
      </c>
      <c r="L135" s="6" t="s">
        <v>224</v>
      </c>
      <c r="M135" s="45">
        <v>0</v>
      </c>
      <c r="N135" s="45">
        <v>0</v>
      </c>
      <c r="O135" s="45">
        <v>0</v>
      </c>
      <c r="P135" s="45">
        <v>0</v>
      </c>
      <c r="Q135" s="45">
        <v>0</v>
      </c>
      <c r="R135" s="45">
        <v>0</v>
      </c>
      <c r="S135" s="45">
        <v>0</v>
      </c>
      <c r="T135" s="45">
        <v>0</v>
      </c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20"/>
      <c r="AL135" s="20"/>
      <c r="AM135" s="20"/>
      <c r="AN135" s="20"/>
      <c r="AO135" s="20"/>
      <c r="AP135" s="20"/>
      <c r="AQ135" s="20"/>
    </row>
    <row r="136" spans="11:43">
      <c r="K136" s="6">
        <v>134</v>
      </c>
      <c r="L136" s="6" t="s">
        <v>225</v>
      </c>
      <c r="M136" s="45">
        <v>0</v>
      </c>
      <c r="N136" s="45">
        <v>0</v>
      </c>
      <c r="O136" s="45">
        <v>0</v>
      </c>
      <c r="P136" s="45">
        <v>0</v>
      </c>
      <c r="Q136" s="45">
        <v>0</v>
      </c>
      <c r="R136" s="45">
        <v>0</v>
      </c>
      <c r="S136" s="45">
        <v>0</v>
      </c>
      <c r="T136" s="45">
        <v>0</v>
      </c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20"/>
      <c r="AL136" s="20"/>
      <c r="AM136" s="20"/>
      <c r="AN136" s="20"/>
      <c r="AO136" s="20"/>
      <c r="AP136" s="20"/>
      <c r="AQ136" s="20"/>
    </row>
    <row r="137" spans="11:43">
      <c r="K137" s="6">
        <v>135</v>
      </c>
      <c r="L137" s="6" t="s">
        <v>47</v>
      </c>
      <c r="M137" s="45">
        <v>0</v>
      </c>
      <c r="N137" s="45">
        <v>0</v>
      </c>
      <c r="O137" s="45">
        <v>0</v>
      </c>
      <c r="P137" s="45">
        <v>0</v>
      </c>
      <c r="Q137" s="45">
        <v>0</v>
      </c>
      <c r="R137" s="45">
        <v>0</v>
      </c>
      <c r="S137" s="45">
        <v>0</v>
      </c>
      <c r="T137" s="45">
        <v>0</v>
      </c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20"/>
      <c r="AL137" s="20"/>
      <c r="AM137" s="20"/>
      <c r="AN137" s="20"/>
      <c r="AO137" s="20"/>
      <c r="AP137" s="20"/>
      <c r="AQ137" s="20"/>
    </row>
    <row r="138" spans="11:43">
      <c r="K138" s="6">
        <v>136</v>
      </c>
      <c r="L138" s="6" t="s">
        <v>226</v>
      </c>
      <c r="M138" s="45">
        <v>0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20"/>
      <c r="AL138" s="20"/>
      <c r="AM138" s="20"/>
      <c r="AN138" s="20"/>
      <c r="AO138" s="20"/>
      <c r="AP138" s="20"/>
      <c r="AQ138" s="20"/>
    </row>
    <row r="139" spans="11:43">
      <c r="K139" s="6">
        <v>137</v>
      </c>
      <c r="L139" s="6" t="s">
        <v>227</v>
      </c>
      <c r="M139" s="45">
        <v>0</v>
      </c>
      <c r="N139" s="45">
        <v>0</v>
      </c>
      <c r="O139" s="45">
        <v>0</v>
      </c>
      <c r="P139" s="45">
        <v>0</v>
      </c>
      <c r="Q139" s="45">
        <v>0</v>
      </c>
      <c r="R139" s="45">
        <v>0</v>
      </c>
      <c r="S139" s="45">
        <v>0</v>
      </c>
      <c r="T139" s="45">
        <v>0</v>
      </c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20"/>
      <c r="AL139" s="20"/>
      <c r="AM139" s="20"/>
      <c r="AN139" s="20"/>
      <c r="AO139" s="20"/>
      <c r="AP139" s="20"/>
      <c r="AQ139" s="20"/>
    </row>
    <row r="140" spans="11:43">
      <c r="K140" s="6">
        <v>138</v>
      </c>
      <c r="L140" s="6" t="s">
        <v>228</v>
      </c>
      <c r="M140" s="45">
        <v>0</v>
      </c>
      <c r="N140" s="45">
        <v>0</v>
      </c>
      <c r="O140" s="45">
        <v>0</v>
      </c>
      <c r="P140" s="45">
        <v>0</v>
      </c>
      <c r="Q140" s="45">
        <v>0</v>
      </c>
      <c r="R140" s="45">
        <v>0</v>
      </c>
      <c r="S140" s="45">
        <v>0</v>
      </c>
      <c r="T140" s="45">
        <v>0</v>
      </c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20"/>
      <c r="AL140" s="20"/>
      <c r="AM140" s="20"/>
      <c r="AN140" s="20"/>
      <c r="AO140" s="20"/>
      <c r="AP140" s="20"/>
      <c r="AQ140" s="20"/>
    </row>
    <row r="141" spans="11:43">
      <c r="K141" s="6">
        <v>139</v>
      </c>
      <c r="L141" s="6" t="s">
        <v>229</v>
      </c>
      <c r="M141" s="45">
        <v>0</v>
      </c>
      <c r="N141" s="45">
        <v>0</v>
      </c>
      <c r="O141" s="45">
        <v>0</v>
      </c>
      <c r="P141" s="45">
        <v>0</v>
      </c>
      <c r="Q141" s="45">
        <v>0</v>
      </c>
      <c r="R141" s="45">
        <v>0</v>
      </c>
      <c r="S141" s="45">
        <v>0</v>
      </c>
      <c r="T141" s="45">
        <v>0</v>
      </c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20"/>
      <c r="AL141" s="20"/>
      <c r="AM141" s="20"/>
      <c r="AN141" s="20"/>
      <c r="AO141" s="20"/>
      <c r="AP141" s="20"/>
      <c r="AQ141" s="20"/>
    </row>
    <row r="142" spans="11:43">
      <c r="K142" s="6">
        <v>140</v>
      </c>
      <c r="L142" s="6" t="s">
        <v>230</v>
      </c>
      <c r="M142" s="45">
        <v>0</v>
      </c>
      <c r="N142" s="45">
        <v>0</v>
      </c>
      <c r="O142" s="45">
        <v>0</v>
      </c>
      <c r="P142" s="45">
        <v>0</v>
      </c>
      <c r="Q142" s="45">
        <v>0</v>
      </c>
      <c r="R142" s="45">
        <v>0</v>
      </c>
      <c r="S142" s="45">
        <v>0</v>
      </c>
      <c r="T142" s="45">
        <v>0</v>
      </c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20"/>
      <c r="AL142" s="20"/>
      <c r="AM142" s="20"/>
      <c r="AN142" s="20"/>
      <c r="AO142" s="20"/>
      <c r="AP142" s="20"/>
      <c r="AQ142" s="20"/>
    </row>
    <row r="143" spans="11:43">
      <c r="K143" s="6">
        <v>141</v>
      </c>
      <c r="L143" s="6" t="s">
        <v>231</v>
      </c>
      <c r="M143" s="45">
        <v>0</v>
      </c>
      <c r="N143" s="45">
        <v>0</v>
      </c>
      <c r="O143" s="45">
        <v>0</v>
      </c>
      <c r="P143" s="45">
        <v>0</v>
      </c>
      <c r="Q143" s="45">
        <v>0</v>
      </c>
      <c r="R143" s="45">
        <v>0</v>
      </c>
      <c r="S143" s="45">
        <v>0</v>
      </c>
      <c r="T143" s="45">
        <v>0</v>
      </c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20"/>
      <c r="AL143" s="20"/>
      <c r="AM143" s="20"/>
      <c r="AN143" s="20"/>
      <c r="AO143" s="20"/>
      <c r="AP143" s="20"/>
      <c r="AQ143" s="20"/>
    </row>
    <row r="144" spans="11:43">
      <c r="K144" s="6">
        <v>142</v>
      </c>
      <c r="L144" s="6" t="s">
        <v>232</v>
      </c>
      <c r="M144" s="45">
        <v>0</v>
      </c>
      <c r="N144" s="45">
        <v>0</v>
      </c>
      <c r="O144" s="45">
        <v>0</v>
      </c>
      <c r="P144" s="45">
        <v>0</v>
      </c>
      <c r="Q144" s="45">
        <v>0</v>
      </c>
      <c r="R144" s="45">
        <v>0</v>
      </c>
      <c r="S144" s="45">
        <v>0</v>
      </c>
      <c r="T144" s="45">
        <v>0</v>
      </c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20"/>
      <c r="AL144" s="20"/>
      <c r="AM144" s="20"/>
      <c r="AN144" s="20"/>
      <c r="AO144" s="20"/>
      <c r="AP144" s="20"/>
      <c r="AQ144" s="20"/>
    </row>
    <row r="145" spans="11:43">
      <c r="K145" s="6">
        <v>143</v>
      </c>
      <c r="L145" s="6" t="s">
        <v>233</v>
      </c>
      <c r="M145" s="45">
        <v>0</v>
      </c>
      <c r="N145" s="45">
        <v>0</v>
      </c>
      <c r="O145" s="45">
        <v>0</v>
      </c>
      <c r="P145" s="45">
        <v>0</v>
      </c>
      <c r="Q145" s="45">
        <v>0</v>
      </c>
      <c r="R145" s="45">
        <v>0</v>
      </c>
      <c r="S145" s="45">
        <v>0</v>
      </c>
      <c r="T145" s="45">
        <v>0</v>
      </c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20"/>
      <c r="AL145" s="20"/>
      <c r="AM145" s="20"/>
      <c r="AN145" s="20"/>
      <c r="AO145" s="20"/>
      <c r="AP145" s="20"/>
      <c r="AQ145" s="20"/>
    </row>
    <row r="146" spans="11:43">
      <c r="K146" s="6">
        <v>144</v>
      </c>
      <c r="L146" s="6" t="s">
        <v>234</v>
      </c>
      <c r="M146" s="45">
        <v>0</v>
      </c>
      <c r="N146" s="45">
        <v>0</v>
      </c>
      <c r="O146" s="45">
        <v>0</v>
      </c>
      <c r="P146" s="45">
        <v>0</v>
      </c>
      <c r="Q146" s="45">
        <v>0</v>
      </c>
      <c r="R146" s="45">
        <v>0</v>
      </c>
      <c r="S146" s="45">
        <v>0</v>
      </c>
      <c r="T146" s="45">
        <v>0</v>
      </c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20"/>
      <c r="AL146" s="20"/>
      <c r="AM146" s="20"/>
      <c r="AN146" s="20"/>
      <c r="AO146" s="20"/>
      <c r="AP146" s="20"/>
      <c r="AQ146" s="20"/>
    </row>
    <row r="147" spans="11:43">
      <c r="K147" s="6">
        <v>145</v>
      </c>
      <c r="L147" s="6" t="s">
        <v>235</v>
      </c>
      <c r="M147" s="45">
        <v>0</v>
      </c>
      <c r="N147" s="45">
        <v>0</v>
      </c>
      <c r="O147" s="45">
        <v>0</v>
      </c>
      <c r="P147" s="45">
        <v>0</v>
      </c>
      <c r="Q147" s="45">
        <v>0</v>
      </c>
      <c r="R147" s="45">
        <v>0</v>
      </c>
      <c r="S147" s="45">
        <v>0</v>
      </c>
      <c r="T147" s="45">
        <v>0</v>
      </c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20"/>
      <c r="AL147" s="20"/>
      <c r="AM147" s="20"/>
      <c r="AN147" s="20"/>
      <c r="AO147" s="20"/>
      <c r="AP147" s="20"/>
      <c r="AQ147" s="20"/>
    </row>
    <row r="148" spans="11:43">
      <c r="K148" s="6">
        <v>146</v>
      </c>
      <c r="L148" s="6" t="s">
        <v>236</v>
      </c>
      <c r="M148" s="45">
        <v>0</v>
      </c>
      <c r="N148" s="45">
        <v>0</v>
      </c>
      <c r="O148" s="45">
        <v>0</v>
      </c>
      <c r="P148" s="45">
        <v>0</v>
      </c>
      <c r="Q148" s="45">
        <v>0</v>
      </c>
      <c r="R148" s="45">
        <v>0</v>
      </c>
      <c r="S148" s="45">
        <v>0</v>
      </c>
      <c r="T148" s="45">
        <v>0</v>
      </c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20"/>
      <c r="AL148" s="20"/>
      <c r="AM148" s="20"/>
      <c r="AN148" s="20"/>
      <c r="AO148" s="20"/>
      <c r="AP148" s="20"/>
      <c r="AQ148" s="20"/>
    </row>
    <row r="149" spans="11:43">
      <c r="K149" s="6">
        <v>147</v>
      </c>
      <c r="L149" s="6" t="s">
        <v>237</v>
      </c>
      <c r="M149" s="45">
        <v>0</v>
      </c>
      <c r="N149" s="45">
        <v>0</v>
      </c>
      <c r="O149" s="45">
        <v>0</v>
      </c>
      <c r="P149" s="45">
        <v>0</v>
      </c>
      <c r="Q149" s="45">
        <v>0</v>
      </c>
      <c r="R149" s="45">
        <v>0</v>
      </c>
      <c r="S149" s="45">
        <v>0</v>
      </c>
      <c r="T149" s="45">
        <v>0</v>
      </c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20"/>
      <c r="AL149" s="20"/>
      <c r="AM149" s="20"/>
      <c r="AN149" s="20"/>
      <c r="AO149" s="20"/>
      <c r="AP149" s="20"/>
      <c r="AQ149" s="20"/>
    </row>
    <row r="150" spans="11:43">
      <c r="K150" s="6">
        <v>148</v>
      </c>
      <c r="L150" s="6" t="s">
        <v>238</v>
      </c>
      <c r="M150" s="45">
        <v>0</v>
      </c>
      <c r="N150" s="45">
        <v>0</v>
      </c>
      <c r="O150" s="45">
        <v>0</v>
      </c>
      <c r="P150" s="45">
        <v>0</v>
      </c>
      <c r="Q150" s="45">
        <v>0</v>
      </c>
      <c r="R150" s="45">
        <v>0</v>
      </c>
      <c r="S150" s="45">
        <v>0</v>
      </c>
      <c r="T150" s="45">
        <v>0</v>
      </c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20"/>
      <c r="AL150" s="20"/>
      <c r="AM150" s="20"/>
      <c r="AN150" s="20"/>
      <c r="AO150" s="20"/>
      <c r="AP150" s="20"/>
      <c r="AQ150" s="20"/>
    </row>
    <row r="151" spans="11:43">
      <c r="K151" s="6">
        <v>149</v>
      </c>
      <c r="L151" s="6" t="s">
        <v>239</v>
      </c>
      <c r="M151" s="45">
        <v>0</v>
      </c>
      <c r="N151" s="45">
        <v>0</v>
      </c>
      <c r="O151" s="45">
        <v>0</v>
      </c>
      <c r="P151" s="45">
        <v>0</v>
      </c>
      <c r="Q151" s="45">
        <v>0</v>
      </c>
      <c r="R151" s="45">
        <v>0</v>
      </c>
      <c r="S151" s="45">
        <v>0</v>
      </c>
      <c r="T151" s="45">
        <v>0</v>
      </c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20"/>
      <c r="AL151" s="20"/>
      <c r="AM151" s="20"/>
      <c r="AN151" s="20"/>
      <c r="AO151" s="20"/>
      <c r="AP151" s="20"/>
      <c r="AQ151" s="20"/>
    </row>
    <row r="152" spans="11:43">
      <c r="K152" s="6">
        <v>150</v>
      </c>
      <c r="L152" s="6" t="s">
        <v>240</v>
      </c>
      <c r="M152" s="45">
        <v>0</v>
      </c>
      <c r="N152" s="45">
        <v>0</v>
      </c>
      <c r="O152" s="45">
        <v>0</v>
      </c>
      <c r="P152" s="45">
        <v>0</v>
      </c>
      <c r="Q152" s="45">
        <v>0</v>
      </c>
      <c r="R152" s="45">
        <v>0</v>
      </c>
      <c r="S152" s="45">
        <v>0</v>
      </c>
      <c r="T152" s="45">
        <v>0</v>
      </c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20"/>
      <c r="AL152" s="20"/>
      <c r="AM152" s="20"/>
      <c r="AN152" s="20"/>
      <c r="AO152" s="20"/>
      <c r="AP152" s="20"/>
      <c r="AQ152" s="20"/>
    </row>
    <row r="153" spans="11:43">
      <c r="K153" s="6">
        <v>151</v>
      </c>
      <c r="L153" s="6" t="s">
        <v>241</v>
      </c>
      <c r="M153" s="45">
        <v>0</v>
      </c>
      <c r="N153" s="45">
        <v>0</v>
      </c>
      <c r="O153" s="45">
        <v>0</v>
      </c>
      <c r="P153" s="45">
        <v>0</v>
      </c>
      <c r="Q153" s="45">
        <v>0</v>
      </c>
      <c r="R153" s="45">
        <v>0</v>
      </c>
      <c r="S153" s="45">
        <v>0</v>
      </c>
      <c r="T153" s="45">
        <v>0</v>
      </c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20"/>
      <c r="AL153" s="20"/>
      <c r="AM153" s="20"/>
      <c r="AN153" s="20"/>
      <c r="AO153" s="20"/>
      <c r="AP153" s="20"/>
      <c r="AQ153" s="20"/>
    </row>
    <row r="154" spans="11:43">
      <c r="K154" s="6">
        <v>152</v>
      </c>
      <c r="L154" s="6" t="s">
        <v>242</v>
      </c>
      <c r="M154" s="45">
        <v>0</v>
      </c>
      <c r="N154" s="45">
        <v>0</v>
      </c>
      <c r="O154" s="45">
        <v>0</v>
      </c>
      <c r="P154" s="45">
        <v>0</v>
      </c>
      <c r="Q154" s="45">
        <v>0</v>
      </c>
      <c r="R154" s="45">
        <v>0</v>
      </c>
      <c r="S154" s="45">
        <v>0</v>
      </c>
      <c r="T154" s="45">
        <v>0</v>
      </c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20"/>
      <c r="AL154" s="20"/>
      <c r="AM154" s="20"/>
      <c r="AN154" s="20"/>
      <c r="AO154" s="20"/>
      <c r="AP154" s="20"/>
      <c r="AQ154" s="20"/>
    </row>
    <row r="155" spans="11:43">
      <c r="K155" s="6">
        <v>153</v>
      </c>
      <c r="L155" s="6" t="s">
        <v>243</v>
      </c>
      <c r="M155" s="45">
        <v>0</v>
      </c>
      <c r="N155" s="45">
        <v>0</v>
      </c>
      <c r="O155" s="45">
        <v>0</v>
      </c>
      <c r="P155" s="45">
        <v>0</v>
      </c>
      <c r="Q155" s="45">
        <v>0</v>
      </c>
      <c r="R155" s="45">
        <v>0</v>
      </c>
      <c r="S155" s="45">
        <v>0</v>
      </c>
      <c r="T155" s="45">
        <v>0</v>
      </c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20"/>
      <c r="AL155" s="20"/>
      <c r="AM155" s="20"/>
      <c r="AN155" s="20"/>
      <c r="AO155" s="20"/>
      <c r="AP155" s="20"/>
      <c r="AQ155" s="20"/>
    </row>
    <row r="156" spans="11:43">
      <c r="K156" s="6">
        <v>154</v>
      </c>
      <c r="L156" s="6" t="s">
        <v>244</v>
      </c>
      <c r="M156" s="45">
        <v>0</v>
      </c>
      <c r="N156" s="45">
        <v>0</v>
      </c>
      <c r="O156" s="45">
        <v>0</v>
      </c>
      <c r="P156" s="45">
        <v>0</v>
      </c>
      <c r="Q156" s="45">
        <v>0</v>
      </c>
      <c r="R156" s="45">
        <v>0</v>
      </c>
      <c r="S156" s="45">
        <v>0</v>
      </c>
      <c r="T156" s="45">
        <v>0</v>
      </c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20"/>
      <c r="AL156" s="20"/>
      <c r="AM156" s="20"/>
      <c r="AN156" s="20"/>
      <c r="AO156" s="20"/>
      <c r="AP156" s="20"/>
      <c r="AQ156" s="20"/>
    </row>
    <row r="157" spans="11:43">
      <c r="K157" s="6">
        <v>155</v>
      </c>
      <c r="L157" s="6" t="s">
        <v>245</v>
      </c>
      <c r="M157" s="45">
        <v>0</v>
      </c>
      <c r="N157" s="45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5">
        <v>0</v>
      </c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20"/>
      <c r="AL157" s="20"/>
      <c r="AM157" s="20"/>
      <c r="AN157" s="20"/>
      <c r="AO157" s="20"/>
      <c r="AP157" s="20"/>
      <c r="AQ157" s="20"/>
    </row>
    <row r="158" spans="11:43">
      <c r="K158" s="6">
        <v>156</v>
      </c>
      <c r="L158" s="6" t="s">
        <v>246</v>
      </c>
      <c r="M158" s="45">
        <v>0</v>
      </c>
      <c r="N158" s="45">
        <v>0</v>
      </c>
      <c r="O158" s="45">
        <v>0</v>
      </c>
      <c r="P158" s="45">
        <v>0</v>
      </c>
      <c r="Q158" s="45">
        <v>0</v>
      </c>
      <c r="R158" s="45">
        <v>0</v>
      </c>
      <c r="S158" s="45">
        <v>0</v>
      </c>
      <c r="T158" s="45">
        <v>0</v>
      </c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20"/>
      <c r="AL158" s="20"/>
      <c r="AM158" s="20"/>
      <c r="AN158" s="20"/>
      <c r="AO158" s="20"/>
      <c r="AP158" s="20"/>
      <c r="AQ158" s="20"/>
    </row>
    <row r="159" spans="11:43">
      <c r="K159" s="6">
        <v>157</v>
      </c>
      <c r="L159" s="6" t="s">
        <v>247</v>
      </c>
      <c r="M159" s="45">
        <v>0</v>
      </c>
      <c r="N159" s="45">
        <v>0</v>
      </c>
      <c r="O159" s="45">
        <v>0</v>
      </c>
      <c r="P159" s="45">
        <v>0</v>
      </c>
      <c r="Q159" s="45">
        <v>0</v>
      </c>
      <c r="R159" s="45">
        <v>0</v>
      </c>
      <c r="S159" s="45">
        <v>0</v>
      </c>
      <c r="T159" s="45">
        <v>0</v>
      </c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20"/>
      <c r="AL159" s="20"/>
      <c r="AM159" s="20"/>
      <c r="AN159" s="20"/>
      <c r="AO159" s="20"/>
      <c r="AP159" s="20"/>
      <c r="AQ159" s="20"/>
    </row>
    <row r="160" spans="11:43">
      <c r="K160" s="6">
        <v>158</v>
      </c>
      <c r="L160" s="6" t="s">
        <v>51</v>
      </c>
      <c r="M160" s="45">
        <v>0</v>
      </c>
      <c r="N160" s="45">
        <v>0</v>
      </c>
      <c r="O160" s="45">
        <v>0</v>
      </c>
      <c r="P160" s="45">
        <v>0</v>
      </c>
      <c r="Q160" s="45">
        <v>0</v>
      </c>
      <c r="R160" s="45">
        <v>0</v>
      </c>
      <c r="S160" s="45">
        <v>0</v>
      </c>
      <c r="T160" s="45">
        <v>0</v>
      </c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20"/>
      <c r="AL160" s="20"/>
      <c r="AM160" s="20"/>
      <c r="AN160" s="20"/>
      <c r="AO160" s="20"/>
      <c r="AP160" s="20"/>
      <c r="AQ160" s="20"/>
    </row>
    <row r="161" spans="11:43">
      <c r="K161" s="6">
        <v>159</v>
      </c>
      <c r="L161" s="6" t="s">
        <v>248</v>
      </c>
      <c r="M161" s="45">
        <v>0</v>
      </c>
      <c r="N161" s="45">
        <v>0</v>
      </c>
      <c r="O161" s="45">
        <v>0</v>
      </c>
      <c r="P161" s="45">
        <v>0</v>
      </c>
      <c r="Q161" s="45">
        <v>0</v>
      </c>
      <c r="R161" s="45">
        <v>0</v>
      </c>
      <c r="S161" s="45">
        <v>0</v>
      </c>
      <c r="T161" s="45">
        <v>0</v>
      </c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20"/>
      <c r="AL161" s="20"/>
      <c r="AM161" s="20"/>
      <c r="AN161" s="20"/>
      <c r="AO161" s="20"/>
      <c r="AP161" s="20"/>
      <c r="AQ161" s="20"/>
    </row>
    <row r="162" spans="11:43">
      <c r="K162" s="6">
        <v>160</v>
      </c>
      <c r="L162" s="6" t="s">
        <v>249</v>
      </c>
      <c r="M162" s="45">
        <v>0</v>
      </c>
      <c r="N162" s="45">
        <v>0</v>
      </c>
      <c r="O162" s="45">
        <v>0</v>
      </c>
      <c r="P162" s="45">
        <v>0</v>
      </c>
      <c r="Q162" s="45">
        <v>0</v>
      </c>
      <c r="R162" s="45">
        <v>0</v>
      </c>
      <c r="S162" s="45">
        <v>0</v>
      </c>
      <c r="T162" s="45">
        <v>0</v>
      </c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20"/>
      <c r="AL162" s="20"/>
      <c r="AM162" s="20"/>
      <c r="AN162" s="20"/>
      <c r="AO162" s="20"/>
      <c r="AP162" s="20"/>
      <c r="AQ162" s="20"/>
    </row>
    <row r="163" spans="11:43">
      <c r="K163" s="6">
        <v>161</v>
      </c>
      <c r="L163" s="6" t="s">
        <v>250</v>
      </c>
      <c r="M163" s="45">
        <v>0</v>
      </c>
      <c r="N163" s="45">
        <v>0</v>
      </c>
      <c r="O163" s="45">
        <v>0</v>
      </c>
      <c r="P163" s="45">
        <v>0</v>
      </c>
      <c r="Q163" s="45">
        <v>0</v>
      </c>
      <c r="R163" s="45">
        <v>0</v>
      </c>
      <c r="S163" s="45">
        <v>0</v>
      </c>
      <c r="T163" s="45">
        <v>0</v>
      </c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20"/>
      <c r="AL163" s="20"/>
      <c r="AM163" s="20"/>
      <c r="AN163" s="20"/>
      <c r="AO163" s="20"/>
      <c r="AP163" s="20"/>
      <c r="AQ163" s="20"/>
    </row>
    <row r="164" spans="11:43">
      <c r="K164" s="6">
        <v>162</v>
      </c>
      <c r="L164" s="6" t="s">
        <v>251</v>
      </c>
      <c r="M164" s="45">
        <v>0</v>
      </c>
      <c r="N164" s="45">
        <v>0</v>
      </c>
      <c r="O164" s="45">
        <v>0</v>
      </c>
      <c r="P164" s="45">
        <v>0</v>
      </c>
      <c r="Q164" s="45">
        <v>0</v>
      </c>
      <c r="R164" s="45">
        <v>0</v>
      </c>
      <c r="S164" s="45">
        <v>0</v>
      </c>
      <c r="T164" s="45">
        <v>0</v>
      </c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20"/>
      <c r="AL164" s="20"/>
      <c r="AM164" s="20"/>
      <c r="AN164" s="20"/>
      <c r="AO164" s="20"/>
      <c r="AP164" s="20"/>
      <c r="AQ164" s="20"/>
    </row>
    <row r="165" spans="11:43">
      <c r="K165" s="6">
        <v>163</v>
      </c>
      <c r="L165" s="6" t="s">
        <v>252</v>
      </c>
      <c r="M165" s="45">
        <v>0</v>
      </c>
      <c r="N165" s="45">
        <v>0</v>
      </c>
      <c r="O165" s="45">
        <v>0</v>
      </c>
      <c r="P165" s="45">
        <v>0</v>
      </c>
      <c r="Q165" s="45">
        <v>0</v>
      </c>
      <c r="R165" s="45">
        <v>0</v>
      </c>
      <c r="S165" s="45">
        <v>0</v>
      </c>
      <c r="T165" s="45">
        <v>0</v>
      </c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20"/>
      <c r="AL165" s="20"/>
      <c r="AM165" s="20"/>
      <c r="AN165" s="20"/>
      <c r="AO165" s="20"/>
      <c r="AP165" s="20"/>
      <c r="AQ165" s="20"/>
    </row>
    <row r="166" spans="11:43">
      <c r="K166" s="6">
        <v>164</v>
      </c>
      <c r="L166" s="6" t="s">
        <v>253</v>
      </c>
      <c r="M166" s="45">
        <v>0</v>
      </c>
      <c r="N166" s="45">
        <v>0</v>
      </c>
      <c r="O166" s="45">
        <v>0</v>
      </c>
      <c r="P166" s="45">
        <v>0</v>
      </c>
      <c r="Q166" s="45">
        <v>0</v>
      </c>
      <c r="R166" s="45">
        <v>0</v>
      </c>
      <c r="S166" s="45">
        <v>0</v>
      </c>
      <c r="T166" s="45">
        <v>0</v>
      </c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20"/>
      <c r="AL166" s="20"/>
      <c r="AM166" s="20"/>
      <c r="AN166" s="20"/>
      <c r="AO166" s="20"/>
      <c r="AP166" s="20"/>
      <c r="AQ166" s="20"/>
    </row>
    <row r="167" spans="11:43">
      <c r="K167" s="6">
        <v>165</v>
      </c>
      <c r="L167" s="6" t="s">
        <v>254</v>
      </c>
      <c r="M167" s="45">
        <v>0</v>
      </c>
      <c r="N167" s="45">
        <v>0</v>
      </c>
      <c r="O167" s="45">
        <v>0</v>
      </c>
      <c r="P167" s="45">
        <v>0</v>
      </c>
      <c r="Q167" s="45">
        <v>0</v>
      </c>
      <c r="R167" s="45">
        <v>0</v>
      </c>
      <c r="S167" s="45">
        <v>0</v>
      </c>
      <c r="T167" s="45">
        <v>0</v>
      </c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20"/>
      <c r="AL167" s="20"/>
      <c r="AM167" s="20"/>
      <c r="AN167" s="20"/>
      <c r="AO167" s="20"/>
      <c r="AP167" s="20"/>
      <c r="AQ167" s="20"/>
    </row>
    <row r="168" spans="11:43">
      <c r="K168" s="6">
        <v>166</v>
      </c>
      <c r="L168" s="6" t="s">
        <v>255</v>
      </c>
      <c r="M168" s="45">
        <v>0</v>
      </c>
      <c r="N168" s="45">
        <v>0</v>
      </c>
      <c r="O168" s="45">
        <v>0</v>
      </c>
      <c r="P168" s="45">
        <v>0</v>
      </c>
      <c r="Q168" s="45">
        <v>0</v>
      </c>
      <c r="R168" s="45">
        <v>0</v>
      </c>
      <c r="S168" s="45">
        <v>0</v>
      </c>
      <c r="T168" s="45">
        <v>0</v>
      </c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20"/>
      <c r="AL168" s="20"/>
      <c r="AM168" s="20"/>
      <c r="AN168" s="20"/>
      <c r="AO168" s="20"/>
      <c r="AP168" s="20"/>
      <c r="AQ168" s="20"/>
    </row>
    <row r="169" spans="11:43">
      <c r="K169" s="6">
        <v>167</v>
      </c>
      <c r="L169" s="6" t="s">
        <v>256</v>
      </c>
      <c r="M169" s="45">
        <v>0</v>
      </c>
      <c r="N169" s="45">
        <v>0</v>
      </c>
      <c r="O169" s="45">
        <v>0</v>
      </c>
      <c r="P169" s="45">
        <v>0</v>
      </c>
      <c r="Q169" s="45">
        <v>0</v>
      </c>
      <c r="R169" s="45">
        <v>0</v>
      </c>
      <c r="S169" s="45">
        <v>0</v>
      </c>
      <c r="T169" s="45">
        <v>0</v>
      </c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20"/>
      <c r="AL169" s="20"/>
      <c r="AM169" s="20"/>
      <c r="AN169" s="20"/>
      <c r="AO169" s="20"/>
      <c r="AP169" s="20"/>
      <c r="AQ169" s="20"/>
    </row>
    <row r="170" spans="11:43">
      <c r="K170" s="6">
        <v>168</v>
      </c>
      <c r="L170" s="6" t="s">
        <v>257</v>
      </c>
      <c r="M170" s="45">
        <v>0</v>
      </c>
      <c r="N170" s="45">
        <v>0</v>
      </c>
      <c r="O170" s="45">
        <v>0</v>
      </c>
      <c r="P170" s="45">
        <v>0</v>
      </c>
      <c r="Q170" s="45">
        <v>0</v>
      </c>
      <c r="R170" s="45">
        <v>0</v>
      </c>
      <c r="S170" s="45">
        <v>0</v>
      </c>
      <c r="T170" s="45">
        <v>0</v>
      </c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20"/>
      <c r="AL170" s="20"/>
      <c r="AM170" s="20"/>
      <c r="AN170" s="20"/>
      <c r="AO170" s="20"/>
      <c r="AP170" s="20"/>
      <c r="AQ170" s="20"/>
    </row>
    <row r="171" spans="11:43">
      <c r="K171" s="6">
        <v>169</v>
      </c>
      <c r="L171" s="6" t="s">
        <v>258</v>
      </c>
      <c r="M171" s="45">
        <v>0</v>
      </c>
      <c r="N171" s="45">
        <v>0</v>
      </c>
      <c r="O171" s="45">
        <v>0</v>
      </c>
      <c r="P171" s="45">
        <v>0</v>
      </c>
      <c r="Q171" s="45">
        <v>0</v>
      </c>
      <c r="R171" s="45">
        <v>0</v>
      </c>
      <c r="S171" s="45">
        <v>0</v>
      </c>
      <c r="T171" s="45">
        <v>0</v>
      </c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20"/>
      <c r="AL171" s="20"/>
      <c r="AM171" s="20"/>
      <c r="AN171" s="20"/>
      <c r="AO171" s="20"/>
      <c r="AP171" s="20"/>
      <c r="AQ171" s="20"/>
    </row>
    <row r="172" spans="11:43">
      <c r="K172" s="6">
        <v>170</v>
      </c>
      <c r="L172" s="6" t="s">
        <v>259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20"/>
      <c r="AL172" s="20"/>
      <c r="AM172" s="20"/>
      <c r="AN172" s="20"/>
      <c r="AO172" s="20"/>
      <c r="AP172" s="20"/>
      <c r="AQ172" s="20"/>
    </row>
    <row r="173" spans="11:43">
      <c r="K173" s="6">
        <v>171</v>
      </c>
      <c r="L173" s="6" t="s">
        <v>260</v>
      </c>
      <c r="M173" s="45">
        <v>0</v>
      </c>
      <c r="N173" s="45">
        <v>0</v>
      </c>
      <c r="O173" s="45">
        <v>0</v>
      </c>
      <c r="P173" s="45">
        <v>0</v>
      </c>
      <c r="Q173" s="45">
        <v>0</v>
      </c>
      <c r="R173" s="45">
        <v>0</v>
      </c>
      <c r="S173" s="45">
        <v>0</v>
      </c>
      <c r="T173" s="45">
        <v>0</v>
      </c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20"/>
      <c r="AL173" s="20"/>
      <c r="AM173" s="20"/>
      <c r="AN173" s="20"/>
      <c r="AO173" s="20"/>
      <c r="AP173" s="20"/>
      <c r="AQ173" s="20"/>
    </row>
    <row r="174" spans="11:43">
      <c r="K174" s="6">
        <v>172</v>
      </c>
      <c r="L174" s="6" t="s">
        <v>261</v>
      </c>
      <c r="M174" s="45">
        <v>0</v>
      </c>
      <c r="N174" s="45">
        <v>0</v>
      </c>
      <c r="O174" s="45">
        <v>0</v>
      </c>
      <c r="P174" s="45">
        <v>0</v>
      </c>
      <c r="Q174" s="45">
        <v>0</v>
      </c>
      <c r="R174" s="45">
        <v>0</v>
      </c>
      <c r="S174" s="45">
        <v>0</v>
      </c>
      <c r="T174" s="45">
        <v>0</v>
      </c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20"/>
      <c r="AL174" s="20"/>
      <c r="AM174" s="20"/>
      <c r="AN174" s="20"/>
      <c r="AO174" s="20"/>
      <c r="AP174" s="20"/>
      <c r="AQ174" s="20"/>
    </row>
    <row r="175" spans="11:43">
      <c r="K175" s="6">
        <v>173</v>
      </c>
      <c r="L175" s="6" t="s">
        <v>262</v>
      </c>
      <c r="M175" s="45">
        <v>0</v>
      </c>
      <c r="N175" s="45">
        <v>0</v>
      </c>
      <c r="O175" s="45">
        <v>0</v>
      </c>
      <c r="P175" s="45">
        <v>0</v>
      </c>
      <c r="Q175" s="45">
        <v>0</v>
      </c>
      <c r="R175" s="45">
        <v>0</v>
      </c>
      <c r="S175" s="45">
        <v>0</v>
      </c>
      <c r="T175" s="45">
        <v>0</v>
      </c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20"/>
      <c r="AL175" s="20"/>
      <c r="AM175" s="20"/>
      <c r="AN175" s="20"/>
      <c r="AO175" s="20"/>
      <c r="AP175" s="20"/>
      <c r="AQ175" s="20"/>
    </row>
    <row r="176" spans="11:43">
      <c r="K176" s="6">
        <v>174</v>
      </c>
      <c r="L176" s="6" t="s">
        <v>263</v>
      </c>
      <c r="M176" s="45">
        <v>0</v>
      </c>
      <c r="N176" s="45">
        <v>0</v>
      </c>
      <c r="O176" s="45">
        <v>0</v>
      </c>
      <c r="P176" s="45">
        <v>0</v>
      </c>
      <c r="Q176" s="45">
        <v>0</v>
      </c>
      <c r="R176" s="45">
        <v>0</v>
      </c>
      <c r="S176" s="45">
        <v>0</v>
      </c>
      <c r="T176" s="45">
        <v>0</v>
      </c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20"/>
      <c r="AL176" s="20"/>
      <c r="AM176" s="20"/>
      <c r="AN176" s="20"/>
      <c r="AO176" s="20"/>
      <c r="AP176" s="20"/>
      <c r="AQ176" s="20"/>
    </row>
    <row r="177" spans="11:43">
      <c r="K177" s="6">
        <v>175</v>
      </c>
      <c r="L177" s="6" t="s">
        <v>264</v>
      </c>
      <c r="M177" s="45">
        <v>0</v>
      </c>
      <c r="N177" s="45">
        <v>0</v>
      </c>
      <c r="O177" s="45">
        <v>0</v>
      </c>
      <c r="P177" s="45">
        <v>0</v>
      </c>
      <c r="Q177" s="45">
        <v>0</v>
      </c>
      <c r="R177" s="45">
        <v>0</v>
      </c>
      <c r="S177" s="45">
        <v>0</v>
      </c>
      <c r="T177" s="45">
        <v>0</v>
      </c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20"/>
      <c r="AL177" s="20"/>
      <c r="AM177" s="20"/>
      <c r="AN177" s="20"/>
      <c r="AO177" s="20"/>
      <c r="AP177" s="20"/>
      <c r="AQ177" s="20"/>
    </row>
    <row r="178" spans="11:43">
      <c r="K178" s="6">
        <v>176</v>
      </c>
      <c r="L178" s="6" t="s">
        <v>265</v>
      </c>
      <c r="M178" s="45">
        <v>0</v>
      </c>
      <c r="N178" s="45">
        <v>0</v>
      </c>
      <c r="O178" s="45">
        <v>0</v>
      </c>
      <c r="P178" s="45">
        <v>0</v>
      </c>
      <c r="Q178" s="45">
        <v>0</v>
      </c>
      <c r="R178" s="45">
        <v>0</v>
      </c>
      <c r="S178" s="45">
        <v>0</v>
      </c>
      <c r="T178" s="45">
        <v>0</v>
      </c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20"/>
      <c r="AL178" s="20"/>
      <c r="AM178" s="20"/>
      <c r="AN178" s="20"/>
      <c r="AO178" s="20"/>
      <c r="AP178" s="20"/>
      <c r="AQ178" s="20"/>
    </row>
    <row r="179" spans="11:43">
      <c r="K179" s="6">
        <v>177</v>
      </c>
      <c r="L179" s="6" t="s">
        <v>266</v>
      </c>
      <c r="M179" s="45">
        <v>0</v>
      </c>
      <c r="N179" s="45">
        <v>0</v>
      </c>
      <c r="O179" s="45">
        <v>0</v>
      </c>
      <c r="P179" s="45">
        <v>0</v>
      </c>
      <c r="Q179" s="45">
        <v>0</v>
      </c>
      <c r="R179" s="45">
        <v>0</v>
      </c>
      <c r="S179" s="45">
        <v>0</v>
      </c>
      <c r="T179" s="45">
        <v>0</v>
      </c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20"/>
      <c r="AL179" s="20"/>
      <c r="AM179" s="20"/>
      <c r="AN179" s="20"/>
      <c r="AO179" s="20"/>
      <c r="AP179" s="20"/>
      <c r="AQ179" s="20"/>
    </row>
    <row r="180" spans="11:43">
      <c r="K180" s="6">
        <v>178</v>
      </c>
      <c r="L180" s="6" t="s">
        <v>267</v>
      </c>
      <c r="M180" s="45">
        <v>0</v>
      </c>
      <c r="N180" s="45">
        <v>0</v>
      </c>
      <c r="O180" s="45">
        <v>0</v>
      </c>
      <c r="P180" s="45">
        <v>0</v>
      </c>
      <c r="Q180" s="45">
        <v>0</v>
      </c>
      <c r="R180" s="45">
        <v>0</v>
      </c>
      <c r="S180" s="45">
        <v>0</v>
      </c>
      <c r="T180" s="45">
        <v>0</v>
      </c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20"/>
      <c r="AL180" s="20"/>
      <c r="AM180" s="20"/>
      <c r="AN180" s="20"/>
      <c r="AO180" s="20"/>
      <c r="AP180" s="20"/>
      <c r="AQ180" s="20"/>
    </row>
    <row r="181" spans="11:43">
      <c r="K181" s="6">
        <v>179</v>
      </c>
      <c r="L181" s="6" t="s">
        <v>268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20"/>
      <c r="AL181" s="20"/>
      <c r="AM181" s="20"/>
      <c r="AN181" s="20"/>
      <c r="AO181" s="20"/>
      <c r="AP181" s="20"/>
      <c r="AQ181" s="20"/>
    </row>
    <row r="182" spans="11:43">
      <c r="K182" s="6">
        <v>180</v>
      </c>
      <c r="L182" s="6" t="s">
        <v>269</v>
      </c>
      <c r="M182" s="45">
        <v>0</v>
      </c>
      <c r="N182" s="45">
        <v>0</v>
      </c>
      <c r="O182" s="45">
        <v>0</v>
      </c>
      <c r="P182" s="45">
        <v>0</v>
      </c>
      <c r="Q182" s="45">
        <v>0</v>
      </c>
      <c r="R182" s="45">
        <v>0</v>
      </c>
      <c r="S182" s="45">
        <v>0</v>
      </c>
      <c r="T182" s="45">
        <v>0</v>
      </c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20"/>
      <c r="AL182" s="20"/>
      <c r="AM182" s="20"/>
      <c r="AN182" s="20"/>
      <c r="AO182" s="20"/>
      <c r="AP182" s="20"/>
      <c r="AQ182" s="20"/>
    </row>
    <row r="183" spans="11:43">
      <c r="K183" s="6">
        <v>181</v>
      </c>
      <c r="L183" s="6" t="s">
        <v>270</v>
      </c>
      <c r="M183" s="45">
        <v>0</v>
      </c>
      <c r="N183" s="45">
        <v>0</v>
      </c>
      <c r="O183" s="45">
        <v>0</v>
      </c>
      <c r="P183" s="45">
        <v>0</v>
      </c>
      <c r="Q183" s="45">
        <v>0</v>
      </c>
      <c r="R183" s="45">
        <v>0</v>
      </c>
      <c r="S183" s="45">
        <v>0</v>
      </c>
      <c r="T183" s="45">
        <v>0</v>
      </c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20"/>
      <c r="AL183" s="20"/>
      <c r="AM183" s="20"/>
      <c r="AN183" s="20"/>
      <c r="AO183" s="20"/>
      <c r="AP183" s="20"/>
      <c r="AQ183" s="20"/>
    </row>
    <row r="184" spans="11:43">
      <c r="K184" s="6">
        <v>182</v>
      </c>
      <c r="L184" s="6" t="s">
        <v>271</v>
      </c>
      <c r="M184" s="45">
        <v>0</v>
      </c>
      <c r="N184" s="45">
        <v>0</v>
      </c>
      <c r="O184" s="45">
        <v>0</v>
      </c>
      <c r="P184" s="45">
        <v>0</v>
      </c>
      <c r="Q184" s="45">
        <v>0</v>
      </c>
      <c r="R184" s="45">
        <v>0</v>
      </c>
      <c r="S184" s="45">
        <v>0</v>
      </c>
      <c r="T184" s="45">
        <v>0</v>
      </c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20"/>
      <c r="AL184" s="20"/>
      <c r="AM184" s="20"/>
      <c r="AN184" s="20"/>
      <c r="AO184" s="20"/>
      <c r="AP184" s="20"/>
      <c r="AQ184" s="20"/>
    </row>
    <row r="185" spans="11:43">
      <c r="K185" s="6">
        <v>183</v>
      </c>
      <c r="L185" s="6" t="s">
        <v>272</v>
      </c>
      <c r="M185" s="45">
        <v>0</v>
      </c>
      <c r="N185" s="45">
        <v>0</v>
      </c>
      <c r="O185" s="45">
        <v>0</v>
      </c>
      <c r="P185" s="45">
        <v>0</v>
      </c>
      <c r="Q185" s="45">
        <v>0</v>
      </c>
      <c r="R185" s="45">
        <v>0</v>
      </c>
      <c r="S185" s="45">
        <v>0</v>
      </c>
      <c r="T185" s="45">
        <v>0</v>
      </c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20"/>
      <c r="AL185" s="20"/>
      <c r="AM185" s="20"/>
      <c r="AN185" s="20"/>
      <c r="AO185" s="20"/>
      <c r="AP185" s="20"/>
      <c r="AQ185" s="20"/>
    </row>
    <row r="186" spans="11:43">
      <c r="K186" s="6">
        <v>184</v>
      </c>
      <c r="L186" s="6" t="s">
        <v>273</v>
      </c>
      <c r="M186" s="45">
        <v>0</v>
      </c>
      <c r="N186" s="45">
        <v>0</v>
      </c>
      <c r="O186" s="45">
        <v>0</v>
      </c>
      <c r="P186" s="45">
        <v>0</v>
      </c>
      <c r="Q186" s="45">
        <v>0</v>
      </c>
      <c r="R186" s="45">
        <v>0</v>
      </c>
      <c r="S186" s="45">
        <v>0</v>
      </c>
      <c r="T186" s="45">
        <v>0</v>
      </c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20"/>
      <c r="AL186" s="20"/>
      <c r="AM186" s="20"/>
      <c r="AN186" s="20"/>
      <c r="AO186" s="20"/>
      <c r="AP186" s="20"/>
      <c r="AQ186" s="20"/>
    </row>
    <row r="187" spans="11:43">
      <c r="K187" s="6">
        <v>185</v>
      </c>
      <c r="L187" s="6" t="s">
        <v>274</v>
      </c>
      <c r="M187" s="45">
        <v>0</v>
      </c>
      <c r="N187" s="45">
        <v>0</v>
      </c>
      <c r="O187" s="45">
        <v>0</v>
      </c>
      <c r="P187" s="45">
        <v>0</v>
      </c>
      <c r="Q187" s="45">
        <v>0</v>
      </c>
      <c r="R187" s="45">
        <v>0</v>
      </c>
      <c r="S187" s="45">
        <v>0</v>
      </c>
      <c r="T187" s="45">
        <v>0</v>
      </c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20"/>
      <c r="AL187" s="20"/>
      <c r="AM187" s="20"/>
      <c r="AN187" s="20"/>
      <c r="AO187" s="20"/>
      <c r="AP187" s="20"/>
      <c r="AQ187" s="20"/>
    </row>
    <row r="188" spans="11:43">
      <c r="K188" s="6">
        <v>186</v>
      </c>
      <c r="L188" s="6" t="s">
        <v>275</v>
      </c>
      <c r="M188" s="45">
        <v>0</v>
      </c>
      <c r="N188" s="45">
        <v>0</v>
      </c>
      <c r="O188" s="45">
        <v>0</v>
      </c>
      <c r="P188" s="45">
        <v>0</v>
      </c>
      <c r="Q188" s="45">
        <v>0</v>
      </c>
      <c r="R188" s="45">
        <v>0</v>
      </c>
      <c r="S188" s="45">
        <v>0</v>
      </c>
      <c r="T188" s="45">
        <v>0</v>
      </c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20"/>
      <c r="AL188" s="20"/>
      <c r="AM188" s="20"/>
      <c r="AN188" s="20"/>
      <c r="AO188" s="20"/>
      <c r="AP188" s="20"/>
      <c r="AQ188" s="20"/>
    </row>
    <row r="189" spans="11:43">
      <c r="K189" s="6">
        <v>187</v>
      </c>
      <c r="L189" s="6" t="s">
        <v>276</v>
      </c>
      <c r="M189" s="45">
        <v>0</v>
      </c>
      <c r="N189" s="45">
        <v>0</v>
      </c>
      <c r="O189" s="45">
        <v>0</v>
      </c>
      <c r="P189" s="45">
        <v>0</v>
      </c>
      <c r="Q189" s="45">
        <v>0</v>
      </c>
      <c r="R189" s="45">
        <v>0</v>
      </c>
      <c r="S189" s="45">
        <v>0</v>
      </c>
      <c r="T189" s="45">
        <v>0</v>
      </c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20"/>
      <c r="AL189" s="20"/>
      <c r="AM189" s="20"/>
      <c r="AN189" s="20"/>
      <c r="AO189" s="20"/>
      <c r="AP189" s="20"/>
      <c r="AQ189" s="20"/>
    </row>
    <row r="190" spans="11:43">
      <c r="K190" s="6">
        <v>188</v>
      </c>
      <c r="L190" s="6" t="s">
        <v>277</v>
      </c>
      <c r="M190" s="45">
        <v>0</v>
      </c>
      <c r="N190" s="45">
        <v>0</v>
      </c>
      <c r="O190" s="45">
        <v>0</v>
      </c>
      <c r="P190" s="45">
        <v>0</v>
      </c>
      <c r="Q190" s="45">
        <v>0</v>
      </c>
      <c r="R190" s="45">
        <v>0</v>
      </c>
      <c r="S190" s="45">
        <v>0</v>
      </c>
      <c r="T190" s="45">
        <v>0</v>
      </c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20"/>
      <c r="AL190" s="20"/>
      <c r="AM190" s="20"/>
      <c r="AN190" s="20"/>
      <c r="AO190" s="20"/>
      <c r="AP190" s="20"/>
      <c r="AQ190" s="20"/>
    </row>
    <row r="191" spans="11:43">
      <c r="K191" s="6">
        <v>189</v>
      </c>
      <c r="L191" s="6" t="s">
        <v>278</v>
      </c>
      <c r="M191" s="45">
        <v>0</v>
      </c>
      <c r="N191" s="45">
        <v>0</v>
      </c>
      <c r="O191" s="45">
        <v>0</v>
      </c>
      <c r="P191" s="45">
        <v>0</v>
      </c>
      <c r="Q191" s="45">
        <v>0</v>
      </c>
      <c r="R191" s="45">
        <v>0</v>
      </c>
      <c r="S191" s="45">
        <v>0</v>
      </c>
      <c r="T191" s="45">
        <v>0</v>
      </c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20"/>
      <c r="AL191" s="20"/>
      <c r="AM191" s="20"/>
      <c r="AN191" s="20"/>
      <c r="AO191" s="20"/>
      <c r="AP191" s="20"/>
      <c r="AQ191" s="20"/>
    </row>
    <row r="192" spans="11:43">
      <c r="K192" s="6">
        <v>190</v>
      </c>
      <c r="L192" s="6" t="s">
        <v>279</v>
      </c>
      <c r="M192" s="45">
        <v>0</v>
      </c>
      <c r="N192" s="45">
        <v>0</v>
      </c>
      <c r="O192" s="45">
        <v>0</v>
      </c>
      <c r="P192" s="45">
        <v>0</v>
      </c>
      <c r="Q192" s="45">
        <v>0</v>
      </c>
      <c r="R192" s="45">
        <v>0</v>
      </c>
      <c r="S192" s="45">
        <v>0</v>
      </c>
      <c r="T192" s="45">
        <v>0</v>
      </c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20"/>
      <c r="AL192" s="20"/>
      <c r="AM192" s="20"/>
      <c r="AN192" s="20"/>
      <c r="AO192" s="20"/>
      <c r="AP192" s="20"/>
      <c r="AQ192" s="20"/>
    </row>
    <row r="193" spans="11:43">
      <c r="K193" s="6">
        <v>191</v>
      </c>
      <c r="L193" s="6" t="s">
        <v>280</v>
      </c>
      <c r="M193" s="45">
        <v>0</v>
      </c>
      <c r="N193" s="45">
        <v>0</v>
      </c>
      <c r="O193" s="45">
        <v>0</v>
      </c>
      <c r="P193" s="45">
        <v>0</v>
      </c>
      <c r="Q193" s="45">
        <v>0</v>
      </c>
      <c r="R193" s="45">
        <v>0</v>
      </c>
      <c r="S193" s="45">
        <v>0</v>
      </c>
      <c r="T193" s="45">
        <v>0</v>
      </c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20"/>
      <c r="AL193" s="20"/>
      <c r="AM193" s="20"/>
      <c r="AN193" s="20"/>
      <c r="AO193" s="20"/>
      <c r="AP193" s="20"/>
      <c r="AQ193" s="20"/>
    </row>
    <row r="194" spans="11:43">
      <c r="K194" s="6">
        <v>192</v>
      </c>
      <c r="L194" s="6" t="s">
        <v>281</v>
      </c>
      <c r="M194" s="45">
        <v>0</v>
      </c>
      <c r="N194" s="45">
        <v>0</v>
      </c>
      <c r="O194" s="45">
        <v>0</v>
      </c>
      <c r="P194" s="45">
        <v>0</v>
      </c>
      <c r="Q194" s="45">
        <v>0</v>
      </c>
      <c r="R194" s="45">
        <v>0</v>
      </c>
      <c r="S194" s="45">
        <v>0</v>
      </c>
      <c r="T194" s="45">
        <v>0</v>
      </c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20"/>
      <c r="AL194" s="20"/>
      <c r="AM194" s="20"/>
      <c r="AN194" s="20"/>
      <c r="AO194" s="20"/>
      <c r="AP194" s="20"/>
      <c r="AQ194" s="20"/>
    </row>
    <row r="195" spans="11:43">
      <c r="K195" s="6">
        <v>193</v>
      </c>
      <c r="L195" s="6" t="s">
        <v>282</v>
      </c>
      <c r="M195" s="45">
        <v>0</v>
      </c>
      <c r="N195" s="45">
        <v>0</v>
      </c>
      <c r="O195" s="45">
        <v>0</v>
      </c>
      <c r="P195" s="45">
        <v>0</v>
      </c>
      <c r="Q195" s="45">
        <v>0</v>
      </c>
      <c r="R195" s="45">
        <v>0</v>
      </c>
      <c r="S195" s="45">
        <v>0</v>
      </c>
      <c r="T195" s="45">
        <v>0</v>
      </c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20"/>
      <c r="AL195" s="20"/>
      <c r="AM195" s="20"/>
      <c r="AN195" s="20"/>
      <c r="AO195" s="20"/>
      <c r="AP195" s="20"/>
      <c r="AQ195" s="20"/>
    </row>
    <row r="196" spans="11:43">
      <c r="K196" s="6">
        <v>194</v>
      </c>
      <c r="L196" s="6" t="s">
        <v>283</v>
      </c>
      <c r="M196" s="45">
        <v>0</v>
      </c>
      <c r="N196" s="45">
        <v>0</v>
      </c>
      <c r="O196" s="45">
        <v>0</v>
      </c>
      <c r="P196" s="45">
        <v>0</v>
      </c>
      <c r="Q196" s="45">
        <v>0</v>
      </c>
      <c r="R196" s="45">
        <v>0</v>
      </c>
      <c r="S196" s="45">
        <v>0</v>
      </c>
      <c r="T196" s="45">
        <v>0</v>
      </c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20"/>
      <c r="AL196" s="20"/>
      <c r="AM196" s="20"/>
      <c r="AN196" s="20"/>
      <c r="AO196" s="20"/>
      <c r="AP196" s="20"/>
      <c r="AQ196" s="20"/>
    </row>
    <row r="197" spans="11:43">
      <c r="K197" s="6">
        <v>195</v>
      </c>
      <c r="L197" s="6" t="s">
        <v>284</v>
      </c>
      <c r="M197" s="45">
        <v>0</v>
      </c>
      <c r="N197" s="45">
        <v>0</v>
      </c>
      <c r="O197" s="45">
        <v>0</v>
      </c>
      <c r="P197" s="45">
        <v>0</v>
      </c>
      <c r="Q197" s="45">
        <v>0</v>
      </c>
      <c r="R197" s="45">
        <v>0</v>
      </c>
      <c r="S197" s="45">
        <v>0</v>
      </c>
      <c r="T197" s="45">
        <v>0</v>
      </c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20"/>
      <c r="AL197" s="20"/>
      <c r="AM197" s="20"/>
      <c r="AN197" s="20"/>
      <c r="AO197" s="20"/>
      <c r="AP197" s="20"/>
      <c r="AQ197" s="20"/>
    </row>
    <row r="198" spans="11:43">
      <c r="K198" s="6">
        <v>196</v>
      </c>
      <c r="L198" s="6" t="s">
        <v>285</v>
      </c>
      <c r="M198" s="45">
        <v>0</v>
      </c>
      <c r="N198" s="45">
        <v>0</v>
      </c>
      <c r="O198" s="45">
        <v>0</v>
      </c>
      <c r="P198" s="45">
        <v>0</v>
      </c>
      <c r="Q198" s="45">
        <v>0</v>
      </c>
      <c r="R198" s="45">
        <v>0</v>
      </c>
      <c r="S198" s="45">
        <v>0</v>
      </c>
      <c r="T198" s="45">
        <v>0</v>
      </c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20"/>
      <c r="AL198" s="20"/>
      <c r="AM198" s="20"/>
      <c r="AN198" s="20"/>
      <c r="AO198" s="20"/>
      <c r="AP198" s="20"/>
      <c r="AQ198" s="20"/>
    </row>
    <row r="199" spans="11:43">
      <c r="K199" s="6">
        <v>197</v>
      </c>
      <c r="L199" s="6" t="s">
        <v>286</v>
      </c>
      <c r="M199" s="45">
        <v>0</v>
      </c>
      <c r="N199" s="45">
        <v>0</v>
      </c>
      <c r="O199" s="45">
        <v>0</v>
      </c>
      <c r="P199" s="45">
        <v>0</v>
      </c>
      <c r="Q199" s="45">
        <v>0</v>
      </c>
      <c r="R199" s="45">
        <v>0</v>
      </c>
      <c r="S199" s="45">
        <v>0</v>
      </c>
      <c r="T199" s="45">
        <v>0</v>
      </c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20"/>
      <c r="AL199" s="20"/>
      <c r="AM199" s="20"/>
      <c r="AN199" s="20"/>
      <c r="AO199" s="20"/>
      <c r="AP199" s="20"/>
      <c r="AQ199" s="20"/>
    </row>
    <row r="200" spans="11:43">
      <c r="K200" s="6">
        <v>198</v>
      </c>
      <c r="L200" s="6" t="s">
        <v>287</v>
      </c>
      <c r="M200" s="45">
        <v>0</v>
      </c>
      <c r="N200" s="45">
        <v>0</v>
      </c>
      <c r="O200" s="45">
        <v>0</v>
      </c>
      <c r="P200" s="45">
        <v>0</v>
      </c>
      <c r="Q200" s="45">
        <v>0</v>
      </c>
      <c r="R200" s="45">
        <v>0</v>
      </c>
      <c r="S200" s="45">
        <v>0</v>
      </c>
      <c r="T200" s="45">
        <v>0</v>
      </c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20"/>
      <c r="AL200" s="20"/>
      <c r="AM200" s="20"/>
      <c r="AN200" s="20"/>
      <c r="AO200" s="20"/>
      <c r="AP200" s="20"/>
      <c r="AQ200" s="20"/>
    </row>
    <row r="201" spans="11:43">
      <c r="K201" s="6">
        <v>199</v>
      </c>
      <c r="L201" s="6" t="s">
        <v>288</v>
      </c>
      <c r="M201" s="45">
        <v>0</v>
      </c>
      <c r="N201" s="45">
        <v>0</v>
      </c>
      <c r="O201" s="45">
        <v>0</v>
      </c>
      <c r="P201" s="45">
        <v>0</v>
      </c>
      <c r="Q201" s="45">
        <v>0</v>
      </c>
      <c r="R201" s="45">
        <v>0</v>
      </c>
      <c r="S201" s="45">
        <v>0</v>
      </c>
      <c r="T201" s="45">
        <v>0</v>
      </c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20"/>
      <c r="AL201" s="20"/>
      <c r="AM201" s="20"/>
      <c r="AN201" s="20"/>
      <c r="AO201" s="20"/>
      <c r="AP201" s="20"/>
      <c r="AQ201" s="20"/>
    </row>
    <row r="202" spans="11:43">
      <c r="K202" s="6">
        <v>200</v>
      </c>
      <c r="L202" s="6" t="s">
        <v>289</v>
      </c>
      <c r="M202" s="45">
        <v>0</v>
      </c>
      <c r="N202" s="45">
        <v>0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5">
        <v>0</v>
      </c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20"/>
      <c r="AL202" s="20"/>
      <c r="AM202" s="20"/>
      <c r="AN202" s="20"/>
      <c r="AO202" s="20"/>
      <c r="AP202" s="20"/>
      <c r="AQ202" s="20"/>
    </row>
    <row r="203" spans="11:43">
      <c r="K203" s="6">
        <v>201</v>
      </c>
      <c r="L203" s="6" t="s">
        <v>290</v>
      </c>
      <c r="M203" s="45">
        <v>0</v>
      </c>
      <c r="N203" s="45">
        <v>0</v>
      </c>
      <c r="O203" s="45">
        <v>0</v>
      </c>
      <c r="P203" s="45">
        <v>0</v>
      </c>
      <c r="Q203" s="45">
        <v>0</v>
      </c>
      <c r="R203" s="45">
        <v>0</v>
      </c>
      <c r="S203" s="45">
        <v>0</v>
      </c>
      <c r="T203" s="45">
        <v>0</v>
      </c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20"/>
      <c r="AL203" s="20"/>
      <c r="AM203" s="20"/>
      <c r="AN203" s="20"/>
      <c r="AO203" s="20"/>
      <c r="AP203" s="20"/>
      <c r="AQ203" s="20"/>
    </row>
    <row r="204" spans="11:43">
      <c r="K204" s="6">
        <v>202</v>
      </c>
      <c r="L204" s="6" t="s">
        <v>291</v>
      </c>
      <c r="M204" s="45">
        <v>0</v>
      </c>
      <c r="N204" s="45">
        <v>0</v>
      </c>
      <c r="O204" s="45">
        <v>0</v>
      </c>
      <c r="P204" s="45">
        <v>0</v>
      </c>
      <c r="Q204" s="45">
        <v>0</v>
      </c>
      <c r="R204" s="45">
        <v>0</v>
      </c>
      <c r="S204" s="45">
        <v>0</v>
      </c>
      <c r="T204" s="45">
        <v>0</v>
      </c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20"/>
      <c r="AL204" s="20"/>
      <c r="AM204" s="20"/>
      <c r="AN204" s="20"/>
      <c r="AO204" s="20"/>
      <c r="AP204" s="20"/>
      <c r="AQ204" s="20"/>
    </row>
    <row r="205" spans="11:43">
      <c r="K205" s="6">
        <v>203</v>
      </c>
      <c r="L205" s="6" t="s">
        <v>292</v>
      </c>
      <c r="M205" s="45">
        <v>0</v>
      </c>
      <c r="N205" s="45">
        <v>0</v>
      </c>
      <c r="O205" s="45">
        <v>0</v>
      </c>
      <c r="P205" s="45">
        <v>0</v>
      </c>
      <c r="Q205" s="45">
        <v>0</v>
      </c>
      <c r="R205" s="45">
        <v>0</v>
      </c>
      <c r="S205" s="45">
        <v>0</v>
      </c>
      <c r="T205" s="45">
        <v>0</v>
      </c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20"/>
      <c r="AL205" s="20"/>
      <c r="AM205" s="20"/>
      <c r="AN205" s="20"/>
      <c r="AO205" s="20"/>
      <c r="AP205" s="20"/>
      <c r="AQ205" s="20"/>
    </row>
    <row r="206" spans="11:43">
      <c r="K206" s="6">
        <v>204</v>
      </c>
      <c r="L206" s="6" t="s">
        <v>293</v>
      </c>
      <c r="M206" s="45">
        <v>0</v>
      </c>
      <c r="N206" s="45">
        <v>0</v>
      </c>
      <c r="O206" s="45">
        <v>0</v>
      </c>
      <c r="P206" s="45">
        <v>0</v>
      </c>
      <c r="Q206" s="45">
        <v>0</v>
      </c>
      <c r="R206" s="45">
        <v>0</v>
      </c>
      <c r="S206" s="45">
        <v>0</v>
      </c>
      <c r="T206" s="45">
        <v>0</v>
      </c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20"/>
      <c r="AL206" s="20"/>
      <c r="AM206" s="20"/>
      <c r="AN206" s="20"/>
      <c r="AO206" s="20"/>
      <c r="AP206" s="20"/>
      <c r="AQ206" s="20"/>
    </row>
    <row r="207" spans="11:43">
      <c r="K207" s="6">
        <v>205</v>
      </c>
      <c r="L207" s="6" t="s">
        <v>294</v>
      </c>
      <c r="M207" s="45">
        <v>0</v>
      </c>
      <c r="N207" s="45">
        <v>0</v>
      </c>
      <c r="O207" s="45">
        <v>0</v>
      </c>
      <c r="P207" s="45">
        <v>0</v>
      </c>
      <c r="Q207" s="45">
        <v>0</v>
      </c>
      <c r="R207" s="45">
        <v>0</v>
      </c>
      <c r="S207" s="45">
        <v>0</v>
      </c>
      <c r="T207" s="45">
        <v>0</v>
      </c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20"/>
      <c r="AL207" s="20"/>
      <c r="AM207" s="20"/>
      <c r="AN207" s="20"/>
      <c r="AO207" s="20"/>
      <c r="AP207" s="20"/>
      <c r="AQ207" s="20"/>
    </row>
    <row r="208" spans="11:43">
      <c r="K208" s="6">
        <v>206</v>
      </c>
      <c r="L208" s="6" t="s">
        <v>295</v>
      </c>
      <c r="M208" s="45">
        <v>0</v>
      </c>
      <c r="N208" s="45">
        <v>0</v>
      </c>
      <c r="O208" s="45">
        <v>0</v>
      </c>
      <c r="P208" s="45">
        <v>0</v>
      </c>
      <c r="Q208" s="45">
        <v>0</v>
      </c>
      <c r="R208" s="45">
        <v>0</v>
      </c>
      <c r="S208" s="45">
        <v>0</v>
      </c>
      <c r="T208" s="45">
        <v>0</v>
      </c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20"/>
      <c r="AL208" s="20"/>
      <c r="AM208" s="20"/>
      <c r="AN208" s="20"/>
      <c r="AO208" s="20"/>
      <c r="AP208" s="20"/>
      <c r="AQ208" s="20"/>
    </row>
    <row r="209" spans="11:43">
      <c r="K209" s="6">
        <v>207</v>
      </c>
      <c r="L209" s="6" t="s">
        <v>296</v>
      </c>
      <c r="M209" s="45">
        <v>0</v>
      </c>
      <c r="N209" s="45">
        <v>0</v>
      </c>
      <c r="O209" s="45">
        <v>0</v>
      </c>
      <c r="P209" s="45">
        <v>0</v>
      </c>
      <c r="Q209" s="45">
        <v>0</v>
      </c>
      <c r="R209" s="45">
        <v>0</v>
      </c>
      <c r="S209" s="45">
        <v>0</v>
      </c>
      <c r="T209" s="45">
        <v>0</v>
      </c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20"/>
      <c r="AL209" s="20"/>
      <c r="AM209" s="20"/>
      <c r="AN209" s="20"/>
      <c r="AO209" s="20"/>
      <c r="AP209" s="20"/>
      <c r="AQ209" s="20"/>
    </row>
    <row r="210" spans="11:43">
      <c r="K210" s="6">
        <v>208</v>
      </c>
      <c r="L210" s="6" t="s">
        <v>297</v>
      </c>
      <c r="M210" s="45">
        <v>0</v>
      </c>
      <c r="N210" s="45">
        <v>0</v>
      </c>
      <c r="O210" s="45">
        <v>0</v>
      </c>
      <c r="P210" s="45">
        <v>0</v>
      </c>
      <c r="Q210" s="45">
        <v>0</v>
      </c>
      <c r="R210" s="45">
        <v>0</v>
      </c>
      <c r="S210" s="45">
        <v>0</v>
      </c>
      <c r="T210" s="45">
        <v>0</v>
      </c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20"/>
      <c r="AL210" s="20"/>
      <c r="AM210" s="20"/>
      <c r="AN210" s="20"/>
      <c r="AO210" s="20"/>
      <c r="AP210" s="20"/>
      <c r="AQ210" s="20"/>
    </row>
    <row r="211" spans="11:43">
      <c r="K211" s="6">
        <v>209</v>
      </c>
      <c r="L211" s="6" t="s">
        <v>298</v>
      </c>
      <c r="M211" s="45">
        <v>0</v>
      </c>
      <c r="N211" s="45">
        <v>0</v>
      </c>
      <c r="O211" s="45">
        <v>0</v>
      </c>
      <c r="P211" s="45">
        <v>0</v>
      </c>
      <c r="Q211" s="45">
        <v>0</v>
      </c>
      <c r="R211" s="45">
        <v>0</v>
      </c>
      <c r="S211" s="45">
        <v>0</v>
      </c>
      <c r="T211" s="45">
        <v>0</v>
      </c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20"/>
      <c r="AL211" s="20"/>
      <c r="AM211" s="20"/>
      <c r="AN211" s="20"/>
      <c r="AO211" s="20"/>
      <c r="AP211" s="20"/>
      <c r="AQ211" s="20"/>
    </row>
    <row r="212" spans="11:43">
      <c r="K212" s="6">
        <v>210</v>
      </c>
      <c r="L212" s="6" t="s">
        <v>299</v>
      </c>
      <c r="M212" s="45">
        <v>0</v>
      </c>
      <c r="N212" s="45">
        <v>0</v>
      </c>
      <c r="O212" s="45">
        <v>0</v>
      </c>
      <c r="P212" s="45">
        <v>0</v>
      </c>
      <c r="Q212" s="45">
        <v>0</v>
      </c>
      <c r="R212" s="45">
        <v>0</v>
      </c>
      <c r="S212" s="45">
        <v>0</v>
      </c>
      <c r="T212" s="45">
        <v>0</v>
      </c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20"/>
      <c r="AL212" s="20"/>
      <c r="AM212" s="20"/>
      <c r="AN212" s="20"/>
      <c r="AO212" s="20"/>
      <c r="AP212" s="20"/>
      <c r="AQ212" s="20"/>
    </row>
    <row r="213" spans="11:43">
      <c r="K213" s="6">
        <v>211</v>
      </c>
      <c r="L213" s="6" t="s">
        <v>300</v>
      </c>
      <c r="M213" s="45">
        <v>0</v>
      </c>
      <c r="N213" s="45">
        <v>0</v>
      </c>
      <c r="O213" s="45">
        <v>0</v>
      </c>
      <c r="P213" s="45">
        <v>0</v>
      </c>
      <c r="Q213" s="45">
        <v>0</v>
      </c>
      <c r="R213" s="45">
        <v>0</v>
      </c>
      <c r="S213" s="45">
        <v>0</v>
      </c>
      <c r="T213" s="45">
        <v>0</v>
      </c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20"/>
      <c r="AL213" s="20"/>
      <c r="AM213" s="20"/>
      <c r="AN213" s="20"/>
      <c r="AO213" s="20"/>
      <c r="AP213" s="20"/>
      <c r="AQ213" s="20"/>
    </row>
    <row r="214" spans="11:43">
      <c r="K214" s="6">
        <v>212</v>
      </c>
      <c r="L214" s="6" t="s">
        <v>301</v>
      </c>
      <c r="M214" s="45">
        <v>0</v>
      </c>
      <c r="N214" s="45">
        <v>0</v>
      </c>
      <c r="O214" s="45">
        <v>0</v>
      </c>
      <c r="P214" s="45">
        <v>0</v>
      </c>
      <c r="Q214" s="45">
        <v>0</v>
      </c>
      <c r="R214" s="45">
        <v>0</v>
      </c>
      <c r="S214" s="45">
        <v>0</v>
      </c>
      <c r="T214" s="45">
        <v>0</v>
      </c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20"/>
      <c r="AL214" s="20"/>
      <c r="AM214" s="20"/>
      <c r="AN214" s="20"/>
      <c r="AO214" s="20"/>
      <c r="AP214" s="20"/>
      <c r="AQ214" s="20"/>
    </row>
    <row r="215" spans="11:43">
      <c r="K215" s="6">
        <v>213</v>
      </c>
      <c r="L215" s="6" t="s">
        <v>302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20"/>
      <c r="AL215" s="20"/>
      <c r="AM215" s="20"/>
      <c r="AN215" s="20"/>
      <c r="AO215" s="20"/>
      <c r="AP215" s="20"/>
      <c r="AQ215" s="20"/>
    </row>
    <row r="216" spans="11:43">
      <c r="K216" s="6">
        <v>214</v>
      </c>
      <c r="L216" s="6" t="s">
        <v>303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20"/>
      <c r="AL216" s="20"/>
      <c r="AM216" s="20"/>
      <c r="AN216" s="20"/>
      <c r="AO216" s="20"/>
      <c r="AP216" s="20"/>
      <c r="AQ216" s="20"/>
    </row>
    <row r="217" spans="11:43">
      <c r="K217" s="6">
        <v>215</v>
      </c>
      <c r="L217" s="6" t="s">
        <v>304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20"/>
      <c r="AL217" s="20"/>
      <c r="AM217" s="20"/>
      <c r="AN217" s="20"/>
      <c r="AO217" s="20"/>
      <c r="AP217" s="20"/>
      <c r="AQ217" s="20"/>
    </row>
    <row r="218" spans="11:43">
      <c r="K218" s="6">
        <v>216</v>
      </c>
      <c r="L218" s="6" t="s">
        <v>305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20"/>
      <c r="AL218" s="20"/>
      <c r="AM218" s="20"/>
      <c r="AN218" s="20"/>
      <c r="AO218" s="20"/>
      <c r="AP218" s="20"/>
      <c r="AQ218" s="20"/>
    </row>
    <row r="219" spans="11:43">
      <c r="K219" s="6">
        <v>217</v>
      </c>
      <c r="L219" s="6" t="s">
        <v>306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20"/>
      <c r="AL219" s="20"/>
      <c r="AM219" s="20"/>
      <c r="AN219" s="20"/>
      <c r="AO219" s="20"/>
      <c r="AP219" s="20"/>
      <c r="AQ219" s="20"/>
    </row>
    <row r="220" spans="11:43">
      <c r="K220" s="6">
        <v>218</v>
      </c>
      <c r="L220" s="6" t="s">
        <v>307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20"/>
      <c r="AL220" s="20"/>
      <c r="AM220" s="20"/>
      <c r="AN220" s="20"/>
      <c r="AO220" s="20"/>
      <c r="AP220" s="20"/>
      <c r="AQ220" s="20"/>
    </row>
    <row r="221" spans="11:43">
      <c r="K221" s="6">
        <v>219</v>
      </c>
      <c r="L221" s="6" t="s">
        <v>308</v>
      </c>
      <c r="M221" s="45">
        <v>7315511.6549796257</v>
      </c>
      <c r="N221" s="45">
        <v>7264451.1764013283</v>
      </c>
      <c r="O221" s="45">
        <v>6941516.1643806407</v>
      </c>
      <c r="P221" s="45">
        <v>6214427.0799508821</v>
      </c>
      <c r="Q221" s="45">
        <v>5326325.1140201697</v>
      </c>
      <c r="R221" s="45">
        <v>4229433.3889262518</v>
      </c>
      <c r="S221" s="45">
        <v>2807900.5209888867</v>
      </c>
      <c r="T221" s="45">
        <v>2020634.2901122712</v>
      </c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20"/>
      <c r="AL221" s="20"/>
      <c r="AM221" s="20"/>
      <c r="AN221" s="20"/>
      <c r="AO221" s="20"/>
      <c r="AP221" s="20"/>
      <c r="AQ221" s="20"/>
    </row>
    <row r="222" spans="11:43">
      <c r="K222" s="6">
        <v>220</v>
      </c>
      <c r="L222" s="6" t="s">
        <v>309</v>
      </c>
      <c r="M222" s="45">
        <v>19297.874684167466</v>
      </c>
      <c r="N222" s="45">
        <v>19048.681023504785</v>
      </c>
      <c r="O222" s="45">
        <v>17872.307432259724</v>
      </c>
      <c r="P222" s="45">
        <v>15353.550642558497</v>
      </c>
      <c r="Q222" s="45">
        <v>12560.133182081776</v>
      </c>
      <c r="R222" s="45">
        <v>9392.6822994358918</v>
      </c>
      <c r="S222" s="45">
        <v>5667.9966794855327</v>
      </c>
      <c r="T222" s="45">
        <v>3965.8834223222716</v>
      </c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20"/>
      <c r="AL222" s="20"/>
      <c r="AM222" s="20"/>
      <c r="AN222" s="20"/>
      <c r="AO222" s="20"/>
      <c r="AP222" s="20"/>
      <c r="AQ222" s="20"/>
    </row>
    <row r="223" spans="11:43">
      <c r="K223" s="6">
        <v>221</v>
      </c>
      <c r="L223" s="6" t="s">
        <v>310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20"/>
      <c r="AL223" s="20"/>
      <c r="AM223" s="20"/>
      <c r="AN223" s="20"/>
      <c r="AO223" s="20"/>
      <c r="AP223" s="20"/>
      <c r="AQ223" s="20"/>
    </row>
    <row r="224" spans="11:43">
      <c r="K224" s="6">
        <v>222</v>
      </c>
      <c r="L224" s="6" t="s">
        <v>311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20"/>
      <c r="AL224" s="20"/>
      <c r="AM224" s="20"/>
      <c r="AN224" s="20"/>
      <c r="AO224" s="20"/>
      <c r="AP224" s="20"/>
      <c r="AQ224" s="20"/>
    </row>
    <row r="225" spans="11:43">
      <c r="K225" s="6">
        <v>223</v>
      </c>
      <c r="L225" s="6" t="s">
        <v>312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20"/>
      <c r="AL225" s="20"/>
      <c r="AM225" s="20"/>
      <c r="AN225" s="20"/>
      <c r="AO225" s="20"/>
      <c r="AP225" s="20"/>
      <c r="AQ225" s="20"/>
    </row>
    <row r="226" spans="11:43">
      <c r="K226" s="6">
        <v>224</v>
      </c>
      <c r="L226" s="6" t="s">
        <v>313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20"/>
      <c r="AL226" s="20"/>
      <c r="AM226" s="20"/>
      <c r="AN226" s="20"/>
      <c r="AO226" s="20"/>
      <c r="AP226" s="20"/>
      <c r="AQ226" s="20"/>
    </row>
    <row r="227" spans="11:43">
      <c r="K227" s="6">
        <v>225</v>
      </c>
      <c r="L227" s="6" t="s">
        <v>314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20"/>
      <c r="AL227" s="20"/>
      <c r="AM227" s="20"/>
      <c r="AN227" s="20"/>
      <c r="AO227" s="20"/>
      <c r="AP227" s="20"/>
      <c r="AQ227" s="20"/>
    </row>
    <row r="228" spans="11:43">
      <c r="K228" s="6">
        <v>226</v>
      </c>
      <c r="L228" s="6" t="s">
        <v>307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20"/>
      <c r="AL228" s="20"/>
      <c r="AM228" s="20"/>
      <c r="AN228" s="20"/>
      <c r="AO228" s="20"/>
      <c r="AP228" s="20"/>
      <c r="AQ228" s="20"/>
    </row>
    <row r="229" spans="11:43">
      <c r="K229" s="6">
        <v>227</v>
      </c>
      <c r="L229" s="6" t="s">
        <v>315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20"/>
      <c r="AL229" s="20"/>
      <c r="AM229" s="20"/>
      <c r="AN229" s="20"/>
      <c r="AO229" s="20"/>
      <c r="AP229" s="20"/>
      <c r="AQ229" s="20"/>
    </row>
    <row r="230" spans="11:43">
      <c r="K230" s="6">
        <v>228</v>
      </c>
      <c r="L230" s="6" t="s">
        <v>316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20"/>
      <c r="AL230" s="20"/>
      <c r="AM230" s="20"/>
      <c r="AN230" s="20"/>
      <c r="AO230" s="20"/>
      <c r="AP230" s="20"/>
      <c r="AQ230" s="20"/>
    </row>
    <row r="231" spans="11:43">
      <c r="K231" s="6">
        <v>229</v>
      </c>
      <c r="L231" s="6" t="s">
        <v>317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20"/>
      <c r="AL231" s="20"/>
      <c r="AM231" s="20"/>
      <c r="AN231" s="20"/>
      <c r="AO231" s="20"/>
      <c r="AP231" s="20"/>
      <c r="AQ231" s="20"/>
    </row>
    <row r="232" spans="11:43">
      <c r="K232" s="6">
        <v>230</v>
      </c>
      <c r="L232" s="6" t="s">
        <v>318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20"/>
      <c r="AL232" s="20"/>
      <c r="AM232" s="20"/>
      <c r="AN232" s="20"/>
      <c r="AO232" s="20"/>
      <c r="AP232" s="20"/>
      <c r="AQ232" s="20"/>
    </row>
    <row r="233" spans="11:43">
      <c r="K233" s="6">
        <v>231</v>
      </c>
      <c r="L233" s="6" t="s">
        <v>319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20"/>
      <c r="AL233" s="20"/>
      <c r="AM233" s="20"/>
      <c r="AN233" s="20"/>
      <c r="AO233" s="20"/>
      <c r="AP233" s="20"/>
      <c r="AQ233" s="20"/>
    </row>
    <row r="234" spans="11:43">
      <c r="K234" s="6">
        <v>232</v>
      </c>
      <c r="L234" s="6" t="s">
        <v>320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20"/>
      <c r="AL234" s="20"/>
      <c r="AM234" s="20"/>
      <c r="AN234" s="20"/>
      <c r="AO234" s="20"/>
      <c r="AP234" s="20"/>
      <c r="AQ234" s="20"/>
    </row>
    <row r="235" spans="11:43">
      <c r="K235" s="6">
        <v>233</v>
      </c>
      <c r="L235" s="6" t="s">
        <v>321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20"/>
      <c r="AL235" s="20"/>
      <c r="AM235" s="20"/>
      <c r="AN235" s="20"/>
      <c r="AO235" s="20"/>
      <c r="AP235" s="20"/>
      <c r="AQ235" s="20"/>
    </row>
    <row r="236" spans="11:43">
      <c r="K236" s="6">
        <v>234</v>
      </c>
      <c r="L236" s="6" t="s">
        <v>322</v>
      </c>
      <c r="M236" s="45">
        <v>0</v>
      </c>
      <c r="N236" s="45">
        <v>0</v>
      </c>
      <c r="O236" s="45">
        <v>0</v>
      </c>
      <c r="P236" s="45">
        <v>0</v>
      </c>
      <c r="Q236" s="45">
        <v>0</v>
      </c>
      <c r="R236" s="45">
        <v>0</v>
      </c>
      <c r="S236" s="45">
        <v>0</v>
      </c>
      <c r="T236" s="45">
        <v>0</v>
      </c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20"/>
      <c r="AL236" s="20"/>
      <c r="AM236" s="20"/>
      <c r="AN236" s="20"/>
      <c r="AO236" s="20"/>
      <c r="AP236" s="20"/>
      <c r="AQ236" s="20"/>
    </row>
    <row r="237" spans="11:43">
      <c r="K237" s="6">
        <v>235</v>
      </c>
      <c r="L237" s="6" t="s">
        <v>323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20"/>
      <c r="AL237" s="20"/>
      <c r="AM237" s="20"/>
      <c r="AN237" s="20"/>
      <c r="AO237" s="20"/>
      <c r="AP237" s="20"/>
      <c r="AQ237" s="20"/>
    </row>
    <row r="238" spans="11:43">
      <c r="K238" s="6">
        <v>236</v>
      </c>
      <c r="L238" s="6" t="s">
        <v>324</v>
      </c>
      <c r="M238" s="45">
        <v>0</v>
      </c>
      <c r="N238" s="45">
        <v>0</v>
      </c>
      <c r="O238" s="45">
        <v>0</v>
      </c>
      <c r="P238" s="45">
        <v>0</v>
      </c>
      <c r="Q238" s="45">
        <v>0</v>
      </c>
      <c r="R238" s="45">
        <v>0</v>
      </c>
      <c r="S238" s="45">
        <v>0</v>
      </c>
      <c r="T238" s="45">
        <v>0</v>
      </c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20"/>
      <c r="AL238" s="20"/>
      <c r="AM238" s="20"/>
      <c r="AN238" s="20"/>
      <c r="AO238" s="20"/>
      <c r="AP238" s="20"/>
      <c r="AQ238" s="20"/>
    </row>
    <row r="239" spans="11:43">
      <c r="K239" s="6">
        <v>237</v>
      </c>
      <c r="L239" s="6" t="s">
        <v>325</v>
      </c>
      <c r="M239" s="45">
        <v>61246093.775381193</v>
      </c>
      <c r="N239" s="45">
        <v>52866716.819190621</v>
      </c>
      <c r="O239" s="45">
        <v>38768301.599795759</v>
      </c>
      <c r="P239" s="45">
        <v>23670882.394943338</v>
      </c>
      <c r="Q239" s="45">
        <v>15919394.616591917</v>
      </c>
      <c r="R239" s="45">
        <v>9730308.3092761934</v>
      </c>
      <c r="S239" s="45">
        <v>4484217.8585052211</v>
      </c>
      <c r="T239" s="45">
        <v>3019675.544602151</v>
      </c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20"/>
      <c r="AL239" s="20"/>
      <c r="AM239" s="20"/>
      <c r="AN239" s="20"/>
      <c r="AO239" s="20"/>
      <c r="AP239" s="20"/>
      <c r="AQ239" s="20"/>
    </row>
    <row r="240" spans="11:43">
      <c r="K240" s="6">
        <v>238</v>
      </c>
      <c r="L240" s="6" t="s">
        <v>326</v>
      </c>
      <c r="M240" s="45">
        <v>0</v>
      </c>
      <c r="N240" s="45">
        <v>0</v>
      </c>
      <c r="O240" s="45">
        <v>0</v>
      </c>
      <c r="P240" s="45">
        <v>0</v>
      </c>
      <c r="Q240" s="45">
        <v>0</v>
      </c>
      <c r="R240" s="45">
        <v>0</v>
      </c>
      <c r="S240" s="45">
        <v>0</v>
      </c>
      <c r="T240" s="45">
        <v>0</v>
      </c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20"/>
      <c r="AL240" s="20"/>
      <c r="AM240" s="20"/>
      <c r="AN240" s="20"/>
      <c r="AO240" s="20"/>
      <c r="AP240" s="20"/>
      <c r="AQ240" s="20"/>
    </row>
    <row r="241" spans="11:43">
      <c r="K241" s="6">
        <v>239</v>
      </c>
      <c r="L241" s="6" t="s">
        <v>327</v>
      </c>
      <c r="M241" s="45">
        <v>0</v>
      </c>
      <c r="N241" s="45">
        <v>0</v>
      </c>
      <c r="O241" s="45">
        <v>0</v>
      </c>
      <c r="P241" s="45">
        <v>0</v>
      </c>
      <c r="Q241" s="45">
        <v>0</v>
      </c>
      <c r="R241" s="45">
        <v>0</v>
      </c>
      <c r="S241" s="45">
        <v>0</v>
      </c>
      <c r="T241" s="45">
        <v>0</v>
      </c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20"/>
      <c r="AL241" s="20"/>
      <c r="AM241" s="20"/>
      <c r="AN241" s="20"/>
      <c r="AO241" s="20"/>
      <c r="AP241" s="20"/>
      <c r="AQ241" s="20"/>
    </row>
    <row r="242" spans="11:43">
      <c r="K242" s="6">
        <v>240</v>
      </c>
      <c r="L242" s="6" t="s">
        <v>328</v>
      </c>
      <c r="M242" s="45">
        <v>0</v>
      </c>
      <c r="N242" s="45">
        <v>0</v>
      </c>
      <c r="O242" s="45">
        <v>0</v>
      </c>
      <c r="P242" s="45">
        <v>0</v>
      </c>
      <c r="Q242" s="45">
        <v>0</v>
      </c>
      <c r="R242" s="45">
        <v>0</v>
      </c>
      <c r="S242" s="45">
        <v>0</v>
      </c>
      <c r="T242" s="45">
        <v>0</v>
      </c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20"/>
      <c r="AL242" s="20"/>
      <c r="AM242" s="20"/>
      <c r="AN242" s="20"/>
      <c r="AO242" s="20"/>
      <c r="AP242" s="20"/>
      <c r="AQ242" s="20"/>
    </row>
    <row r="243" spans="11:43">
      <c r="K243" s="6">
        <v>241</v>
      </c>
      <c r="L243" s="6" t="s">
        <v>329</v>
      </c>
      <c r="M243" s="45">
        <v>0</v>
      </c>
      <c r="N243" s="45">
        <v>0</v>
      </c>
      <c r="O243" s="45">
        <v>0</v>
      </c>
      <c r="P243" s="45">
        <v>0</v>
      </c>
      <c r="Q243" s="45">
        <v>0</v>
      </c>
      <c r="R243" s="45">
        <v>0</v>
      </c>
      <c r="S243" s="45">
        <v>0</v>
      </c>
      <c r="T243" s="45">
        <v>0</v>
      </c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20"/>
      <c r="AL243" s="20"/>
      <c r="AM243" s="20"/>
      <c r="AN243" s="20"/>
      <c r="AO243" s="20"/>
      <c r="AP243" s="20"/>
      <c r="AQ243" s="20"/>
    </row>
    <row r="244" spans="11:43">
      <c r="K244" s="6">
        <v>242</v>
      </c>
      <c r="L244" s="6" t="s">
        <v>330</v>
      </c>
      <c r="M244" s="45">
        <v>0</v>
      </c>
      <c r="N244" s="45">
        <v>0</v>
      </c>
      <c r="O244" s="45">
        <v>0</v>
      </c>
      <c r="P244" s="45">
        <v>0</v>
      </c>
      <c r="Q244" s="45">
        <v>0</v>
      </c>
      <c r="R244" s="45">
        <v>0</v>
      </c>
      <c r="S244" s="45">
        <v>0</v>
      </c>
      <c r="T244" s="45">
        <v>0</v>
      </c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20"/>
      <c r="AL244" s="20"/>
      <c r="AM244" s="20"/>
      <c r="AN244" s="20"/>
      <c r="AO244" s="20"/>
      <c r="AP244" s="20"/>
      <c r="AQ244" s="20"/>
    </row>
    <row r="245" spans="11:43">
      <c r="K245" s="6">
        <v>243</v>
      </c>
      <c r="L245" s="6" t="s">
        <v>331</v>
      </c>
      <c r="M245" s="45">
        <v>0</v>
      </c>
      <c r="N245" s="45">
        <v>0</v>
      </c>
      <c r="O245" s="45">
        <v>0</v>
      </c>
      <c r="P245" s="45">
        <v>0</v>
      </c>
      <c r="Q245" s="45">
        <v>0</v>
      </c>
      <c r="R245" s="45">
        <v>0</v>
      </c>
      <c r="S245" s="45">
        <v>0</v>
      </c>
      <c r="T245" s="45">
        <v>0</v>
      </c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20"/>
      <c r="AL245" s="20"/>
      <c r="AM245" s="20"/>
      <c r="AN245" s="20"/>
      <c r="AO245" s="20"/>
      <c r="AP245" s="20"/>
      <c r="AQ245" s="20"/>
    </row>
    <row r="246" spans="11:43">
      <c r="K246" s="6">
        <v>244</v>
      </c>
      <c r="L246" s="6" t="s">
        <v>332</v>
      </c>
      <c r="M246" s="45">
        <v>0</v>
      </c>
      <c r="N246" s="45">
        <v>0</v>
      </c>
      <c r="O246" s="45">
        <v>0</v>
      </c>
      <c r="P246" s="45">
        <v>0</v>
      </c>
      <c r="Q246" s="45">
        <v>0</v>
      </c>
      <c r="R246" s="45">
        <v>0</v>
      </c>
      <c r="S246" s="45">
        <v>0</v>
      </c>
      <c r="T246" s="45">
        <v>0</v>
      </c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20"/>
      <c r="AL246" s="20"/>
      <c r="AM246" s="20"/>
      <c r="AN246" s="20"/>
      <c r="AO246" s="20"/>
      <c r="AP246" s="20"/>
      <c r="AQ246" s="20"/>
    </row>
    <row r="247" spans="11:43">
      <c r="K247" s="6">
        <v>245</v>
      </c>
      <c r="L247" s="6" t="s">
        <v>333</v>
      </c>
      <c r="M247" s="45">
        <v>0</v>
      </c>
      <c r="N247" s="45">
        <v>0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5">
        <v>0</v>
      </c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20"/>
      <c r="AL247" s="20"/>
      <c r="AM247" s="20"/>
      <c r="AN247" s="20"/>
      <c r="AO247" s="20"/>
      <c r="AP247" s="20"/>
      <c r="AQ247" s="20"/>
    </row>
    <row r="248" spans="11:43">
      <c r="K248" s="6">
        <v>246</v>
      </c>
      <c r="L248" s="6" t="s">
        <v>334</v>
      </c>
      <c r="M248" s="45">
        <v>0</v>
      </c>
      <c r="N248" s="45">
        <v>0</v>
      </c>
      <c r="O248" s="45">
        <v>0</v>
      </c>
      <c r="P248" s="45">
        <v>0</v>
      </c>
      <c r="Q248" s="45">
        <v>0</v>
      </c>
      <c r="R248" s="45">
        <v>0</v>
      </c>
      <c r="S248" s="45">
        <v>0</v>
      </c>
      <c r="T248" s="45">
        <v>0</v>
      </c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20"/>
      <c r="AL248" s="20"/>
      <c r="AM248" s="20"/>
      <c r="AN248" s="20"/>
      <c r="AO248" s="20"/>
      <c r="AP248" s="20"/>
      <c r="AQ248" s="20"/>
    </row>
    <row r="249" spans="11:43">
      <c r="K249" s="6">
        <v>247</v>
      </c>
      <c r="L249" s="6" t="s">
        <v>335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45">
        <v>0</v>
      </c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20"/>
      <c r="AL249" s="20"/>
      <c r="AM249" s="20"/>
      <c r="AN249" s="20"/>
      <c r="AO249" s="20"/>
      <c r="AP249" s="20"/>
      <c r="AQ249" s="20"/>
    </row>
    <row r="250" spans="11:43">
      <c r="K250" s="6">
        <v>248</v>
      </c>
      <c r="L250" s="6" t="s">
        <v>336</v>
      </c>
      <c r="M250" s="45">
        <v>0</v>
      </c>
      <c r="N250" s="45">
        <v>0</v>
      </c>
      <c r="O250" s="45">
        <v>0</v>
      </c>
      <c r="P250" s="45">
        <v>0</v>
      </c>
      <c r="Q250" s="45">
        <v>0</v>
      </c>
      <c r="R250" s="45">
        <v>0</v>
      </c>
      <c r="S250" s="45">
        <v>0</v>
      </c>
      <c r="T250" s="45">
        <v>0</v>
      </c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20"/>
      <c r="AL250" s="20"/>
      <c r="AM250" s="20"/>
      <c r="AN250" s="20"/>
      <c r="AO250" s="20"/>
      <c r="AP250" s="20"/>
      <c r="AQ250" s="20"/>
    </row>
    <row r="251" spans="11:43">
      <c r="K251" s="6">
        <v>249</v>
      </c>
      <c r="L251" s="6" t="s">
        <v>337</v>
      </c>
      <c r="M251" s="45">
        <v>0</v>
      </c>
      <c r="N251" s="45">
        <v>0</v>
      </c>
      <c r="O251" s="45">
        <v>0</v>
      </c>
      <c r="P251" s="45">
        <v>0</v>
      </c>
      <c r="Q251" s="45">
        <v>0</v>
      </c>
      <c r="R251" s="45">
        <v>0</v>
      </c>
      <c r="S251" s="45">
        <v>0</v>
      </c>
      <c r="T251" s="45">
        <v>0</v>
      </c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20"/>
      <c r="AL251" s="20"/>
      <c r="AM251" s="20"/>
      <c r="AN251" s="20"/>
      <c r="AO251" s="20"/>
      <c r="AP251" s="20"/>
      <c r="AQ251" s="20"/>
    </row>
    <row r="252" spans="11:43">
      <c r="K252" s="6">
        <v>250</v>
      </c>
      <c r="L252" s="6" t="s">
        <v>338</v>
      </c>
      <c r="M252" s="45">
        <v>0</v>
      </c>
      <c r="N252" s="45">
        <v>0</v>
      </c>
      <c r="O252" s="45">
        <v>0</v>
      </c>
      <c r="P252" s="45">
        <v>0</v>
      </c>
      <c r="Q252" s="45">
        <v>0</v>
      </c>
      <c r="R252" s="45">
        <v>0</v>
      </c>
      <c r="S252" s="45">
        <v>0</v>
      </c>
      <c r="T252" s="45">
        <v>0</v>
      </c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20"/>
      <c r="AL252" s="20"/>
      <c r="AM252" s="20"/>
      <c r="AN252" s="20"/>
      <c r="AO252" s="20"/>
      <c r="AP252" s="20"/>
      <c r="AQ252" s="20"/>
    </row>
    <row r="253" spans="11:43">
      <c r="K253" s="6">
        <v>251</v>
      </c>
      <c r="L253" s="6" t="s">
        <v>339</v>
      </c>
      <c r="M253" s="45">
        <v>0</v>
      </c>
      <c r="N253" s="45">
        <v>0</v>
      </c>
      <c r="O253" s="45">
        <v>0</v>
      </c>
      <c r="P253" s="45">
        <v>0</v>
      </c>
      <c r="Q253" s="45">
        <v>0</v>
      </c>
      <c r="R253" s="45">
        <v>0</v>
      </c>
      <c r="S253" s="45">
        <v>0</v>
      </c>
      <c r="T253" s="45">
        <v>0</v>
      </c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20"/>
      <c r="AL253" s="20"/>
      <c r="AM253" s="20"/>
      <c r="AN253" s="20"/>
      <c r="AO253" s="20"/>
      <c r="AP253" s="20"/>
      <c r="AQ253" s="20"/>
    </row>
    <row r="254" spans="11:43">
      <c r="K254" s="6">
        <v>252</v>
      </c>
      <c r="L254" s="6" t="s">
        <v>340</v>
      </c>
      <c r="M254" s="45">
        <v>0</v>
      </c>
      <c r="N254" s="45">
        <v>0</v>
      </c>
      <c r="O254" s="45">
        <v>0</v>
      </c>
      <c r="P254" s="45">
        <v>0</v>
      </c>
      <c r="Q254" s="45">
        <v>0</v>
      </c>
      <c r="R254" s="45">
        <v>0</v>
      </c>
      <c r="S254" s="45">
        <v>0</v>
      </c>
      <c r="T254" s="45">
        <v>0</v>
      </c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20"/>
      <c r="AL254" s="20"/>
      <c r="AM254" s="20"/>
      <c r="AN254" s="20"/>
      <c r="AO254" s="20"/>
      <c r="AP254" s="20"/>
      <c r="AQ254" s="20"/>
    </row>
    <row r="255" spans="11:43">
      <c r="K255" s="6">
        <v>253</v>
      </c>
      <c r="L255" s="6" t="s">
        <v>341</v>
      </c>
      <c r="M255" s="45">
        <v>0</v>
      </c>
      <c r="N255" s="45">
        <v>0</v>
      </c>
      <c r="O255" s="45">
        <v>0</v>
      </c>
      <c r="P255" s="45">
        <v>0</v>
      </c>
      <c r="Q255" s="45">
        <v>0</v>
      </c>
      <c r="R255" s="45">
        <v>0</v>
      </c>
      <c r="S255" s="45">
        <v>0</v>
      </c>
      <c r="T255" s="45">
        <v>0</v>
      </c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20"/>
      <c r="AL255" s="20"/>
      <c r="AM255" s="20"/>
      <c r="AN255" s="20"/>
      <c r="AO255" s="20"/>
      <c r="AP255" s="20"/>
      <c r="AQ255" s="20"/>
    </row>
    <row r="256" spans="11:43">
      <c r="K256" s="6">
        <v>254</v>
      </c>
      <c r="L256" s="6" t="s">
        <v>342</v>
      </c>
      <c r="M256" s="45">
        <v>0</v>
      </c>
      <c r="N256" s="45">
        <v>0</v>
      </c>
      <c r="O256" s="45">
        <v>0</v>
      </c>
      <c r="P256" s="45">
        <v>0</v>
      </c>
      <c r="Q256" s="45">
        <v>0</v>
      </c>
      <c r="R256" s="45">
        <v>0</v>
      </c>
      <c r="S256" s="45">
        <v>0</v>
      </c>
      <c r="T256" s="45">
        <v>0</v>
      </c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20"/>
      <c r="AL256" s="20"/>
      <c r="AM256" s="20"/>
      <c r="AN256" s="20"/>
      <c r="AO256" s="20"/>
      <c r="AP256" s="20"/>
      <c r="AQ256" s="20"/>
    </row>
    <row r="257" spans="11:43">
      <c r="K257" s="6">
        <v>255</v>
      </c>
      <c r="L257" s="6" t="s">
        <v>343</v>
      </c>
      <c r="M257" s="45">
        <v>0</v>
      </c>
      <c r="N257" s="45">
        <v>0</v>
      </c>
      <c r="O257" s="45">
        <v>0</v>
      </c>
      <c r="P257" s="45">
        <v>0</v>
      </c>
      <c r="Q257" s="45">
        <v>0</v>
      </c>
      <c r="R257" s="45">
        <v>0</v>
      </c>
      <c r="S257" s="45">
        <v>0</v>
      </c>
      <c r="T257" s="45">
        <v>0</v>
      </c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20"/>
      <c r="AL257" s="20"/>
      <c r="AM257" s="20"/>
      <c r="AN257" s="20"/>
      <c r="AO257" s="20"/>
      <c r="AP257" s="20"/>
      <c r="AQ257" s="20"/>
    </row>
    <row r="258" spans="11:43">
      <c r="K258" s="6">
        <v>256</v>
      </c>
      <c r="L258" s="6" t="s">
        <v>344</v>
      </c>
      <c r="M258" s="45">
        <v>0</v>
      </c>
      <c r="N258" s="45">
        <v>0</v>
      </c>
      <c r="O258" s="45">
        <v>0</v>
      </c>
      <c r="P258" s="45">
        <v>0</v>
      </c>
      <c r="Q258" s="45">
        <v>0</v>
      </c>
      <c r="R258" s="45">
        <v>0</v>
      </c>
      <c r="S258" s="45">
        <v>0</v>
      </c>
      <c r="T258" s="45">
        <v>0</v>
      </c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20"/>
      <c r="AL258" s="20"/>
      <c r="AM258" s="20"/>
      <c r="AN258" s="20"/>
      <c r="AO258" s="20"/>
      <c r="AP258" s="20"/>
      <c r="AQ258" s="20"/>
    </row>
    <row r="259" spans="11:43">
      <c r="K259" s="6">
        <v>257</v>
      </c>
      <c r="L259" s="6" t="s">
        <v>345</v>
      </c>
      <c r="M259" s="45">
        <v>0</v>
      </c>
      <c r="N259" s="45">
        <v>0</v>
      </c>
      <c r="O259" s="45">
        <v>0</v>
      </c>
      <c r="P259" s="45">
        <v>0</v>
      </c>
      <c r="Q259" s="45">
        <v>0</v>
      </c>
      <c r="R259" s="45">
        <v>0</v>
      </c>
      <c r="S259" s="45">
        <v>0</v>
      </c>
      <c r="T259" s="45">
        <v>0</v>
      </c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20"/>
      <c r="AL259" s="20"/>
      <c r="AM259" s="20"/>
      <c r="AN259" s="20"/>
      <c r="AO259" s="20"/>
      <c r="AP259" s="20"/>
      <c r="AQ259" s="20"/>
    </row>
    <row r="260" spans="11:43">
      <c r="K260" s="6">
        <v>258</v>
      </c>
      <c r="L260" s="6" t="s">
        <v>346</v>
      </c>
      <c r="M260" s="45">
        <v>0</v>
      </c>
      <c r="N260" s="45">
        <v>0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45">
        <v>0</v>
      </c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20"/>
      <c r="AL260" s="20"/>
      <c r="AM260" s="20"/>
      <c r="AN260" s="20"/>
      <c r="AO260" s="20"/>
      <c r="AP260" s="20"/>
      <c r="AQ260" s="20"/>
    </row>
    <row r="261" spans="11:43">
      <c r="K261" s="6">
        <v>259</v>
      </c>
      <c r="L261" s="6" t="s">
        <v>347</v>
      </c>
      <c r="M261" s="45">
        <v>0</v>
      </c>
      <c r="N261" s="45">
        <v>0</v>
      </c>
      <c r="O261" s="45">
        <v>0</v>
      </c>
      <c r="P261" s="45">
        <v>0</v>
      </c>
      <c r="Q261" s="45">
        <v>0</v>
      </c>
      <c r="R261" s="45">
        <v>0</v>
      </c>
      <c r="S261" s="45">
        <v>0</v>
      </c>
      <c r="T261" s="45">
        <v>0</v>
      </c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20"/>
      <c r="AL261" s="20"/>
      <c r="AM261" s="20"/>
      <c r="AN261" s="20"/>
      <c r="AO261" s="20"/>
      <c r="AP261" s="20"/>
      <c r="AQ261" s="20"/>
    </row>
    <row r="262" spans="11:43">
      <c r="K262" s="6">
        <v>260</v>
      </c>
      <c r="L262" s="6" t="s">
        <v>348</v>
      </c>
      <c r="M262" s="45">
        <v>0</v>
      </c>
      <c r="N262" s="45">
        <v>0</v>
      </c>
      <c r="O262" s="45">
        <v>0</v>
      </c>
      <c r="P262" s="45">
        <v>0</v>
      </c>
      <c r="Q262" s="45">
        <v>0</v>
      </c>
      <c r="R262" s="45">
        <v>0</v>
      </c>
      <c r="S262" s="45">
        <v>0</v>
      </c>
      <c r="T262" s="45">
        <v>0</v>
      </c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20"/>
      <c r="AL262" s="20"/>
      <c r="AM262" s="20"/>
      <c r="AN262" s="20"/>
      <c r="AO262" s="20"/>
      <c r="AP262" s="20"/>
      <c r="AQ262" s="20"/>
    </row>
    <row r="263" spans="11:43">
      <c r="K263" s="6">
        <v>261</v>
      </c>
      <c r="L263" s="6" t="s">
        <v>349</v>
      </c>
      <c r="M263" s="45">
        <v>0</v>
      </c>
      <c r="N263" s="45">
        <v>0</v>
      </c>
      <c r="O263" s="45">
        <v>0</v>
      </c>
      <c r="P263" s="45">
        <v>0</v>
      </c>
      <c r="Q263" s="45">
        <v>0</v>
      </c>
      <c r="R263" s="45">
        <v>0</v>
      </c>
      <c r="S263" s="45">
        <v>0</v>
      </c>
      <c r="T263" s="45">
        <v>0</v>
      </c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20"/>
      <c r="AL263" s="20"/>
      <c r="AM263" s="20"/>
      <c r="AN263" s="20"/>
      <c r="AO263" s="20"/>
      <c r="AP263" s="20"/>
      <c r="AQ263" s="20"/>
    </row>
    <row r="264" spans="11:43">
      <c r="K264" s="6">
        <v>262</v>
      </c>
      <c r="L264" s="6" t="s">
        <v>350</v>
      </c>
      <c r="M264" s="45">
        <v>0</v>
      </c>
      <c r="N264" s="45">
        <v>0</v>
      </c>
      <c r="O264" s="45">
        <v>0</v>
      </c>
      <c r="P264" s="45">
        <v>0</v>
      </c>
      <c r="Q264" s="45">
        <v>0</v>
      </c>
      <c r="R264" s="45">
        <v>0</v>
      </c>
      <c r="S264" s="45">
        <v>0</v>
      </c>
      <c r="T264" s="45">
        <v>0</v>
      </c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20"/>
      <c r="AL264" s="20"/>
      <c r="AM264" s="20"/>
      <c r="AN264" s="20"/>
      <c r="AO264" s="20"/>
      <c r="AP264" s="20"/>
      <c r="AQ264" s="20"/>
    </row>
    <row r="265" spans="11:43">
      <c r="K265" s="6">
        <v>263</v>
      </c>
      <c r="L265" s="6" t="s">
        <v>351</v>
      </c>
      <c r="M265" s="45">
        <v>0</v>
      </c>
      <c r="N265" s="45">
        <v>0</v>
      </c>
      <c r="O265" s="45">
        <v>0</v>
      </c>
      <c r="P265" s="45">
        <v>0</v>
      </c>
      <c r="Q265" s="45">
        <v>0</v>
      </c>
      <c r="R265" s="45">
        <v>0</v>
      </c>
      <c r="S265" s="45">
        <v>0</v>
      </c>
      <c r="T265" s="45">
        <v>0</v>
      </c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20"/>
      <c r="AL265" s="20"/>
      <c r="AM265" s="20"/>
      <c r="AN265" s="20"/>
      <c r="AO265" s="20"/>
      <c r="AP265" s="20"/>
      <c r="AQ265" s="20"/>
    </row>
    <row r="266" spans="11:43">
      <c r="K266" s="6">
        <v>264</v>
      </c>
      <c r="L266" s="6" t="s">
        <v>352</v>
      </c>
      <c r="M266" s="45">
        <v>0</v>
      </c>
      <c r="N266" s="45">
        <v>0</v>
      </c>
      <c r="O266" s="45">
        <v>0</v>
      </c>
      <c r="P266" s="45">
        <v>0</v>
      </c>
      <c r="Q266" s="45">
        <v>0</v>
      </c>
      <c r="R266" s="45">
        <v>0</v>
      </c>
      <c r="S266" s="45">
        <v>0</v>
      </c>
      <c r="T266" s="45">
        <v>0</v>
      </c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20"/>
      <c r="AL266" s="20"/>
      <c r="AM266" s="20"/>
      <c r="AN266" s="20"/>
      <c r="AO266" s="20"/>
      <c r="AP266" s="20"/>
      <c r="AQ266" s="20"/>
    </row>
    <row r="267" spans="11:43">
      <c r="K267" s="6">
        <v>265</v>
      </c>
      <c r="L267" s="6" t="s">
        <v>353</v>
      </c>
      <c r="M267" s="45">
        <v>0</v>
      </c>
      <c r="N267" s="45">
        <v>0</v>
      </c>
      <c r="O267" s="45">
        <v>0</v>
      </c>
      <c r="P267" s="45">
        <v>0</v>
      </c>
      <c r="Q267" s="45">
        <v>0</v>
      </c>
      <c r="R267" s="45">
        <v>0</v>
      </c>
      <c r="S267" s="45">
        <v>0</v>
      </c>
      <c r="T267" s="45">
        <v>0</v>
      </c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20"/>
      <c r="AL267" s="20"/>
      <c r="AM267" s="20"/>
      <c r="AN267" s="20"/>
      <c r="AO267" s="20"/>
      <c r="AP267" s="20"/>
      <c r="AQ267" s="20"/>
    </row>
    <row r="268" spans="11:43">
      <c r="K268" s="6">
        <v>266</v>
      </c>
      <c r="L268" s="6" t="s">
        <v>354</v>
      </c>
      <c r="M268" s="45">
        <v>0</v>
      </c>
      <c r="N268" s="45">
        <v>0</v>
      </c>
      <c r="O268" s="45">
        <v>0</v>
      </c>
      <c r="P268" s="45">
        <v>0</v>
      </c>
      <c r="Q268" s="45">
        <v>0</v>
      </c>
      <c r="R268" s="45">
        <v>0</v>
      </c>
      <c r="S268" s="45">
        <v>0</v>
      </c>
      <c r="T268" s="45">
        <v>0</v>
      </c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20"/>
      <c r="AL268" s="20"/>
      <c r="AM268" s="20"/>
      <c r="AN268" s="20"/>
      <c r="AO268" s="20"/>
      <c r="AP268" s="20"/>
      <c r="AQ268" s="20"/>
    </row>
    <row r="269" spans="11:43">
      <c r="K269" s="6">
        <v>267</v>
      </c>
      <c r="L269" s="6" t="s">
        <v>355</v>
      </c>
      <c r="M269" s="45">
        <v>0</v>
      </c>
      <c r="N269" s="45">
        <v>0</v>
      </c>
      <c r="O269" s="45">
        <v>0</v>
      </c>
      <c r="P269" s="45">
        <v>0</v>
      </c>
      <c r="Q269" s="45">
        <v>0</v>
      </c>
      <c r="R269" s="45">
        <v>0</v>
      </c>
      <c r="S269" s="45">
        <v>0</v>
      </c>
      <c r="T269" s="45">
        <v>0</v>
      </c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20"/>
      <c r="AL269" s="20"/>
      <c r="AM269" s="20"/>
      <c r="AN269" s="20"/>
      <c r="AO269" s="20"/>
      <c r="AP269" s="20"/>
      <c r="AQ269" s="20"/>
    </row>
    <row r="270" spans="11:43">
      <c r="K270" s="6">
        <v>268</v>
      </c>
      <c r="L270" s="6" t="s">
        <v>356</v>
      </c>
      <c r="M270" s="45">
        <v>0</v>
      </c>
      <c r="N270" s="45">
        <v>0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45">
        <v>0</v>
      </c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20"/>
      <c r="AL270" s="20"/>
      <c r="AM270" s="20"/>
      <c r="AN270" s="20"/>
      <c r="AO270" s="20"/>
      <c r="AP270" s="20"/>
      <c r="AQ270" s="20"/>
    </row>
    <row r="271" spans="11:43">
      <c r="K271" s="6">
        <v>269</v>
      </c>
      <c r="L271" s="6" t="s">
        <v>357</v>
      </c>
      <c r="M271" s="45">
        <v>0</v>
      </c>
      <c r="N271" s="45">
        <v>0</v>
      </c>
      <c r="O271" s="45">
        <v>0</v>
      </c>
      <c r="P271" s="45">
        <v>0</v>
      </c>
      <c r="Q271" s="45">
        <v>0</v>
      </c>
      <c r="R271" s="45">
        <v>0</v>
      </c>
      <c r="S271" s="45">
        <v>0</v>
      </c>
      <c r="T271" s="45">
        <v>0</v>
      </c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20"/>
      <c r="AL271" s="20"/>
      <c r="AM271" s="20"/>
      <c r="AN271" s="20"/>
      <c r="AO271" s="20"/>
      <c r="AP271" s="20"/>
      <c r="AQ271" s="20"/>
    </row>
    <row r="272" spans="11:43">
      <c r="K272" s="6">
        <v>270</v>
      </c>
      <c r="L272" s="6" t="s">
        <v>358</v>
      </c>
      <c r="M272" s="45">
        <v>0</v>
      </c>
      <c r="N272" s="45">
        <v>0</v>
      </c>
      <c r="O272" s="45">
        <v>0</v>
      </c>
      <c r="P272" s="45">
        <v>0</v>
      </c>
      <c r="Q272" s="45">
        <v>0</v>
      </c>
      <c r="R272" s="45">
        <v>0</v>
      </c>
      <c r="S272" s="45">
        <v>0</v>
      </c>
      <c r="T272" s="45">
        <v>0</v>
      </c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20"/>
      <c r="AL272" s="20"/>
      <c r="AM272" s="20"/>
      <c r="AN272" s="20"/>
      <c r="AO272" s="20"/>
      <c r="AP272" s="20"/>
      <c r="AQ272" s="20"/>
    </row>
    <row r="273" spans="11:43">
      <c r="K273" s="6">
        <v>271</v>
      </c>
      <c r="L273" s="6" t="s">
        <v>359</v>
      </c>
      <c r="M273" s="45">
        <v>0</v>
      </c>
      <c r="N273" s="45">
        <v>0</v>
      </c>
      <c r="O273" s="45">
        <v>0</v>
      </c>
      <c r="P273" s="45">
        <v>0</v>
      </c>
      <c r="Q273" s="45">
        <v>0</v>
      </c>
      <c r="R273" s="45">
        <v>0</v>
      </c>
      <c r="S273" s="45">
        <v>0</v>
      </c>
      <c r="T273" s="45">
        <v>0</v>
      </c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20"/>
      <c r="AL273" s="20"/>
      <c r="AM273" s="20"/>
      <c r="AN273" s="20"/>
      <c r="AO273" s="20"/>
      <c r="AP273" s="20"/>
      <c r="AQ273" s="20"/>
    </row>
    <row r="274" spans="11:43">
      <c r="K274" s="6">
        <v>272</v>
      </c>
      <c r="L274" s="6" t="s">
        <v>360</v>
      </c>
      <c r="M274" s="45">
        <v>0</v>
      </c>
      <c r="N274" s="45">
        <v>0</v>
      </c>
      <c r="O274" s="45">
        <v>0</v>
      </c>
      <c r="P274" s="45">
        <v>0</v>
      </c>
      <c r="Q274" s="45">
        <v>0</v>
      </c>
      <c r="R274" s="45">
        <v>0</v>
      </c>
      <c r="S274" s="45">
        <v>0</v>
      </c>
      <c r="T274" s="45">
        <v>0</v>
      </c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20"/>
      <c r="AL274" s="20"/>
      <c r="AM274" s="20"/>
      <c r="AN274" s="20"/>
      <c r="AO274" s="20"/>
      <c r="AP274" s="20"/>
      <c r="AQ274" s="20"/>
    </row>
    <row r="275" spans="11:43">
      <c r="K275" s="6">
        <v>273</v>
      </c>
      <c r="L275" s="6" t="s">
        <v>361</v>
      </c>
      <c r="M275" s="45">
        <v>0</v>
      </c>
      <c r="N275" s="45">
        <v>0</v>
      </c>
      <c r="O275" s="45">
        <v>0</v>
      </c>
      <c r="P275" s="45">
        <v>0</v>
      </c>
      <c r="Q275" s="45">
        <v>0</v>
      </c>
      <c r="R275" s="45">
        <v>0</v>
      </c>
      <c r="S275" s="45">
        <v>0</v>
      </c>
      <c r="T275" s="45">
        <v>0</v>
      </c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20"/>
      <c r="AL275" s="20"/>
      <c r="AM275" s="20"/>
      <c r="AN275" s="20"/>
      <c r="AO275" s="20"/>
      <c r="AP275" s="20"/>
      <c r="AQ275" s="20"/>
    </row>
    <row r="276" spans="11:43">
      <c r="K276" s="6">
        <v>274</v>
      </c>
      <c r="L276" s="6" t="s">
        <v>362</v>
      </c>
      <c r="M276" s="45">
        <v>0</v>
      </c>
      <c r="N276" s="45">
        <v>0</v>
      </c>
      <c r="O276" s="45">
        <v>0</v>
      </c>
      <c r="P276" s="45">
        <v>0</v>
      </c>
      <c r="Q276" s="45">
        <v>0</v>
      </c>
      <c r="R276" s="45">
        <v>0</v>
      </c>
      <c r="S276" s="45">
        <v>0</v>
      </c>
      <c r="T276" s="45">
        <v>0</v>
      </c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20"/>
      <c r="AL276" s="20"/>
      <c r="AM276" s="20"/>
      <c r="AN276" s="20"/>
      <c r="AO276" s="20"/>
      <c r="AP276" s="20"/>
      <c r="AQ276" s="20"/>
    </row>
    <row r="277" spans="11:43">
      <c r="K277" s="6">
        <v>275</v>
      </c>
      <c r="L277" s="6" t="s">
        <v>363</v>
      </c>
      <c r="M277" s="45">
        <v>0</v>
      </c>
      <c r="N277" s="45">
        <v>0</v>
      </c>
      <c r="O277" s="45">
        <v>0</v>
      </c>
      <c r="P277" s="45">
        <v>0</v>
      </c>
      <c r="Q277" s="45">
        <v>0</v>
      </c>
      <c r="R277" s="45">
        <v>0</v>
      </c>
      <c r="S277" s="45">
        <v>0</v>
      </c>
      <c r="T277" s="45">
        <v>0</v>
      </c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20"/>
      <c r="AL277" s="20"/>
      <c r="AM277" s="20"/>
      <c r="AN277" s="20"/>
      <c r="AO277" s="20"/>
      <c r="AP277" s="20"/>
      <c r="AQ277" s="20"/>
    </row>
    <row r="278" spans="11:43">
      <c r="K278" s="6">
        <v>276</v>
      </c>
      <c r="L278" s="6" t="s">
        <v>364</v>
      </c>
      <c r="M278" s="45">
        <v>33501244.460013457</v>
      </c>
      <c r="N278" s="45">
        <v>28885679.828148991</v>
      </c>
      <c r="O278" s="45">
        <v>20990653.212784126</v>
      </c>
      <c r="P278" s="45">
        <v>11844394.393361563</v>
      </c>
      <c r="Q278" s="45">
        <v>7576671.6423683306</v>
      </c>
      <c r="R278" s="45">
        <v>4496843.0933237774</v>
      </c>
      <c r="S278" s="45">
        <v>1978857.3317995486</v>
      </c>
      <c r="T278" s="45">
        <v>1336835.493453877</v>
      </c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20"/>
      <c r="AL278" s="20"/>
      <c r="AM278" s="20"/>
      <c r="AN278" s="20"/>
      <c r="AO278" s="20"/>
      <c r="AP278" s="20"/>
      <c r="AQ278" s="20"/>
    </row>
    <row r="279" spans="11:43">
      <c r="K279" s="6">
        <v>277</v>
      </c>
      <c r="L279" s="6" t="s">
        <v>365</v>
      </c>
      <c r="M279" s="45">
        <v>22672101.741192274</v>
      </c>
      <c r="N279" s="45">
        <v>22856970.953078818</v>
      </c>
      <c r="O279" s="45">
        <v>22811817.540799852</v>
      </c>
      <c r="P279" s="45">
        <v>22588596.767608356</v>
      </c>
      <c r="Q279" s="45">
        <v>22028568.830589164</v>
      </c>
      <c r="R279" s="45">
        <v>21294839.259439517</v>
      </c>
      <c r="S279" s="45">
        <v>20773267.038092066</v>
      </c>
      <c r="T279" s="45">
        <v>19851408.73825435</v>
      </c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20"/>
      <c r="AL279" s="20"/>
      <c r="AM279" s="20"/>
      <c r="AN279" s="20"/>
      <c r="AO279" s="20"/>
      <c r="AP279" s="20"/>
      <c r="AQ279" s="20"/>
    </row>
    <row r="280" spans="11:43">
      <c r="K280" s="6">
        <v>278</v>
      </c>
      <c r="L280" s="6" t="s">
        <v>366</v>
      </c>
      <c r="M280" s="45">
        <v>0</v>
      </c>
      <c r="N280" s="45">
        <v>0</v>
      </c>
      <c r="O280" s="45">
        <v>0</v>
      </c>
      <c r="P280" s="45">
        <v>0</v>
      </c>
      <c r="Q280" s="45">
        <v>0</v>
      </c>
      <c r="R280" s="45">
        <v>0</v>
      </c>
      <c r="S280" s="45">
        <v>0</v>
      </c>
      <c r="T280" s="45">
        <v>0</v>
      </c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20"/>
      <c r="AL280" s="20"/>
      <c r="AM280" s="20"/>
      <c r="AN280" s="20"/>
      <c r="AO280" s="20"/>
      <c r="AP280" s="20"/>
      <c r="AQ280" s="20"/>
    </row>
    <row r="281" spans="11:43">
      <c r="K281" s="6">
        <v>279</v>
      </c>
      <c r="L281" s="6" t="s">
        <v>367</v>
      </c>
      <c r="M281" s="45">
        <v>0</v>
      </c>
      <c r="N281" s="45">
        <v>0</v>
      </c>
      <c r="O281" s="45">
        <v>0</v>
      </c>
      <c r="P281" s="45">
        <v>0</v>
      </c>
      <c r="Q281" s="45">
        <v>0</v>
      </c>
      <c r="R281" s="45">
        <v>0</v>
      </c>
      <c r="S281" s="45">
        <v>0</v>
      </c>
      <c r="T281" s="45">
        <v>0</v>
      </c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20"/>
      <c r="AL281" s="20"/>
      <c r="AM281" s="20"/>
      <c r="AN281" s="20"/>
      <c r="AO281" s="20"/>
      <c r="AP281" s="20"/>
      <c r="AQ281" s="20"/>
    </row>
    <row r="282" spans="11:43">
      <c r="K282" s="6">
        <v>280</v>
      </c>
      <c r="L282" s="6" t="s">
        <v>368</v>
      </c>
      <c r="M282" s="45">
        <v>0</v>
      </c>
      <c r="N282" s="45">
        <v>0</v>
      </c>
      <c r="O282" s="45">
        <v>0</v>
      </c>
      <c r="P282" s="45">
        <v>0</v>
      </c>
      <c r="Q282" s="45">
        <v>0</v>
      </c>
      <c r="R282" s="45">
        <v>0</v>
      </c>
      <c r="S282" s="45">
        <v>0</v>
      </c>
      <c r="T282" s="45">
        <v>0</v>
      </c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20"/>
      <c r="AL282" s="20"/>
      <c r="AM282" s="20"/>
      <c r="AN282" s="20"/>
      <c r="AO282" s="20"/>
      <c r="AP282" s="20"/>
      <c r="AQ282" s="20"/>
    </row>
    <row r="283" spans="11:43">
      <c r="K283" s="6">
        <v>281</v>
      </c>
      <c r="L283" s="6" t="s">
        <v>369</v>
      </c>
      <c r="M283" s="45">
        <v>0</v>
      </c>
      <c r="N283" s="45">
        <v>0</v>
      </c>
      <c r="O283" s="45">
        <v>0</v>
      </c>
      <c r="P283" s="45">
        <v>0</v>
      </c>
      <c r="Q283" s="45">
        <v>0</v>
      </c>
      <c r="R283" s="45">
        <v>0</v>
      </c>
      <c r="S283" s="45">
        <v>0</v>
      </c>
      <c r="T283" s="45">
        <v>0</v>
      </c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20"/>
      <c r="AL283" s="20"/>
      <c r="AM283" s="20"/>
      <c r="AN283" s="20"/>
      <c r="AO283" s="20"/>
      <c r="AP283" s="20"/>
      <c r="AQ283" s="20"/>
    </row>
    <row r="284" spans="11:43">
      <c r="K284" s="6">
        <v>282</v>
      </c>
      <c r="L284" s="6" t="s">
        <v>370</v>
      </c>
      <c r="M284" s="45">
        <v>219902.57198230896</v>
      </c>
      <c r="N284" s="45">
        <v>215954.88019022849</v>
      </c>
      <c r="O284" s="45">
        <v>209022.18911468773</v>
      </c>
      <c r="P284" s="45">
        <v>198725.06836493238</v>
      </c>
      <c r="Q284" s="45">
        <v>186484.48745827741</v>
      </c>
      <c r="R284" s="45">
        <v>170551.74098255564</v>
      </c>
      <c r="S284" s="45">
        <v>148992.09173887459</v>
      </c>
      <c r="T284" s="45">
        <v>126470.75350549373</v>
      </c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20"/>
      <c r="AL284" s="20"/>
      <c r="AM284" s="20"/>
      <c r="AN284" s="20"/>
      <c r="AO284" s="20"/>
      <c r="AP284" s="20"/>
      <c r="AQ284" s="20"/>
    </row>
    <row r="285" spans="11:43">
      <c r="K285" s="6">
        <v>283</v>
      </c>
      <c r="L285" s="6" t="s">
        <v>371</v>
      </c>
      <c r="M285" s="45">
        <v>0</v>
      </c>
      <c r="N285" s="45">
        <v>0</v>
      </c>
      <c r="O285" s="45">
        <v>0</v>
      </c>
      <c r="P285" s="45">
        <v>0</v>
      </c>
      <c r="Q285" s="45">
        <v>0</v>
      </c>
      <c r="R285" s="45">
        <v>0</v>
      </c>
      <c r="S285" s="45">
        <v>0</v>
      </c>
      <c r="T285" s="45">
        <v>0</v>
      </c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20"/>
      <c r="AL285" s="20"/>
      <c r="AM285" s="20"/>
      <c r="AN285" s="20"/>
      <c r="AO285" s="20"/>
      <c r="AP285" s="20"/>
      <c r="AQ285" s="20"/>
    </row>
    <row r="286" spans="11:43">
      <c r="K286" s="6">
        <v>284</v>
      </c>
      <c r="L286" s="6" t="s">
        <v>372</v>
      </c>
      <c r="M286" s="45">
        <v>0</v>
      </c>
      <c r="N286" s="45">
        <v>0</v>
      </c>
      <c r="O286" s="45">
        <v>0</v>
      </c>
      <c r="P286" s="45">
        <v>0</v>
      </c>
      <c r="Q286" s="45">
        <v>0</v>
      </c>
      <c r="R286" s="45">
        <v>0</v>
      </c>
      <c r="S286" s="45">
        <v>0</v>
      </c>
      <c r="T286" s="45">
        <v>0</v>
      </c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20"/>
      <c r="AL286" s="20"/>
      <c r="AM286" s="20"/>
      <c r="AN286" s="20"/>
      <c r="AO286" s="20"/>
      <c r="AP286" s="20"/>
      <c r="AQ286" s="20"/>
    </row>
    <row r="287" spans="11:43">
      <c r="K287" s="6">
        <v>285</v>
      </c>
      <c r="L287" s="6" t="s">
        <v>373</v>
      </c>
      <c r="M287" s="45">
        <v>0</v>
      </c>
      <c r="N287" s="45">
        <v>0</v>
      </c>
      <c r="O287" s="45">
        <v>0</v>
      </c>
      <c r="P287" s="45">
        <v>0</v>
      </c>
      <c r="Q287" s="45">
        <v>0</v>
      </c>
      <c r="R287" s="45">
        <v>0</v>
      </c>
      <c r="S287" s="45">
        <v>0</v>
      </c>
      <c r="T287" s="45">
        <v>0</v>
      </c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20"/>
      <c r="AL287" s="20"/>
      <c r="AM287" s="20"/>
      <c r="AN287" s="20"/>
      <c r="AO287" s="20"/>
      <c r="AP287" s="20"/>
      <c r="AQ287" s="20"/>
    </row>
    <row r="288" spans="11:43">
      <c r="K288" s="6">
        <v>286</v>
      </c>
      <c r="L288" s="6" t="s">
        <v>374</v>
      </c>
      <c r="M288" s="45">
        <v>0</v>
      </c>
      <c r="N288" s="45">
        <v>0</v>
      </c>
      <c r="O288" s="45">
        <v>0</v>
      </c>
      <c r="P288" s="45">
        <v>0</v>
      </c>
      <c r="Q288" s="45">
        <v>0</v>
      </c>
      <c r="R288" s="45">
        <v>0</v>
      </c>
      <c r="S288" s="45">
        <v>0</v>
      </c>
      <c r="T288" s="45">
        <v>0</v>
      </c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20"/>
      <c r="AL288" s="20"/>
      <c r="AM288" s="20"/>
      <c r="AN288" s="20"/>
      <c r="AO288" s="20"/>
      <c r="AP288" s="20"/>
      <c r="AQ288" s="20"/>
    </row>
    <row r="289" spans="11:43">
      <c r="K289" s="6">
        <v>287</v>
      </c>
      <c r="L289" s="6" t="s">
        <v>375</v>
      </c>
      <c r="M289" s="45">
        <v>0</v>
      </c>
      <c r="N289" s="45">
        <v>0</v>
      </c>
      <c r="O289" s="45">
        <v>0</v>
      </c>
      <c r="P289" s="45">
        <v>0</v>
      </c>
      <c r="Q289" s="45">
        <v>0</v>
      </c>
      <c r="R289" s="45">
        <v>0</v>
      </c>
      <c r="S289" s="45">
        <v>0</v>
      </c>
      <c r="T289" s="45">
        <v>0</v>
      </c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20"/>
      <c r="AL289" s="20"/>
      <c r="AM289" s="20"/>
      <c r="AN289" s="20"/>
      <c r="AO289" s="20"/>
      <c r="AP289" s="20"/>
      <c r="AQ289" s="20"/>
    </row>
    <row r="290" spans="11:43">
      <c r="K290" s="6">
        <v>288</v>
      </c>
      <c r="L290" s="6" t="s">
        <v>376</v>
      </c>
      <c r="M290" s="45">
        <v>0</v>
      </c>
      <c r="N290" s="45">
        <v>0</v>
      </c>
      <c r="O290" s="45">
        <v>0</v>
      </c>
      <c r="P290" s="45">
        <v>0</v>
      </c>
      <c r="Q290" s="45">
        <v>0</v>
      </c>
      <c r="R290" s="45">
        <v>0</v>
      </c>
      <c r="S290" s="45">
        <v>0</v>
      </c>
      <c r="T290" s="45">
        <v>0</v>
      </c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20"/>
      <c r="AL290" s="20"/>
      <c r="AM290" s="20"/>
      <c r="AN290" s="20"/>
      <c r="AO290" s="20"/>
      <c r="AP290" s="20"/>
      <c r="AQ290" s="20"/>
    </row>
    <row r="291" spans="11:43">
      <c r="K291" s="6">
        <v>289</v>
      </c>
      <c r="L291" s="6" t="s">
        <v>377</v>
      </c>
      <c r="M291" s="45">
        <v>0</v>
      </c>
      <c r="N291" s="45">
        <v>0</v>
      </c>
      <c r="O291" s="45">
        <v>0</v>
      </c>
      <c r="P291" s="45">
        <v>0</v>
      </c>
      <c r="Q291" s="45">
        <v>0</v>
      </c>
      <c r="R291" s="45">
        <v>0</v>
      </c>
      <c r="S291" s="45">
        <v>0</v>
      </c>
      <c r="T291" s="45">
        <v>0</v>
      </c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20"/>
      <c r="AL291" s="20"/>
      <c r="AM291" s="20"/>
      <c r="AN291" s="20"/>
      <c r="AO291" s="20"/>
      <c r="AP291" s="20"/>
      <c r="AQ291" s="20"/>
    </row>
    <row r="292" spans="11:43">
      <c r="K292" s="6">
        <v>290</v>
      </c>
      <c r="L292" s="6" t="s">
        <v>378</v>
      </c>
      <c r="M292" s="45">
        <v>0</v>
      </c>
      <c r="N292" s="45">
        <v>0</v>
      </c>
      <c r="O292" s="45">
        <v>0</v>
      </c>
      <c r="P292" s="45">
        <v>0</v>
      </c>
      <c r="Q292" s="45">
        <v>0</v>
      </c>
      <c r="R292" s="45">
        <v>0</v>
      </c>
      <c r="S292" s="45">
        <v>0</v>
      </c>
      <c r="T292" s="45">
        <v>0</v>
      </c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20"/>
      <c r="AL292" s="20"/>
      <c r="AM292" s="20"/>
      <c r="AN292" s="20"/>
      <c r="AO292" s="20"/>
      <c r="AP292" s="20"/>
      <c r="AQ292" s="20"/>
    </row>
    <row r="293" spans="11:43">
      <c r="K293" s="27">
        <v>291</v>
      </c>
      <c r="L293" s="27" t="s">
        <v>379</v>
      </c>
      <c r="M293" s="51">
        <v>0</v>
      </c>
      <c r="N293" s="51">
        <v>0</v>
      </c>
      <c r="O293" s="51">
        <v>0</v>
      </c>
      <c r="P293" s="51">
        <v>0</v>
      </c>
      <c r="Q293" s="51">
        <v>0</v>
      </c>
      <c r="R293" s="51">
        <v>0</v>
      </c>
      <c r="S293" s="51">
        <v>0</v>
      </c>
      <c r="T293" s="51">
        <v>0</v>
      </c>
      <c r="U293" s="27"/>
      <c r="V293" s="27"/>
      <c r="W293" s="28"/>
      <c r="X293" s="28"/>
      <c r="Y293" s="28"/>
      <c r="Z293" s="28"/>
      <c r="AA293" s="28"/>
      <c r="AB293" s="28"/>
      <c r="AC293" s="28"/>
      <c r="AD293" s="18"/>
      <c r="AE293" s="18"/>
      <c r="AF293" s="18"/>
      <c r="AG293" s="18"/>
      <c r="AH293" s="18"/>
      <c r="AI293" s="18"/>
      <c r="AJ293" s="18"/>
      <c r="AK293" s="20"/>
      <c r="AL293" s="20"/>
      <c r="AM293" s="20"/>
      <c r="AN293" s="20"/>
      <c r="AO293" s="20"/>
      <c r="AP293" s="20"/>
      <c r="AQ293" s="20"/>
    </row>
    <row r="294" spans="11:43">
      <c r="K294" s="6">
        <v>292</v>
      </c>
      <c r="L294" s="6" t="s">
        <v>380</v>
      </c>
      <c r="M294" s="45">
        <v>0</v>
      </c>
      <c r="N294" s="45">
        <v>0</v>
      </c>
      <c r="O294" s="45">
        <v>0</v>
      </c>
      <c r="P294" s="45">
        <v>0</v>
      </c>
      <c r="Q294" s="45">
        <v>0</v>
      </c>
      <c r="R294" s="45">
        <v>0</v>
      </c>
      <c r="S294" s="45">
        <v>0</v>
      </c>
      <c r="T294" s="45">
        <v>0</v>
      </c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20"/>
      <c r="AL294" s="20"/>
      <c r="AM294" s="20"/>
      <c r="AN294" s="20"/>
      <c r="AO294" s="20"/>
      <c r="AP294" s="20"/>
      <c r="AQ294" s="20"/>
    </row>
    <row r="295" spans="11:43">
      <c r="K295" s="6">
        <v>293</v>
      </c>
      <c r="L295" s="6" t="s">
        <v>381</v>
      </c>
      <c r="M295" s="45">
        <v>0</v>
      </c>
      <c r="N295" s="45">
        <v>0</v>
      </c>
      <c r="O295" s="45">
        <v>0</v>
      </c>
      <c r="P295" s="45">
        <v>0</v>
      </c>
      <c r="Q295" s="45">
        <v>0</v>
      </c>
      <c r="R295" s="45">
        <v>0</v>
      </c>
      <c r="S295" s="45">
        <v>0</v>
      </c>
      <c r="T295" s="45">
        <v>0</v>
      </c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20"/>
      <c r="AL295" s="20"/>
      <c r="AM295" s="20"/>
      <c r="AN295" s="20"/>
      <c r="AO295" s="20"/>
      <c r="AP295" s="20"/>
      <c r="AQ295" s="20"/>
    </row>
    <row r="296" spans="11:43">
      <c r="K296" s="6">
        <v>294</v>
      </c>
      <c r="L296" s="6" t="s">
        <v>382</v>
      </c>
      <c r="M296" s="45">
        <v>0</v>
      </c>
      <c r="N296" s="45">
        <v>0</v>
      </c>
      <c r="O296" s="45">
        <v>0</v>
      </c>
      <c r="P296" s="45">
        <v>0</v>
      </c>
      <c r="Q296" s="45">
        <v>0</v>
      </c>
      <c r="R296" s="45">
        <v>0</v>
      </c>
      <c r="S296" s="45">
        <v>0</v>
      </c>
      <c r="T296" s="45">
        <v>0</v>
      </c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20"/>
      <c r="AL296" s="20"/>
      <c r="AM296" s="20"/>
      <c r="AN296" s="20"/>
      <c r="AO296" s="20"/>
      <c r="AP296" s="20"/>
      <c r="AQ296" s="20"/>
    </row>
    <row r="297" spans="11:43">
      <c r="K297" s="6">
        <v>295</v>
      </c>
      <c r="L297" s="6" t="s">
        <v>383</v>
      </c>
      <c r="M297" s="45">
        <v>0</v>
      </c>
      <c r="N297" s="45">
        <v>0</v>
      </c>
      <c r="O297" s="45">
        <v>0</v>
      </c>
      <c r="P297" s="45">
        <v>0</v>
      </c>
      <c r="Q297" s="45">
        <v>0</v>
      </c>
      <c r="R297" s="45">
        <v>0</v>
      </c>
      <c r="S297" s="45">
        <v>0</v>
      </c>
      <c r="T297" s="45">
        <v>0</v>
      </c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20"/>
      <c r="AL297" s="20"/>
      <c r="AM297" s="20"/>
      <c r="AN297" s="20"/>
      <c r="AO297" s="20"/>
      <c r="AP297" s="20"/>
      <c r="AQ297" s="20"/>
    </row>
    <row r="298" spans="11:43">
      <c r="K298" s="6">
        <v>296</v>
      </c>
      <c r="L298" s="6" t="s">
        <v>384</v>
      </c>
      <c r="M298" s="45">
        <v>0</v>
      </c>
      <c r="N298" s="45">
        <v>0</v>
      </c>
      <c r="O298" s="45">
        <v>0</v>
      </c>
      <c r="P298" s="45">
        <v>0</v>
      </c>
      <c r="Q298" s="45">
        <v>0</v>
      </c>
      <c r="R298" s="45">
        <v>0</v>
      </c>
      <c r="S298" s="45">
        <v>0</v>
      </c>
      <c r="T298" s="45">
        <v>0</v>
      </c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20"/>
      <c r="AL298" s="20"/>
      <c r="AM298" s="20"/>
      <c r="AN298" s="20"/>
      <c r="AO298" s="20"/>
      <c r="AP298" s="20"/>
      <c r="AQ298" s="20"/>
    </row>
    <row r="299" spans="11:43">
      <c r="K299" s="6">
        <v>297</v>
      </c>
      <c r="L299" s="6" t="s">
        <v>385</v>
      </c>
      <c r="M299" s="45">
        <v>0</v>
      </c>
      <c r="N299" s="45">
        <v>0</v>
      </c>
      <c r="O299" s="45">
        <v>0</v>
      </c>
      <c r="P299" s="45">
        <v>0</v>
      </c>
      <c r="Q299" s="45">
        <v>0</v>
      </c>
      <c r="R299" s="45">
        <v>0</v>
      </c>
      <c r="S299" s="45">
        <v>0</v>
      </c>
      <c r="T299" s="45">
        <v>0</v>
      </c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20"/>
      <c r="AL299" s="20"/>
      <c r="AM299" s="20"/>
      <c r="AN299" s="20"/>
      <c r="AO299" s="20"/>
      <c r="AP299" s="20"/>
      <c r="AQ299" s="20"/>
    </row>
    <row r="300" spans="11:43">
      <c r="K300" s="6">
        <v>298</v>
      </c>
      <c r="L300" s="6" t="s">
        <v>386</v>
      </c>
      <c r="M300" s="45">
        <v>0</v>
      </c>
      <c r="N300" s="45">
        <v>0</v>
      </c>
      <c r="O300" s="45">
        <v>0</v>
      </c>
      <c r="P300" s="45">
        <v>0</v>
      </c>
      <c r="Q300" s="45">
        <v>0</v>
      </c>
      <c r="R300" s="45">
        <v>0</v>
      </c>
      <c r="S300" s="45">
        <v>0</v>
      </c>
      <c r="T300" s="45">
        <v>0</v>
      </c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20"/>
      <c r="AL300" s="20"/>
      <c r="AM300" s="20"/>
      <c r="AN300" s="20"/>
      <c r="AO300" s="20"/>
      <c r="AP300" s="20"/>
      <c r="AQ300" s="20"/>
    </row>
    <row r="301" spans="11:43">
      <c r="K301" s="6">
        <v>299</v>
      </c>
      <c r="L301" s="6" t="s">
        <v>387</v>
      </c>
      <c r="M301" s="45">
        <v>0</v>
      </c>
      <c r="N301" s="45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5">
        <v>0</v>
      </c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20"/>
      <c r="AL301" s="20"/>
      <c r="AM301" s="20"/>
      <c r="AN301" s="20"/>
      <c r="AO301" s="20"/>
      <c r="AP301" s="20"/>
      <c r="AQ301" s="20"/>
    </row>
    <row r="302" spans="11:43">
      <c r="K302" s="6">
        <v>300</v>
      </c>
      <c r="L302" s="6" t="s">
        <v>388</v>
      </c>
      <c r="M302" s="45">
        <v>0</v>
      </c>
      <c r="N302" s="45">
        <v>0</v>
      </c>
      <c r="O302" s="45">
        <v>0</v>
      </c>
      <c r="P302" s="45">
        <v>0</v>
      </c>
      <c r="Q302" s="45">
        <v>0</v>
      </c>
      <c r="R302" s="45">
        <v>0</v>
      </c>
      <c r="S302" s="45">
        <v>0</v>
      </c>
      <c r="T302" s="45">
        <v>0</v>
      </c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20"/>
      <c r="AL302" s="20"/>
      <c r="AM302" s="20"/>
      <c r="AN302" s="20"/>
      <c r="AO302" s="20"/>
      <c r="AP302" s="20"/>
      <c r="AQ302" s="20"/>
    </row>
    <row r="303" spans="11:43">
      <c r="K303" s="6">
        <v>301</v>
      </c>
      <c r="L303" s="6" t="s">
        <v>389</v>
      </c>
      <c r="M303" s="45">
        <v>0</v>
      </c>
      <c r="N303" s="45">
        <v>0</v>
      </c>
      <c r="O303" s="45">
        <v>0</v>
      </c>
      <c r="P303" s="45">
        <v>0</v>
      </c>
      <c r="Q303" s="45">
        <v>0</v>
      </c>
      <c r="R303" s="45">
        <v>0</v>
      </c>
      <c r="S303" s="45">
        <v>0</v>
      </c>
      <c r="T303" s="45">
        <v>0</v>
      </c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20"/>
      <c r="AL303" s="20"/>
      <c r="AM303" s="20"/>
      <c r="AN303" s="20"/>
      <c r="AO303" s="20"/>
      <c r="AP303" s="20"/>
      <c r="AQ303" s="20"/>
    </row>
    <row r="304" spans="11:43">
      <c r="K304" s="6">
        <v>302</v>
      </c>
      <c r="L304" s="6" t="s">
        <v>390</v>
      </c>
      <c r="M304" s="45">
        <v>0</v>
      </c>
      <c r="N304" s="45">
        <v>0</v>
      </c>
      <c r="O304" s="45">
        <v>0</v>
      </c>
      <c r="P304" s="45">
        <v>0</v>
      </c>
      <c r="Q304" s="45">
        <v>0</v>
      </c>
      <c r="R304" s="45">
        <v>0</v>
      </c>
      <c r="S304" s="45">
        <v>0</v>
      </c>
      <c r="T304" s="45">
        <v>0</v>
      </c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20"/>
      <c r="AL304" s="20"/>
      <c r="AM304" s="20"/>
      <c r="AN304" s="20"/>
      <c r="AO304" s="20"/>
      <c r="AP304" s="20"/>
      <c r="AQ304" s="20"/>
    </row>
    <row r="305" spans="11:43">
      <c r="K305" s="6">
        <v>303</v>
      </c>
      <c r="L305" s="6" t="s">
        <v>391</v>
      </c>
      <c r="M305" s="45">
        <v>0</v>
      </c>
      <c r="N305" s="45">
        <v>0</v>
      </c>
      <c r="O305" s="45">
        <v>0</v>
      </c>
      <c r="P305" s="45">
        <v>0</v>
      </c>
      <c r="Q305" s="45">
        <v>0</v>
      </c>
      <c r="R305" s="45">
        <v>0</v>
      </c>
      <c r="S305" s="45">
        <v>0</v>
      </c>
      <c r="T305" s="45">
        <v>0</v>
      </c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20"/>
      <c r="AL305" s="20"/>
      <c r="AM305" s="20"/>
      <c r="AN305" s="20"/>
      <c r="AO305" s="20"/>
      <c r="AP305" s="20"/>
      <c r="AQ305" s="20"/>
    </row>
    <row r="306" spans="11:43">
      <c r="K306" s="6">
        <v>304</v>
      </c>
      <c r="L306" s="6" t="s">
        <v>392</v>
      </c>
      <c r="M306" s="45">
        <v>0</v>
      </c>
      <c r="N306" s="45">
        <v>0</v>
      </c>
      <c r="O306" s="45">
        <v>0</v>
      </c>
      <c r="P306" s="45">
        <v>0</v>
      </c>
      <c r="Q306" s="45">
        <v>0</v>
      </c>
      <c r="R306" s="45">
        <v>0</v>
      </c>
      <c r="S306" s="45">
        <v>0</v>
      </c>
      <c r="T306" s="45">
        <v>0</v>
      </c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20"/>
      <c r="AL306" s="20"/>
      <c r="AM306" s="20"/>
      <c r="AN306" s="20"/>
      <c r="AO306" s="20"/>
      <c r="AP306" s="20"/>
      <c r="AQ306" s="20"/>
    </row>
    <row r="307" spans="11:43">
      <c r="K307" s="6">
        <v>305</v>
      </c>
      <c r="L307" s="6" t="s">
        <v>393</v>
      </c>
      <c r="M307" s="45">
        <v>0</v>
      </c>
      <c r="N307" s="45">
        <v>0</v>
      </c>
      <c r="O307" s="45">
        <v>0</v>
      </c>
      <c r="P307" s="45">
        <v>0</v>
      </c>
      <c r="Q307" s="45">
        <v>0</v>
      </c>
      <c r="R307" s="45">
        <v>0</v>
      </c>
      <c r="S307" s="45">
        <v>0</v>
      </c>
      <c r="T307" s="45">
        <v>0</v>
      </c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20"/>
      <c r="AL307" s="20"/>
      <c r="AM307" s="20"/>
      <c r="AN307" s="20"/>
      <c r="AO307" s="20"/>
      <c r="AP307" s="20"/>
      <c r="AQ307" s="20"/>
    </row>
    <row r="308" spans="11:43">
      <c r="K308" s="6">
        <v>306</v>
      </c>
      <c r="L308" s="6" t="s">
        <v>394</v>
      </c>
      <c r="M308" s="45">
        <v>0</v>
      </c>
      <c r="N308" s="45">
        <v>0</v>
      </c>
      <c r="O308" s="45">
        <v>0</v>
      </c>
      <c r="P308" s="45">
        <v>0</v>
      </c>
      <c r="Q308" s="45">
        <v>0</v>
      </c>
      <c r="R308" s="45">
        <v>0</v>
      </c>
      <c r="S308" s="45">
        <v>0</v>
      </c>
      <c r="T308" s="45">
        <v>0</v>
      </c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20"/>
      <c r="AL308" s="20"/>
      <c r="AM308" s="20"/>
      <c r="AN308" s="20"/>
      <c r="AO308" s="20"/>
      <c r="AP308" s="20"/>
      <c r="AQ308" s="20"/>
    </row>
    <row r="309" spans="11:43">
      <c r="K309" s="6">
        <v>307</v>
      </c>
      <c r="L309" s="6" t="s">
        <v>395</v>
      </c>
      <c r="M309" s="45">
        <v>0</v>
      </c>
      <c r="N309" s="45">
        <v>0</v>
      </c>
      <c r="O309" s="45">
        <v>0</v>
      </c>
      <c r="P309" s="45">
        <v>0</v>
      </c>
      <c r="Q309" s="45">
        <v>0</v>
      </c>
      <c r="R309" s="45">
        <v>0</v>
      </c>
      <c r="S309" s="45">
        <v>0</v>
      </c>
      <c r="T309" s="45">
        <v>0</v>
      </c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20"/>
      <c r="AL309" s="20"/>
      <c r="AM309" s="20"/>
      <c r="AN309" s="20"/>
      <c r="AO309" s="20"/>
      <c r="AP309" s="20"/>
      <c r="AQ309" s="20"/>
    </row>
    <row r="310" spans="11:43">
      <c r="K310" s="6">
        <v>308</v>
      </c>
      <c r="L310" s="6" t="s">
        <v>396</v>
      </c>
      <c r="M310" s="45">
        <v>0</v>
      </c>
      <c r="N310" s="45">
        <v>0</v>
      </c>
      <c r="O310" s="45">
        <v>0</v>
      </c>
      <c r="P310" s="45">
        <v>0</v>
      </c>
      <c r="Q310" s="45">
        <v>0</v>
      </c>
      <c r="R310" s="45">
        <v>0</v>
      </c>
      <c r="S310" s="45">
        <v>0</v>
      </c>
      <c r="T310" s="45">
        <v>0</v>
      </c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20"/>
      <c r="AL310" s="20"/>
      <c r="AM310" s="20"/>
      <c r="AN310" s="20"/>
      <c r="AO310" s="20"/>
      <c r="AP310" s="20"/>
      <c r="AQ310" s="20"/>
    </row>
    <row r="311" spans="11:43">
      <c r="K311" s="6">
        <v>309</v>
      </c>
      <c r="L311" s="6" t="s">
        <v>397</v>
      </c>
      <c r="M311" s="45">
        <v>0</v>
      </c>
      <c r="N311" s="45">
        <v>0</v>
      </c>
      <c r="O311" s="45">
        <v>0</v>
      </c>
      <c r="P311" s="45">
        <v>0</v>
      </c>
      <c r="Q311" s="45">
        <v>0</v>
      </c>
      <c r="R311" s="45">
        <v>0</v>
      </c>
      <c r="S311" s="45">
        <v>0</v>
      </c>
      <c r="T311" s="45">
        <v>0</v>
      </c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20"/>
      <c r="AL311" s="20"/>
      <c r="AM311" s="20"/>
      <c r="AN311" s="20"/>
      <c r="AO311" s="20"/>
      <c r="AP311" s="20"/>
      <c r="AQ311" s="20"/>
    </row>
    <row r="312" spans="11:43">
      <c r="K312" s="6">
        <v>310</v>
      </c>
      <c r="L312" s="6" t="s">
        <v>398</v>
      </c>
      <c r="M312" s="45">
        <v>0</v>
      </c>
      <c r="N312" s="45">
        <v>0</v>
      </c>
      <c r="O312" s="45">
        <v>0</v>
      </c>
      <c r="P312" s="45">
        <v>0</v>
      </c>
      <c r="Q312" s="45">
        <v>0</v>
      </c>
      <c r="R312" s="45">
        <v>0</v>
      </c>
      <c r="S312" s="45">
        <v>0</v>
      </c>
      <c r="T312" s="45">
        <v>0</v>
      </c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20"/>
      <c r="AL312" s="20"/>
      <c r="AM312" s="20"/>
      <c r="AN312" s="20"/>
      <c r="AO312" s="20"/>
      <c r="AP312" s="20"/>
      <c r="AQ312" s="20"/>
    </row>
    <row r="313" spans="11:43">
      <c r="K313" s="6">
        <v>311</v>
      </c>
      <c r="L313" s="6" t="s">
        <v>399</v>
      </c>
      <c r="M313" s="45">
        <v>0</v>
      </c>
      <c r="N313" s="45">
        <v>0</v>
      </c>
      <c r="O313" s="45">
        <v>0</v>
      </c>
      <c r="P313" s="45">
        <v>0</v>
      </c>
      <c r="Q313" s="45">
        <v>0</v>
      </c>
      <c r="R313" s="45">
        <v>0</v>
      </c>
      <c r="S313" s="45">
        <v>0</v>
      </c>
      <c r="T313" s="45">
        <v>0</v>
      </c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20"/>
      <c r="AL313" s="20"/>
      <c r="AM313" s="20"/>
      <c r="AN313" s="20"/>
      <c r="AO313" s="20"/>
      <c r="AP313" s="20"/>
      <c r="AQ313" s="20"/>
    </row>
    <row r="314" spans="11:43">
      <c r="K314" s="6">
        <v>312</v>
      </c>
      <c r="L314" s="6" t="s">
        <v>400</v>
      </c>
      <c r="M314" s="45">
        <v>0</v>
      </c>
      <c r="N314" s="45">
        <v>0</v>
      </c>
      <c r="O314" s="45">
        <v>0</v>
      </c>
      <c r="P314" s="45">
        <v>0</v>
      </c>
      <c r="Q314" s="45">
        <v>0</v>
      </c>
      <c r="R314" s="45">
        <v>0</v>
      </c>
      <c r="S314" s="45">
        <v>0</v>
      </c>
      <c r="T314" s="45">
        <v>0</v>
      </c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20"/>
      <c r="AL314" s="20"/>
      <c r="AM314" s="20"/>
      <c r="AN314" s="20"/>
      <c r="AO314" s="20"/>
      <c r="AP314" s="20"/>
      <c r="AQ314" s="20"/>
    </row>
    <row r="315" spans="11:43">
      <c r="K315" s="6">
        <v>313</v>
      </c>
      <c r="L315" s="6" t="s">
        <v>401</v>
      </c>
      <c r="M315" s="45">
        <v>0</v>
      </c>
      <c r="N315" s="45">
        <v>0</v>
      </c>
      <c r="O315" s="45">
        <v>0</v>
      </c>
      <c r="P315" s="45">
        <v>0</v>
      </c>
      <c r="Q315" s="45">
        <v>0</v>
      </c>
      <c r="R315" s="45">
        <v>0</v>
      </c>
      <c r="S315" s="45">
        <v>0</v>
      </c>
      <c r="T315" s="45">
        <v>0</v>
      </c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20"/>
      <c r="AL315" s="20"/>
      <c r="AM315" s="20"/>
      <c r="AN315" s="20"/>
      <c r="AO315" s="20"/>
      <c r="AP315" s="20"/>
      <c r="AQ315" s="20"/>
    </row>
    <row r="316" spans="11:43">
      <c r="K316" s="6">
        <v>314</v>
      </c>
      <c r="L316" s="6" t="s">
        <v>402</v>
      </c>
      <c r="M316" s="45">
        <v>0</v>
      </c>
      <c r="N316" s="45">
        <v>0</v>
      </c>
      <c r="O316" s="45">
        <v>0</v>
      </c>
      <c r="P316" s="45">
        <v>0</v>
      </c>
      <c r="Q316" s="45">
        <v>0</v>
      </c>
      <c r="R316" s="45">
        <v>0</v>
      </c>
      <c r="S316" s="45">
        <v>0</v>
      </c>
      <c r="T316" s="45">
        <v>0</v>
      </c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20"/>
      <c r="AL316" s="20"/>
      <c r="AM316" s="20"/>
      <c r="AN316" s="20"/>
      <c r="AO316" s="20"/>
      <c r="AP316" s="20"/>
      <c r="AQ316" s="20"/>
    </row>
    <row r="317" spans="11:43">
      <c r="K317" s="6">
        <v>315</v>
      </c>
      <c r="L317" s="6" t="s">
        <v>403</v>
      </c>
      <c r="M317" s="45">
        <v>0</v>
      </c>
      <c r="N317" s="45">
        <v>0</v>
      </c>
      <c r="O317" s="45">
        <v>0</v>
      </c>
      <c r="P317" s="45">
        <v>0</v>
      </c>
      <c r="Q317" s="45">
        <v>0</v>
      </c>
      <c r="R317" s="45">
        <v>0</v>
      </c>
      <c r="S317" s="45">
        <v>0</v>
      </c>
      <c r="T317" s="45">
        <v>0</v>
      </c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20"/>
      <c r="AL317" s="20"/>
      <c r="AM317" s="20"/>
      <c r="AN317" s="20"/>
      <c r="AO317" s="20"/>
      <c r="AP317" s="20"/>
      <c r="AQ317" s="20"/>
    </row>
    <row r="318" spans="11:43">
      <c r="K318" s="6">
        <v>316</v>
      </c>
      <c r="L318" s="6" t="s">
        <v>404</v>
      </c>
      <c r="M318" s="45">
        <v>0</v>
      </c>
      <c r="N318" s="45">
        <v>0</v>
      </c>
      <c r="O318" s="45">
        <v>0</v>
      </c>
      <c r="P318" s="45">
        <v>0</v>
      </c>
      <c r="Q318" s="45">
        <v>0</v>
      </c>
      <c r="R318" s="45">
        <v>0</v>
      </c>
      <c r="S318" s="45">
        <v>0</v>
      </c>
      <c r="T318" s="45">
        <v>0</v>
      </c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20"/>
      <c r="AL318" s="20"/>
      <c r="AM318" s="20"/>
      <c r="AN318" s="20"/>
      <c r="AO318" s="20"/>
      <c r="AP318" s="20"/>
      <c r="AQ318" s="20"/>
    </row>
    <row r="319" spans="11:43">
      <c r="K319" s="6">
        <v>317</v>
      </c>
      <c r="L319" s="6" t="s">
        <v>405</v>
      </c>
      <c r="M319" s="45">
        <v>0</v>
      </c>
      <c r="N319" s="45">
        <v>0</v>
      </c>
      <c r="O319" s="45">
        <v>0</v>
      </c>
      <c r="P319" s="45">
        <v>0</v>
      </c>
      <c r="Q319" s="45">
        <v>0</v>
      </c>
      <c r="R319" s="45">
        <v>0</v>
      </c>
      <c r="S319" s="45">
        <v>0</v>
      </c>
      <c r="T319" s="45">
        <v>0</v>
      </c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20"/>
      <c r="AL319" s="20"/>
      <c r="AM319" s="20"/>
      <c r="AN319" s="20"/>
      <c r="AO319" s="20"/>
      <c r="AP319" s="20"/>
      <c r="AQ319" s="20"/>
    </row>
    <row r="320" spans="11:43">
      <c r="K320" s="6">
        <v>318</v>
      </c>
      <c r="L320" s="6" t="s">
        <v>406</v>
      </c>
      <c r="M320" s="45">
        <v>0</v>
      </c>
      <c r="N320" s="45">
        <v>0</v>
      </c>
      <c r="O320" s="45">
        <v>0</v>
      </c>
      <c r="P320" s="45">
        <v>0</v>
      </c>
      <c r="Q320" s="45">
        <v>0</v>
      </c>
      <c r="R320" s="45">
        <v>0</v>
      </c>
      <c r="S320" s="45">
        <v>0</v>
      </c>
      <c r="T320" s="45">
        <v>0</v>
      </c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20"/>
      <c r="AL320" s="20"/>
      <c r="AM320" s="20"/>
      <c r="AN320" s="20"/>
      <c r="AO320" s="20"/>
      <c r="AP320" s="20"/>
      <c r="AQ320" s="20"/>
    </row>
    <row r="321" spans="11:43">
      <c r="K321" s="6">
        <v>319</v>
      </c>
      <c r="L321" s="6" t="s">
        <v>407</v>
      </c>
      <c r="M321" s="45">
        <v>0</v>
      </c>
      <c r="N321" s="45">
        <v>0</v>
      </c>
      <c r="O321" s="45">
        <v>0</v>
      </c>
      <c r="P321" s="45">
        <v>0</v>
      </c>
      <c r="Q321" s="45">
        <v>0</v>
      </c>
      <c r="R321" s="45">
        <v>0</v>
      </c>
      <c r="S321" s="45">
        <v>0</v>
      </c>
      <c r="T321" s="45">
        <v>0</v>
      </c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20"/>
      <c r="AL321" s="20"/>
      <c r="AM321" s="20"/>
      <c r="AN321" s="20"/>
      <c r="AO321" s="20"/>
      <c r="AP321" s="20"/>
      <c r="AQ321" s="20"/>
    </row>
    <row r="322" spans="11:43">
      <c r="K322" s="6">
        <v>320</v>
      </c>
      <c r="L322" s="6" t="s">
        <v>408</v>
      </c>
      <c r="M322" s="45">
        <v>0</v>
      </c>
      <c r="N322" s="45">
        <v>0</v>
      </c>
      <c r="O322" s="45">
        <v>0</v>
      </c>
      <c r="P322" s="45">
        <v>0</v>
      </c>
      <c r="Q322" s="45">
        <v>0</v>
      </c>
      <c r="R322" s="45">
        <v>0</v>
      </c>
      <c r="S322" s="45">
        <v>0</v>
      </c>
      <c r="T322" s="45">
        <v>0</v>
      </c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20"/>
      <c r="AL322" s="20"/>
      <c r="AM322" s="20"/>
      <c r="AN322" s="20"/>
      <c r="AO322" s="20"/>
      <c r="AP322" s="20"/>
      <c r="AQ322" s="20"/>
    </row>
    <row r="323" spans="11:43">
      <c r="K323" s="6">
        <v>321</v>
      </c>
      <c r="L323" s="6" t="s">
        <v>409</v>
      </c>
      <c r="M323" s="45">
        <v>0</v>
      </c>
      <c r="N323" s="45">
        <v>0</v>
      </c>
      <c r="O323" s="45">
        <v>0</v>
      </c>
      <c r="P323" s="45">
        <v>0</v>
      </c>
      <c r="Q323" s="45">
        <v>0</v>
      </c>
      <c r="R323" s="45">
        <v>0</v>
      </c>
      <c r="S323" s="45">
        <v>0</v>
      </c>
      <c r="T323" s="45">
        <v>0</v>
      </c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20"/>
      <c r="AL323" s="20"/>
      <c r="AM323" s="20"/>
      <c r="AN323" s="20"/>
      <c r="AO323" s="20"/>
      <c r="AP323" s="20"/>
      <c r="AQ323" s="20"/>
    </row>
    <row r="324" spans="11:43">
      <c r="K324" s="6">
        <v>322</v>
      </c>
      <c r="L324" s="6" t="s">
        <v>410</v>
      </c>
      <c r="M324" s="45">
        <v>0</v>
      </c>
      <c r="N324" s="45">
        <v>0</v>
      </c>
      <c r="O324" s="45">
        <v>0</v>
      </c>
      <c r="P324" s="45">
        <v>0</v>
      </c>
      <c r="Q324" s="45">
        <v>0</v>
      </c>
      <c r="R324" s="45">
        <v>0</v>
      </c>
      <c r="S324" s="45">
        <v>0</v>
      </c>
      <c r="T324" s="45">
        <v>0</v>
      </c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20"/>
      <c r="AL324" s="20"/>
      <c r="AM324" s="20"/>
      <c r="AN324" s="20"/>
      <c r="AO324" s="20"/>
      <c r="AP324" s="20"/>
      <c r="AQ324" s="20"/>
    </row>
    <row r="325" spans="11:43">
      <c r="K325" s="6">
        <v>323</v>
      </c>
      <c r="L325" s="6" t="s">
        <v>411</v>
      </c>
      <c r="M325" s="45">
        <v>0</v>
      </c>
      <c r="N325" s="45">
        <v>0</v>
      </c>
      <c r="O325" s="45">
        <v>0</v>
      </c>
      <c r="P325" s="45">
        <v>0</v>
      </c>
      <c r="Q325" s="45">
        <v>0</v>
      </c>
      <c r="R325" s="45">
        <v>0</v>
      </c>
      <c r="S325" s="45">
        <v>0</v>
      </c>
      <c r="T325" s="45">
        <v>0</v>
      </c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20"/>
      <c r="AL325" s="20"/>
      <c r="AM325" s="20"/>
      <c r="AN325" s="20"/>
      <c r="AO325" s="20"/>
      <c r="AP325" s="20"/>
      <c r="AQ325" s="20"/>
    </row>
    <row r="326" spans="11:43">
      <c r="K326" s="6">
        <v>324</v>
      </c>
      <c r="L326" s="6" t="s">
        <v>412</v>
      </c>
      <c r="M326" s="45">
        <v>0</v>
      </c>
      <c r="N326" s="45">
        <v>0</v>
      </c>
      <c r="O326" s="45">
        <v>0</v>
      </c>
      <c r="P326" s="45">
        <v>0</v>
      </c>
      <c r="Q326" s="45">
        <v>0</v>
      </c>
      <c r="R326" s="45">
        <v>0</v>
      </c>
      <c r="S326" s="45">
        <v>0</v>
      </c>
      <c r="T326" s="45">
        <v>0</v>
      </c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20"/>
      <c r="AL326" s="20"/>
      <c r="AM326" s="20"/>
      <c r="AN326" s="20"/>
      <c r="AO326" s="20"/>
      <c r="AP326" s="20"/>
      <c r="AQ326" s="20"/>
    </row>
    <row r="327" spans="11:43">
      <c r="K327" s="6">
        <v>325</v>
      </c>
      <c r="L327" s="6" t="s">
        <v>413</v>
      </c>
      <c r="M327" s="45">
        <v>0</v>
      </c>
      <c r="N327" s="45">
        <v>0</v>
      </c>
      <c r="O327" s="45">
        <v>0</v>
      </c>
      <c r="P327" s="45">
        <v>0</v>
      </c>
      <c r="Q327" s="45">
        <v>0</v>
      </c>
      <c r="R327" s="45">
        <v>0</v>
      </c>
      <c r="S327" s="45">
        <v>0</v>
      </c>
      <c r="T327" s="45">
        <v>0</v>
      </c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20"/>
      <c r="AL327" s="20"/>
      <c r="AM327" s="20"/>
      <c r="AN327" s="20"/>
      <c r="AO327" s="20"/>
      <c r="AP327" s="20"/>
      <c r="AQ327" s="20"/>
    </row>
    <row r="328" spans="11:43">
      <c r="K328" s="6">
        <v>326</v>
      </c>
      <c r="L328" s="6" t="s">
        <v>414</v>
      </c>
      <c r="M328" s="45">
        <v>0</v>
      </c>
      <c r="N328" s="45">
        <v>0</v>
      </c>
      <c r="O328" s="45">
        <v>0</v>
      </c>
      <c r="P328" s="45">
        <v>0</v>
      </c>
      <c r="Q328" s="45">
        <v>0</v>
      </c>
      <c r="R328" s="45">
        <v>0</v>
      </c>
      <c r="S328" s="45">
        <v>0</v>
      </c>
      <c r="T328" s="45">
        <v>0</v>
      </c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20"/>
      <c r="AL328" s="20"/>
      <c r="AM328" s="20"/>
      <c r="AN328" s="20"/>
      <c r="AO328" s="20"/>
      <c r="AP328" s="20"/>
      <c r="AQ328" s="20"/>
    </row>
    <row r="329" spans="11:43">
      <c r="K329" s="6">
        <v>327</v>
      </c>
      <c r="L329" s="6" t="s">
        <v>415</v>
      </c>
      <c r="M329" s="45">
        <v>0</v>
      </c>
      <c r="N329" s="45">
        <v>0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45">
        <v>0</v>
      </c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20"/>
      <c r="AL329" s="20"/>
      <c r="AM329" s="20"/>
      <c r="AN329" s="20"/>
      <c r="AO329" s="20"/>
      <c r="AP329" s="20"/>
      <c r="AQ329" s="20"/>
    </row>
    <row r="330" spans="11:43">
      <c r="K330" s="6">
        <v>328</v>
      </c>
      <c r="L330" s="6" t="s">
        <v>416</v>
      </c>
      <c r="M330" s="45">
        <v>0</v>
      </c>
      <c r="N330" s="45">
        <v>0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45">
        <v>0</v>
      </c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20"/>
      <c r="AL330" s="20"/>
      <c r="AM330" s="20"/>
      <c r="AN330" s="20"/>
      <c r="AO330" s="20"/>
      <c r="AP330" s="20"/>
      <c r="AQ330" s="20"/>
    </row>
    <row r="331" spans="11:43">
      <c r="K331" s="6">
        <v>329</v>
      </c>
      <c r="L331" s="6" t="s">
        <v>417</v>
      </c>
      <c r="M331" s="45">
        <v>0</v>
      </c>
      <c r="N331" s="45">
        <v>0</v>
      </c>
      <c r="O331" s="45">
        <v>0</v>
      </c>
      <c r="P331" s="45">
        <v>0</v>
      </c>
      <c r="Q331" s="45">
        <v>0</v>
      </c>
      <c r="R331" s="45">
        <v>0</v>
      </c>
      <c r="S331" s="45">
        <v>0</v>
      </c>
      <c r="T331" s="45">
        <v>0</v>
      </c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20"/>
      <c r="AL331" s="20"/>
      <c r="AM331" s="20"/>
      <c r="AN331" s="20"/>
      <c r="AO331" s="20"/>
      <c r="AP331" s="20"/>
      <c r="AQ331" s="20"/>
    </row>
    <row r="332" spans="11:43">
      <c r="K332" s="6">
        <v>330</v>
      </c>
      <c r="L332" s="6" t="s">
        <v>418</v>
      </c>
      <c r="M332" s="45">
        <v>0</v>
      </c>
      <c r="N332" s="45">
        <v>0</v>
      </c>
      <c r="O332" s="45">
        <v>0</v>
      </c>
      <c r="P332" s="45">
        <v>0</v>
      </c>
      <c r="Q332" s="45">
        <v>0</v>
      </c>
      <c r="R332" s="45">
        <v>0</v>
      </c>
      <c r="S332" s="45">
        <v>0</v>
      </c>
      <c r="T332" s="45">
        <v>0</v>
      </c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20"/>
      <c r="AL332" s="20"/>
      <c r="AM332" s="20"/>
      <c r="AN332" s="20"/>
      <c r="AO332" s="20"/>
      <c r="AP332" s="20"/>
      <c r="AQ332" s="20"/>
    </row>
    <row r="333" spans="11:43">
      <c r="K333" s="6">
        <v>331</v>
      </c>
      <c r="L333" s="6" t="s">
        <v>419</v>
      </c>
      <c r="M333" s="45">
        <v>0</v>
      </c>
      <c r="N333" s="45">
        <v>0</v>
      </c>
      <c r="O333" s="45">
        <v>0</v>
      </c>
      <c r="P333" s="45">
        <v>0</v>
      </c>
      <c r="Q333" s="45">
        <v>0</v>
      </c>
      <c r="R333" s="45">
        <v>0</v>
      </c>
      <c r="S333" s="45">
        <v>0</v>
      </c>
      <c r="T333" s="45">
        <v>0</v>
      </c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20"/>
      <c r="AL333" s="20"/>
      <c r="AM333" s="20"/>
      <c r="AN333" s="20"/>
      <c r="AO333" s="20"/>
      <c r="AP333" s="20"/>
      <c r="AQ333" s="20"/>
    </row>
    <row r="334" spans="11:43">
      <c r="K334" s="6">
        <v>332</v>
      </c>
      <c r="L334" s="6" t="s">
        <v>420</v>
      </c>
      <c r="M334" s="45">
        <v>0</v>
      </c>
      <c r="N334" s="45">
        <v>0</v>
      </c>
      <c r="O334" s="45">
        <v>0</v>
      </c>
      <c r="P334" s="45">
        <v>0</v>
      </c>
      <c r="Q334" s="45">
        <v>0</v>
      </c>
      <c r="R334" s="45">
        <v>0</v>
      </c>
      <c r="S334" s="45">
        <v>0</v>
      </c>
      <c r="T334" s="45">
        <v>0</v>
      </c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20"/>
      <c r="AL334" s="20"/>
      <c r="AM334" s="20"/>
      <c r="AN334" s="20"/>
      <c r="AO334" s="20"/>
      <c r="AP334" s="20"/>
      <c r="AQ334" s="20"/>
    </row>
    <row r="335" spans="11:43">
      <c r="K335" s="6">
        <v>333</v>
      </c>
      <c r="L335" s="6" t="s">
        <v>421</v>
      </c>
      <c r="M335" s="45">
        <v>0</v>
      </c>
      <c r="N335" s="45">
        <v>0</v>
      </c>
      <c r="O335" s="45">
        <v>0</v>
      </c>
      <c r="P335" s="45">
        <v>0</v>
      </c>
      <c r="Q335" s="45">
        <v>0</v>
      </c>
      <c r="R335" s="45">
        <v>0</v>
      </c>
      <c r="S335" s="45">
        <v>0</v>
      </c>
      <c r="T335" s="45">
        <v>0</v>
      </c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20"/>
      <c r="AL335" s="20"/>
      <c r="AM335" s="20"/>
      <c r="AN335" s="20"/>
      <c r="AO335" s="20"/>
      <c r="AP335" s="20"/>
      <c r="AQ335" s="20"/>
    </row>
    <row r="336" spans="11:43">
      <c r="K336" s="6">
        <v>334</v>
      </c>
      <c r="L336" s="6" t="s">
        <v>422</v>
      </c>
      <c r="M336" s="45">
        <v>0</v>
      </c>
      <c r="N336" s="45">
        <v>0</v>
      </c>
      <c r="O336" s="45">
        <v>0</v>
      </c>
      <c r="P336" s="45">
        <v>0</v>
      </c>
      <c r="Q336" s="45">
        <v>0</v>
      </c>
      <c r="R336" s="45">
        <v>0</v>
      </c>
      <c r="S336" s="45">
        <v>0</v>
      </c>
      <c r="T336" s="45">
        <v>0</v>
      </c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20"/>
      <c r="AL336" s="20"/>
      <c r="AM336" s="20"/>
      <c r="AN336" s="20"/>
      <c r="AO336" s="20"/>
      <c r="AP336" s="20"/>
      <c r="AQ336" s="20"/>
    </row>
    <row r="337" spans="11:43">
      <c r="K337" s="6">
        <v>335</v>
      </c>
      <c r="L337" s="6" t="s">
        <v>423</v>
      </c>
      <c r="M337" s="45">
        <v>0</v>
      </c>
      <c r="N337" s="45">
        <v>0</v>
      </c>
      <c r="O337" s="45">
        <v>0</v>
      </c>
      <c r="P337" s="45">
        <v>0</v>
      </c>
      <c r="Q337" s="45">
        <v>0</v>
      </c>
      <c r="R337" s="45">
        <v>0</v>
      </c>
      <c r="S337" s="45">
        <v>0</v>
      </c>
      <c r="T337" s="45">
        <v>0</v>
      </c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20"/>
      <c r="AL337" s="20"/>
      <c r="AM337" s="20"/>
      <c r="AN337" s="20"/>
      <c r="AO337" s="20"/>
      <c r="AP337" s="20"/>
      <c r="AQ337" s="20"/>
    </row>
    <row r="338" spans="11:43">
      <c r="K338" s="6">
        <v>336</v>
      </c>
      <c r="L338" s="6" t="s">
        <v>424</v>
      </c>
      <c r="M338" s="45">
        <v>0</v>
      </c>
      <c r="N338" s="45">
        <v>0</v>
      </c>
      <c r="O338" s="45">
        <v>0</v>
      </c>
      <c r="P338" s="45">
        <v>0</v>
      </c>
      <c r="Q338" s="45">
        <v>0</v>
      </c>
      <c r="R338" s="45">
        <v>0</v>
      </c>
      <c r="S338" s="45">
        <v>0</v>
      </c>
      <c r="T338" s="45">
        <v>0</v>
      </c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20"/>
      <c r="AL338" s="20"/>
      <c r="AM338" s="20"/>
      <c r="AN338" s="20"/>
      <c r="AO338" s="20"/>
      <c r="AP338" s="20"/>
      <c r="AQ338" s="20"/>
    </row>
    <row r="339" spans="11:43">
      <c r="K339" s="6">
        <v>337</v>
      </c>
      <c r="L339" s="6" t="s">
        <v>425</v>
      </c>
      <c r="M339" s="45">
        <v>0</v>
      </c>
      <c r="N339" s="45">
        <v>0</v>
      </c>
      <c r="O339" s="45">
        <v>0</v>
      </c>
      <c r="P339" s="45">
        <v>0</v>
      </c>
      <c r="Q339" s="45">
        <v>0</v>
      </c>
      <c r="R339" s="45">
        <v>0</v>
      </c>
      <c r="S339" s="45">
        <v>0</v>
      </c>
      <c r="T339" s="45">
        <v>0</v>
      </c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20"/>
      <c r="AL339" s="20"/>
      <c r="AM339" s="20"/>
      <c r="AN339" s="20"/>
      <c r="AO339" s="20"/>
      <c r="AP339" s="20"/>
      <c r="AQ339" s="20"/>
    </row>
    <row r="340" spans="11:43">
      <c r="K340" s="6">
        <v>338</v>
      </c>
      <c r="L340" s="6" t="s">
        <v>426</v>
      </c>
      <c r="M340" s="45">
        <v>0</v>
      </c>
      <c r="N340" s="45">
        <v>0</v>
      </c>
      <c r="O340" s="45">
        <v>0</v>
      </c>
      <c r="P340" s="45">
        <v>0</v>
      </c>
      <c r="Q340" s="45">
        <v>0</v>
      </c>
      <c r="R340" s="45">
        <v>0</v>
      </c>
      <c r="S340" s="45">
        <v>0</v>
      </c>
      <c r="T340" s="45">
        <v>0</v>
      </c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20"/>
      <c r="AL340" s="20"/>
      <c r="AM340" s="20"/>
      <c r="AN340" s="20"/>
      <c r="AO340" s="20"/>
      <c r="AP340" s="20"/>
      <c r="AQ340" s="20"/>
    </row>
    <row r="341" spans="11:43">
      <c r="K341" s="6">
        <v>339</v>
      </c>
      <c r="L341" s="6" t="s">
        <v>427</v>
      </c>
      <c r="M341" s="45">
        <v>0</v>
      </c>
      <c r="N341" s="45">
        <v>0</v>
      </c>
      <c r="O341" s="45">
        <v>0</v>
      </c>
      <c r="P341" s="45">
        <v>0</v>
      </c>
      <c r="Q341" s="45">
        <v>0</v>
      </c>
      <c r="R341" s="45">
        <v>0</v>
      </c>
      <c r="S341" s="45">
        <v>0</v>
      </c>
      <c r="T341" s="45">
        <v>0</v>
      </c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20"/>
      <c r="AL341" s="20"/>
      <c r="AM341" s="20"/>
      <c r="AN341" s="20"/>
      <c r="AO341" s="20"/>
      <c r="AP341" s="20"/>
      <c r="AQ341" s="20"/>
    </row>
    <row r="342" spans="11:43">
      <c r="K342" s="6">
        <v>340</v>
      </c>
      <c r="L342" s="6" t="s">
        <v>428</v>
      </c>
      <c r="M342" s="45">
        <v>0</v>
      </c>
      <c r="N342" s="45">
        <v>0</v>
      </c>
      <c r="O342" s="45">
        <v>0</v>
      </c>
      <c r="P342" s="45">
        <v>0</v>
      </c>
      <c r="Q342" s="45">
        <v>0</v>
      </c>
      <c r="R342" s="45">
        <v>0</v>
      </c>
      <c r="S342" s="45">
        <v>0</v>
      </c>
      <c r="T342" s="45">
        <v>0</v>
      </c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20"/>
      <c r="AL342" s="20"/>
      <c r="AM342" s="20"/>
      <c r="AN342" s="20"/>
      <c r="AO342" s="20"/>
      <c r="AP342" s="20"/>
      <c r="AQ342" s="20"/>
    </row>
    <row r="343" spans="11:43">
      <c r="K343" s="6">
        <v>341</v>
      </c>
      <c r="L343" s="6" t="s">
        <v>429</v>
      </c>
      <c r="M343" s="45">
        <v>0</v>
      </c>
      <c r="N343" s="45">
        <v>0</v>
      </c>
      <c r="O343" s="45">
        <v>0</v>
      </c>
      <c r="P343" s="45">
        <v>0</v>
      </c>
      <c r="Q343" s="45">
        <v>0</v>
      </c>
      <c r="R343" s="45">
        <v>0</v>
      </c>
      <c r="S343" s="45">
        <v>0</v>
      </c>
      <c r="T343" s="45">
        <v>0</v>
      </c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20"/>
      <c r="AL343" s="20"/>
      <c r="AM343" s="20"/>
      <c r="AN343" s="20"/>
      <c r="AO343" s="20"/>
      <c r="AP343" s="20"/>
      <c r="AQ343" s="20"/>
    </row>
    <row r="344" spans="11:43">
      <c r="K344" s="6">
        <v>342</v>
      </c>
      <c r="L344" s="6" t="s">
        <v>430</v>
      </c>
      <c r="M344" s="45">
        <v>0</v>
      </c>
      <c r="N344" s="45">
        <v>0</v>
      </c>
      <c r="O344" s="45">
        <v>0</v>
      </c>
      <c r="P344" s="45">
        <v>0</v>
      </c>
      <c r="Q344" s="45">
        <v>0</v>
      </c>
      <c r="R344" s="45">
        <v>0</v>
      </c>
      <c r="S344" s="45">
        <v>0</v>
      </c>
      <c r="T344" s="45">
        <v>0</v>
      </c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20"/>
      <c r="AL344" s="20"/>
      <c r="AM344" s="20"/>
      <c r="AN344" s="20"/>
      <c r="AO344" s="20"/>
      <c r="AP344" s="20"/>
      <c r="AQ344" s="20"/>
    </row>
    <row r="345" spans="11:43">
      <c r="K345" s="6">
        <v>343</v>
      </c>
      <c r="L345" s="6" t="s">
        <v>431</v>
      </c>
      <c r="M345" s="45">
        <v>0</v>
      </c>
      <c r="N345" s="45">
        <v>0</v>
      </c>
      <c r="O345" s="45">
        <v>0</v>
      </c>
      <c r="P345" s="45">
        <v>0</v>
      </c>
      <c r="Q345" s="45">
        <v>0</v>
      </c>
      <c r="R345" s="45">
        <v>0</v>
      </c>
      <c r="S345" s="45">
        <v>0</v>
      </c>
      <c r="T345" s="45">
        <v>0</v>
      </c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20"/>
      <c r="AL345" s="20"/>
      <c r="AM345" s="20"/>
      <c r="AN345" s="20"/>
      <c r="AO345" s="20"/>
      <c r="AP345" s="20"/>
      <c r="AQ345" s="20"/>
    </row>
    <row r="346" spans="11:43">
      <c r="K346" s="6">
        <v>344</v>
      </c>
      <c r="L346" s="6" t="s">
        <v>432</v>
      </c>
      <c r="M346" s="45">
        <v>0</v>
      </c>
      <c r="N346" s="45">
        <v>0</v>
      </c>
      <c r="O346" s="45">
        <v>0</v>
      </c>
      <c r="P346" s="45">
        <v>0</v>
      </c>
      <c r="Q346" s="45">
        <v>0</v>
      </c>
      <c r="R346" s="45">
        <v>0</v>
      </c>
      <c r="S346" s="45">
        <v>0</v>
      </c>
      <c r="T346" s="45">
        <v>0</v>
      </c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20"/>
      <c r="AL346" s="20"/>
      <c r="AM346" s="20"/>
      <c r="AN346" s="20"/>
      <c r="AO346" s="20"/>
      <c r="AP346" s="20"/>
      <c r="AQ346" s="20"/>
    </row>
    <row r="347" spans="11:43">
      <c r="K347" s="6">
        <v>345</v>
      </c>
      <c r="L347" s="6" t="s">
        <v>433</v>
      </c>
      <c r="M347" s="45">
        <v>0</v>
      </c>
      <c r="N347" s="45">
        <v>0</v>
      </c>
      <c r="O347" s="45">
        <v>0</v>
      </c>
      <c r="P347" s="45">
        <v>0</v>
      </c>
      <c r="Q347" s="45">
        <v>0</v>
      </c>
      <c r="R347" s="45">
        <v>0</v>
      </c>
      <c r="S347" s="45">
        <v>0</v>
      </c>
      <c r="T347" s="45">
        <v>0</v>
      </c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20"/>
      <c r="AL347" s="20"/>
      <c r="AM347" s="20"/>
      <c r="AN347" s="20"/>
      <c r="AO347" s="20"/>
      <c r="AP347" s="20"/>
      <c r="AQ347" s="20"/>
    </row>
    <row r="348" spans="11:43">
      <c r="K348" s="6">
        <v>346</v>
      </c>
      <c r="L348" s="6" t="s">
        <v>434</v>
      </c>
      <c r="M348" s="45">
        <v>0</v>
      </c>
      <c r="N348" s="45">
        <v>0</v>
      </c>
      <c r="O348" s="45">
        <v>0</v>
      </c>
      <c r="P348" s="45">
        <v>0</v>
      </c>
      <c r="Q348" s="45">
        <v>0</v>
      </c>
      <c r="R348" s="45">
        <v>0</v>
      </c>
      <c r="S348" s="45">
        <v>0</v>
      </c>
      <c r="T348" s="45">
        <v>0</v>
      </c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20"/>
      <c r="AL348" s="20"/>
      <c r="AM348" s="20"/>
      <c r="AN348" s="20"/>
      <c r="AO348" s="20"/>
      <c r="AP348" s="20"/>
      <c r="AQ348" s="20"/>
    </row>
    <row r="349" spans="11:43">
      <c r="K349" s="6">
        <v>347</v>
      </c>
      <c r="L349" s="6" t="s">
        <v>435</v>
      </c>
      <c r="M349" s="45">
        <v>0</v>
      </c>
      <c r="N349" s="45">
        <v>0</v>
      </c>
      <c r="O349" s="45">
        <v>0</v>
      </c>
      <c r="P349" s="45">
        <v>0</v>
      </c>
      <c r="Q349" s="45">
        <v>0</v>
      </c>
      <c r="R349" s="45">
        <v>0</v>
      </c>
      <c r="S349" s="45">
        <v>0</v>
      </c>
      <c r="T349" s="45">
        <v>0</v>
      </c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20"/>
      <c r="AL349" s="20"/>
      <c r="AM349" s="20"/>
      <c r="AN349" s="20"/>
      <c r="AO349" s="20"/>
      <c r="AP349" s="20"/>
      <c r="AQ349" s="20"/>
    </row>
    <row r="350" spans="11:43">
      <c r="K350" s="6">
        <v>348</v>
      </c>
      <c r="L350" s="6" t="s">
        <v>436</v>
      </c>
      <c r="M350" s="45">
        <v>0</v>
      </c>
      <c r="N350" s="45">
        <v>0</v>
      </c>
      <c r="O350" s="45">
        <v>0</v>
      </c>
      <c r="P350" s="45">
        <v>0</v>
      </c>
      <c r="Q350" s="45">
        <v>0</v>
      </c>
      <c r="R350" s="45">
        <v>0</v>
      </c>
      <c r="S350" s="45">
        <v>0</v>
      </c>
      <c r="T350" s="45">
        <v>0</v>
      </c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20"/>
      <c r="AL350" s="20"/>
      <c r="AM350" s="20"/>
      <c r="AN350" s="20"/>
      <c r="AO350" s="20"/>
      <c r="AP350" s="20"/>
      <c r="AQ350" s="20"/>
    </row>
    <row r="351" spans="11:43">
      <c r="K351" s="6">
        <v>349</v>
      </c>
      <c r="L351" s="6" t="s">
        <v>437</v>
      </c>
      <c r="M351" s="45">
        <v>0</v>
      </c>
      <c r="N351" s="45">
        <v>0</v>
      </c>
      <c r="O351" s="45">
        <v>0</v>
      </c>
      <c r="P351" s="45">
        <v>0</v>
      </c>
      <c r="Q351" s="45">
        <v>0</v>
      </c>
      <c r="R351" s="45">
        <v>0</v>
      </c>
      <c r="S351" s="45">
        <v>0</v>
      </c>
      <c r="T351" s="45">
        <v>0</v>
      </c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20"/>
      <c r="AL351" s="20"/>
      <c r="AM351" s="20"/>
      <c r="AN351" s="20"/>
      <c r="AO351" s="20"/>
      <c r="AP351" s="20"/>
      <c r="AQ351" s="20"/>
    </row>
    <row r="352" spans="11:43">
      <c r="K352" s="6">
        <v>350</v>
      </c>
      <c r="L352" s="6" t="s">
        <v>438</v>
      </c>
      <c r="M352" s="45">
        <v>0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5">
        <v>0</v>
      </c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20"/>
      <c r="AL352" s="20"/>
      <c r="AM352" s="20"/>
      <c r="AN352" s="20"/>
      <c r="AO352" s="20"/>
      <c r="AP352" s="20"/>
      <c r="AQ352" s="20"/>
    </row>
    <row r="353" spans="11:43">
      <c r="K353" s="6">
        <v>351</v>
      </c>
      <c r="L353" s="6" t="s">
        <v>439</v>
      </c>
      <c r="M353" s="45">
        <v>0</v>
      </c>
      <c r="N353" s="45">
        <v>0</v>
      </c>
      <c r="O353" s="45">
        <v>0</v>
      </c>
      <c r="P353" s="45">
        <v>0</v>
      </c>
      <c r="Q353" s="45">
        <v>0</v>
      </c>
      <c r="R353" s="45">
        <v>0</v>
      </c>
      <c r="S353" s="45">
        <v>0</v>
      </c>
      <c r="T353" s="45">
        <v>0</v>
      </c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20"/>
      <c r="AL353" s="20"/>
      <c r="AM353" s="20"/>
      <c r="AN353" s="20"/>
      <c r="AO353" s="20"/>
      <c r="AP353" s="20"/>
      <c r="AQ353" s="20"/>
    </row>
    <row r="354" spans="11:43">
      <c r="K354" s="6">
        <v>352</v>
      </c>
      <c r="L354" s="6" t="s">
        <v>440</v>
      </c>
      <c r="M354" s="45">
        <v>0</v>
      </c>
      <c r="N354" s="45">
        <v>0</v>
      </c>
      <c r="O354" s="45">
        <v>0</v>
      </c>
      <c r="P354" s="45">
        <v>0</v>
      </c>
      <c r="Q354" s="45">
        <v>0</v>
      </c>
      <c r="R354" s="45">
        <v>0</v>
      </c>
      <c r="S354" s="45">
        <v>0</v>
      </c>
      <c r="T354" s="45">
        <v>0</v>
      </c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20"/>
      <c r="AL354" s="20"/>
      <c r="AM354" s="20"/>
      <c r="AN354" s="20"/>
      <c r="AO354" s="20"/>
      <c r="AP354" s="20"/>
      <c r="AQ354" s="20"/>
    </row>
    <row r="355" spans="11:43">
      <c r="K355" s="6">
        <v>353</v>
      </c>
      <c r="L355" s="6" t="s">
        <v>441</v>
      </c>
      <c r="M355" s="45">
        <v>0</v>
      </c>
      <c r="N355" s="45">
        <v>0</v>
      </c>
      <c r="O355" s="45">
        <v>0</v>
      </c>
      <c r="P355" s="45">
        <v>0</v>
      </c>
      <c r="Q355" s="45">
        <v>0</v>
      </c>
      <c r="R355" s="45">
        <v>0</v>
      </c>
      <c r="S355" s="45">
        <v>0</v>
      </c>
      <c r="T355" s="45">
        <v>0</v>
      </c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20"/>
      <c r="AL355" s="20"/>
      <c r="AM355" s="20"/>
      <c r="AN355" s="20"/>
      <c r="AO355" s="20"/>
      <c r="AP355" s="20"/>
      <c r="AQ355" s="20"/>
    </row>
    <row r="356" spans="11:43">
      <c r="K356" s="6">
        <v>354</v>
      </c>
      <c r="L356" s="6" t="s">
        <v>442</v>
      </c>
      <c r="M356" s="45">
        <v>0</v>
      </c>
      <c r="N356" s="45">
        <v>0</v>
      </c>
      <c r="O356" s="45">
        <v>0</v>
      </c>
      <c r="P356" s="45">
        <v>0</v>
      </c>
      <c r="Q356" s="45">
        <v>0</v>
      </c>
      <c r="R356" s="45">
        <v>0</v>
      </c>
      <c r="S356" s="45">
        <v>0</v>
      </c>
      <c r="T356" s="45">
        <v>0</v>
      </c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20"/>
      <c r="AL356" s="20"/>
      <c r="AM356" s="20"/>
      <c r="AN356" s="20"/>
      <c r="AO356" s="20"/>
      <c r="AP356" s="20"/>
      <c r="AQ356" s="20"/>
    </row>
    <row r="357" spans="11:43">
      <c r="K357" s="6">
        <v>355</v>
      </c>
      <c r="L357" s="6" t="s">
        <v>443</v>
      </c>
      <c r="M357" s="45">
        <v>0</v>
      </c>
      <c r="N357" s="45">
        <v>0</v>
      </c>
      <c r="O357" s="45">
        <v>0</v>
      </c>
      <c r="P357" s="45">
        <v>0</v>
      </c>
      <c r="Q357" s="45">
        <v>0</v>
      </c>
      <c r="R357" s="45">
        <v>0</v>
      </c>
      <c r="S357" s="45">
        <v>0</v>
      </c>
      <c r="T357" s="45">
        <v>0</v>
      </c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20"/>
      <c r="AL357" s="20"/>
      <c r="AM357" s="20"/>
      <c r="AN357" s="20"/>
      <c r="AO357" s="20"/>
      <c r="AP357" s="20"/>
      <c r="AQ357" s="20"/>
    </row>
    <row r="358" spans="11:43">
      <c r="K358" s="6">
        <v>356</v>
      </c>
      <c r="L358" s="6" t="s">
        <v>444</v>
      </c>
      <c r="M358" s="45">
        <v>0</v>
      </c>
      <c r="N358" s="45">
        <v>0</v>
      </c>
      <c r="O358" s="45">
        <v>0</v>
      </c>
      <c r="P358" s="45">
        <v>0</v>
      </c>
      <c r="Q358" s="45">
        <v>0</v>
      </c>
      <c r="R358" s="45">
        <v>0</v>
      </c>
      <c r="S358" s="45">
        <v>0</v>
      </c>
      <c r="T358" s="45">
        <v>0</v>
      </c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20"/>
      <c r="AL358" s="20"/>
      <c r="AM358" s="20"/>
      <c r="AN358" s="20"/>
      <c r="AO358" s="20"/>
      <c r="AP358" s="20"/>
      <c r="AQ358" s="20"/>
    </row>
    <row r="359" spans="11:43">
      <c r="K359" s="6">
        <v>357</v>
      </c>
      <c r="L359" s="6" t="s">
        <v>445</v>
      </c>
      <c r="M359" s="45">
        <v>0</v>
      </c>
      <c r="N359" s="45">
        <v>0</v>
      </c>
      <c r="O359" s="45">
        <v>0</v>
      </c>
      <c r="P359" s="45">
        <v>0</v>
      </c>
      <c r="Q359" s="45">
        <v>0</v>
      </c>
      <c r="R359" s="45">
        <v>0</v>
      </c>
      <c r="S359" s="45">
        <v>0</v>
      </c>
      <c r="T359" s="45">
        <v>0</v>
      </c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20"/>
      <c r="AL359" s="20"/>
      <c r="AM359" s="20"/>
      <c r="AN359" s="20"/>
      <c r="AO359" s="20"/>
      <c r="AP359" s="20"/>
      <c r="AQ359" s="20"/>
    </row>
    <row r="360" spans="11:43">
      <c r="K360" s="6">
        <v>358</v>
      </c>
      <c r="L360" s="6" t="s">
        <v>446</v>
      </c>
      <c r="M360" s="45">
        <v>0</v>
      </c>
      <c r="N360" s="45">
        <v>0</v>
      </c>
      <c r="O360" s="45">
        <v>0</v>
      </c>
      <c r="P360" s="45">
        <v>0</v>
      </c>
      <c r="Q360" s="45">
        <v>0</v>
      </c>
      <c r="R360" s="45">
        <v>0</v>
      </c>
      <c r="S360" s="45">
        <v>0</v>
      </c>
      <c r="T360" s="45">
        <v>0</v>
      </c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20"/>
      <c r="AL360" s="20"/>
      <c r="AM360" s="20"/>
      <c r="AN360" s="20"/>
      <c r="AO360" s="20"/>
      <c r="AP360" s="20"/>
      <c r="AQ360" s="20"/>
    </row>
    <row r="361" spans="11:43">
      <c r="K361" s="6">
        <v>359</v>
      </c>
      <c r="L361" s="6" t="s">
        <v>447</v>
      </c>
      <c r="M361" s="45">
        <v>0</v>
      </c>
      <c r="N361" s="45">
        <v>0</v>
      </c>
      <c r="O361" s="45">
        <v>0</v>
      </c>
      <c r="P361" s="45">
        <v>0</v>
      </c>
      <c r="Q361" s="45">
        <v>0</v>
      </c>
      <c r="R361" s="45">
        <v>0</v>
      </c>
      <c r="S361" s="45">
        <v>0</v>
      </c>
      <c r="T361" s="45">
        <v>0</v>
      </c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20"/>
      <c r="AL361" s="20"/>
      <c r="AM361" s="20"/>
      <c r="AN361" s="20"/>
      <c r="AO361" s="20"/>
      <c r="AP361" s="20"/>
      <c r="AQ361" s="20"/>
    </row>
    <row r="362" spans="11:43">
      <c r="K362" s="6">
        <v>360</v>
      </c>
      <c r="L362" s="6" t="s">
        <v>448</v>
      </c>
      <c r="M362" s="45">
        <v>0</v>
      </c>
      <c r="N362" s="45">
        <v>0</v>
      </c>
      <c r="O362" s="45">
        <v>0</v>
      </c>
      <c r="P362" s="45">
        <v>0</v>
      </c>
      <c r="Q362" s="45">
        <v>0</v>
      </c>
      <c r="R362" s="45">
        <v>0</v>
      </c>
      <c r="S362" s="45">
        <v>0</v>
      </c>
      <c r="T362" s="45">
        <v>0</v>
      </c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20"/>
      <c r="AL362" s="20"/>
      <c r="AM362" s="20"/>
      <c r="AN362" s="20"/>
      <c r="AO362" s="20"/>
      <c r="AP362" s="20"/>
      <c r="AQ362" s="20"/>
    </row>
    <row r="363" spans="11:43">
      <c r="K363" s="6">
        <v>361</v>
      </c>
      <c r="L363" s="6" t="s">
        <v>449</v>
      </c>
      <c r="M363" s="45">
        <v>0</v>
      </c>
      <c r="N363" s="45">
        <v>0</v>
      </c>
      <c r="O363" s="45">
        <v>0</v>
      </c>
      <c r="P363" s="45">
        <v>0</v>
      </c>
      <c r="Q363" s="45">
        <v>0</v>
      </c>
      <c r="R363" s="45">
        <v>0</v>
      </c>
      <c r="S363" s="45">
        <v>0</v>
      </c>
      <c r="T363" s="45">
        <v>0</v>
      </c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20"/>
      <c r="AL363" s="20"/>
      <c r="AM363" s="20"/>
      <c r="AN363" s="20"/>
      <c r="AO363" s="20"/>
      <c r="AP363" s="20"/>
      <c r="AQ363" s="20"/>
    </row>
    <row r="364" spans="11:43">
      <c r="K364" s="6">
        <v>362</v>
      </c>
      <c r="L364" s="6" t="s">
        <v>450</v>
      </c>
      <c r="M364" s="45">
        <v>0</v>
      </c>
      <c r="N364" s="45">
        <v>0</v>
      </c>
      <c r="O364" s="45">
        <v>0</v>
      </c>
      <c r="P364" s="45">
        <v>0</v>
      </c>
      <c r="Q364" s="45">
        <v>0</v>
      </c>
      <c r="R364" s="45">
        <v>0</v>
      </c>
      <c r="S364" s="45">
        <v>0</v>
      </c>
      <c r="T364" s="45">
        <v>0</v>
      </c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20"/>
      <c r="AL364" s="20"/>
      <c r="AM364" s="20"/>
      <c r="AN364" s="20"/>
      <c r="AO364" s="20"/>
      <c r="AP364" s="20"/>
      <c r="AQ364" s="20"/>
    </row>
    <row r="365" spans="11:43">
      <c r="K365" s="6">
        <v>363</v>
      </c>
      <c r="L365" s="6" t="s">
        <v>451</v>
      </c>
      <c r="M365" s="45">
        <v>0</v>
      </c>
      <c r="N365" s="45">
        <v>0</v>
      </c>
      <c r="O365" s="45">
        <v>0</v>
      </c>
      <c r="P365" s="45">
        <v>0</v>
      </c>
      <c r="Q365" s="45">
        <v>0</v>
      </c>
      <c r="R365" s="45">
        <v>0</v>
      </c>
      <c r="S365" s="45">
        <v>0</v>
      </c>
      <c r="T365" s="45">
        <v>0</v>
      </c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20"/>
      <c r="AL365" s="20"/>
      <c r="AM365" s="20"/>
      <c r="AN365" s="20"/>
      <c r="AO365" s="20"/>
      <c r="AP365" s="20"/>
      <c r="AQ365" s="20"/>
    </row>
    <row r="366" spans="11:43">
      <c r="K366" s="6">
        <v>364</v>
      </c>
      <c r="L366" s="6" t="s">
        <v>452</v>
      </c>
      <c r="M366" s="45">
        <v>0</v>
      </c>
      <c r="N366" s="45">
        <v>0</v>
      </c>
      <c r="O366" s="45">
        <v>0</v>
      </c>
      <c r="P366" s="45">
        <v>0</v>
      </c>
      <c r="Q366" s="45">
        <v>0</v>
      </c>
      <c r="R366" s="45">
        <v>0</v>
      </c>
      <c r="S366" s="45">
        <v>0</v>
      </c>
      <c r="T366" s="45">
        <v>0</v>
      </c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20"/>
      <c r="AL366" s="20"/>
      <c r="AM366" s="20"/>
      <c r="AN366" s="20"/>
      <c r="AO366" s="20"/>
      <c r="AP366" s="20"/>
      <c r="AQ366" s="20"/>
    </row>
    <row r="367" spans="11:43">
      <c r="K367" s="6">
        <v>365</v>
      </c>
      <c r="L367" s="6" t="s">
        <v>453</v>
      </c>
      <c r="M367" s="45">
        <v>0</v>
      </c>
      <c r="N367" s="45">
        <v>0</v>
      </c>
      <c r="O367" s="45">
        <v>0</v>
      </c>
      <c r="P367" s="45">
        <v>0</v>
      </c>
      <c r="Q367" s="45">
        <v>0</v>
      </c>
      <c r="R367" s="45">
        <v>0</v>
      </c>
      <c r="S367" s="45">
        <v>0</v>
      </c>
      <c r="T367" s="45">
        <v>0</v>
      </c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20"/>
      <c r="AL367" s="20"/>
      <c r="AM367" s="20"/>
      <c r="AN367" s="20"/>
      <c r="AO367" s="20"/>
      <c r="AP367" s="20"/>
      <c r="AQ367" s="20"/>
    </row>
    <row r="368" spans="11:43">
      <c r="K368" s="6">
        <v>366</v>
      </c>
      <c r="L368" s="6" t="s">
        <v>454</v>
      </c>
      <c r="M368" s="45">
        <v>0</v>
      </c>
      <c r="N368" s="45">
        <v>0</v>
      </c>
      <c r="O368" s="45">
        <v>0</v>
      </c>
      <c r="P368" s="45">
        <v>0</v>
      </c>
      <c r="Q368" s="45">
        <v>0</v>
      </c>
      <c r="R368" s="45">
        <v>0</v>
      </c>
      <c r="S368" s="45">
        <v>0</v>
      </c>
      <c r="T368" s="45">
        <v>0</v>
      </c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20"/>
      <c r="AL368" s="20"/>
      <c r="AM368" s="20"/>
      <c r="AN368" s="20"/>
      <c r="AO368" s="20"/>
      <c r="AP368" s="20"/>
      <c r="AQ368" s="20"/>
    </row>
    <row r="369" spans="11:43">
      <c r="K369" s="6">
        <v>367</v>
      </c>
      <c r="L369" s="6" t="s">
        <v>455</v>
      </c>
      <c r="M369" s="45">
        <v>0</v>
      </c>
      <c r="N369" s="45">
        <v>0</v>
      </c>
      <c r="O369" s="45">
        <v>0</v>
      </c>
      <c r="P369" s="45">
        <v>0</v>
      </c>
      <c r="Q369" s="45">
        <v>0</v>
      </c>
      <c r="R369" s="45">
        <v>0</v>
      </c>
      <c r="S369" s="45">
        <v>0</v>
      </c>
      <c r="T369" s="45">
        <v>0</v>
      </c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20"/>
      <c r="AL369" s="20"/>
      <c r="AM369" s="20"/>
      <c r="AN369" s="20"/>
      <c r="AO369" s="20"/>
      <c r="AP369" s="20"/>
      <c r="AQ369" s="20"/>
    </row>
    <row r="370" spans="11:43">
      <c r="K370" s="6">
        <v>368</v>
      </c>
      <c r="L370" s="6" t="s">
        <v>456</v>
      </c>
      <c r="M370" s="45">
        <v>0</v>
      </c>
      <c r="N370" s="45">
        <v>0</v>
      </c>
      <c r="O370" s="45">
        <v>0</v>
      </c>
      <c r="P370" s="45">
        <v>0</v>
      </c>
      <c r="Q370" s="45">
        <v>0</v>
      </c>
      <c r="R370" s="45">
        <v>0</v>
      </c>
      <c r="S370" s="45">
        <v>0</v>
      </c>
      <c r="T370" s="45">
        <v>0</v>
      </c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20"/>
      <c r="AL370" s="20"/>
      <c r="AM370" s="20"/>
      <c r="AN370" s="20"/>
      <c r="AO370" s="20"/>
      <c r="AP370" s="20"/>
      <c r="AQ370" s="20"/>
    </row>
    <row r="371" spans="11:43">
      <c r="K371" s="6">
        <v>369</v>
      </c>
      <c r="L371" s="6" t="s">
        <v>457</v>
      </c>
      <c r="M371" s="45">
        <v>0</v>
      </c>
      <c r="N371" s="45">
        <v>0</v>
      </c>
      <c r="O371" s="45">
        <v>0</v>
      </c>
      <c r="P371" s="45">
        <v>0</v>
      </c>
      <c r="Q371" s="45">
        <v>0</v>
      </c>
      <c r="R371" s="45">
        <v>0</v>
      </c>
      <c r="S371" s="45">
        <v>0</v>
      </c>
      <c r="T371" s="45">
        <v>0</v>
      </c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20"/>
      <c r="AL371" s="20"/>
      <c r="AM371" s="20"/>
      <c r="AN371" s="20"/>
      <c r="AO371" s="20"/>
      <c r="AP371" s="20"/>
      <c r="AQ371" s="20"/>
    </row>
    <row r="372" spans="11:43">
      <c r="K372" s="6">
        <v>370</v>
      </c>
      <c r="L372" s="6" t="s">
        <v>458</v>
      </c>
      <c r="M372" s="45">
        <v>0</v>
      </c>
      <c r="N372" s="45">
        <v>0</v>
      </c>
      <c r="O372" s="45">
        <v>0</v>
      </c>
      <c r="P372" s="45">
        <v>0</v>
      </c>
      <c r="Q372" s="45">
        <v>0</v>
      </c>
      <c r="R372" s="45">
        <v>0</v>
      </c>
      <c r="S372" s="45">
        <v>0</v>
      </c>
      <c r="T372" s="45">
        <v>0</v>
      </c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20"/>
      <c r="AL372" s="20"/>
      <c r="AM372" s="20"/>
      <c r="AN372" s="20"/>
      <c r="AO372" s="20"/>
      <c r="AP372" s="20"/>
      <c r="AQ372" s="20"/>
    </row>
    <row r="373" spans="11:43">
      <c r="K373" s="6">
        <v>371</v>
      </c>
      <c r="L373" s="6" t="s">
        <v>459</v>
      </c>
      <c r="M373" s="45">
        <v>0</v>
      </c>
      <c r="N373" s="45">
        <v>0</v>
      </c>
      <c r="O373" s="45">
        <v>0</v>
      </c>
      <c r="P373" s="45">
        <v>0</v>
      </c>
      <c r="Q373" s="45">
        <v>0</v>
      </c>
      <c r="R373" s="45">
        <v>0</v>
      </c>
      <c r="S373" s="45">
        <v>0</v>
      </c>
      <c r="T373" s="45">
        <v>0</v>
      </c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20"/>
      <c r="AL373" s="20"/>
      <c r="AM373" s="20"/>
      <c r="AN373" s="20"/>
      <c r="AO373" s="20"/>
      <c r="AP373" s="20"/>
      <c r="AQ373" s="20"/>
    </row>
    <row r="374" spans="11:43">
      <c r="K374" s="6">
        <v>372</v>
      </c>
      <c r="L374" s="6" t="s">
        <v>460</v>
      </c>
      <c r="M374" s="45">
        <v>0</v>
      </c>
      <c r="N374" s="45">
        <v>0</v>
      </c>
      <c r="O374" s="45">
        <v>0</v>
      </c>
      <c r="P374" s="45">
        <v>0</v>
      </c>
      <c r="Q374" s="45">
        <v>0</v>
      </c>
      <c r="R374" s="45">
        <v>0</v>
      </c>
      <c r="S374" s="45">
        <v>0</v>
      </c>
      <c r="T374" s="45">
        <v>0</v>
      </c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20"/>
      <c r="AL374" s="20"/>
      <c r="AM374" s="20"/>
      <c r="AN374" s="20"/>
      <c r="AO374" s="20"/>
      <c r="AP374" s="20"/>
      <c r="AQ374" s="20"/>
    </row>
    <row r="375" spans="11:43">
      <c r="K375" s="6">
        <v>373</v>
      </c>
      <c r="L375" s="6" t="s">
        <v>461</v>
      </c>
      <c r="M375" s="45">
        <v>0</v>
      </c>
      <c r="N375" s="45">
        <v>0</v>
      </c>
      <c r="O375" s="45">
        <v>0</v>
      </c>
      <c r="P375" s="45">
        <v>0</v>
      </c>
      <c r="Q375" s="45">
        <v>0</v>
      </c>
      <c r="R375" s="45">
        <v>0</v>
      </c>
      <c r="S375" s="45">
        <v>0</v>
      </c>
      <c r="T375" s="45">
        <v>0</v>
      </c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20"/>
      <c r="AL375" s="20"/>
      <c r="AM375" s="20"/>
      <c r="AN375" s="20"/>
      <c r="AO375" s="20"/>
      <c r="AP375" s="20"/>
      <c r="AQ375" s="20"/>
    </row>
    <row r="376" spans="11:43">
      <c r="K376" s="6">
        <v>374</v>
      </c>
      <c r="L376" s="6" t="s">
        <v>462</v>
      </c>
      <c r="M376" s="45">
        <v>0</v>
      </c>
      <c r="N376" s="45">
        <v>0</v>
      </c>
      <c r="O376" s="45">
        <v>0</v>
      </c>
      <c r="P376" s="45">
        <v>0</v>
      </c>
      <c r="Q376" s="45">
        <v>0</v>
      </c>
      <c r="R376" s="45">
        <v>0</v>
      </c>
      <c r="S376" s="45">
        <v>0</v>
      </c>
      <c r="T376" s="45">
        <v>0</v>
      </c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20"/>
      <c r="AL376" s="20"/>
      <c r="AM376" s="20"/>
      <c r="AN376" s="20"/>
      <c r="AO376" s="20"/>
      <c r="AP376" s="20"/>
      <c r="AQ376" s="20"/>
    </row>
    <row r="377" spans="11:43">
      <c r="K377" s="6">
        <v>375</v>
      </c>
      <c r="L377" s="6" t="s">
        <v>463</v>
      </c>
      <c r="M377" s="45">
        <v>0</v>
      </c>
      <c r="N377" s="45">
        <v>0</v>
      </c>
      <c r="O377" s="45">
        <v>0</v>
      </c>
      <c r="P377" s="45">
        <v>0</v>
      </c>
      <c r="Q377" s="45">
        <v>0</v>
      </c>
      <c r="R377" s="45">
        <v>0</v>
      </c>
      <c r="S377" s="45">
        <v>0</v>
      </c>
      <c r="T377" s="45">
        <v>0</v>
      </c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20"/>
      <c r="AL377" s="20"/>
      <c r="AM377" s="20"/>
      <c r="AN377" s="20"/>
      <c r="AO377" s="20"/>
      <c r="AP377" s="20"/>
      <c r="AQ377" s="20"/>
    </row>
    <row r="378" spans="11:43">
      <c r="K378" s="6">
        <v>376</v>
      </c>
      <c r="L378" s="6" t="s">
        <v>464</v>
      </c>
      <c r="M378" s="45">
        <v>0</v>
      </c>
      <c r="N378" s="45">
        <v>0</v>
      </c>
      <c r="O378" s="45">
        <v>0</v>
      </c>
      <c r="P378" s="45">
        <v>0</v>
      </c>
      <c r="Q378" s="45">
        <v>0</v>
      </c>
      <c r="R378" s="45">
        <v>0</v>
      </c>
      <c r="S378" s="45">
        <v>0</v>
      </c>
      <c r="T378" s="45">
        <v>0</v>
      </c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20"/>
      <c r="AL378" s="20"/>
      <c r="AM378" s="20"/>
      <c r="AN378" s="20"/>
      <c r="AO378" s="20"/>
      <c r="AP378" s="20"/>
      <c r="AQ378" s="20"/>
    </row>
    <row r="379" spans="11:43">
      <c r="K379" s="6">
        <v>377</v>
      </c>
      <c r="L379" s="6" t="s">
        <v>465</v>
      </c>
      <c r="M379" s="45">
        <v>0</v>
      </c>
      <c r="N379" s="45">
        <v>0</v>
      </c>
      <c r="O379" s="45">
        <v>0</v>
      </c>
      <c r="P379" s="45">
        <v>0</v>
      </c>
      <c r="Q379" s="45">
        <v>0</v>
      </c>
      <c r="R379" s="45">
        <v>0</v>
      </c>
      <c r="S379" s="45">
        <v>0</v>
      </c>
      <c r="T379" s="45">
        <v>0</v>
      </c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20"/>
      <c r="AL379" s="20"/>
      <c r="AM379" s="20"/>
      <c r="AN379" s="20"/>
      <c r="AO379" s="20"/>
      <c r="AP379" s="20"/>
      <c r="AQ379" s="20"/>
    </row>
    <row r="380" spans="11:43">
      <c r="K380" s="6">
        <v>378</v>
      </c>
      <c r="L380" s="6" t="s">
        <v>466</v>
      </c>
      <c r="M380" s="45">
        <v>0</v>
      </c>
      <c r="N380" s="45">
        <v>0</v>
      </c>
      <c r="O380" s="45">
        <v>0</v>
      </c>
      <c r="P380" s="45">
        <v>0</v>
      </c>
      <c r="Q380" s="45">
        <v>0</v>
      </c>
      <c r="R380" s="45">
        <v>0</v>
      </c>
      <c r="S380" s="45">
        <v>0</v>
      </c>
      <c r="T380" s="45">
        <v>0</v>
      </c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20"/>
      <c r="AL380" s="20"/>
      <c r="AM380" s="20"/>
      <c r="AN380" s="20"/>
      <c r="AO380" s="20"/>
      <c r="AP380" s="20"/>
      <c r="AQ380" s="20"/>
    </row>
    <row r="381" spans="11:43">
      <c r="K381" s="6">
        <v>379</v>
      </c>
      <c r="L381" s="6" t="s">
        <v>467</v>
      </c>
      <c r="M381" s="45">
        <v>0</v>
      </c>
      <c r="N381" s="45">
        <v>0</v>
      </c>
      <c r="O381" s="45">
        <v>0</v>
      </c>
      <c r="P381" s="45">
        <v>0</v>
      </c>
      <c r="Q381" s="45">
        <v>0</v>
      </c>
      <c r="R381" s="45">
        <v>0</v>
      </c>
      <c r="S381" s="45">
        <v>0</v>
      </c>
      <c r="T381" s="45">
        <v>0</v>
      </c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20"/>
      <c r="AL381" s="20"/>
      <c r="AM381" s="20"/>
      <c r="AN381" s="20"/>
      <c r="AO381" s="20"/>
      <c r="AP381" s="20"/>
      <c r="AQ381" s="20"/>
    </row>
    <row r="382" spans="11:43">
      <c r="K382" s="6">
        <v>380</v>
      </c>
      <c r="L382" s="6" t="s">
        <v>468</v>
      </c>
      <c r="M382" s="45">
        <v>0</v>
      </c>
      <c r="N382" s="45">
        <v>0</v>
      </c>
      <c r="O382" s="45">
        <v>0</v>
      </c>
      <c r="P382" s="45">
        <v>0</v>
      </c>
      <c r="Q382" s="45">
        <v>0</v>
      </c>
      <c r="R382" s="45">
        <v>0</v>
      </c>
      <c r="S382" s="45">
        <v>0</v>
      </c>
      <c r="T382" s="45">
        <v>0</v>
      </c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20"/>
      <c r="AL382" s="20"/>
      <c r="AM382" s="20"/>
      <c r="AN382" s="20"/>
      <c r="AO382" s="20"/>
      <c r="AP382" s="20"/>
      <c r="AQ382" s="20"/>
    </row>
    <row r="383" spans="11:43">
      <c r="K383" s="6">
        <v>381</v>
      </c>
      <c r="L383" s="6" t="s">
        <v>469</v>
      </c>
      <c r="M383" s="45">
        <v>0</v>
      </c>
      <c r="N383" s="45">
        <v>0</v>
      </c>
      <c r="O383" s="45">
        <v>0</v>
      </c>
      <c r="P383" s="45">
        <v>0</v>
      </c>
      <c r="Q383" s="45">
        <v>0</v>
      </c>
      <c r="R383" s="45">
        <v>0</v>
      </c>
      <c r="S383" s="45">
        <v>0</v>
      </c>
      <c r="T383" s="45">
        <v>0</v>
      </c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20"/>
      <c r="AL383" s="20"/>
      <c r="AM383" s="20"/>
      <c r="AN383" s="20"/>
      <c r="AO383" s="20"/>
      <c r="AP383" s="20"/>
      <c r="AQ383" s="20"/>
    </row>
    <row r="384" spans="11:43">
      <c r="K384" s="6">
        <v>382</v>
      </c>
      <c r="L384" s="6" t="s">
        <v>470</v>
      </c>
      <c r="M384" s="45">
        <v>0</v>
      </c>
      <c r="N384" s="45">
        <v>0</v>
      </c>
      <c r="O384" s="45">
        <v>0</v>
      </c>
      <c r="P384" s="45">
        <v>0</v>
      </c>
      <c r="Q384" s="45">
        <v>0</v>
      </c>
      <c r="R384" s="45">
        <v>0</v>
      </c>
      <c r="S384" s="45">
        <v>0</v>
      </c>
      <c r="T384" s="45">
        <v>0</v>
      </c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20"/>
      <c r="AL384" s="20"/>
      <c r="AM384" s="20"/>
      <c r="AN384" s="20"/>
      <c r="AO384" s="20"/>
      <c r="AP384" s="20"/>
      <c r="AQ384" s="20"/>
    </row>
    <row r="385" spans="11:43">
      <c r="K385" s="6">
        <v>383</v>
      </c>
      <c r="L385" s="6" t="s">
        <v>471</v>
      </c>
      <c r="M385" s="45">
        <v>0</v>
      </c>
      <c r="N385" s="45">
        <v>0</v>
      </c>
      <c r="O385" s="45">
        <v>0</v>
      </c>
      <c r="P385" s="45">
        <v>0</v>
      </c>
      <c r="Q385" s="45">
        <v>0</v>
      </c>
      <c r="R385" s="45">
        <v>0</v>
      </c>
      <c r="S385" s="45">
        <v>0</v>
      </c>
      <c r="T385" s="45">
        <v>0</v>
      </c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20"/>
      <c r="AL385" s="20"/>
      <c r="AM385" s="20"/>
      <c r="AN385" s="20"/>
      <c r="AO385" s="20"/>
      <c r="AP385" s="20"/>
      <c r="AQ385" s="20"/>
    </row>
    <row r="386" spans="11:43">
      <c r="K386" s="6">
        <v>384</v>
      </c>
      <c r="L386" s="6" t="s">
        <v>472</v>
      </c>
      <c r="M386" s="45">
        <v>0</v>
      </c>
      <c r="N386" s="45">
        <v>0</v>
      </c>
      <c r="O386" s="45">
        <v>0</v>
      </c>
      <c r="P386" s="45">
        <v>0</v>
      </c>
      <c r="Q386" s="45">
        <v>0</v>
      </c>
      <c r="R386" s="45">
        <v>0</v>
      </c>
      <c r="S386" s="45">
        <v>0</v>
      </c>
      <c r="T386" s="45">
        <v>0</v>
      </c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20"/>
      <c r="AL386" s="20"/>
      <c r="AM386" s="20"/>
      <c r="AN386" s="20"/>
      <c r="AO386" s="20"/>
      <c r="AP386" s="20"/>
      <c r="AQ386" s="20"/>
    </row>
    <row r="387" spans="11:43">
      <c r="K387" s="6">
        <v>385</v>
      </c>
      <c r="L387" s="6" t="s">
        <v>473</v>
      </c>
      <c r="M387" s="45">
        <v>0</v>
      </c>
      <c r="N387" s="45">
        <v>0</v>
      </c>
      <c r="O387" s="45">
        <v>0</v>
      </c>
      <c r="P387" s="45">
        <v>0</v>
      </c>
      <c r="Q387" s="45">
        <v>0</v>
      </c>
      <c r="R387" s="45">
        <v>0</v>
      </c>
      <c r="S387" s="45">
        <v>0</v>
      </c>
      <c r="T387" s="45">
        <v>0</v>
      </c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20"/>
      <c r="AL387" s="20"/>
      <c r="AM387" s="20"/>
      <c r="AN387" s="20"/>
      <c r="AO387" s="20"/>
      <c r="AP387" s="20"/>
      <c r="AQ387" s="20"/>
    </row>
    <row r="388" spans="11:43">
      <c r="K388" s="6">
        <v>386</v>
      </c>
      <c r="L388" s="6" t="s">
        <v>474</v>
      </c>
      <c r="M388" s="45">
        <v>0</v>
      </c>
      <c r="N388" s="45">
        <v>0</v>
      </c>
      <c r="O388" s="45">
        <v>0</v>
      </c>
      <c r="P388" s="45">
        <v>0</v>
      </c>
      <c r="Q388" s="45">
        <v>0</v>
      </c>
      <c r="R388" s="45">
        <v>0</v>
      </c>
      <c r="S388" s="45">
        <v>0</v>
      </c>
      <c r="T388" s="45">
        <v>0</v>
      </c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20"/>
      <c r="AL388" s="20"/>
      <c r="AM388" s="20"/>
      <c r="AN388" s="20"/>
      <c r="AO388" s="20"/>
      <c r="AP388" s="20"/>
      <c r="AQ388" s="20"/>
    </row>
    <row r="389" spans="11:43">
      <c r="K389" s="6">
        <v>387</v>
      </c>
      <c r="L389" s="6" t="s">
        <v>475</v>
      </c>
      <c r="M389" s="45">
        <v>0</v>
      </c>
      <c r="N389" s="45">
        <v>0</v>
      </c>
      <c r="O389" s="45">
        <v>0</v>
      </c>
      <c r="P389" s="45">
        <v>0</v>
      </c>
      <c r="Q389" s="45">
        <v>0</v>
      </c>
      <c r="R389" s="45">
        <v>0</v>
      </c>
      <c r="S389" s="45">
        <v>0</v>
      </c>
      <c r="T389" s="45">
        <v>0</v>
      </c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20"/>
      <c r="AL389" s="20"/>
      <c r="AM389" s="20"/>
      <c r="AN389" s="20"/>
      <c r="AO389" s="20"/>
      <c r="AP389" s="20"/>
      <c r="AQ389" s="20"/>
    </row>
    <row r="390" spans="11:43">
      <c r="K390" s="6">
        <v>388</v>
      </c>
      <c r="L390" s="6" t="s">
        <v>476</v>
      </c>
      <c r="M390" s="45">
        <v>0</v>
      </c>
      <c r="N390" s="45">
        <v>0</v>
      </c>
      <c r="O390" s="45">
        <v>0</v>
      </c>
      <c r="P390" s="45">
        <v>0</v>
      </c>
      <c r="Q390" s="45">
        <v>0</v>
      </c>
      <c r="R390" s="45">
        <v>0</v>
      </c>
      <c r="S390" s="45">
        <v>0</v>
      </c>
      <c r="T390" s="45">
        <v>0</v>
      </c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20"/>
      <c r="AL390" s="20"/>
      <c r="AM390" s="20"/>
      <c r="AN390" s="20"/>
      <c r="AO390" s="20"/>
      <c r="AP390" s="20"/>
      <c r="AQ390" s="20"/>
    </row>
    <row r="391" spans="11:43">
      <c r="K391" s="6">
        <v>389</v>
      </c>
      <c r="L391" s="6" t="s">
        <v>477</v>
      </c>
      <c r="M391" s="45">
        <v>0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0</v>
      </c>
      <c r="T391" s="45">
        <v>0</v>
      </c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20"/>
      <c r="AL391" s="20"/>
      <c r="AM391" s="20"/>
      <c r="AN391" s="20"/>
      <c r="AO391" s="20"/>
      <c r="AP391" s="20"/>
      <c r="AQ391" s="20"/>
    </row>
    <row r="392" spans="11:43">
      <c r="K392" s="6">
        <v>390</v>
      </c>
      <c r="L392" s="6" t="s">
        <v>478</v>
      </c>
      <c r="M392" s="45">
        <v>0</v>
      </c>
      <c r="N392" s="45">
        <v>0</v>
      </c>
      <c r="O392" s="45">
        <v>0</v>
      </c>
      <c r="P392" s="45">
        <v>0</v>
      </c>
      <c r="Q392" s="45">
        <v>0</v>
      </c>
      <c r="R392" s="45">
        <v>0</v>
      </c>
      <c r="S392" s="45">
        <v>0</v>
      </c>
      <c r="T392" s="45">
        <v>0</v>
      </c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20"/>
      <c r="AL392" s="20"/>
      <c r="AM392" s="20"/>
      <c r="AN392" s="20"/>
      <c r="AO392" s="20"/>
      <c r="AP392" s="20"/>
      <c r="AQ392" s="20"/>
    </row>
    <row r="393" spans="11:43">
      <c r="M393" s="45"/>
      <c r="N393" s="45"/>
      <c r="O393" s="45"/>
      <c r="P393" s="45"/>
      <c r="Q393" s="45"/>
      <c r="R393" s="45"/>
      <c r="S393" s="45"/>
      <c r="T393" s="45"/>
    </row>
  </sheetData>
  <autoFilter ref="K2:AC393" xr:uid="{A3C64049-7DB0-9B45-9483-07883FCC8264}"/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545D5-67E4-DF43-83E8-24AEC07BDD5E}">
  <dimension ref="A1:AQ393"/>
  <sheetViews>
    <sheetView topLeftCell="D1" zoomScale="120" zoomScaleNormal="120" workbookViewId="0">
      <selection activeCell="J12" sqref="J1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4.6640625" style="6" customWidth="1"/>
    <col min="21" max="21" width="7" style="6" customWidth="1"/>
    <col min="22" max="22" width="25.1640625" style="6" customWidth="1"/>
    <col min="23" max="29" width="5.66406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FinalDemand</v>
      </c>
      <c r="B1" s="12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FinalDemand</v>
      </c>
      <c r="L1" s="12" t="s">
        <v>479</v>
      </c>
      <c r="M1" s="7" t="s">
        <v>15</v>
      </c>
      <c r="N1" s="7"/>
      <c r="O1" s="7"/>
      <c r="P1" s="7"/>
      <c r="Q1" s="7"/>
      <c r="R1" s="7"/>
      <c r="S1" s="7"/>
      <c r="T1" s="7"/>
      <c r="V1" s="12"/>
      <c r="W1" s="7"/>
      <c r="X1" s="7"/>
      <c r="Y1" s="7"/>
      <c r="Z1" s="7"/>
      <c r="AA1" s="7"/>
      <c r="AB1" s="7"/>
      <c r="AC1" s="7"/>
    </row>
    <row r="2" spans="1:43" ht="16" thickBot="1">
      <c r="A2" s="14" t="s">
        <v>0</v>
      </c>
      <c r="B2" s="15" t="s">
        <v>83</v>
      </c>
      <c r="C2" s="16">
        <v>2015</v>
      </c>
      <c r="D2" s="17">
        <v>2020</v>
      </c>
      <c r="E2" s="17">
        <v>2025</v>
      </c>
      <c r="F2" s="17">
        <v>2030</v>
      </c>
      <c r="G2" s="17">
        <v>2035</v>
      </c>
      <c r="H2" s="17">
        <v>2040</v>
      </c>
      <c r="I2" s="17">
        <v>2045</v>
      </c>
      <c r="J2" s="17">
        <v>2050</v>
      </c>
      <c r="K2" s="14" t="s">
        <v>0</v>
      </c>
      <c r="L2" s="15" t="s">
        <v>83</v>
      </c>
      <c r="M2" s="16">
        <v>2015</v>
      </c>
      <c r="N2" s="17">
        <v>2020</v>
      </c>
      <c r="O2" s="17">
        <v>2025</v>
      </c>
      <c r="P2" s="17">
        <v>2030</v>
      </c>
      <c r="Q2" s="17">
        <v>2035</v>
      </c>
      <c r="R2" s="17">
        <v>2040</v>
      </c>
      <c r="S2" s="17">
        <v>2045</v>
      </c>
      <c r="T2" s="17">
        <v>2050</v>
      </c>
      <c r="V2" s="7"/>
      <c r="W2" s="30"/>
      <c r="X2" s="31"/>
      <c r="Y2" s="31"/>
      <c r="Z2" s="31"/>
      <c r="AA2" s="31"/>
      <c r="AB2" s="31"/>
      <c r="AC2" s="31"/>
      <c r="AD2" s="30"/>
      <c r="AE2" s="31"/>
      <c r="AF2" s="31"/>
      <c r="AG2" s="31"/>
      <c r="AH2" s="31"/>
      <c r="AI2" s="31"/>
      <c r="AJ2" s="31"/>
      <c r="AK2" s="30"/>
      <c r="AL2" s="31"/>
      <c r="AM2" s="31"/>
      <c r="AN2" s="31"/>
      <c r="AO2" s="31"/>
      <c r="AP2" s="31"/>
      <c r="AQ2" s="31"/>
    </row>
    <row r="3" spans="1:43" ht="16" thickTop="1">
      <c r="A3" s="6">
        <v>1</v>
      </c>
      <c r="B3" s="7" t="s">
        <v>84</v>
      </c>
      <c r="C3" s="45">
        <v>47658199</v>
      </c>
      <c r="D3" s="45">
        <v>46972651.825552426</v>
      </c>
      <c r="E3" s="45">
        <v>45910215.304539785</v>
      </c>
      <c r="F3" s="45">
        <v>44650174.334675737</v>
      </c>
      <c r="G3" s="45">
        <v>43159772.0597592</v>
      </c>
      <c r="H3" s="45">
        <v>41446288.922134161</v>
      </c>
      <c r="I3" s="45">
        <v>40655750.693670362</v>
      </c>
      <c r="J3" s="45">
        <v>39117028.026435792</v>
      </c>
      <c r="K3" s="6">
        <v>1</v>
      </c>
      <c r="L3" s="7" t="s">
        <v>16</v>
      </c>
      <c r="M3" s="45">
        <v>7</v>
      </c>
      <c r="N3" s="45">
        <v>6.9180492954634154</v>
      </c>
      <c r="O3" s="45">
        <v>6.770948627043575</v>
      </c>
      <c r="P3" s="45">
        <v>6.596723505103812</v>
      </c>
      <c r="Q3" s="45">
        <v>6.3919451158552203</v>
      </c>
      <c r="R3" s="45">
        <v>6.1658022871758824</v>
      </c>
      <c r="S3" s="45">
        <v>6.0706249143854532</v>
      </c>
      <c r="T3" s="45">
        <v>5.8414886656486944</v>
      </c>
      <c r="V3" s="7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20"/>
      <c r="AL3" s="20"/>
      <c r="AM3" s="20"/>
      <c r="AN3" s="20"/>
      <c r="AO3" s="20"/>
      <c r="AP3" s="20"/>
      <c r="AQ3" s="20"/>
    </row>
    <row r="4" spans="1:43">
      <c r="A4" s="6">
        <v>2</v>
      </c>
      <c r="B4" s="7" t="s">
        <v>85</v>
      </c>
      <c r="C4" s="45">
        <v>65355527</v>
      </c>
      <c r="D4" s="45">
        <v>33216827.332949772</v>
      </c>
      <c r="E4" s="45">
        <v>13562505.45586348</v>
      </c>
      <c r="F4" s="45">
        <v>6980014.2169095241</v>
      </c>
      <c r="G4" s="45">
        <v>4348425.1657218579</v>
      </c>
      <c r="H4" s="45">
        <v>2506631.5063595208</v>
      </c>
      <c r="I4" s="45">
        <v>1100726.5464926255</v>
      </c>
      <c r="J4" s="45">
        <v>741958.78197614499</v>
      </c>
      <c r="K4" s="6">
        <v>2</v>
      </c>
      <c r="L4" s="7" t="s">
        <v>94</v>
      </c>
      <c r="M4" s="45">
        <v>0</v>
      </c>
      <c r="N4" s="45">
        <v>4.715479342221131E-5</v>
      </c>
      <c r="O4" s="45">
        <v>6.2705285550149922E-5</v>
      </c>
      <c r="P4" s="45">
        <v>7.5663452385533179E-5</v>
      </c>
      <c r="Q4" s="45">
        <v>8.205547543205718E-5</v>
      </c>
      <c r="R4" s="45">
        <v>8.7577488555073057E-5</v>
      </c>
      <c r="S4" s="45">
        <v>1.2788314656627186E-4</v>
      </c>
      <c r="T4" s="45">
        <v>1.2392289372444246E-4</v>
      </c>
      <c r="V4" s="7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20"/>
      <c r="AL4" s="20"/>
      <c r="AM4" s="20"/>
      <c r="AN4" s="20"/>
      <c r="AO4" s="20"/>
      <c r="AP4" s="20"/>
      <c r="AQ4" s="20"/>
    </row>
    <row r="5" spans="1:43">
      <c r="A5" s="6">
        <v>3</v>
      </c>
      <c r="B5" s="7" t="s">
        <v>86</v>
      </c>
      <c r="C5" s="45">
        <v>3705056</v>
      </c>
      <c r="D5" s="45">
        <v>3630835.1364419274</v>
      </c>
      <c r="E5" s="45">
        <v>3518436.6286979476</v>
      </c>
      <c r="F5" s="45">
        <v>3363848.4323833226</v>
      </c>
      <c r="G5" s="45">
        <v>3170621.741523318</v>
      </c>
      <c r="H5" s="45">
        <v>2911724.7011929052</v>
      </c>
      <c r="I5" s="45">
        <v>2620553.9141199393</v>
      </c>
      <c r="J5" s="45">
        <v>2293671.4375324114</v>
      </c>
      <c r="K5" s="6">
        <v>3</v>
      </c>
      <c r="L5" s="7" t="s">
        <v>95</v>
      </c>
      <c r="M5" s="45">
        <v>94226</v>
      </c>
      <c r="N5" s="45">
        <v>93642.264889227663</v>
      </c>
      <c r="O5" s="45">
        <v>91678.941964318088</v>
      </c>
      <c r="P5" s="45">
        <v>89634.974445888991</v>
      </c>
      <c r="Q5" s="45">
        <v>87210.778020551326</v>
      </c>
      <c r="R5" s="45">
        <v>84367.671344136033</v>
      </c>
      <c r="S5" s="45">
        <v>82767.682519069713</v>
      </c>
      <c r="T5" s="45">
        <v>79620.504835081389</v>
      </c>
      <c r="V5" s="7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20"/>
      <c r="AL5" s="20"/>
      <c r="AM5" s="20"/>
      <c r="AN5" s="20"/>
      <c r="AO5" s="20"/>
      <c r="AP5" s="20"/>
      <c r="AQ5" s="20"/>
    </row>
    <row r="6" spans="1:43">
      <c r="A6" s="6">
        <v>4</v>
      </c>
      <c r="B6" s="7" t="s">
        <v>87</v>
      </c>
      <c r="C6" s="45">
        <v>23713541</v>
      </c>
      <c r="D6" s="45">
        <v>21699414.607902296</v>
      </c>
      <c r="E6" s="45">
        <v>17917454.772903111</v>
      </c>
      <c r="F6" s="45">
        <v>13143575.766452208</v>
      </c>
      <c r="G6" s="45">
        <v>9953844.2250325959</v>
      </c>
      <c r="H6" s="45">
        <v>7032284.7067096606</v>
      </c>
      <c r="I6" s="45">
        <v>4182845.5052904962</v>
      </c>
      <c r="J6" s="45">
        <v>3065379.4400960524</v>
      </c>
      <c r="K6" s="6">
        <v>4</v>
      </c>
      <c r="L6" s="7" t="s">
        <v>96</v>
      </c>
      <c r="M6" s="45">
        <v>2610</v>
      </c>
      <c r="N6" s="45">
        <v>2603.8735540196053</v>
      </c>
      <c r="O6" s="45">
        <v>2562.4872087989224</v>
      </c>
      <c r="P6" s="45">
        <v>2517.3618847470361</v>
      </c>
      <c r="Q6" s="45">
        <v>2455.6551262431362</v>
      </c>
      <c r="R6" s="45">
        <v>2381.5001370184277</v>
      </c>
      <c r="S6" s="45">
        <v>2344.3605035432356</v>
      </c>
      <c r="T6" s="45">
        <v>2254.0477926051976</v>
      </c>
      <c r="V6" s="7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20"/>
      <c r="AL6" s="20"/>
      <c r="AM6" s="20"/>
      <c r="AN6" s="20"/>
      <c r="AO6" s="20"/>
      <c r="AP6" s="20"/>
      <c r="AQ6" s="20"/>
    </row>
    <row r="7" spans="1:43">
      <c r="A7" s="6">
        <v>5</v>
      </c>
      <c r="B7" s="7" t="s">
        <v>88</v>
      </c>
      <c r="C7" s="45">
        <v>9090458</v>
      </c>
      <c r="D7" s="45">
        <v>7581579.2239799537</v>
      </c>
      <c r="E7" s="45">
        <v>5291657.6339271227</v>
      </c>
      <c r="F7" s="45">
        <v>3199305.4841041137</v>
      </c>
      <c r="G7" s="45">
        <v>2418005.150302886</v>
      </c>
      <c r="H7" s="45">
        <v>1718367.5042767148</v>
      </c>
      <c r="I7" s="45">
        <v>1017973.9283954059</v>
      </c>
      <c r="J7" s="45">
        <v>740078.74358564196</v>
      </c>
      <c r="K7" s="6">
        <v>5</v>
      </c>
      <c r="L7" s="7" t="s">
        <v>97</v>
      </c>
      <c r="M7" s="45">
        <v>1598232</v>
      </c>
      <c r="N7" s="45">
        <v>1583313.1874884313</v>
      </c>
      <c r="O7" s="45">
        <v>1551324.5652047524</v>
      </c>
      <c r="P7" s="45">
        <v>1517600.8555867523</v>
      </c>
      <c r="Q7" s="45">
        <v>1477022.5112049023</v>
      </c>
      <c r="R7" s="45">
        <v>1429621.7291661943</v>
      </c>
      <c r="S7" s="45">
        <v>1402334.1167833414</v>
      </c>
      <c r="T7" s="45">
        <v>1349287.897085072</v>
      </c>
      <c r="V7" s="7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20"/>
      <c r="AL7" s="20"/>
      <c r="AM7" s="20"/>
      <c r="AN7" s="20"/>
      <c r="AO7" s="20"/>
      <c r="AP7" s="20"/>
      <c r="AQ7" s="20"/>
    </row>
    <row r="8" spans="1:43">
      <c r="A8" s="6">
        <v>6</v>
      </c>
      <c r="B8" s="7" t="s">
        <v>89</v>
      </c>
      <c r="C8" s="45">
        <v>8765583</v>
      </c>
      <c r="D8" s="45">
        <v>8238362.7224140428</v>
      </c>
      <c r="E8" s="45">
        <v>6623528.9268802535</v>
      </c>
      <c r="F8" s="45">
        <v>4665656.9313382898</v>
      </c>
      <c r="G8" s="45">
        <v>3531353.1211920315</v>
      </c>
      <c r="H8" s="45">
        <v>2584086.0251859101</v>
      </c>
      <c r="I8" s="45">
        <v>1809658.3158235892</v>
      </c>
      <c r="J8" s="45">
        <v>1446698.1444004234</v>
      </c>
      <c r="K8" s="6">
        <v>6</v>
      </c>
      <c r="L8" s="7" t="s">
        <v>98</v>
      </c>
      <c r="M8" s="45">
        <v>693186</v>
      </c>
      <c r="N8" s="45">
        <v>691579.394802792</v>
      </c>
      <c r="O8" s="45">
        <v>680088.51672552421</v>
      </c>
      <c r="P8" s="45">
        <v>669194.18259106157</v>
      </c>
      <c r="Q8" s="45">
        <v>654386.99315752659</v>
      </c>
      <c r="R8" s="45">
        <v>636718.9153881867</v>
      </c>
      <c r="S8" s="45">
        <v>624584.22353643598</v>
      </c>
      <c r="T8" s="45">
        <v>600927.54882805538</v>
      </c>
      <c r="V8" s="7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0"/>
      <c r="AQ8" s="20"/>
    </row>
    <row r="9" spans="1:43">
      <c r="A9" s="6">
        <v>7</v>
      </c>
      <c r="B9" s="7" t="s">
        <v>90</v>
      </c>
      <c r="C9" s="45">
        <v>15688565</v>
      </c>
      <c r="D9" s="45">
        <v>15491978.927194584</v>
      </c>
      <c r="E9" s="45">
        <v>14713855.34404837</v>
      </c>
      <c r="F9" s="45">
        <v>13174151.878393568</v>
      </c>
      <c r="G9" s="45">
        <v>11280079.158487927</v>
      </c>
      <c r="H9" s="45">
        <v>8970086.3101751208</v>
      </c>
      <c r="I9" s="45">
        <v>6223490.7331396341</v>
      </c>
      <c r="J9" s="45">
        <v>4655188.0805709828</v>
      </c>
      <c r="K9" s="6">
        <v>7</v>
      </c>
      <c r="L9" s="7" t="s">
        <v>99</v>
      </c>
      <c r="M9" s="45">
        <v>0</v>
      </c>
      <c r="N9" s="45">
        <v>4.7166265600141248E-5</v>
      </c>
      <c r="O9" s="45">
        <v>6.2716293838041424E-5</v>
      </c>
      <c r="P9" s="45">
        <v>7.5672816451071887E-5</v>
      </c>
      <c r="Q9" s="45">
        <v>8.2081596169534233E-5</v>
      </c>
      <c r="R9" s="45">
        <v>8.7601359993459444E-5</v>
      </c>
      <c r="S9" s="45">
        <v>1.2813616364639472E-4</v>
      </c>
      <c r="T9" s="45">
        <v>1.2416331319495198E-4</v>
      </c>
      <c r="V9" s="7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20"/>
      <c r="AL9" s="20"/>
      <c r="AM9" s="20"/>
      <c r="AN9" s="20"/>
      <c r="AO9" s="20"/>
      <c r="AP9" s="20"/>
      <c r="AQ9" s="20"/>
    </row>
    <row r="10" spans="1:43">
      <c r="A10" s="6">
        <v>8</v>
      </c>
      <c r="B10" s="7" t="s">
        <v>91</v>
      </c>
      <c r="C10" s="45">
        <v>11319765</v>
      </c>
      <c r="D10" s="45">
        <v>10853552.873841908</v>
      </c>
      <c r="E10" s="45">
        <v>9788979.7047046404</v>
      </c>
      <c r="F10" s="45">
        <v>8051185.7613014653</v>
      </c>
      <c r="G10" s="45">
        <v>6420531.1781357154</v>
      </c>
      <c r="H10" s="45">
        <v>4707508.1819593487</v>
      </c>
      <c r="I10" s="45">
        <v>2875136.8499719398</v>
      </c>
      <c r="J10" s="45">
        <v>2086761.9740764343</v>
      </c>
      <c r="K10" s="6">
        <v>8</v>
      </c>
      <c r="L10" s="7" t="s">
        <v>100</v>
      </c>
      <c r="M10" s="45">
        <v>0</v>
      </c>
      <c r="N10" s="45">
        <v>4.7153678956922328E-5</v>
      </c>
      <c r="O10" s="45">
        <v>6.2706595597009448E-5</v>
      </c>
      <c r="P10" s="45">
        <v>7.5663672083376023E-5</v>
      </c>
      <c r="Q10" s="45">
        <v>8.2052288694056514E-5</v>
      </c>
      <c r="R10" s="45">
        <v>8.7575219725688573E-5</v>
      </c>
      <c r="S10" s="45">
        <v>1.2787084769516917E-4</v>
      </c>
      <c r="T10" s="45">
        <v>1.2391121258962081E-4</v>
      </c>
      <c r="V10" s="7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20"/>
      <c r="AL10" s="20"/>
      <c r="AM10" s="20"/>
      <c r="AN10" s="20"/>
      <c r="AO10" s="20"/>
      <c r="AP10" s="20"/>
      <c r="AQ10" s="20"/>
    </row>
    <row r="11" spans="1:43">
      <c r="A11" s="6">
        <v>9</v>
      </c>
      <c r="B11" s="7" t="s">
        <v>92</v>
      </c>
      <c r="C11" s="45">
        <v>96905680</v>
      </c>
      <c r="D11" s="45">
        <v>88744629.089796633</v>
      </c>
      <c r="E11" s="45">
        <v>69085970.019404083</v>
      </c>
      <c r="F11" s="45">
        <v>51472089.332318947</v>
      </c>
      <c r="G11" s="45">
        <v>40556400.942353867</v>
      </c>
      <c r="H11" s="45">
        <v>29702529.675938345</v>
      </c>
      <c r="I11" s="45">
        <v>19498145.95807258</v>
      </c>
      <c r="J11" s="45">
        <v>14598956.711324874</v>
      </c>
      <c r="K11" s="6">
        <v>9</v>
      </c>
      <c r="L11" s="7" t="s">
        <v>101</v>
      </c>
      <c r="M11" s="45">
        <v>2549</v>
      </c>
      <c r="N11" s="45">
        <v>2519.1296297021627</v>
      </c>
      <c r="O11" s="45">
        <v>2465.6996332579124</v>
      </c>
      <c r="P11" s="45">
        <v>2402.3540650037899</v>
      </c>
      <c r="Q11" s="45">
        <v>2327.7558236858372</v>
      </c>
      <c r="R11" s="45">
        <v>2245.4507990861048</v>
      </c>
      <c r="S11" s="45">
        <v>2211.0082348490578</v>
      </c>
      <c r="T11" s="45">
        <v>2127.4159862641104</v>
      </c>
      <c r="V11" s="7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20"/>
      <c r="AL11" s="20"/>
      <c r="AM11" s="20"/>
      <c r="AN11" s="20"/>
      <c r="AO11" s="20"/>
      <c r="AP11" s="20"/>
      <c r="AQ11" s="20"/>
    </row>
    <row r="12" spans="1:43" ht="16" thickBot="1">
      <c r="A12" s="23">
        <v>10</v>
      </c>
      <c r="B12" s="24" t="s">
        <v>93</v>
      </c>
      <c r="C12" s="46">
        <v>23414040</v>
      </c>
      <c r="D12" s="46">
        <v>21338826.783139303</v>
      </c>
      <c r="E12" s="46">
        <v>18910969.908937298</v>
      </c>
      <c r="F12" s="46">
        <v>16896441.256214112</v>
      </c>
      <c r="G12" s="46">
        <v>15283162.689061048</v>
      </c>
      <c r="H12" s="46">
        <v>13387568.351573203</v>
      </c>
      <c r="I12" s="46">
        <v>11220694.471964207</v>
      </c>
      <c r="J12" s="46">
        <v>9537430.038194336</v>
      </c>
      <c r="K12" s="6">
        <v>10</v>
      </c>
      <c r="L12" s="7" t="s">
        <v>102</v>
      </c>
      <c r="M12" s="45">
        <v>0</v>
      </c>
      <c r="N12" s="45">
        <v>4.7159616714151183E-5</v>
      </c>
      <c r="O12" s="45">
        <v>6.2714793797456894E-5</v>
      </c>
      <c r="P12" s="45">
        <v>7.5671718855498525E-5</v>
      </c>
      <c r="Q12" s="45">
        <v>8.2073910517398008E-5</v>
      </c>
      <c r="R12" s="45">
        <v>8.7592915293062613E-5</v>
      </c>
      <c r="S12" s="45">
        <v>1.2802864088986828E-4</v>
      </c>
      <c r="T12" s="45">
        <v>1.2406108751251581E-4</v>
      </c>
      <c r="V12" s="7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20"/>
      <c r="AL12" s="20"/>
      <c r="AM12" s="20"/>
      <c r="AN12" s="20"/>
      <c r="AO12" s="20"/>
      <c r="AP12" s="20"/>
      <c r="AQ12" s="20"/>
    </row>
    <row r="13" spans="1:43">
      <c r="B13" s="25" t="s">
        <v>103</v>
      </c>
      <c r="C13" s="47">
        <f>SUM(C3:C12)</f>
        <v>305616414</v>
      </c>
      <c r="D13" s="47">
        <f t="shared" ref="D13:J13" si="0">SUM(D3:D12)</f>
        <v>257768658.52321285</v>
      </c>
      <c r="E13" s="47">
        <f t="shared" si="0"/>
        <v>205323573.69990608</v>
      </c>
      <c r="F13" s="47">
        <f t="shared" si="0"/>
        <v>165596443.39409128</v>
      </c>
      <c r="G13" s="47">
        <f t="shared" si="0"/>
        <v>140122195.43157044</v>
      </c>
      <c r="H13" s="47">
        <f t="shared" si="0"/>
        <v>114967075.8855049</v>
      </c>
      <c r="I13" s="47">
        <f t="shared" si="0"/>
        <v>91204976.916940778</v>
      </c>
      <c r="J13" s="47">
        <f t="shared" si="0"/>
        <v>78283151.37819308</v>
      </c>
      <c r="K13" s="6">
        <v>11</v>
      </c>
      <c r="L13" s="6" t="s">
        <v>104</v>
      </c>
      <c r="M13" s="45">
        <v>6109</v>
      </c>
      <c r="N13" s="45">
        <v>6012.0299538866229</v>
      </c>
      <c r="O13" s="45">
        <v>5850.9759892113179</v>
      </c>
      <c r="P13" s="45">
        <v>5689.1711563416102</v>
      </c>
      <c r="Q13" s="45">
        <v>5505.7854259288424</v>
      </c>
      <c r="R13" s="45">
        <v>5290.4924761075772</v>
      </c>
      <c r="S13" s="45">
        <v>5201.4106058964735</v>
      </c>
      <c r="T13" s="45">
        <v>4981.5694301778658</v>
      </c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0"/>
      <c r="AQ13" s="20"/>
    </row>
    <row r="14" spans="1:43">
      <c r="C14" s="18"/>
      <c r="D14" s="18"/>
      <c r="E14" s="18"/>
      <c r="F14" s="18"/>
      <c r="G14" s="18"/>
      <c r="H14" s="18"/>
      <c r="I14" s="18"/>
      <c r="J14" s="18"/>
      <c r="K14" s="6">
        <v>12</v>
      </c>
      <c r="L14" s="6" t="s">
        <v>105</v>
      </c>
      <c r="M14" s="45">
        <v>273688</v>
      </c>
      <c r="N14" s="45">
        <v>268836.8147607749</v>
      </c>
      <c r="O14" s="45">
        <v>260843.20642090021</v>
      </c>
      <c r="P14" s="45">
        <v>253522.05184363382</v>
      </c>
      <c r="Q14" s="45">
        <v>245701.16843619381</v>
      </c>
      <c r="R14" s="45">
        <v>236619.1855246975</v>
      </c>
      <c r="S14" s="45">
        <v>232110.92303661263</v>
      </c>
      <c r="T14" s="45">
        <v>223313.66840026327</v>
      </c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20"/>
      <c r="AL14" s="20"/>
      <c r="AM14" s="20"/>
      <c r="AN14" s="20"/>
      <c r="AO14" s="20"/>
      <c r="AP14" s="20"/>
      <c r="AQ14" s="20"/>
    </row>
    <row r="15" spans="1:43">
      <c r="K15" s="6">
        <v>13</v>
      </c>
      <c r="L15" s="6" t="s">
        <v>106</v>
      </c>
      <c r="M15" s="45">
        <v>0</v>
      </c>
      <c r="N15" s="45">
        <v>4.7152973025710689E-5</v>
      </c>
      <c r="O15" s="45">
        <v>6.2710573603236145E-5</v>
      </c>
      <c r="P15" s="45">
        <v>7.566606791354663E-5</v>
      </c>
      <c r="Q15" s="45">
        <v>8.205190144031194E-5</v>
      </c>
      <c r="R15" s="45">
        <v>8.7575652721428706E-5</v>
      </c>
      <c r="S15" s="45">
        <v>1.2788210992915313E-4</v>
      </c>
      <c r="T15" s="45">
        <v>1.2392188996556035E-4</v>
      </c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20"/>
      <c r="AL15" s="20"/>
      <c r="AM15" s="20"/>
      <c r="AN15" s="20"/>
      <c r="AO15" s="20"/>
      <c r="AP15" s="20"/>
      <c r="AQ15" s="20"/>
    </row>
    <row r="16" spans="1:43">
      <c r="K16" s="6">
        <v>14</v>
      </c>
      <c r="L16" s="6" t="s">
        <v>107</v>
      </c>
      <c r="M16" s="45">
        <v>2132</v>
      </c>
      <c r="N16" s="45">
        <v>2110.9736763837755</v>
      </c>
      <c r="O16" s="45">
        <v>2069.3765478633418</v>
      </c>
      <c r="P16" s="45">
        <v>2013.1165985000057</v>
      </c>
      <c r="Q16" s="45">
        <v>1943.3547370046849</v>
      </c>
      <c r="R16" s="45">
        <v>1862.2624360694197</v>
      </c>
      <c r="S16" s="45">
        <v>1830.9750882886678</v>
      </c>
      <c r="T16" s="45">
        <v>1755.0380324303082</v>
      </c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0"/>
      <c r="AQ16" s="20"/>
    </row>
    <row r="17" spans="11:43">
      <c r="K17" s="6">
        <v>15</v>
      </c>
      <c r="L17" s="6" t="s">
        <v>108</v>
      </c>
      <c r="M17" s="45">
        <v>0</v>
      </c>
      <c r="N17" s="45">
        <v>4.7186709765620929E-5</v>
      </c>
      <c r="O17" s="45">
        <v>6.2765846628221007E-5</v>
      </c>
      <c r="P17" s="45">
        <v>7.5704019414396203E-5</v>
      </c>
      <c r="Q17" s="45">
        <v>8.2114415479631609E-5</v>
      </c>
      <c r="R17" s="45">
        <v>8.7640361501931845E-5</v>
      </c>
      <c r="S17" s="45">
        <v>1.2805226270546182E-4</v>
      </c>
      <c r="T17" s="45">
        <v>1.2408460821030631E-4</v>
      </c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20"/>
      <c r="AL17" s="20"/>
      <c r="AM17" s="20"/>
      <c r="AN17" s="20"/>
      <c r="AO17" s="20"/>
      <c r="AP17" s="20"/>
      <c r="AQ17" s="20"/>
    </row>
    <row r="18" spans="11:43">
      <c r="K18" s="6">
        <v>16</v>
      </c>
      <c r="L18" s="6" t="s">
        <v>109</v>
      </c>
      <c r="M18" s="45">
        <v>0</v>
      </c>
      <c r="N18" s="45">
        <v>4.7185510698046721E-5</v>
      </c>
      <c r="O18" s="45">
        <v>6.2754278435524612E-5</v>
      </c>
      <c r="P18" s="45">
        <v>7.5694432677970638E-5</v>
      </c>
      <c r="Q18" s="45">
        <v>8.2106791869683218E-5</v>
      </c>
      <c r="R18" s="45">
        <v>8.7632940665251967E-5</v>
      </c>
      <c r="S18" s="45">
        <v>1.2795868926043232E-4</v>
      </c>
      <c r="T18" s="45">
        <v>1.2399586420187885E-4</v>
      </c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20"/>
      <c r="AL18" s="20"/>
      <c r="AM18" s="20"/>
      <c r="AN18" s="20"/>
      <c r="AO18" s="20"/>
      <c r="AP18" s="20"/>
      <c r="AQ18" s="20"/>
    </row>
    <row r="19" spans="11:43">
      <c r="K19" s="6">
        <v>17</v>
      </c>
      <c r="L19" s="6" t="s">
        <v>110</v>
      </c>
      <c r="M19" s="45">
        <v>233175</v>
      </c>
      <c r="N19" s="45">
        <v>230143.87962580886</v>
      </c>
      <c r="O19" s="45">
        <v>224778.99819372798</v>
      </c>
      <c r="P19" s="45">
        <v>218956.15031150484</v>
      </c>
      <c r="Q19" s="45">
        <v>212376.87649828315</v>
      </c>
      <c r="R19" s="45">
        <v>204787.17918674494</v>
      </c>
      <c r="S19" s="45">
        <v>200881.07805075124</v>
      </c>
      <c r="T19" s="45">
        <v>193278.21245232807</v>
      </c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20"/>
      <c r="AL19" s="20"/>
      <c r="AM19" s="20"/>
      <c r="AN19" s="20"/>
      <c r="AO19" s="20"/>
      <c r="AP19" s="20"/>
      <c r="AQ19" s="20"/>
    </row>
    <row r="20" spans="11:43">
      <c r="K20" s="6">
        <v>18</v>
      </c>
      <c r="L20" s="6" t="s">
        <v>111</v>
      </c>
      <c r="M20" s="45">
        <v>0</v>
      </c>
      <c r="N20" s="45">
        <v>4.7188943350885136E-5</v>
      </c>
      <c r="O20" s="45">
        <v>6.2775367232939758E-5</v>
      </c>
      <c r="P20" s="45">
        <v>7.5710971885043979E-5</v>
      </c>
      <c r="Q20" s="45">
        <v>8.2118724599948594E-5</v>
      </c>
      <c r="R20" s="45">
        <v>8.7645697163158561E-5</v>
      </c>
      <c r="S20" s="45">
        <v>1.2814097732746741E-4</v>
      </c>
      <c r="T20" s="45">
        <v>1.24168791029383E-4</v>
      </c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20"/>
      <c r="AL20" s="20"/>
      <c r="AM20" s="20"/>
      <c r="AN20" s="20"/>
      <c r="AO20" s="20"/>
      <c r="AP20" s="20"/>
      <c r="AQ20" s="20"/>
    </row>
    <row r="21" spans="11:43">
      <c r="K21" s="6">
        <v>19</v>
      </c>
      <c r="L21" s="6" t="s">
        <v>112</v>
      </c>
      <c r="M21" s="45">
        <v>395</v>
      </c>
      <c r="N21" s="45">
        <v>389.79924526192514</v>
      </c>
      <c r="O21" s="45">
        <v>379.99613664541982</v>
      </c>
      <c r="P21" s="45">
        <v>369.32338876971221</v>
      </c>
      <c r="Q21" s="45">
        <v>357.63911685347398</v>
      </c>
      <c r="R21" s="45">
        <v>343.93447722378636</v>
      </c>
      <c r="S21" s="45">
        <v>338.55642971507729</v>
      </c>
      <c r="T21" s="45">
        <v>325.64755721538575</v>
      </c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0"/>
      <c r="AQ21" s="20"/>
    </row>
    <row r="22" spans="11:43">
      <c r="K22" s="6">
        <v>20</v>
      </c>
      <c r="L22" s="6" t="s">
        <v>113</v>
      </c>
      <c r="M22" s="45">
        <v>411830</v>
      </c>
      <c r="N22" s="45">
        <v>403675.00230030715</v>
      </c>
      <c r="O22" s="45">
        <v>390214.60046167363</v>
      </c>
      <c r="P22" s="45">
        <v>373776.75880088814</v>
      </c>
      <c r="Q22" s="45">
        <v>353675.98282394314</v>
      </c>
      <c r="R22" s="45">
        <v>326466.4658412555</v>
      </c>
      <c r="S22" s="45">
        <v>291985.29249946325</v>
      </c>
      <c r="T22" s="45">
        <v>253152.8835978478</v>
      </c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20"/>
      <c r="AL22" s="20"/>
      <c r="AM22" s="20"/>
      <c r="AN22" s="20"/>
      <c r="AO22" s="20"/>
      <c r="AP22" s="20"/>
      <c r="AQ22" s="20"/>
    </row>
    <row r="23" spans="11:43">
      <c r="K23" s="6">
        <v>21</v>
      </c>
      <c r="L23" s="6" t="s">
        <v>114</v>
      </c>
      <c r="M23" s="45">
        <v>0</v>
      </c>
      <c r="N23" s="45">
        <v>4.7638694243875495E-5</v>
      </c>
      <c r="O23" s="45">
        <v>6.3265660626587517E-5</v>
      </c>
      <c r="P23" s="45">
        <v>7.6156165783190731E-5</v>
      </c>
      <c r="Q23" s="45">
        <v>8.2649157868986331E-5</v>
      </c>
      <c r="R23" s="45">
        <v>8.8118203775342275E-5</v>
      </c>
      <c r="S23" s="45">
        <v>1.3022286656494262E-4</v>
      </c>
      <c r="T23" s="45">
        <v>1.2614647153694317E-4</v>
      </c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20"/>
      <c r="AL23" s="20"/>
      <c r="AM23" s="20"/>
      <c r="AN23" s="20"/>
      <c r="AO23" s="20"/>
      <c r="AP23" s="20"/>
      <c r="AQ23" s="20"/>
    </row>
    <row r="24" spans="11:43">
      <c r="K24" s="6">
        <v>22</v>
      </c>
      <c r="L24" s="6" t="s">
        <v>115</v>
      </c>
      <c r="M24" s="45">
        <v>0</v>
      </c>
      <c r="N24" s="45">
        <v>4.7153793468267294E-5</v>
      </c>
      <c r="O24" s="45">
        <v>6.2706260052773389E-5</v>
      </c>
      <c r="P24" s="45">
        <v>7.5663587978093552E-5</v>
      </c>
      <c r="Q24" s="45">
        <v>8.2052772858330766E-5</v>
      </c>
      <c r="R24" s="45">
        <v>8.757556540121619E-5</v>
      </c>
      <c r="S24" s="45">
        <v>1.2787553565224286E-4</v>
      </c>
      <c r="T24" s="45">
        <v>1.23915669950588E-4</v>
      </c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20"/>
      <c r="AL24" s="20"/>
      <c r="AM24" s="20"/>
      <c r="AN24" s="20"/>
      <c r="AO24" s="20"/>
      <c r="AP24" s="20"/>
      <c r="AQ24" s="20"/>
    </row>
    <row r="25" spans="11:43">
      <c r="K25" s="6">
        <v>23</v>
      </c>
      <c r="L25" s="6" t="s">
        <v>116</v>
      </c>
      <c r="M25" s="45">
        <v>0</v>
      </c>
      <c r="N25" s="45">
        <v>4.7879284862498743E-5</v>
      </c>
      <c r="O25" s="45">
        <v>6.4263539228032049E-5</v>
      </c>
      <c r="P25" s="45">
        <v>7.6905339348855937E-5</v>
      </c>
      <c r="Q25" s="45">
        <v>8.3285318910620825E-5</v>
      </c>
      <c r="R25" s="45">
        <v>8.8652681044099795E-5</v>
      </c>
      <c r="S25" s="45">
        <v>1.3133824797249383E-4</v>
      </c>
      <c r="T25" s="45">
        <v>1.2720604725308498E-4</v>
      </c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0"/>
      <c r="AQ25" s="20"/>
    </row>
    <row r="26" spans="11:43">
      <c r="K26" s="6">
        <v>24</v>
      </c>
      <c r="L26" s="6" t="s">
        <v>117</v>
      </c>
      <c r="M26" s="45">
        <v>174150</v>
      </c>
      <c r="N26" s="45">
        <v>175633.72309240195</v>
      </c>
      <c r="O26" s="45">
        <v>175064.61592720691</v>
      </c>
      <c r="P26" s="45">
        <v>173005.79784527497</v>
      </c>
      <c r="Q26" s="45">
        <v>168783.52439088066</v>
      </c>
      <c r="R26" s="45">
        <v>163836.6995400899</v>
      </c>
      <c r="S26" s="45">
        <v>160715.41377395298</v>
      </c>
      <c r="T26" s="45">
        <v>154627.08875388675</v>
      </c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20"/>
      <c r="AL26" s="20"/>
      <c r="AM26" s="20"/>
      <c r="AN26" s="20"/>
      <c r="AO26" s="20"/>
      <c r="AP26" s="20"/>
      <c r="AQ26" s="20"/>
    </row>
    <row r="27" spans="11:43">
      <c r="K27" s="6">
        <v>25</v>
      </c>
      <c r="L27" s="6" t="s">
        <v>118</v>
      </c>
      <c r="M27" s="45">
        <v>113423</v>
      </c>
      <c r="N27" s="45">
        <v>113002.74547546335</v>
      </c>
      <c r="O27" s="45">
        <v>110864.59240398728</v>
      </c>
      <c r="P27" s="45">
        <v>108797.35160804389</v>
      </c>
      <c r="Q27" s="45">
        <v>106162.59274763393</v>
      </c>
      <c r="R27" s="45">
        <v>102911.45435574919</v>
      </c>
      <c r="S27" s="45">
        <v>100977.59357512306</v>
      </c>
      <c r="T27" s="45">
        <v>97112.106585631642</v>
      </c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0"/>
      <c r="AQ27" s="20"/>
    </row>
    <row r="28" spans="11:43">
      <c r="K28" s="6">
        <v>26</v>
      </c>
      <c r="L28" s="6" t="s">
        <v>119</v>
      </c>
      <c r="M28" s="45">
        <v>201535</v>
      </c>
      <c r="N28" s="45">
        <v>200486.78568114829</v>
      </c>
      <c r="O28" s="45">
        <v>196606.39755510108</v>
      </c>
      <c r="P28" s="45">
        <v>193120.19860761962</v>
      </c>
      <c r="Q28" s="45">
        <v>188550.08396025182</v>
      </c>
      <c r="R28" s="45">
        <v>182821.60074872404</v>
      </c>
      <c r="S28" s="45">
        <v>179339.91416708281</v>
      </c>
      <c r="T28" s="45">
        <v>172543.56667692182</v>
      </c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20"/>
      <c r="AL28" s="20"/>
      <c r="AM28" s="20"/>
      <c r="AN28" s="20"/>
      <c r="AO28" s="20"/>
      <c r="AP28" s="20"/>
      <c r="AQ28" s="20"/>
    </row>
    <row r="29" spans="11:43">
      <c r="K29" s="6">
        <v>27</v>
      </c>
      <c r="L29" s="6" t="s">
        <v>120</v>
      </c>
      <c r="M29" s="45">
        <v>14584</v>
      </c>
      <c r="N29" s="45">
        <v>14542.631923302275</v>
      </c>
      <c r="O29" s="45">
        <v>14283.434866908785</v>
      </c>
      <c r="P29" s="45">
        <v>14025.162152733194</v>
      </c>
      <c r="Q29" s="45">
        <v>13678.592163267029</v>
      </c>
      <c r="R29" s="45">
        <v>13247.881402952968</v>
      </c>
      <c r="S29" s="45">
        <v>13007.73403473661</v>
      </c>
      <c r="T29" s="45">
        <v>12488.842669533058</v>
      </c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0"/>
      <c r="AQ29" s="20"/>
    </row>
    <row r="30" spans="11:43">
      <c r="K30" s="6">
        <v>28</v>
      </c>
      <c r="L30" s="6" t="s">
        <v>121</v>
      </c>
      <c r="M30" s="45">
        <v>14</v>
      </c>
      <c r="N30" s="45">
        <v>14.115685582788565</v>
      </c>
      <c r="O30" s="45">
        <v>14.093221677393359</v>
      </c>
      <c r="P30" s="45">
        <v>13.968625312955368</v>
      </c>
      <c r="Q30" s="45">
        <v>13.641325893885533</v>
      </c>
      <c r="R30" s="45">
        <v>13.219474328417867</v>
      </c>
      <c r="S30" s="45">
        <v>12.96735103343889</v>
      </c>
      <c r="T30" s="45">
        <v>12.476916842364282</v>
      </c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20"/>
      <c r="AL30" s="20"/>
      <c r="AM30" s="20"/>
      <c r="AN30" s="20"/>
      <c r="AO30" s="20"/>
      <c r="AP30" s="20"/>
      <c r="AQ30" s="20"/>
    </row>
    <row r="31" spans="11:43">
      <c r="K31" s="6">
        <v>29</v>
      </c>
      <c r="L31" s="6" t="s">
        <v>122</v>
      </c>
      <c r="M31" s="45">
        <v>14</v>
      </c>
      <c r="N31" s="45">
        <v>13.948315680032861</v>
      </c>
      <c r="O31" s="45">
        <v>13.810752280267547</v>
      </c>
      <c r="P31" s="45">
        <v>13.718022900415408</v>
      </c>
      <c r="Q31" s="45">
        <v>13.431760990496755</v>
      </c>
      <c r="R31" s="45">
        <v>12.957636921885255</v>
      </c>
      <c r="S31" s="45">
        <v>12.710328104602876</v>
      </c>
      <c r="T31" s="45">
        <v>12.229402875540035</v>
      </c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20"/>
      <c r="AL31" s="20"/>
      <c r="AM31" s="20"/>
      <c r="AN31" s="20"/>
      <c r="AO31" s="20"/>
      <c r="AP31" s="20"/>
      <c r="AQ31" s="20"/>
    </row>
    <row r="32" spans="11:43">
      <c r="K32" s="6">
        <v>30</v>
      </c>
      <c r="L32" s="6" t="s">
        <v>123</v>
      </c>
      <c r="M32" s="45">
        <v>0</v>
      </c>
      <c r="N32" s="45">
        <v>4.7497399716264234E-5</v>
      </c>
      <c r="O32" s="45">
        <v>6.3020157954188618E-5</v>
      </c>
      <c r="P32" s="45">
        <v>7.5936412467879553E-5</v>
      </c>
      <c r="Q32" s="45">
        <v>8.2423124253074999E-5</v>
      </c>
      <c r="R32" s="45">
        <v>8.7898049131992872E-5</v>
      </c>
      <c r="S32" s="45">
        <v>1.297763676912434E-4</v>
      </c>
      <c r="T32" s="45">
        <v>1.2572100910009969E-4</v>
      </c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20"/>
      <c r="AL32" s="20"/>
      <c r="AM32" s="20"/>
      <c r="AN32" s="20"/>
      <c r="AO32" s="20"/>
      <c r="AP32" s="20"/>
      <c r="AQ32" s="20"/>
    </row>
    <row r="33" spans="11:43">
      <c r="K33" s="6">
        <v>31</v>
      </c>
      <c r="L33" s="6" t="s">
        <v>124</v>
      </c>
      <c r="M33" s="45">
        <v>-6148</v>
      </c>
      <c r="N33" s="45">
        <v>7.7860941861104872E-5</v>
      </c>
      <c r="O33" s="45">
        <v>9.4468762185813884E-5</v>
      </c>
      <c r="P33" s="45">
        <v>1.0373126494336815E-4</v>
      </c>
      <c r="Q33" s="45">
        <v>1.1089088677156817E-4</v>
      </c>
      <c r="R33" s="45">
        <v>1.140957525692865E-4</v>
      </c>
      <c r="S33" s="45">
        <v>1.9222677886773749E-4</v>
      </c>
      <c r="T33" s="45">
        <v>1.8545328528272225E-4</v>
      </c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20"/>
      <c r="AL33" s="20"/>
      <c r="AM33" s="20"/>
      <c r="AN33" s="20"/>
      <c r="AO33" s="20"/>
      <c r="AP33" s="20"/>
      <c r="AQ33" s="20"/>
    </row>
    <row r="34" spans="11:43">
      <c r="K34" s="6">
        <v>32</v>
      </c>
      <c r="L34" s="6" t="s">
        <v>24</v>
      </c>
      <c r="M34" s="45">
        <v>1484100</v>
      </c>
      <c r="N34" s="45">
        <v>1462006.7220120709</v>
      </c>
      <c r="O34" s="45">
        <v>1424771.742661688</v>
      </c>
      <c r="P34" s="45">
        <v>1384465.2129574777</v>
      </c>
      <c r="Q34" s="45">
        <v>1341142.0164383273</v>
      </c>
      <c r="R34" s="45">
        <v>1290726.164706168</v>
      </c>
      <c r="S34" s="45">
        <v>1266091.6782816865</v>
      </c>
      <c r="T34" s="45">
        <v>1218196.0585176393</v>
      </c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20"/>
      <c r="AL34" s="20"/>
      <c r="AM34" s="20"/>
      <c r="AN34" s="20"/>
      <c r="AO34" s="20"/>
      <c r="AP34" s="20"/>
      <c r="AQ34" s="20"/>
    </row>
    <row r="35" spans="11:43">
      <c r="K35" s="6">
        <v>33</v>
      </c>
      <c r="L35" s="6" t="s">
        <v>125</v>
      </c>
      <c r="M35" s="45">
        <v>1214520</v>
      </c>
      <c r="N35" s="45">
        <v>1201300.0677697854</v>
      </c>
      <c r="O35" s="45">
        <v>1177641.2254687734</v>
      </c>
      <c r="P35" s="45">
        <v>1149317.1873496221</v>
      </c>
      <c r="Q35" s="45">
        <v>1114999.2222423581</v>
      </c>
      <c r="R35" s="45">
        <v>1075663.4727395631</v>
      </c>
      <c r="S35" s="45">
        <v>1055137.6511975075</v>
      </c>
      <c r="T35" s="45">
        <v>1015216.1558399005</v>
      </c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20"/>
      <c r="AL35" s="20"/>
      <c r="AM35" s="20"/>
      <c r="AN35" s="20"/>
      <c r="AO35" s="20"/>
      <c r="AP35" s="20"/>
      <c r="AQ35" s="20"/>
    </row>
    <row r="36" spans="11:43">
      <c r="K36" s="6">
        <v>34</v>
      </c>
      <c r="L36" s="6" t="s">
        <v>126</v>
      </c>
      <c r="M36" s="45">
        <v>1256103</v>
      </c>
      <c r="N36" s="45">
        <v>1273359.6936425944</v>
      </c>
      <c r="O36" s="45">
        <v>1276936.4734091642</v>
      </c>
      <c r="P36" s="45">
        <v>1264899.1497073616</v>
      </c>
      <c r="Q36" s="45">
        <v>1231491.2968897056</v>
      </c>
      <c r="R36" s="45">
        <v>1189208.2814774371</v>
      </c>
      <c r="S36" s="45">
        <v>1166517.6910597561</v>
      </c>
      <c r="T36" s="45">
        <v>1122378.1518365003</v>
      </c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0"/>
      <c r="AQ36" s="20"/>
    </row>
    <row r="37" spans="11:43">
      <c r="K37" s="6">
        <v>35</v>
      </c>
      <c r="L37" s="6" t="s">
        <v>127</v>
      </c>
      <c r="M37" s="45">
        <v>1431775</v>
      </c>
      <c r="N37" s="45">
        <v>1447874.4613281337</v>
      </c>
      <c r="O37" s="45">
        <v>1447550.7548098371</v>
      </c>
      <c r="P37" s="45">
        <v>1431690.2969687015</v>
      </c>
      <c r="Q37" s="45">
        <v>1396015.063032733</v>
      </c>
      <c r="R37" s="45">
        <v>1354153.2148565843</v>
      </c>
      <c r="S37" s="45">
        <v>1328320.3401208019</v>
      </c>
      <c r="T37" s="45">
        <v>1278048.2024391375</v>
      </c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20"/>
      <c r="AL37" s="20"/>
      <c r="AM37" s="20"/>
      <c r="AN37" s="20"/>
      <c r="AO37" s="20"/>
      <c r="AP37" s="20"/>
      <c r="AQ37" s="20"/>
    </row>
    <row r="38" spans="11:43">
      <c r="K38" s="6">
        <v>36</v>
      </c>
      <c r="L38" s="6" t="s">
        <v>128</v>
      </c>
      <c r="M38" s="45">
        <v>380050</v>
      </c>
      <c r="N38" s="45">
        <v>379161.31222197704</v>
      </c>
      <c r="O38" s="45">
        <v>372681.8717030593</v>
      </c>
      <c r="P38" s="45">
        <v>366327.82239160693</v>
      </c>
      <c r="Q38" s="45">
        <v>357793.8179864682</v>
      </c>
      <c r="R38" s="45">
        <v>347503.63751201925</v>
      </c>
      <c r="S38" s="45">
        <v>340878.97349113424</v>
      </c>
      <c r="T38" s="45">
        <v>327967.31054304284</v>
      </c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20"/>
      <c r="AL38" s="20"/>
      <c r="AM38" s="20"/>
      <c r="AN38" s="20"/>
      <c r="AO38" s="20"/>
      <c r="AP38" s="20"/>
      <c r="AQ38" s="20"/>
    </row>
    <row r="39" spans="11:43">
      <c r="K39" s="6">
        <v>37</v>
      </c>
      <c r="L39" s="6" t="s">
        <v>129</v>
      </c>
      <c r="M39" s="45">
        <v>106106</v>
      </c>
      <c r="N39" s="45">
        <v>107300.94814920091</v>
      </c>
      <c r="O39" s="45">
        <v>107286.36650523108</v>
      </c>
      <c r="P39" s="45">
        <v>106111.48826994507</v>
      </c>
      <c r="Q39" s="45">
        <v>103465.09096355512</v>
      </c>
      <c r="R39" s="45">
        <v>100357.96893349069</v>
      </c>
      <c r="S39" s="45">
        <v>98445.36496946204</v>
      </c>
      <c r="T39" s="45">
        <v>94717.009578871191</v>
      </c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0"/>
      <c r="AQ39" s="20"/>
    </row>
    <row r="40" spans="11:43">
      <c r="K40" s="6">
        <v>38</v>
      </c>
      <c r="L40" s="6" t="s">
        <v>130</v>
      </c>
      <c r="M40" s="45">
        <v>295487</v>
      </c>
      <c r="N40" s="45">
        <v>294675.04161135049</v>
      </c>
      <c r="O40" s="45">
        <v>289676.28933189512</v>
      </c>
      <c r="P40" s="45">
        <v>284920.94395357405</v>
      </c>
      <c r="Q40" s="45">
        <v>278247.23175301403</v>
      </c>
      <c r="R40" s="45">
        <v>269775.4111904616</v>
      </c>
      <c r="S40" s="45">
        <v>264638.47514785541</v>
      </c>
      <c r="T40" s="45">
        <v>254605.2839568982</v>
      </c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20"/>
      <c r="AL40" s="20"/>
      <c r="AM40" s="20"/>
      <c r="AN40" s="20"/>
      <c r="AO40" s="20"/>
      <c r="AP40" s="20"/>
      <c r="AQ40" s="20"/>
    </row>
    <row r="41" spans="11:43">
      <c r="K41" s="6">
        <v>39</v>
      </c>
      <c r="L41" s="6" t="s">
        <v>131</v>
      </c>
      <c r="M41" s="45">
        <v>883302</v>
      </c>
      <c r="N41" s="45">
        <v>893441.58661198476</v>
      </c>
      <c r="O41" s="45">
        <v>893093.76969221211</v>
      </c>
      <c r="P41" s="45">
        <v>883284.91509796528</v>
      </c>
      <c r="Q41" s="45">
        <v>861274.46627081826</v>
      </c>
      <c r="R41" s="45">
        <v>835431.51935023838</v>
      </c>
      <c r="S41" s="45">
        <v>819498.39322546672</v>
      </c>
      <c r="T41" s="45">
        <v>788475.20836817438</v>
      </c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0"/>
      <c r="AQ41" s="20"/>
    </row>
    <row r="42" spans="11:43">
      <c r="K42" s="6">
        <v>40</v>
      </c>
      <c r="L42" s="6" t="s">
        <v>132</v>
      </c>
      <c r="M42" s="45">
        <v>1309229</v>
      </c>
      <c r="N42" s="45">
        <v>1304519.2906525596</v>
      </c>
      <c r="O42" s="45">
        <v>1282432.6313155</v>
      </c>
      <c r="P42" s="45">
        <v>1256867.5300592564</v>
      </c>
      <c r="Q42" s="45">
        <v>1224520.9332613111</v>
      </c>
      <c r="R42" s="45">
        <v>1187193.1070448009</v>
      </c>
      <c r="S42" s="45">
        <v>1164534.9152664742</v>
      </c>
      <c r="T42" s="45">
        <v>1120480.8015805203</v>
      </c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20"/>
      <c r="AL42" s="20"/>
      <c r="AM42" s="20"/>
      <c r="AN42" s="20"/>
      <c r="AO42" s="20"/>
      <c r="AP42" s="20"/>
      <c r="AQ42" s="20"/>
    </row>
    <row r="43" spans="11:43">
      <c r="K43" s="6">
        <v>41</v>
      </c>
      <c r="L43" s="6" t="s">
        <v>133</v>
      </c>
      <c r="M43" s="45">
        <v>19529</v>
      </c>
      <c r="N43" s="45">
        <v>19287.745958550593</v>
      </c>
      <c r="O43" s="45">
        <v>18821.258686363526</v>
      </c>
      <c r="P43" s="45">
        <v>18311.148193177141</v>
      </c>
      <c r="Q43" s="45">
        <v>17721.075111128433</v>
      </c>
      <c r="R43" s="45">
        <v>17024.794334481274</v>
      </c>
      <c r="S43" s="45">
        <v>16701.76272798617</v>
      </c>
      <c r="T43" s="45">
        <v>16067.094419066125</v>
      </c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20"/>
      <c r="AL43" s="20"/>
      <c r="AM43" s="20"/>
      <c r="AN43" s="20"/>
      <c r="AO43" s="20"/>
      <c r="AP43" s="20"/>
      <c r="AQ43" s="20"/>
    </row>
    <row r="44" spans="11:43">
      <c r="K44" s="6">
        <v>42</v>
      </c>
      <c r="L44" s="6" t="s">
        <v>134</v>
      </c>
      <c r="M44" s="45">
        <v>715661</v>
      </c>
      <c r="N44" s="45">
        <v>704461.76020051981</v>
      </c>
      <c r="O44" s="45">
        <v>687013.50520855712</v>
      </c>
      <c r="P44" s="45">
        <v>668250.53845713951</v>
      </c>
      <c r="Q44" s="45">
        <v>646760.64709097473</v>
      </c>
      <c r="R44" s="45">
        <v>621495.59336066036</v>
      </c>
      <c r="S44" s="45">
        <v>609641.25599545042</v>
      </c>
      <c r="T44" s="45">
        <v>586567.1259511495</v>
      </c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20"/>
      <c r="AL44" s="20"/>
      <c r="AM44" s="20"/>
      <c r="AN44" s="20"/>
      <c r="AO44" s="20"/>
      <c r="AP44" s="20"/>
      <c r="AQ44" s="20"/>
    </row>
    <row r="45" spans="11:43">
      <c r="K45" s="6">
        <v>43</v>
      </c>
      <c r="L45" s="6" t="s">
        <v>135</v>
      </c>
      <c r="M45" s="45">
        <v>1679952</v>
      </c>
      <c r="N45" s="45">
        <v>1656972.1577107159</v>
      </c>
      <c r="O45" s="45">
        <v>1617636.5838170769</v>
      </c>
      <c r="P45" s="45">
        <v>1570096.349321181</v>
      </c>
      <c r="Q45" s="45">
        <v>1517924.0530130938</v>
      </c>
      <c r="R45" s="45">
        <v>1459150.2938705198</v>
      </c>
      <c r="S45" s="45">
        <v>1431306.8833237123</v>
      </c>
      <c r="T45" s="45">
        <v>1377152.8450968389</v>
      </c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20"/>
      <c r="AL45" s="20"/>
      <c r="AM45" s="20"/>
      <c r="AN45" s="20"/>
      <c r="AO45" s="20"/>
      <c r="AP45" s="20"/>
      <c r="AQ45" s="20"/>
    </row>
    <row r="46" spans="11:43">
      <c r="K46" s="6">
        <v>44</v>
      </c>
      <c r="L46" s="6" t="s">
        <v>136</v>
      </c>
      <c r="M46" s="45">
        <v>2968393</v>
      </c>
      <c r="N46" s="45">
        <v>2920883.8221282777</v>
      </c>
      <c r="O46" s="45">
        <v>2849429.3317694515</v>
      </c>
      <c r="P46" s="45">
        <v>2768213.7148748487</v>
      </c>
      <c r="Q46" s="45">
        <v>2678780.2473749174</v>
      </c>
      <c r="R46" s="45">
        <v>2577097.9101530877</v>
      </c>
      <c r="S46" s="45">
        <v>2527914.2788869678</v>
      </c>
      <c r="T46" s="45">
        <v>2432281.1632048488</v>
      </c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20"/>
      <c r="AL46" s="20"/>
      <c r="AM46" s="20"/>
      <c r="AN46" s="20"/>
      <c r="AO46" s="20"/>
      <c r="AP46" s="20"/>
      <c r="AQ46" s="20"/>
    </row>
    <row r="47" spans="11:43">
      <c r="K47" s="6">
        <v>45</v>
      </c>
      <c r="L47" s="6" t="s">
        <v>137</v>
      </c>
      <c r="M47" s="45">
        <v>962549</v>
      </c>
      <c r="N47" s="45">
        <v>969980.82700276084</v>
      </c>
      <c r="O47" s="45">
        <v>967422.6596227549</v>
      </c>
      <c r="P47" s="45">
        <v>956051.59868138563</v>
      </c>
      <c r="Q47" s="45">
        <v>932738.65560320229</v>
      </c>
      <c r="R47" s="45">
        <v>905474.70994539477</v>
      </c>
      <c r="S47" s="45">
        <v>888195.60179184936</v>
      </c>
      <c r="T47" s="45">
        <v>854591.6812428222</v>
      </c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0"/>
      <c r="AQ47" s="20"/>
    </row>
    <row r="48" spans="11:43">
      <c r="K48" s="6">
        <v>46</v>
      </c>
      <c r="L48" s="6" t="s">
        <v>21</v>
      </c>
      <c r="M48" s="45">
        <v>20998</v>
      </c>
      <c r="N48" s="45">
        <v>20775.653294666317</v>
      </c>
      <c r="O48" s="45">
        <v>20285.421938809712</v>
      </c>
      <c r="P48" s="45">
        <v>19773.416816120603</v>
      </c>
      <c r="Q48" s="45">
        <v>19184.05394234453</v>
      </c>
      <c r="R48" s="45">
        <v>18492.310428249941</v>
      </c>
      <c r="S48" s="45">
        <v>18141.381598507247</v>
      </c>
      <c r="T48" s="45">
        <v>17452.091123546896</v>
      </c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20"/>
      <c r="AL48" s="20"/>
      <c r="AM48" s="20"/>
      <c r="AN48" s="20"/>
      <c r="AO48" s="20"/>
      <c r="AP48" s="20"/>
      <c r="AQ48" s="20"/>
    </row>
    <row r="49" spans="11:43">
      <c r="K49" s="6">
        <v>47</v>
      </c>
      <c r="L49" s="6" t="s">
        <v>138</v>
      </c>
      <c r="M49" s="45">
        <v>4166</v>
      </c>
      <c r="N49" s="45">
        <v>4128.556846567114</v>
      </c>
      <c r="O49" s="45">
        <v>4040.3082343564988</v>
      </c>
      <c r="P49" s="45">
        <v>3941.4307844396635</v>
      </c>
      <c r="Q49" s="45">
        <v>3821.4316983031872</v>
      </c>
      <c r="R49" s="45">
        <v>3679.4517443974778</v>
      </c>
      <c r="S49" s="45">
        <v>3614.4863978383078</v>
      </c>
      <c r="T49" s="45">
        <v>3463.8790858944062</v>
      </c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20"/>
      <c r="AL49" s="20"/>
      <c r="AM49" s="20"/>
      <c r="AN49" s="20"/>
      <c r="AO49" s="20"/>
      <c r="AP49" s="20"/>
      <c r="AQ49" s="20"/>
    </row>
    <row r="50" spans="11:43">
      <c r="K50" s="6">
        <v>48</v>
      </c>
      <c r="L50" s="6" t="s">
        <v>139</v>
      </c>
      <c r="M50" s="45">
        <v>1608</v>
      </c>
      <c r="N50" s="45">
        <v>1593.9008149587821</v>
      </c>
      <c r="O50" s="45">
        <v>1560.4567891927668</v>
      </c>
      <c r="P50" s="45">
        <v>1523.4234645433617</v>
      </c>
      <c r="Q50" s="45">
        <v>1478.5993364626179</v>
      </c>
      <c r="R50" s="45">
        <v>1425.4826327091496</v>
      </c>
      <c r="S50" s="45">
        <v>1402.1195139061831</v>
      </c>
      <c r="T50" s="45">
        <v>1345.6293929151013</v>
      </c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0"/>
      <c r="AQ50" s="20"/>
    </row>
    <row r="51" spans="11:43">
      <c r="K51" s="6">
        <v>49</v>
      </c>
      <c r="L51" s="6" t="s">
        <v>140</v>
      </c>
      <c r="M51" s="45">
        <v>100439</v>
      </c>
      <c r="N51" s="45">
        <v>99211.343667690991</v>
      </c>
      <c r="O51" s="45">
        <v>96864.824189384031</v>
      </c>
      <c r="P51" s="45">
        <v>94563.11242230254</v>
      </c>
      <c r="Q51" s="45">
        <v>91888.420747615513</v>
      </c>
      <c r="R51" s="45">
        <v>88698.926182052863</v>
      </c>
      <c r="S51" s="45">
        <v>87009.740292717557</v>
      </c>
      <c r="T51" s="45">
        <v>83712.594631221262</v>
      </c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20"/>
      <c r="AL51" s="20"/>
      <c r="AM51" s="20"/>
      <c r="AN51" s="20"/>
      <c r="AO51" s="20"/>
      <c r="AP51" s="20"/>
      <c r="AQ51" s="20"/>
    </row>
    <row r="52" spans="11:43">
      <c r="K52" s="6">
        <v>50</v>
      </c>
      <c r="L52" s="6" t="s">
        <v>141</v>
      </c>
      <c r="M52" s="45">
        <v>985039</v>
      </c>
      <c r="N52" s="45">
        <v>972528.02392630116</v>
      </c>
      <c r="O52" s="45">
        <v>950353.66067304986</v>
      </c>
      <c r="P52" s="45">
        <v>926638.86618679622</v>
      </c>
      <c r="Q52" s="45">
        <v>899077.5262672056</v>
      </c>
      <c r="R52" s="45">
        <v>866893.28794035676</v>
      </c>
      <c r="S52" s="45">
        <v>850355.18724645022</v>
      </c>
      <c r="T52" s="45">
        <v>818175.29351967305</v>
      </c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20"/>
      <c r="AL52" s="20"/>
      <c r="AM52" s="20"/>
      <c r="AN52" s="20"/>
      <c r="AO52" s="20"/>
      <c r="AP52" s="20"/>
      <c r="AQ52" s="20"/>
    </row>
    <row r="53" spans="11:43">
      <c r="K53" s="6">
        <v>51</v>
      </c>
      <c r="L53" s="6" t="s">
        <v>142</v>
      </c>
      <c r="M53" s="45">
        <v>230568</v>
      </c>
      <c r="N53" s="45">
        <v>228387.16226522543</v>
      </c>
      <c r="O53" s="45">
        <v>223695.02135726745</v>
      </c>
      <c r="P53" s="45">
        <v>218106.65981551888</v>
      </c>
      <c r="Q53" s="45">
        <v>211096.00001642058</v>
      </c>
      <c r="R53" s="45">
        <v>202783.8392248067</v>
      </c>
      <c r="S53" s="45">
        <v>198920.33063389984</v>
      </c>
      <c r="T53" s="45">
        <v>191381.52755514276</v>
      </c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0"/>
      <c r="AQ53" s="20"/>
    </row>
    <row r="54" spans="11:43">
      <c r="K54" s="6">
        <v>52</v>
      </c>
      <c r="L54" s="6" t="s">
        <v>143</v>
      </c>
      <c r="M54" s="45">
        <v>165217</v>
      </c>
      <c r="N54" s="45">
        <v>163727.42583966989</v>
      </c>
      <c r="O54" s="45">
        <v>160371.95960346141</v>
      </c>
      <c r="P54" s="45">
        <v>156322.60277127885</v>
      </c>
      <c r="Q54" s="45">
        <v>151286.68050783224</v>
      </c>
      <c r="R54" s="45">
        <v>145321.90670813381</v>
      </c>
      <c r="S54" s="45">
        <v>142557.23342575386</v>
      </c>
      <c r="T54" s="45">
        <v>137147.53086781627</v>
      </c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</row>
    <row r="55" spans="11:43">
      <c r="K55" s="6">
        <v>53</v>
      </c>
      <c r="L55" s="6" t="s">
        <v>144</v>
      </c>
      <c r="M55" s="45">
        <v>2485369</v>
      </c>
      <c r="N55" s="45">
        <v>2449062.4378343178</v>
      </c>
      <c r="O55" s="45">
        <v>2396754.2560230433</v>
      </c>
      <c r="P55" s="45">
        <v>2334294.1599136828</v>
      </c>
      <c r="Q55" s="45">
        <v>2255383.8426799225</v>
      </c>
      <c r="R55" s="45">
        <v>2164625.930487413</v>
      </c>
      <c r="S55" s="45">
        <v>2123316.5314176707</v>
      </c>
      <c r="T55" s="45">
        <v>2042986.475269177</v>
      </c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20"/>
      <c r="AL55" s="20"/>
      <c r="AM55" s="20"/>
      <c r="AN55" s="20"/>
      <c r="AO55" s="20"/>
      <c r="AP55" s="20"/>
      <c r="AQ55" s="20"/>
    </row>
    <row r="56" spans="11:43">
      <c r="K56" s="6">
        <v>54</v>
      </c>
      <c r="L56" s="6" t="s">
        <v>145</v>
      </c>
      <c r="M56" s="45">
        <v>1105326</v>
      </c>
      <c r="N56" s="45">
        <v>1093295.6801947856</v>
      </c>
      <c r="O56" s="45">
        <v>1071345.516126435</v>
      </c>
      <c r="P56" s="45">
        <v>1044313.7263527457</v>
      </c>
      <c r="Q56" s="45">
        <v>1010711.6047471894</v>
      </c>
      <c r="R56" s="45">
        <v>971274.25541310839</v>
      </c>
      <c r="S56" s="45">
        <v>952744.43876694469</v>
      </c>
      <c r="T56" s="45">
        <v>916690.0858905795</v>
      </c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0"/>
      <c r="AQ56" s="20"/>
    </row>
    <row r="57" spans="11:43">
      <c r="K57" s="6">
        <v>55</v>
      </c>
      <c r="L57" s="6" t="s">
        <v>146</v>
      </c>
      <c r="M57" s="45">
        <v>175793</v>
      </c>
      <c r="N57" s="45">
        <v>173746.22788349557</v>
      </c>
      <c r="O57" s="45">
        <v>169491.47810350748</v>
      </c>
      <c r="P57" s="45">
        <v>165562.53864842621</v>
      </c>
      <c r="Q57" s="45">
        <v>160951.99728416643</v>
      </c>
      <c r="R57" s="45">
        <v>154971.62080265611</v>
      </c>
      <c r="S57" s="45">
        <v>152030.60420234106</v>
      </c>
      <c r="T57" s="45">
        <v>146251.90892101129</v>
      </c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20"/>
      <c r="AL57" s="20"/>
      <c r="AM57" s="20"/>
      <c r="AN57" s="20"/>
      <c r="AO57" s="20"/>
      <c r="AP57" s="20"/>
      <c r="AQ57" s="20"/>
    </row>
    <row r="58" spans="11:43">
      <c r="K58" s="6">
        <v>56</v>
      </c>
      <c r="L58" s="6" t="s">
        <v>147</v>
      </c>
      <c r="M58" s="45">
        <v>289170</v>
      </c>
      <c r="N58" s="45">
        <v>285698.10854030401</v>
      </c>
      <c r="O58" s="45">
        <v>278799.13300189393</v>
      </c>
      <c r="P58" s="45">
        <v>272337.24782256992</v>
      </c>
      <c r="Q58" s="45">
        <v>264718.66826201853</v>
      </c>
      <c r="R58" s="45">
        <v>254894.37404545167</v>
      </c>
      <c r="S58" s="45">
        <v>250116.20741745955</v>
      </c>
      <c r="T58" s="45">
        <v>240554.23665562409</v>
      </c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20"/>
      <c r="AL58" s="20"/>
      <c r="AM58" s="20"/>
      <c r="AN58" s="20"/>
      <c r="AO58" s="20"/>
      <c r="AP58" s="20"/>
      <c r="AQ58" s="20"/>
    </row>
    <row r="59" spans="11:43">
      <c r="K59" s="6">
        <v>57</v>
      </c>
      <c r="L59" s="6" t="s">
        <v>148</v>
      </c>
      <c r="M59" s="45">
        <v>117678</v>
      </c>
      <c r="N59" s="45">
        <v>116379.62052287659</v>
      </c>
      <c r="O59" s="45">
        <v>113646.84848966787</v>
      </c>
      <c r="P59" s="45">
        <v>111011.99107252652</v>
      </c>
      <c r="Q59" s="45">
        <v>107839.21556948114</v>
      </c>
      <c r="R59" s="45">
        <v>103781.6151557345</v>
      </c>
      <c r="S59" s="45">
        <v>101903.98709786382</v>
      </c>
      <c r="T59" s="45">
        <v>97908.626914132474</v>
      </c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0"/>
      <c r="AQ59" s="20"/>
    </row>
    <row r="60" spans="11:43">
      <c r="K60" s="6">
        <v>58</v>
      </c>
      <c r="L60" s="6" t="s">
        <v>149</v>
      </c>
      <c r="M60" s="45">
        <v>1198376</v>
      </c>
      <c r="N60" s="45">
        <v>1182388.9844959003</v>
      </c>
      <c r="O60" s="45">
        <v>1153808.975452261</v>
      </c>
      <c r="P60" s="45">
        <v>1127477.9055190294</v>
      </c>
      <c r="Q60" s="45">
        <v>1096265.4044753285</v>
      </c>
      <c r="R60" s="45">
        <v>1055825.469469486</v>
      </c>
      <c r="S60" s="45">
        <v>1035684.4554053155</v>
      </c>
      <c r="T60" s="45">
        <v>996481.90117376985</v>
      </c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20"/>
      <c r="AL60" s="20"/>
      <c r="AM60" s="20"/>
      <c r="AN60" s="20"/>
      <c r="AO60" s="20"/>
      <c r="AP60" s="20"/>
      <c r="AQ60" s="20"/>
    </row>
    <row r="61" spans="11:43">
      <c r="K61" s="6">
        <v>59</v>
      </c>
      <c r="L61" s="6" t="s">
        <v>150</v>
      </c>
      <c r="M61" s="45">
        <v>425249</v>
      </c>
      <c r="N61" s="45">
        <v>418093.38896454027</v>
      </c>
      <c r="O61" s="45">
        <v>407855.32156243362</v>
      </c>
      <c r="P61" s="45">
        <v>397388.51589860569</v>
      </c>
      <c r="Q61" s="45">
        <v>384362.00838936347</v>
      </c>
      <c r="R61" s="45">
        <v>368785.41983491054</v>
      </c>
      <c r="S61" s="45">
        <v>361774.77935193136</v>
      </c>
      <c r="T61" s="45">
        <v>348049.50083742279</v>
      </c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20"/>
      <c r="AL61" s="20"/>
      <c r="AM61" s="20"/>
      <c r="AN61" s="20"/>
      <c r="AO61" s="20"/>
      <c r="AP61" s="20"/>
      <c r="AQ61" s="20"/>
    </row>
    <row r="62" spans="11:43">
      <c r="K62" s="6">
        <v>60</v>
      </c>
      <c r="L62" s="6" t="s">
        <v>151</v>
      </c>
      <c r="M62" s="45">
        <v>2305506</v>
      </c>
      <c r="N62" s="45">
        <v>2273368.9341901885</v>
      </c>
      <c r="O62" s="45">
        <v>2224868.3569795899</v>
      </c>
      <c r="P62" s="45">
        <v>2162014.0998950419</v>
      </c>
      <c r="Q62" s="45">
        <v>2086897.0436182122</v>
      </c>
      <c r="R62" s="45">
        <v>2000735.192295019</v>
      </c>
      <c r="S62" s="45">
        <v>1962557.448862368</v>
      </c>
      <c r="T62" s="45">
        <v>1888302.8546287233</v>
      </c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20"/>
      <c r="AL62" s="20"/>
      <c r="AM62" s="20"/>
      <c r="AN62" s="20"/>
      <c r="AO62" s="20"/>
      <c r="AP62" s="20"/>
      <c r="AQ62" s="20"/>
    </row>
    <row r="63" spans="11:43">
      <c r="K63" s="6">
        <v>61</v>
      </c>
      <c r="L63" s="6" t="s">
        <v>152</v>
      </c>
      <c r="M63" s="45">
        <v>6385</v>
      </c>
      <c r="N63" s="45">
        <v>6481.758981884439</v>
      </c>
      <c r="O63" s="45">
        <v>6475.1533279475052</v>
      </c>
      <c r="P63" s="45">
        <v>6318.6716272372314</v>
      </c>
      <c r="Q63" s="45">
        <v>6051.040478836142</v>
      </c>
      <c r="R63" s="45">
        <v>5705.3748293838407</v>
      </c>
      <c r="S63" s="45">
        <v>5612.1420504429079</v>
      </c>
      <c r="T63" s="45">
        <v>5384.0480582687997</v>
      </c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20"/>
      <c r="AL63" s="20"/>
      <c r="AM63" s="20"/>
      <c r="AN63" s="20"/>
      <c r="AO63" s="20"/>
      <c r="AP63" s="20"/>
      <c r="AQ63" s="20"/>
    </row>
    <row r="64" spans="11:43">
      <c r="K64" s="6">
        <v>62</v>
      </c>
      <c r="L64" s="6" t="s">
        <v>153</v>
      </c>
      <c r="M64" s="45">
        <v>160183</v>
      </c>
      <c r="N64" s="45">
        <v>155401.4487238595</v>
      </c>
      <c r="O64" s="45">
        <v>147217.47077107202</v>
      </c>
      <c r="P64" s="45">
        <v>135221.40007133281</v>
      </c>
      <c r="Q64" s="45">
        <v>121408.17442099763</v>
      </c>
      <c r="R64" s="45">
        <v>103344.34297511751</v>
      </c>
      <c r="S64" s="45">
        <v>77345.170868783316</v>
      </c>
      <c r="T64" s="45">
        <v>58193.256420540347</v>
      </c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20"/>
      <c r="AL64" s="20"/>
      <c r="AM64" s="20"/>
      <c r="AN64" s="20"/>
      <c r="AO64" s="20"/>
      <c r="AP64" s="20"/>
      <c r="AQ64" s="20"/>
    </row>
    <row r="65" spans="11:43">
      <c r="K65" s="6">
        <v>63</v>
      </c>
      <c r="L65" s="6" t="s">
        <v>154</v>
      </c>
      <c r="M65" s="45">
        <v>19716</v>
      </c>
      <c r="N65" s="45">
        <v>19317.052230269514</v>
      </c>
      <c r="O65" s="45">
        <v>18721.214511858507</v>
      </c>
      <c r="P65" s="45">
        <v>18063.564375818456</v>
      </c>
      <c r="Q65" s="45">
        <v>17312.570435842652</v>
      </c>
      <c r="R65" s="45">
        <v>16370.524425571286</v>
      </c>
      <c r="S65" s="45">
        <v>15447.442351070033</v>
      </c>
      <c r="T65" s="45">
        <v>14205.043713818141</v>
      </c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20"/>
      <c r="AL65" s="20"/>
      <c r="AM65" s="20"/>
      <c r="AN65" s="20"/>
      <c r="AO65" s="20"/>
      <c r="AP65" s="20"/>
      <c r="AQ65" s="20"/>
    </row>
    <row r="66" spans="11:43">
      <c r="K66" s="6">
        <v>64</v>
      </c>
      <c r="L66" s="6" t="s">
        <v>155</v>
      </c>
      <c r="M66" s="45">
        <v>3286851</v>
      </c>
      <c r="N66" s="45">
        <v>3216244.3619227298</v>
      </c>
      <c r="O66" s="45">
        <v>3106371.5635345685</v>
      </c>
      <c r="P66" s="45">
        <v>2935578.3576196423</v>
      </c>
      <c r="Q66" s="45">
        <v>2718148.8521151962</v>
      </c>
      <c r="R66" s="45">
        <v>2416851.059504983</v>
      </c>
      <c r="S66" s="45">
        <v>2066808.1885112484</v>
      </c>
      <c r="T66" s="45">
        <v>1727306.0872770268</v>
      </c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20"/>
      <c r="AL66" s="20"/>
      <c r="AM66" s="20"/>
      <c r="AN66" s="20"/>
      <c r="AO66" s="20"/>
      <c r="AP66" s="20"/>
      <c r="AQ66" s="20"/>
    </row>
    <row r="67" spans="11:43">
      <c r="K67" s="6">
        <v>65</v>
      </c>
      <c r="L67" s="6" t="s">
        <v>156</v>
      </c>
      <c r="M67" s="45">
        <v>5466</v>
      </c>
      <c r="N67" s="45">
        <v>5369.8578723621677</v>
      </c>
      <c r="O67" s="45">
        <v>5242.9064773033406</v>
      </c>
      <c r="P67" s="45">
        <v>5161.963339002702</v>
      </c>
      <c r="Q67" s="45">
        <v>5052.5029245238193</v>
      </c>
      <c r="R67" s="45">
        <v>4899.9034955307807</v>
      </c>
      <c r="S67" s="45">
        <v>4800.745608055021</v>
      </c>
      <c r="T67" s="45">
        <v>4612.3927972434076</v>
      </c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20"/>
      <c r="AL67" s="20"/>
      <c r="AM67" s="20"/>
      <c r="AN67" s="20"/>
      <c r="AO67" s="20"/>
      <c r="AP67" s="20"/>
      <c r="AQ67" s="20"/>
    </row>
    <row r="68" spans="11:43">
      <c r="K68" s="6">
        <v>66</v>
      </c>
      <c r="L68" s="6" t="s">
        <v>157</v>
      </c>
      <c r="M68" s="45">
        <v>4470</v>
      </c>
      <c r="N68" s="45">
        <v>4391.382542691209</v>
      </c>
      <c r="O68" s="45">
        <v>4287.6255193160814</v>
      </c>
      <c r="P68" s="45">
        <v>4221.588704832433</v>
      </c>
      <c r="Q68" s="45">
        <v>4132.3335441980389</v>
      </c>
      <c r="R68" s="45">
        <v>4008.0049176145149</v>
      </c>
      <c r="S68" s="45">
        <v>3927.9378723197524</v>
      </c>
      <c r="T68" s="45">
        <v>3775.0981196643365</v>
      </c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20"/>
      <c r="AL68" s="20"/>
      <c r="AM68" s="20"/>
      <c r="AN68" s="20"/>
      <c r="AO68" s="20"/>
      <c r="AP68" s="20"/>
      <c r="AQ68" s="20"/>
    </row>
    <row r="69" spans="11:43">
      <c r="K69" s="6">
        <v>67</v>
      </c>
      <c r="L69" s="6" t="s">
        <v>158</v>
      </c>
      <c r="M69" s="45">
        <v>4863</v>
      </c>
      <c r="N69" s="45">
        <v>4777.5647035195043</v>
      </c>
      <c r="O69" s="45">
        <v>4664.9576769884134</v>
      </c>
      <c r="P69" s="45">
        <v>4593.755863918268</v>
      </c>
      <c r="Q69" s="45">
        <v>4497.5585563282202</v>
      </c>
      <c r="R69" s="45">
        <v>4363.8280522110072</v>
      </c>
      <c r="S69" s="45">
        <v>4280.1689273693401</v>
      </c>
      <c r="T69" s="45">
        <v>4117.7752416301892</v>
      </c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20"/>
      <c r="AL69" s="20"/>
      <c r="AM69" s="20"/>
      <c r="AN69" s="20"/>
      <c r="AO69" s="20"/>
      <c r="AP69" s="20"/>
      <c r="AQ69" s="20"/>
    </row>
    <row r="70" spans="11:43">
      <c r="K70" s="6">
        <v>68</v>
      </c>
      <c r="L70" s="6" t="s">
        <v>159</v>
      </c>
      <c r="M70" s="45">
        <v>8118</v>
      </c>
      <c r="N70" s="45">
        <v>7974.9296174355468</v>
      </c>
      <c r="O70" s="45">
        <v>7785.5127838297967</v>
      </c>
      <c r="P70" s="45">
        <v>7663.2619986249229</v>
      </c>
      <c r="Q70" s="45">
        <v>7497.7614917989067</v>
      </c>
      <c r="R70" s="45">
        <v>7266.1428455328523</v>
      </c>
      <c r="S70" s="45">
        <v>7107.6634006917957</v>
      </c>
      <c r="T70" s="45">
        <v>6815.3059010728948</v>
      </c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20"/>
      <c r="AL70" s="20"/>
      <c r="AM70" s="20"/>
      <c r="AN70" s="20"/>
      <c r="AO70" s="20"/>
      <c r="AP70" s="20"/>
      <c r="AQ70" s="20"/>
    </row>
    <row r="71" spans="11:43">
      <c r="K71" s="6">
        <v>69</v>
      </c>
      <c r="L71" s="6" t="s">
        <v>160</v>
      </c>
      <c r="M71" s="45">
        <v>608</v>
      </c>
      <c r="N71" s="45">
        <v>597.31826835493257</v>
      </c>
      <c r="O71" s="45">
        <v>583.23880125597384</v>
      </c>
      <c r="P71" s="45">
        <v>574.33356753265002</v>
      </c>
      <c r="Q71" s="45">
        <v>562.2995984858635</v>
      </c>
      <c r="R71" s="45">
        <v>545.5670815511088</v>
      </c>
      <c r="S71" s="45">
        <v>535.08076743655488</v>
      </c>
      <c r="T71" s="45">
        <v>514.74679396284739</v>
      </c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20"/>
      <c r="AL71" s="20"/>
      <c r="AM71" s="20"/>
      <c r="AN71" s="20"/>
      <c r="AO71" s="20"/>
      <c r="AP71" s="20"/>
      <c r="AQ71" s="20"/>
    </row>
    <row r="72" spans="11:43">
      <c r="K72" s="6">
        <v>70</v>
      </c>
      <c r="L72" s="6" t="s">
        <v>161</v>
      </c>
      <c r="M72" s="45">
        <v>0</v>
      </c>
      <c r="N72" s="45">
        <v>4.7510782516945438E-5</v>
      </c>
      <c r="O72" s="45">
        <v>6.3072175904404333E-5</v>
      </c>
      <c r="P72" s="45">
        <v>7.6000031560378081E-5</v>
      </c>
      <c r="Q72" s="45">
        <v>8.2502833312199765E-5</v>
      </c>
      <c r="R72" s="45">
        <v>8.7978973019101235E-5</v>
      </c>
      <c r="S72" s="45">
        <v>1.2995548129887821E-4</v>
      </c>
      <c r="T72" s="45">
        <v>1.2589189970975583E-4</v>
      </c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20"/>
      <c r="AL72" s="20"/>
      <c r="AM72" s="20"/>
      <c r="AN72" s="20"/>
      <c r="AO72" s="20"/>
      <c r="AP72" s="20"/>
      <c r="AQ72" s="20"/>
    </row>
    <row r="73" spans="11:43">
      <c r="K73" s="6">
        <v>71</v>
      </c>
      <c r="L73" s="6" t="s">
        <v>162</v>
      </c>
      <c r="M73" s="45">
        <v>57005</v>
      </c>
      <c r="N73" s="45">
        <v>55835.677463517313</v>
      </c>
      <c r="O73" s="45">
        <v>54329.561507661274</v>
      </c>
      <c r="P73" s="45">
        <v>52760.10433777963</v>
      </c>
      <c r="Q73" s="45">
        <v>50884.720302773203</v>
      </c>
      <c r="R73" s="45">
        <v>48516.434026694005</v>
      </c>
      <c r="S73" s="45">
        <v>46863.440546457357</v>
      </c>
      <c r="T73" s="45">
        <v>44265.716000665314</v>
      </c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20"/>
      <c r="AL73" s="20"/>
      <c r="AM73" s="20"/>
      <c r="AN73" s="20"/>
      <c r="AO73" s="20"/>
      <c r="AP73" s="20"/>
      <c r="AQ73" s="20"/>
    </row>
    <row r="74" spans="11:43">
      <c r="K74" s="6">
        <v>72</v>
      </c>
      <c r="L74" s="6" t="s">
        <v>163</v>
      </c>
      <c r="M74" s="45">
        <v>1463822</v>
      </c>
      <c r="N74" s="45">
        <v>1433101.0721708203</v>
      </c>
      <c r="O74" s="45">
        <v>1384459.4268025921</v>
      </c>
      <c r="P74" s="45">
        <v>1314803.9697790528</v>
      </c>
      <c r="Q74" s="45">
        <v>1226148.2354773981</v>
      </c>
      <c r="R74" s="45">
        <v>1104084.9727139878</v>
      </c>
      <c r="S74" s="45">
        <v>952743.74139579129</v>
      </c>
      <c r="T74" s="45">
        <v>798100.40844231204</v>
      </c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20"/>
      <c r="AL74" s="20"/>
      <c r="AM74" s="20"/>
      <c r="AN74" s="20"/>
      <c r="AO74" s="20"/>
      <c r="AP74" s="20"/>
      <c r="AQ74" s="20"/>
    </row>
    <row r="75" spans="11:43">
      <c r="K75" s="6">
        <v>73</v>
      </c>
      <c r="L75" s="6" t="s">
        <v>164</v>
      </c>
      <c r="M75" s="45">
        <v>1685464</v>
      </c>
      <c r="N75" s="45">
        <v>1651913.4747141681</v>
      </c>
      <c r="O75" s="45">
        <v>1602338.0107020414</v>
      </c>
      <c r="P75" s="45">
        <v>1535035.7983135988</v>
      </c>
      <c r="Q75" s="45">
        <v>1452223.5866010333</v>
      </c>
      <c r="R75" s="45">
        <v>1343158.948027696</v>
      </c>
      <c r="S75" s="45">
        <v>1227426.2081167377</v>
      </c>
      <c r="T75" s="45">
        <v>1088692.2008467864</v>
      </c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20"/>
      <c r="AL75" s="20"/>
      <c r="AM75" s="20"/>
      <c r="AN75" s="20"/>
      <c r="AO75" s="20"/>
      <c r="AP75" s="20"/>
      <c r="AQ75" s="20"/>
    </row>
    <row r="76" spans="11:43">
      <c r="K76" s="6">
        <v>74</v>
      </c>
      <c r="L76" s="6" t="s">
        <v>165</v>
      </c>
      <c r="M76" s="45">
        <v>555770</v>
      </c>
      <c r="N76" s="45">
        <v>545820.58955693897</v>
      </c>
      <c r="O76" s="45">
        <v>531639.19119331404</v>
      </c>
      <c r="P76" s="45">
        <v>514008.66429067089</v>
      </c>
      <c r="Q76" s="45">
        <v>492249.91944488668</v>
      </c>
      <c r="R76" s="45">
        <v>464480.78045122151</v>
      </c>
      <c r="S76" s="45">
        <v>440383.96460741042</v>
      </c>
      <c r="T76" s="45">
        <v>406878.82824331307</v>
      </c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20"/>
      <c r="AL76" s="20"/>
      <c r="AM76" s="20"/>
      <c r="AN76" s="20"/>
      <c r="AO76" s="20"/>
      <c r="AP76" s="20"/>
      <c r="AQ76" s="20"/>
    </row>
    <row r="77" spans="11:43">
      <c r="K77" s="6">
        <v>75</v>
      </c>
      <c r="L77" s="6" t="s">
        <v>166</v>
      </c>
      <c r="M77" s="45">
        <v>173121</v>
      </c>
      <c r="N77" s="45">
        <v>170355.24215911477</v>
      </c>
      <c r="O77" s="45">
        <v>166532.67308133069</v>
      </c>
      <c r="P77" s="45">
        <v>162528.14729300959</v>
      </c>
      <c r="Q77" s="45">
        <v>156990.87331308887</v>
      </c>
      <c r="R77" s="45">
        <v>149551.11550853882</v>
      </c>
      <c r="S77" s="45">
        <v>144051.35310056695</v>
      </c>
      <c r="T77" s="45">
        <v>135584.70552046449</v>
      </c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20"/>
      <c r="AL77" s="20"/>
      <c r="AM77" s="20"/>
      <c r="AN77" s="20"/>
      <c r="AO77" s="20"/>
      <c r="AP77" s="20"/>
      <c r="AQ77" s="20"/>
    </row>
    <row r="78" spans="11:43">
      <c r="K78" s="6">
        <v>76</v>
      </c>
      <c r="L78" s="6" t="s">
        <v>167</v>
      </c>
      <c r="M78" s="45">
        <v>44171</v>
      </c>
      <c r="N78" s="45">
        <v>43038.370482945676</v>
      </c>
      <c r="O78" s="45">
        <v>42051.444507683991</v>
      </c>
      <c r="P78" s="45">
        <v>41060.733943701111</v>
      </c>
      <c r="Q78" s="45">
        <v>39547.432853184189</v>
      </c>
      <c r="R78" s="45">
        <v>37527.542646159418</v>
      </c>
      <c r="S78" s="45">
        <v>36317.002244583098</v>
      </c>
      <c r="T78" s="45">
        <v>34380.197007583716</v>
      </c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20"/>
      <c r="AL78" s="20"/>
      <c r="AM78" s="20"/>
      <c r="AN78" s="20"/>
      <c r="AO78" s="20"/>
      <c r="AP78" s="20"/>
      <c r="AQ78" s="20"/>
    </row>
    <row r="79" spans="11:43">
      <c r="K79" s="6">
        <v>77</v>
      </c>
      <c r="L79" s="6" t="s">
        <v>168</v>
      </c>
      <c r="M79" s="45">
        <v>391700</v>
      </c>
      <c r="N79" s="45">
        <v>388945.20672103821</v>
      </c>
      <c r="O79" s="45">
        <v>382319.70740682021</v>
      </c>
      <c r="P79" s="45">
        <v>372588.04847688822</v>
      </c>
      <c r="Q79" s="45">
        <v>356491.09456640127</v>
      </c>
      <c r="R79" s="45">
        <v>333678.79290680436</v>
      </c>
      <c r="S79" s="45">
        <v>306466.01890447689</v>
      </c>
      <c r="T79" s="45">
        <v>273258.23932191718</v>
      </c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20"/>
      <c r="AL79" s="20"/>
      <c r="AM79" s="20"/>
      <c r="AN79" s="20"/>
      <c r="AO79" s="20"/>
      <c r="AP79" s="20"/>
      <c r="AQ79" s="20"/>
    </row>
    <row r="80" spans="11:43">
      <c r="K80" s="6">
        <v>78</v>
      </c>
      <c r="L80" s="6" t="s">
        <v>169</v>
      </c>
      <c r="M80" s="45">
        <v>36</v>
      </c>
      <c r="N80" s="45">
        <v>35.862946167632153</v>
      </c>
      <c r="O80" s="45">
        <v>35.506811829797734</v>
      </c>
      <c r="P80" s="45">
        <v>35.266842251344855</v>
      </c>
      <c r="Q80" s="45">
        <v>34.528625581074472</v>
      </c>
      <c r="R80" s="45">
        <v>33.305824746076233</v>
      </c>
      <c r="S80" s="45">
        <v>32.665871668054436</v>
      </c>
      <c r="T80" s="45">
        <v>31.424852243890072</v>
      </c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20"/>
      <c r="AL80" s="20"/>
      <c r="AM80" s="20"/>
      <c r="AN80" s="20"/>
      <c r="AO80" s="20"/>
      <c r="AP80" s="20"/>
      <c r="AQ80" s="20"/>
    </row>
    <row r="81" spans="11:43">
      <c r="K81" s="6">
        <v>79</v>
      </c>
      <c r="L81" s="6" t="s">
        <v>170</v>
      </c>
      <c r="M81" s="45">
        <v>41</v>
      </c>
      <c r="N81" s="45">
        <v>40.844011877742069</v>
      </c>
      <c r="O81" s="45">
        <v>40.438653228028862</v>
      </c>
      <c r="P81" s="45">
        <v>40.165904144357029</v>
      </c>
      <c r="Q81" s="45">
        <v>39.325903565738599</v>
      </c>
      <c r="R81" s="45">
        <v>37.934447128934004</v>
      </c>
      <c r="S81" s="45">
        <v>37.208402837646126</v>
      </c>
      <c r="T81" s="45">
        <v>35.798151205783093</v>
      </c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20"/>
      <c r="AL81" s="20"/>
      <c r="AM81" s="20"/>
      <c r="AN81" s="20"/>
      <c r="AO81" s="20"/>
      <c r="AP81" s="20"/>
      <c r="AQ81" s="20"/>
    </row>
    <row r="82" spans="11:43">
      <c r="K82" s="6">
        <v>80</v>
      </c>
      <c r="L82" s="6" t="s">
        <v>171</v>
      </c>
      <c r="M82" s="45">
        <v>0</v>
      </c>
      <c r="N82" s="45">
        <v>4.741938223456241E-5</v>
      </c>
      <c r="O82" s="45">
        <v>6.2979804865826827E-5</v>
      </c>
      <c r="P82" s="45">
        <v>7.5917515634463972E-5</v>
      </c>
      <c r="Q82" s="45">
        <v>8.238907153939271E-5</v>
      </c>
      <c r="R82" s="45">
        <v>8.7872032354546873E-5</v>
      </c>
      <c r="S82" s="45">
        <v>1.2985723713417348E-4</v>
      </c>
      <c r="T82" s="45">
        <v>1.2579797898023049E-4</v>
      </c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20"/>
      <c r="AL82" s="20"/>
      <c r="AM82" s="20"/>
      <c r="AN82" s="20"/>
      <c r="AO82" s="20"/>
      <c r="AP82" s="20"/>
      <c r="AQ82" s="20"/>
    </row>
    <row r="83" spans="11:43">
      <c r="K83" s="6">
        <v>81</v>
      </c>
      <c r="L83" s="6" t="s">
        <v>172</v>
      </c>
      <c r="M83" s="45">
        <v>47270</v>
      </c>
      <c r="N83" s="45">
        <v>47008.95611412383</v>
      </c>
      <c r="O83" s="45">
        <v>46338.811351562283</v>
      </c>
      <c r="P83" s="45">
        <v>45558.017673826995</v>
      </c>
      <c r="Q83" s="45">
        <v>43968.334738567362</v>
      </c>
      <c r="R83" s="45">
        <v>41407.363974146472</v>
      </c>
      <c r="S83" s="45">
        <v>38431.813283974385</v>
      </c>
      <c r="T83" s="45">
        <v>34700.748214315448</v>
      </c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20"/>
      <c r="AL83" s="20"/>
      <c r="AM83" s="20"/>
      <c r="AN83" s="20"/>
      <c r="AO83" s="20"/>
      <c r="AP83" s="20"/>
      <c r="AQ83" s="20"/>
    </row>
    <row r="84" spans="11:43">
      <c r="K84" s="6">
        <v>82</v>
      </c>
      <c r="L84" s="6" t="s">
        <v>173</v>
      </c>
      <c r="M84" s="45">
        <v>103812</v>
      </c>
      <c r="N84" s="45">
        <v>101087.67282813777</v>
      </c>
      <c r="O84" s="45">
        <v>98607.670989711318</v>
      </c>
      <c r="P84" s="45">
        <v>95932.444027663674</v>
      </c>
      <c r="Q84" s="45">
        <v>91916.250775604844</v>
      </c>
      <c r="R84" s="45">
        <v>86449.177098387736</v>
      </c>
      <c r="S84" s="45">
        <v>81955.232298566683</v>
      </c>
      <c r="T84" s="45">
        <v>75746.98220718652</v>
      </c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20"/>
      <c r="AL84" s="20"/>
      <c r="AM84" s="20"/>
      <c r="AN84" s="20"/>
      <c r="AO84" s="20"/>
      <c r="AP84" s="20"/>
      <c r="AQ84" s="20"/>
    </row>
    <row r="85" spans="11:43">
      <c r="K85" s="6">
        <v>83</v>
      </c>
      <c r="L85" s="6" t="s">
        <v>174</v>
      </c>
      <c r="M85" s="45">
        <v>9172</v>
      </c>
      <c r="N85" s="45">
        <v>8939.1536885191763</v>
      </c>
      <c r="O85" s="45">
        <v>8740.2707261558207</v>
      </c>
      <c r="P85" s="45">
        <v>8547.792729955896</v>
      </c>
      <c r="Q85" s="45">
        <v>8250.8969086572943</v>
      </c>
      <c r="R85" s="45">
        <v>7859.1287436528801</v>
      </c>
      <c r="S85" s="45">
        <v>7672.558721084064</v>
      </c>
      <c r="T85" s="45">
        <v>7339.947358857301</v>
      </c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20"/>
      <c r="AL85" s="20"/>
      <c r="AM85" s="20"/>
      <c r="AN85" s="20"/>
      <c r="AO85" s="20"/>
      <c r="AP85" s="20"/>
      <c r="AQ85" s="20"/>
    </row>
    <row r="86" spans="11:43">
      <c r="K86" s="6">
        <v>84</v>
      </c>
      <c r="L86" s="6" t="s">
        <v>175</v>
      </c>
      <c r="M86" s="45">
        <v>0</v>
      </c>
      <c r="N86" s="45">
        <v>4.7672467269510039E-5</v>
      </c>
      <c r="O86" s="45">
        <v>6.3346703186521516E-5</v>
      </c>
      <c r="P86" s="45">
        <v>7.6217400284441287E-5</v>
      </c>
      <c r="Q86" s="45">
        <v>8.2700916121195497E-5</v>
      </c>
      <c r="R86" s="45">
        <v>8.8162725012662482E-5</v>
      </c>
      <c r="S86" s="45">
        <v>1.3028303180479981E-4</v>
      </c>
      <c r="T86" s="45">
        <v>1.2620366667683182E-4</v>
      </c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20"/>
      <c r="AL86" s="20"/>
      <c r="AM86" s="20"/>
      <c r="AN86" s="20"/>
      <c r="AO86" s="20"/>
      <c r="AP86" s="20"/>
      <c r="AQ86" s="20"/>
    </row>
    <row r="87" spans="11:43">
      <c r="K87" s="6">
        <v>85</v>
      </c>
      <c r="L87" s="6" t="s">
        <v>176</v>
      </c>
      <c r="M87" s="45">
        <v>24208</v>
      </c>
      <c r="N87" s="45">
        <v>24047.696491023209</v>
      </c>
      <c r="O87" s="45">
        <v>23716.994448786714</v>
      </c>
      <c r="P87" s="45">
        <v>23317.277305509706</v>
      </c>
      <c r="Q87" s="45">
        <v>22608.673086808041</v>
      </c>
      <c r="R87" s="45">
        <v>21662.655319556266</v>
      </c>
      <c r="S87" s="45">
        <v>20954.118717845489</v>
      </c>
      <c r="T87" s="45">
        <v>19823.163557993761</v>
      </c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20"/>
      <c r="AL87" s="20"/>
      <c r="AM87" s="20"/>
      <c r="AN87" s="20"/>
      <c r="AO87" s="20"/>
      <c r="AP87" s="20"/>
      <c r="AQ87" s="20"/>
    </row>
    <row r="88" spans="11:43">
      <c r="K88" s="6">
        <v>86</v>
      </c>
      <c r="L88" s="6" t="s">
        <v>177</v>
      </c>
      <c r="M88" s="45">
        <v>-138828</v>
      </c>
      <c r="N88" s="45">
        <v>4.7292803057780776E-5</v>
      </c>
      <c r="O88" s="45">
        <v>6.2811493722715345E-5</v>
      </c>
      <c r="P88" s="45">
        <v>7.5761747150557699E-5</v>
      </c>
      <c r="Q88" s="45">
        <v>8.2257078881776567E-5</v>
      </c>
      <c r="R88" s="45">
        <v>8.7747644824072812E-5</v>
      </c>
      <c r="S88" s="45">
        <v>1.2801726132179311E-4</v>
      </c>
      <c r="T88" s="45">
        <v>1.2405042132875176E-4</v>
      </c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20"/>
      <c r="AL88" s="20"/>
      <c r="AM88" s="20"/>
      <c r="AN88" s="20"/>
      <c r="AO88" s="20"/>
      <c r="AP88" s="20"/>
      <c r="AQ88" s="20"/>
    </row>
    <row r="89" spans="11:43">
      <c r="K89" s="6">
        <v>87</v>
      </c>
      <c r="L89" s="6" t="s">
        <v>178</v>
      </c>
      <c r="M89" s="45">
        <v>38156</v>
      </c>
      <c r="N89" s="45">
        <v>37313.471735775005</v>
      </c>
      <c r="O89" s="45">
        <v>36015.011846136083</v>
      </c>
      <c r="P89" s="45">
        <v>34442.481413082809</v>
      </c>
      <c r="Q89" s="45">
        <v>32608.97004647506</v>
      </c>
      <c r="R89" s="45">
        <v>30209.108970427547</v>
      </c>
      <c r="S89" s="45">
        <v>27199.204892157999</v>
      </c>
      <c r="T89" s="45">
        <v>23792.348707117864</v>
      </c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20"/>
      <c r="AL89" s="20"/>
      <c r="AM89" s="20"/>
      <c r="AN89" s="20"/>
      <c r="AO89" s="20"/>
      <c r="AP89" s="20"/>
      <c r="AQ89" s="20"/>
    </row>
    <row r="90" spans="11:43">
      <c r="K90" s="6">
        <v>88</v>
      </c>
      <c r="L90" s="6" t="s">
        <v>179</v>
      </c>
      <c r="M90" s="45">
        <v>12</v>
      </c>
      <c r="N90" s="45">
        <v>11.772495981631476</v>
      </c>
      <c r="O90" s="45">
        <v>11.446744534847095</v>
      </c>
      <c r="P90" s="45">
        <v>11.124437901468568</v>
      </c>
      <c r="Q90" s="45">
        <v>10.767670054271681</v>
      </c>
      <c r="R90" s="45">
        <v>10.352487293911091</v>
      </c>
      <c r="S90" s="45">
        <v>10.154742522273278</v>
      </c>
      <c r="T90" s="45">
        <v>9.7703332723908822</v>
      </c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20"/>
      <c r="AL90" s="20"/>
      <c r="AM90" s="20"/>
      <c r="AN90" s="20"/>
      <c r="AO90" s="20"/>
      <c r="AP90" s="20"/>
      <c r="AQ90" s="20"/>
    </row>
    <row r="91" spans="11:43">
      <c r="K91" s="6">
        <v>89</v>
      </c>
      <c r="L91" s="6" t="s">
        <v>180</v>
      </c>
      <c r="M91" s="45">
        <v>0</v>
      </c>
      <c r="N91" s="45">
        <v>4.7441473886140129E-5</v>
      </c>
      <c r="O91" s="45">
        <v>6.2936802579596432E-5</v>
      </c>
      <c r="P91" s="45">
        <v>7.5856468243561438E-5</v>
      </c>
      <c r="Q91" s="45">
        <v>8.2325510584679878E-5</v>
      </c>
      <c r="R91" s="45">
        <v>8.7807617014466505E-5</v>
      </c>
      <c r="S91" s="45">
        <v>1.2934095354358316E-4</v>
      </c>
      <c r="T91" s="45">
        <v>1.2530681987501046E-4</v>
      </c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20"/>
      <c r="AL91" s="20"/>
      <c r="AM91" s="20"/>
      <c r="AN91" s="20"/>
      <c r="AO91" s="20"/>
      <c r="AP91" s="20"/>
      <c r="AQ91" s="20"/>
    </row>
    <row r="92" spans="11:43">
      <c r="K92" s="6">
        <v>90</v>
      </c>
      <c r="L92" s="6" t="s">
        <v>181</v>
      </c>
      <c r="M92" s="45">
        <v>760</v>
      </c>
      <c r="N92" s="45">
        <v>757.0945187046043</v>
      </c>
      <c r="O92" s="45">
        <v>749.54539439854716</v>
      </c>
      <c r="P92" s="45">
        <v>744.40783195382664</v>
      </c>
      <c r="Q92" s="45">
        <v>728.72619987617372</v>
      </c>
      <c r="R92" s="45">
        <v>702.75698324026973</v>
      </c>
      <c r="S92" s="45">
        <v>688.88389998784032</v>
      </c>
      <c r="T92" s="45">
        <v>662.27858531064771</v>
      </c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20"/>
      <c r="AL92" s="20"/>
      <c r="AM92" s="20"/>
      <c r="AN92" s="20"/>
      <c r="AO92" s="20"/>
      <c r="AP92" s="20"/>
      <c r="AQ92" s="20"/>
    </row>
    <row r="93" spans="11:43">
      <c r="K93" s="6">
        <v>91</v>
      </c>
      <c r="L93" s="6" t="s">
        <v>182</v>
      </c>
      <c r="M93" s="45">
        <v>255</v>
      </c>
      <c r="N93" s="45">
        <v>250.2986260746865</v>
      </c>
      <c r="O93" s="45">
        <v>243.67062543045455</v>
      </c>
      <c r="P93" s="45">
        <v>235.42924718560943</v>
      </c>
      <c r="Q93" s="45">
        <v>226.23683258687507</v>
      </c>
      <c r="R93" s="45">
        <v>215.68636018115478</v>
      </c>
      <c r="S93" s="45">
        <v>211.54200051699661</v>
      </c>
      <c r="T93" s="45">
        <v>203.5056916146583</v>
      </c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20"/>
      <c r="AL93" s="20"/>
      <c r="AM93" s="20"/>
      <c r="AN93" s="20"/>
      <c r="AO93" s="20"/>
      <c r="AP93" s="20"/>
      <c r="AQ93" s="20"/>
    </row>
    <row r="94" spans="11:43">
      <c r="K94" s="6">
        <v>92</v>
      </c>
      <c r="L94" s="6" t="s">
        <v>183</v>
      </c>
      <c r="M94" s="45">
        <v>14338</v>
      </c>
      <c r="N94" s="45">
        <v>14082.593976927797</v>
      </c>
      <c r="O94" s="45">
        <v>13711.885690975536</v>
      </c>
      <c r="P94" s="45">
        <v>13317.877989488556</v>
      </c>
      <c r="Q94" s="45">
        <v>12866.314588063045</v>
      </c>
      <c r="R94" s="45">
        <v>12318.719212286624</v>
      </c>
      <c r="S94" s="45">
        <v>11973.331019140644</v>
      </c>
      <c r="T94" s="45">
        <v>11393.846336182305</v>
      </c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20"/>
      <c r="AL94" s="20"/>
      <c r="AM94" s="20"/>
      <c r="AN94" s="20"/>
      <c r="AO94" s="20"/>
      <c r="AP94" s="20"/>
      <c r="AQ94" s="20"/>
    </row>
    <row r="95" spans="11:43">
      <c r="K95" s="6">
        <v>93</v>
      </c>
      <c r="L95" s="6" t="s">
        <v>184</v>
      </c>
      <c r="M95" s="45">
        <v>201245</v>
      </c>
      <c r="N95" s="45">
        <v>197723.61598358647</v>
      </c>
      <c r="O95" s="45">
        <v>191867.18530200791</v>
      </c>
      <c r="P95" s="45">
        <v>181856.2333130929</v>
      </c>
      <c r="Q95" s="45">
        <v>169888.81417961381</v>
      </c>
      <c r="R95" s="45">
        <v>155119.21917619053</v>
      </c>
      <c r="S95" s="45">
        <v>136010.9160779379</v>
      </c>
      <c r="T95" s="45">
        <v>115881.06946152523</v>
      </c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20"/>
      <c r="AL95" s="20"/>
      <c r="AM95" s="20"/>
      <c r="AN95" s="20"/>
      <c r="AO95" s="20"/>
      <c r="AP95" s="20"/>
      <c r="AQ95" s="20"/>
    </row>
    <row r="96" spans="11:43">
      <c r="K96" s="6">
        <v>94</v>
      </c>
      <c r="L96" s="6" t="s">
        <v>185</v>
      </c>
      <c r="M96" s="45">
        <v>44146</v>
      </c>
      <c r="N96" s="45">
        <v>43328.437977451817</v>
      </c>
      <c r="O96" s="45">
        <v>42113.803211478749</v>
      </c>
      <c r="P96" s="45">
        <v>40745.01868163218</v>
      </c>
      <c r="Q96" s="45">
        <v>39151.010722557934</v>
      </c>
      <c r="R96" s="45">
        <v>37141.355226635642</v>
      </c>
      <c r="S96" s="45">
        <v>35339.041793075623</v>
      </c>
      <c r="T96" s="45">
        <v>32802.862573251434</v>
      </c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20"/>
      <c r="AL96" s="20"/>
      <c r="AM96" s="20"/>
      <c r="AN96" s="20"/>
      <c r="AO96" s="20"/>
      <c r="AP96" s="20"/>
      <c r="AQ96" s="20"/>
    </row>
    <row r="97" spans="11:43">
      <c r="K97" s="6">
        <v>95</v>
      </c>
      <c r="L97" s="6" t="s">
        <v>186</v>
      </c>
      <c r="M97" s="45">
        <v>42974</v>
      </c>
      <c r="N97" s="45">
        <v>42564.634615681643</v>
      </c>
      <c r="O97" s="45">
        <v>41641.336717029917</v>
      </c>
      <c r="P97" s="45">
        <v>40524.357889262785</v>
      </c>
      <c r="Q97" s="45">
        <v>39123.108472483589</v>
      </c>
      <c r="R97" s="45">
        <v>37425.901354039139</v>
      </c>
      <c r="S97" s="45">
        <v>35925.414043736375</v>
      </c>
      <c r="T97" s="45">
        <v>33682.893545959116</v>
      </c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20"/>
      <c r="AL97" s="20"/>
      <c r="AM97" s="20"/>
      <c r="AN97" s="20"/>
      <c r="AO97" s="20"/>
      <c r="AP97" s="20"/>
      <c r="AQ97" s="20"/>
    </row>
    <row r="98" spans="11:43">
      <c r="K98" s="6">
        <v>96</v>
      </c>
      <c r="L98" s="6" t="s">
        <v>187</v>
      </c>
      <c r="M98" s="45">
        <v>7071</v>
      </c>
      <c r="N98" s="45">
        <v>6937.1395502491123</v>
      </c>
      <c r="O98" s="45">
        <v>6737.6666071971586</v>
      </c>
      <c r="P98" s="45">
        <v>6545.0641567823232</v>
      </c>
      <c r="Q98" s="45">
        <v>6333.0191008607226</v>
      </c>
      <c r="R98" s="45">
        <v>6081.6245844526202</v>
      </c>
      <c r="S98" s="45">
        <v>5926.7726948297859</v>
      </c>
      <c r="T98" s="45">
        <v>5657.9689390506101</v>
      </c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20"/>
      <c r="AL98" s="20"/>
      <c r="AM98" s="20"/>
      <c r="AN98" s="20"/>
      <c r="AO98" s="20"/>
      <c r="AP98" s="20"/>
      <c r="AQ98" s="20"/>
    </row>
    <row r="99" spans="11:43">
      <c r="K99" s="6">
        <v>97</v>
      </c>
      <c r="L99" s="6" t="s">
        <v>188</v>
      </c>
      <c r="M99" s="45">
        <v>5</v>
      </c>
      <c r="N99" s="45">
        <v>4.9128904419690365</v>
      </c>
      <c r="O99" s="45">
        <v>4.7856677718423288</v>
      </c>
      <c r="P99" s="45">
        <v>4.6569836906963609</v>
      </c>
      <c r="Q99" s="45">
        <v>4.5119143630043661</v>
      </c>
      <c r="R99" s="45">
        <v>4.3400421141425074</v>
      </c>
      <c r="S99" s="45">
        <v>4.2571907424597635</v>
      </c>
      <c r="T99" s="45">
        <v>4.0960906002965185</v>
      </c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20"/>
      <c r="AL99" s="20"/>
      <c r="AM99" s="20"/>
      <c r="AN99" s="20"/>
      <c r="AO99" s="20"/>
      <c r="AP99" s="20"/>
      <c r="AQ99" s="20"/>
    </row>
    <row r="100" spans="11:43">
      <c r="K100" s="6">
        <v>98</v>
      </c>
      <c r="L100" s="6" t="s">
        <v>189</v>
      </c>
      <c r="M100" s="45">
        <v>0</v>
      </c>
      <c r="N100" s="45">
        <v>4.7334658056015764E-5</v>
      </c>
      <c r="O100" s="45">
        <v>6.285126696898419E-5</v>
      </c>
      <c r="P100" s="45">
        <v>7.5790124482334384E-5</v>
      </c>
      <c r="Q100" s="45">
        <v>8.2252022999627252E-5</v>
      </c>
      <c r="R100" s="45">
        <v>8.7744276149757892E-5</v>
      </c>
      <c r="S100" s="45">
        <v>1.2880366906436303E-4</v>
      </c>
      <c r="T100" s="45">
        <v>1.2479668510101204E-4</v>
      </c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20"/>
      <c r="AL100" s="20"/>
      <c r="AM100" s="20"/>
      <c r="AN100" s="20"/>
      <c r="AO100" s="20"/>
      <c r="AP100" s="20"/>
      <c r="AQ100" s="20"/>
    </row>
    <row r="101" spans="11:43">
      <c r="K101" s="6">
        <v>99</v>
      </c>
      <c r="L101" s="6" t="s">
        <v>190</v>
      </c>
      <c r="M101" s="45">
        <v>4</v>
      </c>
      <c r="N101" s="45">
        <v>3.9847898249140008</v>
      </c>
      <c r="O101" s="45">
        <v>3.9452624943449592</v>
      </c>
      <c r="P101" s="45">
        <v>3.9186986462522109</v>
      </c>
      <c r="Q101" s="45">
        <v>3.8368100741074977</v>
      </c>
      <c r="R101" s="45">
        <v>3.7011576066090575</v>
      </c>
      <c r="S101" s="45">
        <v>3.6305591849275811</v>
      </c>
      <c r="T101" s="45">
        <v>3.4932381204618741</v>
      </c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20"/>
      <c r="AL101" s="20"/>
      <c r="AM101" s="20"/>
      <c r="AN101" s="20"/>
      <c r="AO101" s="20"/>
      <c r="AP101" s="20"/>
      <c r="AQ101" s="20"/>
    </row>
    <row r="102" spans="11:43">
      <c r="K102" s="6">
        <v>100</v>
      </c>
      <c r="L102" s="6" t="s">
        <v>191</v>
      </c>
      <c r="M102" s="45">
        <v>11142</v>
      </c>
      <c r="N102" s="45">
        <v>11005.41186806495</v>
      </c>
      <c r="O102" s="45">
        <v>10754.734061089983</v>
      </c>
      <c r="P102" s="45">
        <v>10473.606353053103</v>
      </c>
      <c r="Q102" s="45">
        <v>10139.887852892816</v>
      </c>
      <c r="R102" s="45">
        <v>9737.6180740494055</v>
      </c>
      <c r="S102" s="45">
        <v>9467.5619815990885</v>
      </c>
      <c r="T102" s="45">
        <v>9012.6895898457424</v>
      </c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20"/>
      <c r="AL102" s="20"/>
      <c r="AM102" s="20"/>
      <c r="AN102" s="20"/>
      <c r="AO102" s="20"/>
      <c r="AP102" s="20"/>
      <c r="AQ102" s="20"/>
    </row>
    <row r="103" spans="11:43">
      <c r="K103" s="6">
        <v>101</v>
      </c>
      <c r="L103" s="6" t="s">
        <v>192</v>
      </c>
      <c r="M103" s="45">
        <v>0</v>
      </c>
      <c r="N103" s="45">
        <v>4.7421319790665545E-5</v>
      </c>
      <c r="O103" s="45">
        <v>6.2930282418194092E-5</v>
      </c>
      <c r="P103" s="45">
        <v>7.5855156633599901E-5</v>
      </c>
      <c r="Q103" s="45">
        <v>8.2321495458570587E-5</v>
      </c>
      <c r="R103" s="45">
        <v>8.7807255429232285E-5</v>
      </c>
      <c r="S103" s="45">
        <v>1.2939860069800598E-4</v>
      </c>
      <c r="T103" s="45">
        <v>1.2536189323278623E-4</v>
      </c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20"/>
      <c r="AL103" s="20"/>
      <c r="AM103" s="20"/>
      <c r="AN103" s="20"/>
      <c r="AO103" s="20"/>
      <c r="AP103" s="20"/>
      <c r="AQ103" s="20"/>
    </row>
    <row r="104" spans="11:43">
      <c r="K104" s="6">
        <v>102</v>
      </c>
      <c r="L104" s="6" t="s">
        <v>193</v>
      </c>
      <c r="M104" s="45">
        <v>0</v>
      </c>
      <c r="N104" s="45">
        <v>4.739089542112263E-5</v>
      </c>
      <c r="O104" s="45">
        <v>6.2893298432237184E-5</v>
      </c>
      <c r="P104" s="45">
        <v>7.5820563359516876E-5</v>
      </c>
      <c r="Q104" s="45">
        <v>8.2277112276363362E-5</v>
      </c>
      <c r="R104" s="45">
        <v>8.776565463624064E-5</v>
      </c>
      <c r="S104" s="45">
        <v>1.2895446121372013E-4</v>
      </c>
      <c r="T104" s="45">
        <v>1.2494008249691667E-4</v>
      </c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20"/>
      <c r="AL104" s="20"/>
      <c r="AM104" s="20"/>
      <c r="AN104" s="20"/>
      <c r="AO104" s="20"/>
      <c r="AP104" s="20"/>
      <c r="AQ104" s="20"/>
    </row>
    <row r="105" spans="11:43">
      <c r="K105" s="6">
        <v>103</v>
      </c>
      <c r="L105" s="6" t="s">
        <v>194</v>
      </c>
      <c r="M105" s="45">
        <v>0</v>
      </c>
      <c r="N105" s="45">
        <v>4.7428384452276072E-5</v>
      </c>
      <c r="O105" s="45">
        <v>6.2929586013920027E-5</v>
      </c>
      <c r="P105" s="45">
        <v>7.5851271306594164E-5</v>
      </c>
      <c r="Q105" s="45">
        <v>8.2314439810519314E-5</v>
      </c>
      <c r="R105" s="45">
        <v>8.7798488294735228E-5</v>
      </c>
      <c r="S105" s="45">
        <v>1.2927861680161185E-4</v>
      </c>
      <c r="T105" s="45">
        <v>1.2524779746954579E-4</v>
      </c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20"/>
      <c r="AL105" s="20"/>
      <c r="AM105" s="20"/>
      <c r="AN105" s="20"/>
      <c r="AO105" s="20"/>
      <c r="AP105" s="20"/>
      <c r="AQ105" s="20"/>
    </row>
    <row r="106" spans="11:43">
      <c r="K106" s="6">
        <v>104</v>
      </c>
      <c r="L106" s="6" t="s">
        <v>195</v>
      </c>
      <c r="M106" s="45">
        <v>0</v>
      </c>
      <c r="N106" s="45">
        <v>4.749562594584994E-5</v>
      </c>
      <c r="O106" s="45">
        <v>6.303031623817349E-5</v>
      </c>
      <c r="P106" s="45">
        <v>7.5949550067916998E-5</v>
      </c>
      <c r="Q106" s="45">
        <v>8.243581853699256E-5</v>
      </c>
      <c r="R106" s="45">
        <v>8.7911661362558149E-5</v>
      </c>
      <c r="S106" s="45">
        <v>1.2981547431246366E-4</v>
      </c>
      <c r="T106" s="45">
        <v>1.2575828149578335E-4</v>
      </c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20"/>
      <c r="AL106" s="20"/>
      <c r="AM106" s="20"/>
      <c r="AN106" s="20"/>
      <c r="AO106" s="20"/>
      <c r="AP106" s="20"/>
      <c r="AQ106" s="20"/>
    </row>
    <row r="107" spans="11:43">
      <c r="K107" s="6">
        <v>105</v>
      </c>
      <c r="L107" s="6" t="s">
        <v>196</v>
      </c>
      <c r="M107" s="45">
        <v>141</v>
      </c>
      <c r="N107" s="45">
        <v>139.06948413351034</v>
      </c>
      <c r="O107" s="45">
        <v>135.73639767235403</v>
      </c>
      <c r="P107" s="45">
        <v>132.14673325374523</v>
      </c>
      <c r="Q107" s="45">
        <v>127.99987188320587</v>
      </c>
      <c r="R107" s="45">
        <v>123.17753622436777</v>
      </c>
      <c r="S107" s="45">
        <v>120.821563255824</v>
      </c>
      <c r="T107" s="45">
        <v>116.24417256499193</v>
      </c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20"/>
      <c r="AL107" s="20"/>
      <c r="AM107" s="20"/>
      <c r="AN107" s="20"/>
      <c r="AO107" s="20"/>
      <c r="AP107" s="20"/>
      <c r="AQ107" s="20"/>
    </row>
    <row r="108" spans="11:43">
      <c r="K108" s="6">
        <v>106</v>
      </c>
      <c r="L108" s="6" t="s">
        <v>197</v>
      </c>
      <c r="M108" s="45">
        <v>0</v>
      </c>
      <c r="N108" s="45">
        <v>4.7525603802620333E-5</v>
      </c>
      <c r="O108" s="45">
        <v>6.3078544758497191E-5</v>
      </c>
      <c r="P108" s="45">
        <v>7.599745935642586E-5</v>
      </c>
      <c r="Q108" s="45">
        <v>8.2500824368372664E-5</v>
      </c>
      <c r="R108" s="45">
        <v>8.7971607251342027E-5</v>
      </c>
      <c r="S108" s="45">
        <v>1.299361983364464E-4</v>
      </c>
      <c r="T108" s="45">
        <v>1.2587325637950953E-4</v>
      </c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20"/>
      <c r="AL108" s="20"/>
      <c r="AM108" s="20"/>
      <c r="AN108" s="20"/>
      <c r="AO108" s="20"/>
      <c r="AP108" s="20"/>
      <c r="AQ108" s="20"/>
    </row>
    <row r="109" spans="11:43">
      <c r="K109" s="6">
        <v>107</v>
      </c>
      <c r="L109" s="6" t="s">
        <v>198</v>
      </c>
      <c r="M109" s="45">
        <v>0</v>
      </c>
      <c r="N109" s="45">
        <v>4.7621233926911598E-5</v>
      </c>
      <c r="O109" s="45">
        <v>6.32185990739568E-5</v>
      </c>
      <c r="P109" s="45">
        <v>7.6118147756498326E-5</v>
      </c>
      <c r="Q109" s="45">
        <v>8.2614225446645678E-5</v>
      </c>
      <c r="R109" s="45">
        <v>8.8082899499445443E-5</v>
      </c>
      <c r="S109" s="45">
        <v>1.3018043727406939E-4</v>
      </c>
      <c r="T109" s="45">
        <v>1.2610589622555083E-4</v>
      </c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20"/>
      <c r="AL109" s="20"/>
      <c r="AM109" s="20"/>
      <c r="AN109" s="20"/>
      <c r="AO109" s="20"/>
      <c r="AP109" s="20"/>
      <c r="AQ109" s="20"/>
    </row>
    <row r="110" spans="11:43">
      <c r="K110" s="6">
        <v>108</v>
      </c>
      <c r="L110" s="6" t="s">
        <v>199</v>
      </c>
      <c r="M110" s="45">
        <v>0</v>
      </c>
      <c r="N110" s="45">
        <v>4.7627860402641119E-5</v>
      </c>
      <c r="O110" s="45">
        <v>6.3267262434544462E-5</v>
      </c>
      <c r="P110" s="45">
        <v>7.6157640580032089E-5</v>
      </c>
      <c r="Q110" s="45">
        <v>8.2650110594488838E-5</v>
      </c>
      <c r="R110" s="45">
        <v>8.8118940222030101E-5</v>
      </c>
      <c r="S110" s="45">
        <v>1.3021606475668298E-4</v>
      </c>
      <c r="T110" s="45">
        <v>1.2614000238722722E-4</v>
      </c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20"/>
      <c r="AL110" s="20"/>
      <c r="AM110" s="20"/>
      <c r="AN110" s="20"/>
      <c r="AO110" s="20"/>
      <c r="AP110" s="20"/>
      <c r="AQ110" s="20"/>
    </row>
    <row r="111" spans="11:43">
      <c r="K111" s="6">
        <v>109</v>
      </c>
      <c r="L111" s="6" t="s">
        <v>200</v>
      </c>
      <c r="M111" s="45">
        <v>0</v>
      </c>
      <c r="N111" s="45">
        <v>4.7605288380937988E-5</v>
      </c>
      <c r="O111" s="45">
        <v>6.3220977711007974E-5</v>
      </c>
      <c r="P111" s="45">
        <v>7.6121828152106189E-5</v>
      </c>
      <c r="Q111" s="45">
        <v>8.2618613117121486E-5</v>
      </c>
      <c r="R111" s="45">
        <v>8.8089807399987231E-5</v>
      </c>
      <c r="S111" s="45">
        <v>1.3017081239719868E-4</v>
      </c>
      <c r="T111" s="45">
        <v>1.2609678425545788E-4</v>
      </c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20"/>
      <c r="AL111" s="20"/>
      <c r="AM111" s="20"/>
      <c r="AN111" s="20"/>
      <c r="AO111" s="20"/>
      <c r="AP111" s="20"/>
      <c r="AQ111" s="20"/>
    </row>
    <row r="112" spans="11:43">
      <c r="K112" s="6">
        <v>110</v>
      </c>
      <c r="L112" s="6" t="s">
        <v>201</v>
      </c>
      <c r="M112" s="45">
        <v>0</v>
      </c>
      <c r="N112" s="45">
        <v>4.7770045525518846E-5</v>
      </c>
      <c r="O112" s="45">
        <v>6.3629559117149196E-5</v>
      </c>
      <c r="P112" s="45">
        <v>7.6428889976958849E-5</v>
      </c>
      <c r="Q112" s="45">
        <v>8.2877939976922144E-5</v>
      </c>
      <c r="R112" s="45">
        <v>8.8309944153221626E-5</v>
      </c>
      <c r="S112" s="45">
        <v>1.3045658268521121E-4</v>
      </c>
      <c r="T112" s="45">
        <v>1.2636871177783442E-4</v>
      </c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20"/>
      <c r="AL112" s="20"/>
      <c r="AM112" s="20"/>
      <c r="AN112" s="20"/>
      <c r="AO112" s="20"/>
      <c r="AP112" s="20"/>
      <c r="AQ112" s="20"/>
    </row>
    <row r="113" spans="11:43">
      <c r="K113" s="6">
        <v>111</v>
      </c>
      <c r="L113" s="6" t="s">
        <v>202</v>
      </c>
      <c r="M113" s="45">
        <v>0</v>
      </c>
      <c r="N113" s="45">
        <v>4.7489933139623621E-5</v>
      </c>
      <c r="O113" s="45">
        <v>6.3023239000789262E-5</v>
      </c>
      <c r="P113" s="45">
        <v>7.5942964772809005E-5</v>
      </c>
      <c r="Q113" s="45">
        <v>8.2433575177550731E-5</v>
      </c>
      <c r="R113" s="45">
        <v>8.7908579614706612E-5</v>
      </c>
      <c r="S113" s="45">
        <v>1.2978636907737178E-4</v>
      </c>
      <c r="T113" s="45">
        <v>1.2573058752416585E-4</v>
      </c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20"/>
      <c r="AL113" s="20"/>
      <c r="AM113" s="20"/>
      <c r="AN113" s="20"/>
      <c r="AO113" s="20"/>
      <c r="AP113" s="20"/>
      <c r="AQ113" s="20"/>
    </row>
    <row r="114" spans="11:43">
      <c r="K114" s="6">
        <v>112</v>
      </c>
      <c r="L114" s="6" t="s">
        <v>203</v>
      </c>
      <c r="M114" s="45">
        <v>0</v>
      </c>
      <c r="N114" s="45">
        <v>4.7879364079015417E-5</v>
      </c>
      <c r="O114" s="45">
        <v>6.4304778029884984E-5</v>
      </c>
      <c r="P114" s="45">
        <v>7.6936184678602607E-5</v>
      </c>
      <c r="Q114" s="45">
        <v>8.3324691348055021E-5</v>
      </c>
      <c r="R114" s="45">
        <v>8.8686458899364117E-5</v>
      </c>
      <c r="S114" s="45">
        <v>1.3137133385070771E-4</v>
      </c>
      <c r="T114" s="45">
        <v>1.272374839493335E-4</v>
      </c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20"/>
      <c r="AL114" s="20"/>
      <c r="AM114" s="20"/>
      <c r="AN114" s="20"/>
      <c r="AO114" s="20"/>
      <c r="AP114" s="20"/>
      <c r="AQ114" s="20"/>
    </row>
    <row r="115" spans="11:43">
      <c r="K115" s="6">
        <v>113</v>
      </c>
      <c r="L115" s="6" t="s">
        <v>204</v>
      </c>
      <c r="M115" s="45">
        <v>0</v>
      </c>
      <c r="N115" s="45">
        <v>7.9480765739153067E-5</v>
      </c>
      <c r="O115" s="45">
        <v>9.8532413152784307E-5</v>
      </c>
      <c r="P115" s="45">
        <v>1.1481058744342929E-4</v>
      </c>
      <c r="Q115" s="45">
        <v>1.305519213781081E-4</v>
      </c>
      <c r="R115" s="45">
        <v>1.3661479548514443E-4</v>
      </c>
      <c r="S115" s="45">
        <v>2.246341894319574E-4</v>
      </c>
      <c r="T115" s="45">
        <v>2.1662317503634668E-4</v>
      </c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20"/>
      <c r="AL115" s="20"/>
      <c r="AM115" s="20"/>
      <c r="AN115" s="20"/>
      <c r="AO115" s="20"/>
      <c r="AP115" s="20"/>
      <c r="AQ115" s="20"/>
    </row>
    <row r="116" spans="11:43">
      <c r="K116" s="6">
        <v>114</v>
      </c>
      <c r="L116" s="6" t="s">
        <v>205</v>
      </c>
      <c r="M116" s="45">
        <v>0</v>
      </c>
      <c r="N116" s="45">
        <v>4.7694904887961919E-5</v>
      </c>
      <c r="O116" s="45">
        <v>6.3404160774953251E-5</v>
      </c>
      <c r="P116" s="45">
        <v>7.6260181341333461E-5</v>
      </c>
      <c r="Q116" s="45">
        <v>8.2736018178350388E-5</v>
      </c>
      <c r="R116" s="45">
        <v>8.8192190843935434E-5</v>
      </c>
      <c r="S116" s="45">
        <v>1.3032839762385493E-4</v>
      </c>
      <c r="T116" s="45">
        <v>1.2624677339169557E-4</v>
      </c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20"/>
      <c r="AL116" s="20"/>
      <c r="AM116" s="20"/>
      <c r="AN116" s="20"/>
      <c r="AO116" s="20"/>
      <c r="AP116" s="20"/>
      <c r="AQ116" s="20"/>
    </row>
    <row r="117" spans="11:43">
      <c r="K117" s="6">
        <v>115</v>
      </c>
      <c r="L117" s="6" t="s">
        <v>206</v>
      </c>
      <c r="M117" s="45">
        <v>609977</v>
      </c>
      <c r="N117" s="45">
        <v>606442.89144151763</v>
      </c>
      <c r="O117" s="45">
        <v>589741.04218767886</v>
      </c>
      <c r="P117" s="45">
        <v>562982.10385775683</v>
      </c>
      <c r="Q117" s="45">
        <v>527074.55638614332</v>
      </c>
      <c r="R117" s="45">
        <v>476713.12724954047</v>
      </c>
      <c r="S117" s="45">
        <v>400270.52245675609</v>
      </c>
      <c r="T117" s="45">
        <v>328631.27344120911</v>
      </c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20"/>
      <c r="AL117" s="20"/>
      <c r="AM117" s="20"/>
      <c r="AN117" s="20"/>
      <c r="AO117" s="20"/>
      <c r="AP117" s="20"/>
      <c r="AQ117" s="20"/>
    </row>
    <row r="118" spans="11:43">
      <c r="K118" s="6">
        <v>116</v>
      </c>
      <c r="L118" s="6" t="s">
        <v>207</v>
      </c>
      <c r="M118" s="45">
        <v>271637</v>
      </c>
      <c r="N118" s="45">
        <v>266715.41645285883</v>
      </c>
      <c r="O118" s="45">
        <v>257707.93613967951</v>
      </c>
      <c r="P118" s="45">
        <v>244510.26482371264</v>
      </c>
      <c r="Q118" s="45">
        <v>228485.3083960067</v>
      </c>
      <c r="R118" s="45">
        <v>207206.88374476475</v>
      </c>
      <c r="S118" s="45">
        <v>178528.13941423612</v>
      </c>
      <c r="T118" s="45">
        <v>149590.74305167931</v>
      </c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20"/>
      <c r="AL118" s="20"/>
      <c r="AM118" s="20"/>
      <c r="AN118" s="20"/>
      <c r="AO118" s="20"/>
      <c r="AP118" s="20"/>
      <c r="AQ118" s="20"/>
    </row>
    <row r="119" spans="11:43">
      <c r="K119" s="6">
        <v>117</v>
      </c>
      <c r="L119" s="6" t="s">
        <v>208</v>
      </c>
      <c r="M119" s="45">
        <v>1432069</v>
      </c>
      <c r="N119" s="45">
        <v>1377596.03949046</v>
      </c>
      <c r="O119" s="45">
        <v>1257472.179894266</v>
      </c>
      <c r="P119" s="45">
        <v>1053655.539097589</v>
      </c>
      <c r="Q119" s="45">
        <v>844444.92409830773</v>
      </c>
      <c r="R119" s="45">
        <v>610944.22931690153</v>
      </c>
      <c r="S119" s="45">
        <v>343537.74560020363</v>
      </c>
      <c r="T119" s="45">
        <v>232699.63311918898</v>
      </c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20"/>
      <c r="AL119" s="20"/>
      <c r="AM119" s="20"/>
      <c r="AN119" s="20"/>
      <c r="AO119" s="20"/>
      <c r="AP119" s="20"/>
      <c r="AQ119" s="20"/>
    </row>
    <row r="120" spans="11:43">
      <c r="K120" s="6">
        <v>118</v>
      </c>
      <c r="L120" s="6" t="s">
        <v>209</v>
      </c>
      <c r="M120" s="45">
        <v>4834</v>
      </c>
      <c r="N120" s="45">
        <v>4814.9915491429856</v>
      </c>
      <c r="O120" s="45">
        <v>4765.6506456701218</v>
      </c>
      <c r="P120" s="45">
        <v>4729.9210381597723</v>
      </c>
      <c r="Q120" s="45">
        <v>4626.0461396945057</v>
      </c>
      <c r="R120" s="45">
        <v>4454.3173980840129</v>
      </c>
      <c r="S120" s="45">
        <v>4350.725012375452</v>
      </c>
      <c r="T120" s="45">
        <v>4164.4278247757247</v>
      </c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20"/>
      <c r="AL120" s="20"/>
      <c r="AM120" s="20"/>
      <c r="AN120" s="20"/>
      <c r="AO120" s="20"/>
      <c r="AP120" s="20"/>
      <c r="AQ120" s="20"/>
    </row>
    <row r="121" spans="11:43">
      <c r="K121" s="6">
        <v>119</v>
      </c>
      <c r="L121" s="6" t="s">
        <v>210</v>
      </c>
      <c r="M121" s="45">
        <v>445</v>
      </c>
      <c r="N121" s="45">
        <v>436.56010591797605</v>
      </c>
      <c r="O121" s="45">
        <v>424.47244425261226</v>
      </c>
      <c r="P121" s="45">
        <v>412.50381035534605</v>
      </c>
      <c r="Q121" s="45">
        <v>399.25174818248433</v>
      </c>
      <c r="R121" s="45">
        <v>383.81952871945612</v>
      </c>
      <c r="S121" s="45">
        <v>376.4021070223979</v>
      </c>
      <c r="T121" s="45">
        <v>362.05310044531444</v>
      </c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20"/>
      <c r="AL121" s="20"/>
      <c r="AM121" s="20"/>
      <c r="AN121" s="20"/>
      <c r="AO121" s="20"/>
      <c r="AP121" s="20"/>
      <c r="AQ121" s="20"/>
    </row>
    <row r="122" spans="11:43">
      <c r="K122" s="6">
        <v>120</v>
      </c>
      <c r="L122" s="6" t="s">
        <v>211</v>
      </c>
      <c r="M122" s="45">
        <v>31930</v>
      </c>
      <c r="N122" s="45">
        <v>31309.705603662027</v>
      </c>
      <c r="O122" s="45">
        <v>30407.258679949166</v>
      </c>
      <c r="P122" s="45">
        <v>29473.885437929806</v>
      </c>
      <c r="Q122" s="45">
        <v>28424.950987809494</v>
      </c>
      <c r="R122" s="45">
        <v>27158.428095657888</v>
      </c>
      <c r="S122" s="45">
        <v>26257.184490561915</v>
      </c>
      <c r="T122" s="45">
        <v>24830.700798066326</v>
      </c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20"/>
      <c r="AL122" s="20"/>
      <c r="AM122" s="20"/>
      <c r="AN122" s="20"/>
      <c r="AO122" s="20"/>
      <c r="AP122" s="20"/>
      <c r="AQ122" s="20"/>
    </row>
    <row r="123" spans="11:43">
      <c r="K123" s="6">
        <v>121</v>
      </c>
      <c r="L123" s="6" t="s">
        <v>212</v>
      </c>
      <c r="M123" s="45">
        <v>6448</v>
      </c>
      <c r="N123" s="45">
        <v>6334.3494999985223</v>
      </c>
      <c r="O123" s="45">
        <v>6170.5991958805625</v>
      </c>
      <c r="P123" s="45">
        <v>5999.7730294724333</v>
      </c>
      <c r="Q123" s="45">
        <v>5805.2223759469889</v>
      </c>
      <c r="R123" s="45">
        <v>5572.8022769453755</v>
      </c>
      <c r="S123" s="45">
        <v>5449.7121114274287</v>
      </c>
      <c r="T123" s="45">
        <v>5224.1044025722331</v>
      </c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20"/>
      <c r="AL123" s="20"/>
      <c r="AM123" s="20"/>
      <c r="AN123" s="20"/>
      <c r="AO123" s="20"/>
      <c r="AP123" s="20"/>
      <c r="AQ123" s="20"/>
    </row>
    <row r="124" spans="11:43">
      <c r="K124" s="6">
        <v>122</v>
      </c>
      <c r="L124" s="6" t="s">
        <v>213</v>
      </c>
      <c r="M124" s="45">
        <v>3157</v>
      </c>
      <c r="N124" s="45">
        <v>3194.9972728923412</v>
      </c>
      <c r="O124" s="45">
        <v>3188.2663901737506</v>
      </c>
      <c r="P124" s="45">
        <v>3108.3528851126966</v>
      </c>
      <c r="Q124" s="45">
        <v>2975.4564342189933</v>
      </c>
      <c r="R124" s="45">
        <v>2804.8196712929184</v>
      </c>
      <c r="S124" s="45">
        <v>2749.2356184148803</v>
      </c>
      <c r="T124" s="45">
        <v>2642.8506756945417</v>
      </c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20"/>
      <c r="AL124" s="20"/>
      <c r="AM124" s="20"/>
      <c r="AN124" s="20"/>
      <c r="AO124" s="20"/>
      <c r="AP124" s="20"/>
      <c r="AQ124" s="20"/>
    </row>
    <row r="125" spans="11:43">
      <c r="K125" s="6">
        <v>123</v>
      </c>
      <c r="L125" s="6" t="s">
        <v>214</v>
      </c>
      <c r="M125" s="45">
        <v>160836</v>
      </c>
      <c r="N125" s="45">
        <v>157666.09675812436</v>
      </c>
      <c r="O125" s="45">
        <v>152807.73318874539</v>
      </c>
      <c r="P125" s="45">
        <v>146955.17195305225</v>
      </c>
      <c r="Q125" s="45">
        <v>140048.07706985509</v>
      </c>
      <c r="R125" s="45">
        <v>131000.34848147999</v>
      </c>
      <c r="S125" s="45">
        <v>120692.0783146762</v>
      </c>
      <c r="T125" s="45">
        <v>108098.16813185517</v>
      </c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20"/>
      <c r="AL125" s="20"/>
      <c r="AM125" s="20"/>
      <c r="AN125" s="20"/>
      <c r="AO125" s="20"/>
      <c r="AP125" s="20"/>
      <c r="AQ125" s="20"/>
    </row>
    <row r="126" spans="11:43">
      <c r="K126" s="6">
        <v>124</v>
      </c>
      <c r="L126" s="6" t="s">
        <v>215</v>
      </c>
      <c r="M126" s="45">
        <v>5088280</v>
      </c>
      <c r="N126" s="45">
        <v>3197060.9202207974</v>
      </c>
      <c r="O126" s="45">
        <v>1504298.7246997172</v>
      </c>
      <c r="P126" s="45">
        <v>660748.15073113667</v>
      </c>
      <c r="Q126" s="45">
        <v>418676.10248482629</v>
      </c>
      <c r="R126" s="45">
        <v>247061.08467508678</v>
      </c>
      <c r="S126" s="45">
        <v>108150.80497143176</v>
      </c>
      <c r="T126" s="45">
        <v>73097.697063955857</v>
      </c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20"/>
      <c r="AL126" s="20"/>
      <c r="AM126" s="20"/>
      <c r="AN126" s="20"/>
      <c r="AO126" s="20"/>
      <c r="AP126" s="20"/>
      <c r="AQ126" s="20"/>
    </row>
    <row r="127" spans="11:43">
      <c r="K127" s="6">
        <v>125</v>
      </c>
      <c r="L127" s="6" t="s">
        <v>216</v>
      </c>
      <c r="M127" s="45">
        <v>-1496</v>
      </c>
      <c r="N127" s="45">
        <v>18196.046155866039</v>
      </c>
      <c r="O127" s="45">
        <v>18093.028256336776</v>
      </c>
      <c r="P127" s="45">
        <v>17718.879791097952</v>
      </c>
      <c r="Q127" s="45">
        <v>16991.175960344863</v>
      </c>
      <c r="R127" s="45">
        <v>15961.234770357021</v>
      </c>
      <c r="S127" s="45">
        <v>14558.208586118442</v>
      </c>
      <c r="T127" s="45">
        <v>12901.563286438495</v>
      </c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20"/>
      <c r="AL127" s="20"/>
      <c r="AM127" s="20"/>
      <c r="AN127" s="20"/>
      <c r="AO127" s="20"/>
      <c r="AP127" s="20"/>
      <c r="AQ127" s="20"/>
    </row>
    <row r="128" spans="11:43">
      <c r="K128" s="6">
        <v>126</v>
      </c>
      <c r="L128" s="6" t="s">
        <v>217</v>
      </c>
      <c r="M128" s="45">
        <v>5</v>
      </c>
      <c r="N128" s="45">
        <v>4.9815332933372352</v>
      </c>
      <c r="O128" s="45">
        <v>4.9323851728735777</v>
      </c>
      <c r="P128" s="45">
        <v>4.899225593228886</v>
      </c>
      <c r="Q128" s="45">
        <v>4.7969328718578454</v>
      </c>
      <c r="R128" s="45">
        <v>4.6275143532078094</v>
      </c>
      <c r="S128" s="45">
        <v>4.5389794731340665</v>
      </c>
      <c r="T128" s="45">
        <v>4.3669849951543522</v>
      </c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20"/>
      <c r="AL128" s="20"/>
      <c r="AM128" s="20"/>
      <c r="AN128" s="20"/>
      <c r="AO128" s="20"/>
      <c r="AP128" s="20"/>
      <c r="AQ128" s="20"/>
    </row>
    <row r="129" spans="11:43">
      <c r="K129" s="6">
        <v>127</v>
      </c>
      <c r="L129" s="6" t="s">
        <v>218</v>
      </c>
      <c r="M129" s="45">
        <v>373606</v>
      </c>
      <c r="N129" s="45">
        <v>361971.72021488211</v>
      </c>
      <c r="O129" s="45">
        <v>349841.55397072883</v>
      </c>
      <c r="P129" s="45">
        <v>334138.81529473083</v>
      </c>
      <c r="Q129" s="45">
        <v>314463.87283123843</v>
      </c>
      <c r="R129" s="45">
        <v>287242.56479406339</v>
      </c>
      <c r="S129" s="45">
        <v>251845.43874679759</v>
      </c>
      <c r="T129" s="45">
        <v>214499.33705276105</v>
      </c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20"/>
      <c r="AL129" s="20"/>
      <c r="AM129" s="20"/>
      <c r="AN129" s="20"/>
      <c r="AO129" s="20"/>
      <c r="AP129" s="20"/>
      <c r="AQ129" s="20"/>
    </row>
    <row r="130" spans="11:43">
      <c r="K130" s="6">
        <v>128</v>
      </c>
      <c r="L130" s="6" t="s">
        <v>219</v>
      </c>
      <c r="M130" s="45">
        <v>4796</v>
      </c>
      <c r="N130" s="45">
        <v>4696.9040057625671</v>
      </c>
      <c r="O130" s="45">
        <v>4561.3704513372568</v>
      </c>
      <c r="P130" s="45">
        <v>4430.7585475261949</v>
      </c>
      <c r="Q130" s="45">
        <v>4282.321213259248</v>
      </c>
      <c r="R130" s="45">
        <v>4096.8299606519859</v>
      </c>
      <c r="S130" s="45">
        <v>4011.2316720184044</v>
      </c>
      <c r="T130" s="45">
        <v>3850.9124230126081</v>
      </c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20"/>
      <c r="AL130" s="20"/>
      <c r="AM130" s="20"/>
      <c r="AN130" s="20"/>
      <c r="AO130" s="20"/>
      <c r="AP130" s="20"/>
      <c r="AQ130" s="20"/>
    </row>
    <row r="131" spans="11:43">
      <c r="K131" s="6">
        <v>129</v>
      </c>
      <c r="L131" s="6" t="s">
        <v>220</v>
      </c>
      <c r="M131" s="45">
        <v>518591</v>
      </c>
      <c r="N131" s="45">
        <v>505640.5277363956</v>
      </c>
      <c r="O131" s="45">
        <v>485053.50407890929</v>
      </c>
      <c r="P131" s="45">
        <v>456571.21120962664</v>
      </c>
      <c r="Q131" s="45">
        <v>421773.48104467924</v>
      </c>
      <c r="R131" s="45">
        <v>373971.26598211809</v>
      </c>
      <c r="S131" s="45">
        <v>308325.61332868657</v>
      </c>
      <c r="T131" s="45">
        <v>248581.68510111491</v>
      </c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20"/>
      <c r="AL131" s="20"/>
      <c r="AM131" s="20"/>
      <c r="AN131" s="20"/>
      <c r="AO131" s="20"/>
      <c r="AP131" s="20"/>
      <c r="AQ131" s="20"/>
    </row>
    <row r="132" spans="11:43">
      <c r="K132" s="6">
        <v>130</v>
      </c>
      <c r="L132" s="6" t="s">
        <v>221</v>
      </c>
      <c r="M132" s="45">
        <v>290866</v>
      </c>
      <c r="N132" s="45">
        <v>284899.30078728544</v>
      </c>
      <c r="O132" s="45">
        <v>276366.89966990851</v>
      </c>
      <c r="P132" s="45">
        <v>266634.25959904189</v>
      </c>
      <c r="Q132" s="45">
        <v>254646.4608749217</v>
      </c>
      <c r="R132" s="45">
        <v>238502.01755066635</v>
      </c>
      <c r="S132" s="45">
        <v>222147.07589652628</v>
      </c>
      <c r="T132" s="45">
        <v>201246.38891576318</v>
      </c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20"/>
      <c r="AL132" s="20"/>
      <c r="AM132" s="20"/>
      <c r="AN132" s="20"/>
      <c r="AO132" s="20"/>
      <c r="AP132" s="20"/>
      <c r="AQ132" s="20"/>
    </row>
    <row r="133" spans="11:43">
      <c r="K133" s="6">
        <v>131</v>
      </c>
      <c r="L133" s="6" t="s">
        <v>222</v>
      </c>
      <c r="M133" s="45">
        <v>821387</v>
      </c>
      <c r="N133" s="45">
        <v>804515.62913980801</v>
      </c>
      <c r="O133" s="45">
        <v>783508.65278804838</v>
      </c>
      <c r="P133" s="45">
        <v>749172.47795900737</v>
      </c>
      <c r="Q133" s="45">
        <v>701580.24887205346</v>
      </c>
      <c r="R133" s="45">
        <v>635522.97724264825</v>
      </c>
      <c r="S133" s="45">
        <v>560859.29915736557</v>
      </c>
      <c r="T133" s="45">
        <v>480923.12671759509</v>
      </c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20"/>
      <c r="AL133" s="20"/>
      <c r="AM133" s="20"/>
      <c r="AN133" s="20"/>
      <c r="AO133" s="20"/>
      <c r="AP133" s="20"/>
      <c r="AQ133" s="20"/>
    </row>
    <row r="134" spans="11:43">
      <c r="K134" s="6">
        <v>132</v>
      </c>
      <c r="L134" s="6" t="s">
        <v>223</v>
      </c>
      <c r="M134" s="45">
        <v>1809</v>
      </c>
      <c r="N134" s="45">
        <v>1802.1126206349559</v>
      </c>
      <c r="O134" s="45">
        <v>1783.8305219668048</v>
      </c>
      <c r="P134" s="45">
        <v>1770.6770225979546</v>
      </c>
      <c r="Q134" s="45">
        <v>1732.1040193458864</v>
      </c>
      <c r="R134" s="45">
        <v>1668.3385617961626</v>
      </c>
      <c r="S134" s="45">
        <v>1630.4874995673224</v>
      </c>
      <c r="T134" s="45">
        <v>1561.8030917641245</v>
      </c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20"/>
      <c r="AL134" s="20"/>
      <c r="AM134" s="20"/>
      <c r="AN134" s="20"/>
      <c r="AO134" s="20"/>
      <c r="AP134" s="20"/>
      <c r="AQ134" s="20"/>
    </row>
    <row r="135" spans="11:43">
      <c r="K135" s="6">
        <v>133</v>
      </c>
      <c r="L135" s="6" t="s">
        <v>224</v>
      </c>
      <c r="M135" s="45">
        <v>0</v>
      </c>
      <c r="N135" s="45">
        <v>4.7373665097553707E-5</v>
      </c>
      <c r="O135" s="45">
        <v>6.288347480769395E-5</v>
      </c>
      <c r="P135" s="45">
        <v>7.5815626560720697E-5</v>
      </c>
      <c r="Q135" s="45">
        <v>8.2283063148665711E-5</v>
      </c>
      <c r="R135" s="45">
        <v>8.7771097576417307E-5</v>
      </c>
      <c r="S135" s="45">
        <v>1.2913133851271948E-4</v>
      </c>
      <c r="T135" s="45">
        <v>1.2510787084069332E-4</v>
      </c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20"/>
      <c r="AL135" s="20"/>
      <c r="AM135" s="20"/>
      <c r="AN135" s="20"/>
      <c r="AO135" s="20"/>
      <c r="AP135" s="20"/>
      <c r="AQ135" s="20"/>
    </row>
    <row r="136" spans="11:43">
      <c r="K136" s="6">
        <v>134</v>
      </c>
      <c r="L136" s="6" t="s">
        <v>225</v>
      </c>
      <c r="M136" s="45">
        <v>16287</v>
      </c>
      <c r="N136" s="45">
        <v>16464.912564755963</v>
      </c>
      <c r="O136" s="45">
        <v>16387.552220751728</v>
      </c>
      <c r="P136" s="45">
        <v>15888.345678491562</v>
      </c>
      <c r="Q136" s="45">
        <v>15097.056602612171</v>
      </c>
      <c r="R136" s="45">
        <v>14061.451084095326</v>
      </c>
      <c r="S136" s="45">
        <v>13396.961460234208</v>
      </c>
      <c r="T136" s="45">
        <v>12462.117182240727</v>
      </c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20"/>
      <c r="AL136" s="20"/>
      <c r="AM136" s="20"/>
      <c r="AN136" s="20"/>
      <c r="AO136" s="20"/>
      <c r="AP136" s="20"/>
      <c r="AQ136" s="20"/>
    </row>
    <row r="137" spans="11:43">
      <c r="K137" s="6">
        <v>135</v>
      </c>
      <c r="L137" s="6" t="s">
        <v>47</v>
      </c>
      <c r="M137" s="45">
        <v>319</v>
      </c>
      <c r="N137" s="45">
        <v>317.79902607366989</v>
      </c>
      <c r="O137" s="45">
        <v>314.60941910152326</v>
      </c>
      <c r="P137" s="45">
        <v>312.36968097290469</v>
      </c>
      <c r="Q137" s="45">
        <v>305.67650812707507</v>
      </c>
      <c r="R137" s="45">
        <v>294.60465052775851</v>
      </c>
      <c r="S137" s="45">
        <v>288.33482466859385</v>
      </c>
      <c r="T137" s="45">
        <v>276.66970300958309</v>
      </c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20"/>
      <c r="AL137" s="20"/>
      <c r="AM137" s="20"/>
      <c r="AN137" s="20"/>
      <c r="AO137" s="20"/>
      <c r="AP137" s="20"/>
      <c r="AQ137" s="20"/>
    </row>
    <row r="138" spans="11:43">
      <c r="K138" s="6">
        <v>136</v>
      </c>
      <c r="L138" s="6" t="s">
        <v>226</v>
      </c>
      <c r="M138" s="45">
        <v>0</v>
      </c>
      <c r="N138" s="45">
        <v>4.7301402603126828E-5</v>
      </c>
      <c r="O138" s="45">
        <v>6.2807758225813905E-5</v>
      </c>
      <c r="P138" s="45">
        <v>7.5759208421112757E-5</v>
      </c>
      <c r="Q138" s="45">
        <v>8.2257434412014087E-5</v>
      </c>
      <c r="R138" s="45">
        <v>8.7745140418886745E-5</v>
      </c>
      <c r="S138" s="45">
        <v>1.2790177588506009E-4</v>
      </c>
      <c r="T138" s="45">
        <v>1.2393935584156159E-4</v>
      </c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20"/>
      <c r="AL138" s="20"/>
      <c r="AM138" s="20"/>
      <c r="AN138" s="20"/>
      <c r="AO138" s="20"/>
      <c r="AP138" s="20"/>
      <c r="AQ138" s="20"/>
    </row>
    <row r="139" spans="11:43">
      <c r="K139" s="6">
        <v>137</v>
      </c>
      <c r="L139" s="6" t="s">
        <v>227</v>
      </c>
      <c r="M139" s="45">
        <v>1206</v>
      </c>
      <c r="N139" s="45">
        <v>1200.7428563455496</v>
      </c>
      <c r="O139" s="45">
        <v>1186.9953285566621</v>
      </c>
      <c r="P139" s="45">
        <v>1174.6637111226892</v>
      </c>
      <c r="Q139" s="45">
        <v>1144.1888765815377</v>
      </c>
      <c r="R139" s="45">
        <v>1094.2774105429107</v>
      </c>
      <c r="S139" s="45">
        <v>1051.8906344075394</v>
      </c>
      <c r="T139" s="45">
        <v>987.91312557950482</v>
      </c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20"/>
      <c r="AL139" s="20"/>
      <c r="AM139" s="20"/>
      <c r="AN139" s="20"/>
      <c r="AO139" s="20"/>
      <c r="AP139" s="20"/>
      <c r="AQ139" s="20"/>
    </row>
    <row r="140" spans="11:43">
      <c r="K140" s="6">
        <v>138</v>
      </c>
      <c r="L140" s="6" t="s">
        <v>228</v>
      </c>
      <c r="M140" s="45">
        <v>21998</v>
      </c>
      <c r="N140" s="45">
        <v>21518.815853753993</v>
      </c>
      <c r="O140" s="45">
        <v>20902.746446798108</v>
      </c>
      <c r="P140" s="45">
        <v>20237.488523211672</v>
      </c>
      <c r="Q140" s="45">
        <v>19440.100358350974</v>
      </c>
      <c r="R140" s="45">
        <v>18415.007328502681</v>
      </c>
      <c r="S140" s="45">
        <v>17531.288416030318</v>
      </c>
      <c r="T140" s="45">
        <v>16284.658378559994</v>
      </c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20"/>
      <c r="AL140" s="20"/>
      <c r="AM140" s="20"/>
      <c r="AN140" s="20"/>
      <c r="AO140" s="20"/>
      <c r="AP140" s="20"/>
      <c r="AQ140" s="20"/>
    </row>
    <row r="141" spans="11:43">
      <c r="K141" s="6">
        <v>139</v>
      </c>
      <c r="L141" s="6" t="s">
        <v>229</v>
      </c>
      <c r="M141" s="45">
        <v>3</v>
      </c>
      <c r="N141" s="45">
        <v>2.9885919253186373</v>
      </c>
      <c r="O141" s="45">
        <v>2.9589454136562785</v>
      </c>
      <c r="P141" s="45">
        <v>2.9390202392462053</v>
      </c>
      <c r="Q141" s="45">
        <v>2.877600284735629</v>
      </c>
      <c r="R141" s="45">
        <v>2.7758552469331987</v>
      </c>
      <c r="S141" s="45">
        <v>2.7228926806155349</v>
      </c>
      <c r="T141" s="45">
        <v>2.6198861946993945</v>
      </c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20"/>
      <c r="AL141" s="20"/>
      <c r="AM141" s="20"/>
      <c r="AN141" s="20"/>
      <c r="AO141" s="20"/>
      <c r="AP141" s="20"/>
      <c r="AQ141" s="20"/>
    </row>
    <row r="142" spans="11:43">
      <c r="K142" s="6">
        <v>140</v>
      </c>
      <c r="L142" s="6" t="s">
        <v>230</v>
      </c>
      <c r="M142" s="45">
        <v>179</v>
      </c>
      <c r="N142" s="45">
        <v>178.31755890695283</v>
      </c>
      <c r="O142" s="45">
        <v>176.54427583489573</v>
      </c>
      <c r="P142" s="45">
        <v>175.34526221834003</v>
      </c>
      <c r="Q142" s="45">
        <v>171.66679702061148</v>
      </c>
      <c r="R142" s="45">
        <v>165.57419148872319</v>
      </c>
      <c r="S142" s="45">
        <v>162.36272273397498</v>
      </c>
      <c r="T142" s="45">
        <v>156.15913756120437</v>
      </c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20"/>
      <c r="AL142" s="20"/>
      <c r="AM142" s="20"/>
      <c r="AN142" s="20"/>
      <c r="AO142" s="20"/>
      <c r="AP142" s="20"/>
      <c r="AQ142" s="20"/>
    </row>
    <row r="143" spans="11:43">
      <c r="K143" s="6">
        <v>141</v>
      </c>
      <c r="L143" s="6" t="s">
        <v>231</v>
      </c>
      <c r="M143" s="45">
        <v>0</v>
      </c>
      <c r="N143" s="45">
        <v>4.7738269226552553E-5</v>
      </c>
      <c r="O143" s="45">
        <v>6.3476570837262144E-5</v>
      </c>
      <c r="P143" s="45">
        <v>7.6314106986065191E-5</v>
      </c>
      <c r="Q143" s="45">
        <v>8.278231009690377E-5</v>
      </c>
      <c r="R143" s="45">
        <v>8.823069931806144E-5</v>
      </c>
      <c r="S143" s="45">
        <v>1.3037697412909491E-4</v>
      </c>
      <c r="T143" s="45">
        <v>1.2629300123342442E-4</v>
      </c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20"/>
      <c r="AL143" s="20"/>
      <c r="AM143" s="20"/>
      <c r="AN143" s="20"/>
      <c r="AO143" s="20"/>
      <c r="AP143" s="20"/>
      <c r="AQ143" s="20"/>
    </row>
    <row r="144" spans="11:43">
      <c r="K144" s="6">
        <v>142</v>
      </c>
      <c r="L144" s="6" t="s">
        <v>232</v>
      </c>
      <c r="M144" s="45">
        <v>689</v>
      </c>
      <c r="N144" s="45">
        <v>686.36231205440288</v>
      </c>
      <c r="O144" s="45">
        <v>679.50962113090407</v>
      </c>
      <c r="P144" s="45">
        <v>674.83289473066714</v>
      </c>
      <c r="Q144" s="45">
        <v>660.59009634668894</v>
      </c>
      <c r="R144" s="45">
        <v>637.00392791372974</v>
      </c>
      <c r="S144" s="45">
        <v>624.32717537639951</v>
      </c>
      <c r="T144" s="45">
        <v>600.09611725578361</v>
      </c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20"/>
      <c r="AL144" s="20"/>
      <c r="AM144" s="20"/>
      <c r="AN144" s="20"/>
      <c r="AO144" s="20"/>
      <c r="AP144" s="20"/>
      <c r="AQ144" s="20"/>
    </row>
    <row r="145" spans="11:43">
      <c r="K145" s="6">
        <v>143</v>
      </c>
      <c r="L145" s="6" t="s">
        <v>233</v>
      </c>
      <c r="M145" s="45">
        <v>92978</v>
      </c>
      <c r="N145" s="45">
        <v>90779.479567680013</v>
      </c>
      <c r="O145" s="45">
        <v>85673.769832728241</v>
      </c>
      <c r="P145" s="45">
        <v>76393.982823023412</v>
      </c>
      <c r="Q145" s="45">
        <v>65287.606017647166</v>
      </c>
      <c r="R145" s="45">
        <v>51483.738903238125</v>
      </c>
      <c r="S145" s="45">
        <v>33412.882512419856</v>
      </c>
      <c r="T145" s="45">
        <v>23910.141988987292</v>
      </c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20"/>
      <c r="AL145" s="20"/>
      <c r="AM145" s="20"/>
      <c r="AN145" s="20"/>
      <c r="AO145" s="20"/>
      <c r="AP145" s="20"/>
      <c r="AQ145" s="20"/>
    </row>
    <row r="146" spans="11:43">
      <c r="K146" s="6">
        <v>144</v>
      </c>
      <c r="L146" s="6" t="s">
        <v>234</v>
      </c>
      <c r="M146" s="45">
        <v>0</v>
      </c>
      <c r="N146" s="45">
        <v>4.7343721112954598E-5</v>
      </c>
      <c r="O146" s="45">
        <v>6.2829605594454471E-5</v>
      </c>
      <c r="P146" s="45">
        <v>7.5772875141752596E-5</v>
      </c>
      <c r="Q146" s="45">
        <v>8.2263036279350517E-5</v>
      </c>
      <c r="R146" s="45">
        <v>8.7753176249762897E-5</v>
      </c>
      <c r="S146" s="45">
        <v>1.2791709688302346E-4</v>
      </c>
      <c r="T146" s="45">
        <v>1.2395422453210787E-4</v>
      </c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20"/>
      <c r="AL146" s="20"/>
      <c r="AM146" s="20"/>
      <c r="AN146" s="20"/>
      <c r="AO146" s="20"/>
      <c r="AP146" s="20"/>
      <c r="AQ146" s="20"/>
    </row>
    <row r="147" spans="11:43">
      <c r="K147" s="6">
        <v>145</v>
      </c>
      <c r="L147" s="6" t="s">
        <v>235</v>
      </c>
      <c r="M147" s="45">
        <v>0</v>
      </c>
      <c r="N147" s="45">
        <v>4.73953392250659E-5</v>
      </c>
      <c r="O147" s="45">
        <v>6.2924153426776244E-5</v>
      </c>
      <c r="P147" s="45">
        <v>7.5855495390972762E-5</v>
      </c>
      <c r="Q147" s="45">
        <v>8.2330423530789832E-5</v>
      </c>
      <c r="R147" s="45">
        <v>8.7817226459336163E-5</v>
      </c>
      <c r="S147" s="45">
        <v>1.2952274698259446E-4</v>
      </c>
      <c r="T147" s="45">
        <v>1.2547995292965547E-4</v>
      </c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20"/>
      <c r="AL147" s="20"/>
      <c r="AM147" s="20"/>
      <c r="AN147" s="20"/>
      <c r="AO147" s="20"/>
      <c r="AP147" s="20"/>
      <c r="AQ147" s="20"/>
    </row>
    <row r="148" spans="11:43">
      <c r="K148" s="6">
        <v>146</v>
      </c>
      <c r="L148" s="6" t="s">
        <v>236</v>
      </c>
      <c r="M148" s="45">
        <v>0</v>
      </c>
      <c r="N148" s="45">
        <v>4.7312510805302011E-5</v>
      </c>
      <c r="O148" s="45">
        <v>6.2817035057498115E-5</v>
      </c>
      <c r="P148" s="45">
        <v>7.5764457271141838E-5</v>
      </c>
      <c r="Q148" s="45">
        <v>8.2241006017901767E-5</v>
      </c>
      <c r="R148" s="45">
        <v>8.7736322892529488E-5</v>
      </c>
      <c r="S148" s="45">
        <v>1.2792003171659315E-4</v>
      </c>
      <c r="T148" s="45">
        <v>1.2395795094321556E-4</v>
      </c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20"/>
      <c r="AL148" s="20"/>
      <c r="AM148" s="20"/>
      <c r="AN148" s="20"/>
      <c r="AO148" s="20"/>
      <c r="AP148" s="20"/>
      <c r="AQ148" s="20"/>
    </row>
    <row r="149" spans="11:43">
      <c r="K149" s="6">
        <v>147</v>
      </c>
      <c r="L149" s="6" t="s">
        <v>237</v>
      </c>
      <c r="M149" s="45">
        <v>0</v>
      </c>
      <c r="N149" s="45">
        <v>4.7418037715453332E-5</v>
      </c>
      <c r="O149" s="45">
        <v>6.2917628612477034E-5</v>
      </c>
      <c r="P149" s="45">
        <v>7.5841567647987488E-5</v>
      </c>
      <c r="Q149" s="45">
        <v>8.2304523562136303E-5</v>
      </c>
      <c r="R149" s="45">
        <v>8.7789700997781533E-5</v>
      </c>
      <c r="S149" s="45">
        <v>1.2929019262870347E-4</v>
      </c>
      <c r="T149" s="45">
        <v>1.2525883020043254E-4</v>
      </c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20"/>
      <c r="AL149" s="20"/>
      <c r="AM149" s="20"/>
      <c r="AN149" s="20"/>
      <c r="AO149" s="20"/>
      <c r="AP149" s="20"/>
      <c r="AQ149" s="20"/>
    </row>
    <row r="150" spans="11:43">
      <c r="K150" s="6">
        <v>148</v>
      </c>
      <c r="L150" s="6" t="s">
        <v>238</v>
      </c>
      <c r="M150" s="45">
        <v>-34627</v>
      </c>
      <c r="N150" s="45">
        <v>7.9182722182083505E-5</v>
      </c>
      <c r="O150" s="45">
        <v>9.7445921060175327E-5</v>
      </c>
      <c r="P150" s="45">
        <v>1.1309697035169119E-4</v>
      </c>
      <c r="Q150" s="45">
        <v>1.2663848245052472E-4</v>
      </c>
      <c r="R150" s="45">
        <v>1.3122655537104431E-4</v>
      </c>
      <c r="S150" s="45">
        <v>2.1899712997722261E-4</v>
      </c>
      <c r="T150" s="45">
        <v>2.112254577582255E-4</v>
      </c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20"/>
      <c r="AL150" s="20"/>
      <c r="AM150" s="20"/>
      <c r="AN150" s="20"/>
      <c r="AO150" s="20"/>
      <c r="AP150" s="20"/>
      <c r="AQ150" s="20"/>
    </row>
    <row r="151" spans="11:43">
      <c r="K151" s="6">
        <v>149</v>
      </c>
      <c r="L151" s="6" t="s">
        <v>239</v>
      </c>
      <c r="M151" s="45">
        <v>0</v>
      </c>
      <c r="N151" s="45">
        <v>4.7312432107473131E-5</v>
      </c>
      <c r="O151" s="45">
        <v>6.2822157853204767E-5</v>
      </c>
      <c r="P151" s="45">
        <v>7.5762085294514843E-5</v>
      </c>
      <c r="Q151" s="45">
        <v>8.2224425425059293E-5</v>
      </c>
      <c r="R151" s="45">
        <v>8.7715760549343105E-5</v>
      </c>
      <c r="S151" s="45">
        <v>1.2794053157165987E-4</v>
      </c>
      <c r="T151" s="45">
        <v>1.2397697866753591E-4</v>
      </c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20"/>
      <c r="AL151" s="20"/>
      <c r="AM151" s="20"/>
      <c r="AN151" s="20"/>
      <c r="AO151" s="20"/>
      <c r="AP151" s="20"/>
      <c r="AQ151" s="20"/>
    </row>
    <row r="152" spans="11:43">
      <c r="K152" s="6">
        <v>150</v>
      </c>
      <c r="L152" s="6" t="s">
        <v>240</v>
      </c>
      <c r="M152" s="45">
        <v>0</v>
      </c>
      <c r="N152" s="45">
        <v>4.7337622424921287E-5</v>
      </c>
      <c r="O152" s="45">
        <v>6.2845297080903726E-5</v>
      </c>
      <c r="P152" s="45">
        <v>7.5781415282900392E-5</v>
      </c>
      <c r="Q152" s="45">
        <v>8.2243596307855326E-5</v>
      </c>
      <c r="R152" s="45">
        <v>8.7734649569176521E-5</v>
      </c>
      <c r="S152" s="45">
        <v>1.2832709518783284E-4</v>
      </c>
      <c r="T152" s="45">
        <v>1.2434437254969457E-4</v>
      </c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20"/>
      <c r="AL152" s="20"/>
      <c r="AM152" s="20"/>
      <c r="AN152" s="20"/>
      <c r="AO152" s="20"/>
      <c r="AP152" s="20"/>
      <c r="AQ152" s="20"/>
    </row>
    <row r="153" spans="11:43">
      <c r="K153" s="6">
        <v>151</v>
      </c>
      <c r="L153" s="6" t="s">
        <v>241</v>
      </c>
      <c r="M153" s="45">
        <v>0</v>
      </c>
      <c r="N153" s="45">
        <v>4.7330376442528349E-5</v>
      </c>
      <c r="O153" s="45">
        <v>6.2837808507629548E-5</v>
      </c>
      <c r="P153" s="45">
        <v>7.5774639093122604E-5</v>
      </c>
      <c r="Q153" s="45">
        <v>8.2231228622363207E-5</v>
      </c>
      <c r="R153" s="45">
        <v>8.7724031132941429E-5</v>
      </c>
      <c r="S153" s="45">
        <v>1.2823201736609569E-4</v>
      </c>
      <c r="T153" s="45">
        <v>1.2425410023414338E-4</v>
      </c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20"/>
      <c r="AL153" s="20"/>
      <c r="AM153" s="20"/>
      <c r="AN153" s="20"/>
      <c r="AO153" s="20"/>
      <c r="AP153" s="20"/>
      <c r="AQ153" s="20"/>
    </row>
    <row r="154" spans="11:43">
      <c r="K154" s="6">
        <v>152</v>
      </c>
      <c r="L154" s="6" t="s">
        <v>242</v>
      </c>
      <c r="M154" s="45">
        <v>0</v>
      </c>
      <c r="N154" s="45">
        <v>4.7400437202809607E-5</v>
      </c>
      <c r="O154" s="45">
        <v>6.289630446861017E-5</v>
      </c>
      <c r="P154" s="45">
        <v>7.5821774470839054E-5</v>
      </c>
      <c r="Q154" s="45">
        <v>8.2286113023004155E-5</v>
      </c>
      <c r="R154" s="45">
        <v>8.7772146034562114E-5</v>
      </c>
      <c r="S154" s="45">
        <v>1.2888641672716836E-4</v>
      </c>
      <c r="T154" s="45">
        <v>1.2487524130152194E-4</v>
      </c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20"/>
      <c r="AL154" s="20"/>
      <c r="AM154" s="20"/>
      <c r="AN154" s="20"/>
      <c r="AO154" s="20"/>
      <c r="AP154" s="20"/>
      <c r="AQ154" s="20"/>
    </row>
    <row r="155" spans="11:43">
      <c r="K155" s="6">
        <v>153</v>
      </c>
      <c r="L155" s="6" t="s">
        <v>243</v>
      </c>
      <c r="M155" s="45">
        <v>0</v>
      </c>
      <c r="N155" s="45">
        <v>4.7360674520929976E-5</v>
      </c>
      <c r="O155" s="45">
        <v>6.2865734428447123E-5</v>
      </c>
      <c r="P155" s="45">
        <v>7.5798385583089039E-5</v>
      </c>
      <c r="Q155" s="45">
        <v>8.2261929999274155E-5</v>
      </c>
      <c r="R155" s="45">
        <v>8.7751587509124677E-5</v>
      </c>
      <c r="S155" s="45">
        <v>1.2863075734834923E-4</v>
      </c>
      <c r="T155" s="45">
        <v>1.2463266631138924E-4</v>
      </c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20"/>
      <c r="AL155" s="20"/>
      <c r="AM155" s="20"/>
      <c r="AN155" s="20"/>
      <c r="AO155" s="20"/>
      <c r="AP155" s="20"/>
      <c r="AQ155" s="20"/>
    </row>
    <row r="156" spans="11:43">
      <c r="K156" s="6">
        <v>154</v>
      </c>
      <c r="L156" s="6" t="s">
        <v>244</v>
      </c>
      <c r="M156" s="45">
        <v>0</v>
      </c>
      <c r="N156" s="45">
        <v>4.7467114257282277E-5</v>
      </c>
      <c r="O156" s="45">
        <v>6.2973271488682862E-5</v>
      </c>
      <c r="P156" s="45">
        <v>7.58908683422183E-5</v>
      </c>
      <c r="Q156" s="45">
        <v>8.2358543686156574E-5</v>
      </c>
      <c r="R156" s="45">
        <v>8.7839434864224461E-5</v>
      </c>
      <c r="S156" s="45">
        <v>1.2960642219969059E-4</v>
      </c>
      <c r="T156" s="45">
        <v>1.2555949630574164E-4</v>
      </c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20"/>
      <c r="AL156" s="20"/>
      <c r="AM156" s="20"/>
      <c r="AN156" s="20"/>
      <c r="AO156" s="20"/>
      <c r="AP156" s="20"/>
      <c r="AQ156" s="20"/>
    </row>
    <row r="157" spans="11:43">
      <c r="K157" s="6">
        <v>155</v>
      </c>
      <c r="L157" s="6" t="s">
        <v>245</v>
      </c>
      <c r="M157" s="45">
        <v>37</v>
      </c>
      <c r="N157" s="45">
        <v>36.859179906910178</v>
      </c>
      <c r="O157" s="45">
        <v>36.493265762237982</v>
      </c>
      <c r="P157" s="45">
        <v>36.246903258450729</v>
      </c>
      <c r="Q157" s="45">
        <v>35.488580913459003</v>
      </c>
      <c r="R157" s="45">
        <v>34.232448148689699</v>
      </c>
      <c r="S157" s="45">
        <v>33.576215192341131</v>
      </c>
      <c r="T157" s="45">
        <v>32.302423122674369</v>
      </c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20"/>
      <c r="AL157" s="20"/>
      <c r="AM157" s="20"/>
      <c r="AN157" s="20"/>
      <c r="AO157" s="20"/>
      <c r="AP157" s="20"/>
      <c r="AQ157" s="20"/>
    </row>
    <row r="158" spans="11:43">
      <c r="K158" s="6">
        <v>156</v>
      </c>
      <c r="L158" s="6" t="s">
        <v>246</v>
      </c>
      <c r="M158" s="45">
        <v>0</v>
      </c>
      <c r="N158" s="45">
        <v>4.7390510442013268E-5</v>
      </c>
      <c r="O158" s="45">
        <v>6.2887291031907418E-5</v>
      </c>
      <c r="P158" s="45">
        <v>7.581379967482095E-5</v>
      </c>
      <c r="Q158" s="45">
        <v>8.2273390136853829E-5</v>
      </c>
      <c r="R158" s="45">
        <v>8.7760972618546005E-5</v>
      </c>
      <c r="S158" s="45">
        <v>1.2871332428740769E-4</v>
      </c>
      <c r="T158" s="45">
        <v>1.2471100810951551E-4</v>
      </c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20"/>
      <c r="AL158" s="20"/>
      <c r="AM158" s="20"/>
      <c r="AN158" s="20"/>
      <c r="AO158" s="20"/>
      <c r="AP158" s="20"/>
      <c r="AQ158" s="20"/>
    </row>
    <row r="159" spans="11:43">
      <c r="K159" s="6">
        <v>157</v>
      </c>
      <c r="L159" s="6" t="s">
        <v>247</v>
      </c>
      <c r="M159" s="45">
        <v>0</v>
      </c>
      <c r="N159" s="45">
        <v>4.7482304488226154E-5</v>
      </c>
      <c r="O159" s="45">
        <v>6.2999867580717457E-5</v>
      </c>
      <c r="P159" s="45">
        <v>7.5918252592034976E-5</v>
      </c>
      <c r="Q159" s="45">
        <v>8.2388940417069858E-5</v>
      </c>
      <c r="R159" s="45">
        <v>8.7868086180281749E-5</v>
      </c>
      <c r="S159" s="45">
        <v>1.2969131245997817E-4</v>
      </c>
      <c r="T159" s="45">
        <v>1.2564037066732124E-4</v>
      </c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20"/>
      <c r="AL159" s="20"/>
      <c r="AM159" s="20"/>
      <c r="AN159" s="20"/>
      <c r="AO159" s="20"/>
      <c r="AP159" s="20"/>
      <c r="AQ159" s="20"/>
    </row>
    <row r="160" spans="11:43">
      <c r="K160" s="6">
        <v>158</v>
      </c>
      <c r="L160" s="6" t="s">
        <v>51</v>
      </c>
      <c r="M160" s="45">
        <v>0</v>
      </c>
      <c r="N160" s="45">
        <v>4.7306703398200645E-5</v>
      </c>
      <c r="O160" s="45">
        <v>6.279379474184603E-5</v>
      </c>
      <c r="P160" s="45">
        <v>7.5742130031970903E-5</v>
      </c>
      <c r="Q160" s="45">
        <v>8.224790909532849E-5</v>
      </c>
      <c r="R160" s="45">
        <v>8.7738065819288448E-5</v>
      </c>
      <c r="S160" s="45">
        <v>1.2781110626409911E-4</v>
      </c>
      <c r="T160" s="45">
        <v>1.2385247495959941E-4</v>
      </c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20"/>
      <c r="AL160" s="20"/>
      <c r="AM160" s="20"/>
      <c r="AN160" s="20"/>
      <c r="AO160" s="20"/>
      <c r="AP160" s="20"/>
      <c r="AQ160" s="20"/>
    </row>
    <row r="161" spans="11:43">
      <c r="K161" s="6">
        <v>159</v>
      </c>
      <c r="L161" s="6" t="s">
        <v>248</v>
      </c>
      <c r="M161" s="45">
        <v>0</v>
      </c>
      <c r="N161" s="45">
        <v>4.7296177849744557E-5</v>
      </c>
      <c r="O161" s="45">
        <v>6.2807450829528708E-5</v>
      </c>
      <c r="P161" s="45">
        <v>7.5758698796311711E-5</v>
      </c>
      <c r="Q161" s="45">
        <v>8.2269590576847715E-5</v>
      </c>
      <c r="R161" s="45">
        <v>8.7758911829648918E-5</v>
      </c>
      <c r="S161" s="45">
        <v>1.2793456246854194E-4</v>
      </c>
      <c r="T161" s="45">
        <v>1.2397160595681354E-4</v>
      </c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20"/>
      <c r="AL161" s="20"/>
      <c r="AM161" s="20"/>
      <c r="AN161" s="20"/>
      <c r="AO161" s="20"/>
      <c r="AP161" s="20"/>
      <c r="AQ161" s="20"/>
    </row>
    <row r="162" spans="11:43">
      <c r="K162" s="6">
        <v>160</v>
      </c>
      <c r="L162" s="6" t="s">
        <v>249</v>
      </c>
      <c r="M162" s="45">
        <v>0</v>
      </c>
      <c r="N162" s="45">
        <v>4.7729128132615544E-5</v>
      </c>
      <c r="O162" s="45">
        <v>6.3410176558983909E-5</v>
      </c>
      <c r="P162" s="45">
        <v>7.6264789500846684E-5</v>
      </c>
      <c r="Q162" s="45">
        <v>8.2737745493914407E-5</v>
      </c>
      <c r="R162" s="45">
        <v>8.8193359072490248E-5</v>
      </c>
      <c r="S162" s="45">
        <v>1.3033768042225634E-4</v>
      </c>
      <c r="T162" s="45">
        <v>1.2625556115341635E-4</v>
      </c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20"/>
      <c r="AL162" s="20"/>
      <c r="AM162" s="20"/>
      <c r="AN162" s="20"/>
      <c r="AO162" s="20"/>
      <c r="AP162" s="20"/>
      <c r="AQ162" s="20"/>
    </row>
    <row r="163" spans="11:43">
      <c r="K163" s="6">
        <v>161</v>
      </c>
      <c r="L163" s="6" t="s">
        <v>250</v>
      </c>
      <c r="M163" s="45">
        <v>168356</v>
      </c>
      <c r="N163" s="45">
        <v>164402.55757917807</v>
      </c>
      <c r="O163" s="45">
        <v>150914.79867297373</v>
      </c>
      <c r="P163" s="45">
        <v>127018.39098584201</v>
      </c>
      <c r="Q163" s="45">
        <v>102209.28551454199</v>
      </c>
      <c r="R163" s="45">
        <v>74763.438212235575</v>
      </c>
      <c r="S163" s="45">
        <v>43500.450445033217</v>
      </c>
      <c r="T163" s="45">
        <v>30802.52995077525</v>
      </c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20"/>
      <c r="AL163" s="20"/>
      <c r="AM163" s="20"/>
      <c r="AN163" s="20"/>
      <c r="AO163" s="20"/>
      <c r="AP163" s="20"/>
      <c r="AQ163" s="20"/>
    </row>
    <row r="164" spans="11:43">
      <c r="K164" s="6">
        <v>162</v>
      </c>
      <c r="L164" s="6" t="s">
        <v>251</v>
      </c>
      <c r="M164" s="45">
        <v>-6657</v>
      </c>
      <c r="N164" s="45">
        <v>7.9380857709826532E-5</v>
      </c>
      <c r="O164" s="45">
        <v>9.8013327617084854E-5</v>
      </c>
      <c r="P164" s="45">
        <v>1.1398952194875879E-4</v>
      </c>
      <c r="Q164" s="45">
        <v>1.2914206155928759E-4</v>
      </c>
      <c r="R164" s="45">
        <v>1.3452677619113038E-4</v>
      </c>
      <c r="S164" s="45">
        <v>2.2265790252704479E-4</v>
      </c>
      <c r="T164" s="45">
        <v>2.1473051489889528E-4</v>
      </c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20"/>
      <c r="AL164" s="20"/>
      <c r="AM164" s="20"/>
      <c r="AN164" s="20"/>
      <c r="AO164" s="20"/>
      <c r="AP164" s="20"/>
      <c r="AQ164" s="20"/>
    </row>
    <row r="165" spans="11:43">
      <c r="K165" s="6">
        <v>163</v>
      </c>
      <c r="L165" s="6" t="s">
        <v>252</v>
      </c>
      <c r="M165" s="45">
        <v>0</v>
      </c>
      <c r="N165" s="45">
        <v>4.7320129015334034E-5</v>
      </c>
      <c r="O165" s="45">
        <v>6.2836020144540556E-5</v>
      </c>
      <c r="P165" s="45">
        <v>7.578082677047612E-5</v>
      </c>
      <c r="Q165" s="45">
        <v>8.2263253486618585E-5</v>
      </c>
      <c r="R165" s="45">
        <v>8.7754267608866206E-5</v>
      </c>
      <c r="S165" s="45">
        <v>1.2827044492270186E-4</v>
      </c>
      <c r="T165" s="45">
        <v>1.2429107291542184E-4</v>
      </c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20"/>
      <c r="AL165" s="20"/>
      <c r="AM165" s="20"/>
      <c r="AN165" s="20"/>
      <c r="AO165" s="20"/>
      <c r="AP165" s="20"/>
      <c r="AQ165" s="20"/>
    </row>
    <row r="166" spans="11:43">
      <c r="K166" s="6">
        <v>164</v>
      </c>
      <c r="L166" s="6" t="s">
        <v>253</v>
      </c>
      <c r="M166" s="45">
        <v>0</v>
      </c>
      <c r="N166" s="45">
        <v>4.7542051146371446E-5</v>
      </c>
      <c r="O166" s="45">
        <v>6.3083311537733835E-5</v>
      </c>
      <c r="P166" s="45">
        <v>7.5996721760305231E-5</v>
      </c>
      <c r="Q166" s="45">
        <v>8.248691069250079E-5</v>
      </c>
      <c r="R166" s="45">
        <v>8.7958633265528084E-5</v>
      </c>
      <c r="S166" s="45">
        <v>1.2997172764290607E-4</v>
      </c>
      <c r="T166" s="45">
        <v>1.2590701612897606E-4</v>
      </c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20"/>
      <c r="AL166" s="20"/>
      <c r="AM166" s="20"/>
      <c r="AN166" s="20"/>
      <c r="AO166" s="20"/>
      <c r="AP166" s="20"/>
      <c r="AQ166" s="20"/>
    </row>
    <row r="167" spans="11:43">
      <c r="K167" s="6">
        <v>165</v>
      </c>
      <c r="L167" s="6" t="s">
        <v>254</v>
      </c>
      <c r="M167" s="45">
        <v>0</v>
      </c>
      <c r="N167" s="45">
        <v>4.7302425848053315E-5</v>
      </c>
      <c r="O167" s="45">
        <v>6.2816817682371278E-5</v>
      </c>
      <c r="P167" s="45">
        <v>7.5766821892704508E-5</v>
      </c>
      <c r="Q167" s="45">
        <v>8.2279385214966184E-5</v>
      </c>
      <c r="R167" s="45">
        <v>8.7769492753571906E-5</v>
      </c>
      <c r="S167" s="45">
        <v>1.2798680728547075E-4</v>
      </c>
      <c r="T167" s="45">
        <v>1.2402175885174572E-4</v>
      </c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20"/>
      <c r="AL167" s="20"/>
      <c r="AM167" s="20"/>
      <c r="AN167" s="20"/>
      <c r="AO167" s="20"/>
      <c r="AP167" s="20"/>
      <c r="AQ167" s="20"/>
    </row>
    <row r="168" spans="11:43">
      <c r="K168" s="6">
        <v>166</v>
      </c>
      <c r="L168" s="6" t="s">
        <v>255</v>
      </c>
      <c r="M168" s="45">
        <v>7178</v>
      </c>
      <c r="N168" s="45">
        <v>7149.399261411887</v>
      </c>
      <c r="O168" s="45">
        <v>7075.2060862824355</v>
      </c>
      <c r="P168" s="45">
        <v>7029.8979235868446</v>
      </c>
      <c r="Q168" s="45">
        <v>6880.9534689306784</v>
      </c>
      <c r="R168" s="45">
        <v>6620.5459386053317</v>
      </c>
      <c r="S168" s="45">
        <v>6464.9641630694969</v>
      </c>
      <c r="T168" s="45">
        <v>6184.514006849553</v>
      </c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20"/>
      <c r="AL168" s="20"/>
      <c r="AM168" s="20"/>
      <c r="AN168" s="20"/>
      <c r="AO168" s="20"/>
      <c r="AP168" s="20"/>
      <c r="AQ168" s="20"/>
    </row>
    <row r="169" spans="11:43">
      <c r="K169" s="6">
        <v>167</v>
      </c>
      <c r="L169" s="6" t="s">
        <v>256</v>
      </c>
      <c r="M169" s="45">
        <v>80</v>
      </c>
      <c r="N169" s="45">
        <v>79.704349968730526</v>
      </c>
      <c r="O169" s="45">
        <v>78.917521005083358</v>
      </c>
      <c r="P169" s="45">
        <v>78.386228512279772</v>
      </c>
      <c r="Q169" s="45">
        <v>76.74836487044692</v>
      </c>
      <c r="R169" s="45">
        <v>74.035327369765128</v>
      </c>
      <c r="S169" s="45">
        <v>72.613627872860661</v>
      </c>
      <c r="T169" s="45">
        <v>69.855908236417704</v>
      </c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20"/>
      <c r="AL169" s="20"/>
      <c r="AM169" s="20"/>
      <c r="AN169" s="20"/>
      <c r="AO169" s="20"/>
      <c r="AP169" s="20"/>
      <c r="AQ169" s="20"/>
    </row>
    <row r="170" spans="11:43">
      <c r="K170" s="6">
        <v>168</v>
      </c>
      <c r="L170" s="6" t="s">
        <v>257</v>
      </c>
      <c r="M170" s="45">
        <v>0</v>
      </c>
      <c r="N170" s="45">
        <v>4.7517699158913557E-5</v>
      </c>
      <c r="O170" s="45">
        <v>6.3061249070640277E-5</v>
      </c>
      <c r="P170" s="45">
        <v>7.5981150439111855E-5</v>
      </c>
      <c r="Q170" s="45">
        <v>8.2485157030050943E-5</v>
      </c>
      <c r="R170" s="45">
        <v>8.7956462066222073E-5</v>
      </c>
      <c r="S170" s="45">
        <v>1.2991376206480246E-4</v>
      </c>
      <c r="T170" s="45">
        <v>1.2585184276295159E-4</v>
      </c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20"/>
      <c r="AL170" s="20"/>
      <c r="AM170" s="20"/>
      <c r="AN170" s="20"/>
      <c r="AO170" s="20"/>
      <c r="AP170" s="20"/>
      <c r="AQ170" s="20"/>
    </row>
    <row r="171" spans="11:43">
      <c r="K171" s="6">
        <v>169</v>
      </c>
      <c r="L171" s="6" t="s">
        <v>258</v>
      </c>
      <c r="M171" s="45">
        <v>0</v>
      </c>
      <c r="N171" s="45">
        <v>4.7344094768559407E-5</v>
      </c>
      <c r="O171" s="45">
        <v>6.2864540978566861E-5</v>
      </c>
      <c r="P171" s="45">
        <v>7.5802304169175717E-5</v>
      </c>
      <c r="Q171" s="45">
        <v>8.2268793610618091E-5</v>
      </c>
      <c r="R171" s="45">
        <v>8.7759293917574223E-5</v>
      </c>
      <c r="S171" s="45">
        <v>1.2902484822941297E-4</v>
      </c>
      <c r="T171" s="45">
        <v>1.2500660412753848E-4</v>
      </c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20"/>
      <c r="AL171" s="20"/>
      <c r="AM171" s="20"/>
      <c r="AN171" s="20"/>
      <c r="AO171" s="20"/>
      <c r="AP171" s="20"/>
      <c r="AQ171" s="20"/>
    </row>
    <row r="172" spans="11:43">
      <c r="K172" s="6">
        <v>170</v>
      </c>
      <c r="L172" s="6" t="s">
        <v>259</v>
      </c>
      <c r="M172" s="45">
        <v>0</v>
      </c>
      <c r="N172" s="45">
        <v>4.745819273529948E-5</v>
      </c>
      <c r="O172" s="45">
        <v>6.296201441574785E-5</v>
      </c>
      <c r="P172" s="45">
        <v>7.5880578076372427E-5</v>
      </c>
      <c r="Q172" s="45">
        <v>8.2352979136517931E-5</v>
      </c>
      <c r="R172" s="45">
        <v>8.7833478181087145E-5</v>
      </c>
      <c r="S172" s="45">
        <v>1.2953741160114045E-4</v>
      </c>
      <c r="T172" s="45">
        <v>1.2549371962694046E-4</v>
      </c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20"/>
      <c r="AL172" s="20"/>
      <c r="AM172" s="20"/>
      <c r="AN172" s="20"/>
      <c r="AO172" s="20"/>
      <c r="AP172" s="20"/>
      <c r="AQ172" s="20"/>
    </row>
    <row r="173" spans="11:43">
      <c r="K173" s="6">
        <v>171</v>
      </c>
      <c r="L173" s="6" t="s">
        <v>260</v>
      </c>
      <c r="M173" s="45">
        <v>28739</v>
      </c>
      <c r="N173" s="45">
        <v>28609.797099331186</v>
      </c>
      <c r="O173" s="45">
        <v>28266.053657121123</v>
      </c>
      <c r="P173" s="45">
        <v>27950.318279822179</v>
      </c>
      <c r="Q173" s="45">
        <v>27181.556628249793</v>
      </c>
      <c r="R173" s="45">
        <v>25898.049524087095</v>
      </c>
      <c r="S173" s="45">
        <v>24702.465056404286</v>
      </c>
      <c r="T173" s="45">
        <v>22989.027751320871</v>
      </c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20"/>
      <c r="AL173" s="20"/>
      <c r="AM173" s="20"/>
      <c r="AN173" s="20"/>
      <c r="AO173" s="20"/>
      <c r="AP173" s="20"/>
      <c r="AQ173" s="20"/>
    </row>
    <row r="174" spans="11:43">
      <c r="K174" s="6">
        <v>172</v>
      </c>
      <c r="L174" s="6" t="s">
        <v>261</v>
      </c>
      <c r="M174" s="45">
        <v>51908</v>
      </c>
      <c r="N174" s="45">
        <v>51584.877717575953</v>
      </c>
      <c r="O174" s="45">
        <v>50756.860855871288</v>
      </c>
      <c r="P174" s="45">
        <v>49730.055314932266</v>
      </c>
      <c r="Q174" s="45">
        <v>47796.30338692393</v>
      </c>
      <c r="R174" s="45">
        <v>44730.75837522182</v>
      </c>
      <c r="S174" s="45">
        <v>40918.888648955479</v>
      </c>
      <c r="T174" s="45">
        <v>36387.12153501829</v>
      </c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20"/>
      <c r="AL174" s="20"/>
      <c r="AM174" s="20"/>
      <c r="AN174" s="20"/>
      <c r="AO174" s="20"/>
      <c r="AP174" s="20"/>
      <c r="AQ174" s="20"/>
    </row>
    <row r="175" spans="11:43">
      <c r="K175" s="6">
        <v>173</v>
      </c>
      <c r="L175" s="6" t="s">
        <v>262</v>
      </c>
      <c r="M175" s="45">
        <v>599</v>
      </c>
      <c r="N175" s="45">
        <v>596.77287100279216</v>
      </c>
      <c r="O175" s="45">
        <v>590.84781266860455</v>
      </c>
      <c r="P175" s="45">
        <v>586.78990795844084</v>
      </c>
      <c r="Q175" s="45">
        <v>574.41861091536464</v>
      </c>
      <c r="R175" s="45">
        <v>553.9355579938466</v>
      </c>
      <c r="S175" s="45">
        <v>542.89111680247515</v>
      </c>
      <c r="T175" s="45">
        <v>521.79649813518404</v>
      </c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20"/>
      <c r="AL175" s="20"/>
      <c r="AM175" s="20"/>
      <c r="AN175" s="20"/>
      <c r="AO175" s="20"/>
      <c r="AP175" s="20"/>
      <c r="AQ175" s="20"/>
    </row>
    <row r="176" spans="11:43">
      <c r="K176" s="6">
        <v>174</v>
      </c>
      <c r="L176" s="6" t="s">
        <v>263</v>
      </c>
      <c r="M176" s="45">
        <v>5390</v>
      </c>
      <c r="N176" s="45">
        <v>5368.7178463904693</v>
      </c>
      <c r="O176" s="45">
        <v>5313.2164807281615</v>
      </c>
      <c r="P176" s="45">
        <v>5272.0371814865302</v>
      </c>
      <c r="Q176" s="45">
        <v>5154.1441360936979</v>
      </c>
      <c r="R176" s="45">
        <v>4959.3027877079976</v>
      </c>
      <c r="S176" s="45">
        <v>4836.2160676820386</v>
      </c>
      <c r="T176" s="45">
        <v>4620.1695984448761</v>
      </c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20"/>
      <c r="AL176" s="20"/>
      <c r="AM176" s="20"/>
      <c r="AN176" s="20"/>
      <c r="AO176" s="20"/>
      <c r="AP176" s="20"/>
      <c r="AQ176" s="20"/>
    </row>
    <row r="177" spans="11:43">
      <c r="K177" s="6">
        <v>175</v>
      </c>
      <c r="L177" s="6" t="s">
        <v>264</v>
      </c>
      <c r="M177" s="45">
        <v>58343</v>
      </c>
      <c r="N177" s="45">
        <v>57048.852138414979</v>
      </c>
      <c r="O177" s="45">
        <v>55352.658822866906</v>
      </c>
      <c r="P177" s="45">
        <v>53457.085788337456</v>
      </c>
      <c r="Q177" s="45">
        <v>51167.113243896871</v>
      </c>
      <c r="R177" s="45">
        <v>48166.596349652464</v>
      </c>
      <c r="S177" s="45">
        <v>45205.545254421013</v>
      </c>
      <c r="T177" s="45">
        <v>41320.1211441821</v>
      </c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20"/>
      <c r="AL177" s="20"/>
      <c r="AM177" s="20"/>
      <c r="AN177" s="20"/>
      <c r="AO177" s="20"/>
      <c r="AP177" s="20"/>
      <c r="AQ177" s="20"/>
    </row>
    <row r="178" spans="11:43">
      <c r="K178" s="6">
        <v>176</v>
      </c>
      <c r="L178" s="6" t="s">
        <v>265</v>
      </c>
      <c r="M178" s="45">
        <v>134436</v>
      </c>
      <c r="N178" s="45">
        <v>131313.59613935661</v>
      </c>
      <c r="O178" s="45">
        <v>127003.82775945029</v>
      </c>
      <c r="P178" s="45">
        <v>121758.26270716506</v>
      </c>
      <c r="Q178" s="45">
        <v>115318.62413421401</v>
      </c>
      <c r="R178" s="45">
        <v>106623.05049536224</v>
      </c>
      <c r="S178" s="45">
        <v>96129.200733133504</v>
      </c>
      <c r="T178" s="45">
        <v>84171.115361894437</v>
      </c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20"/>
      <c r="AL178" s="20"/>
      <c r="AM178" s="20"/>
      <c r="AN178" s="20"/>
      <c r="AO178" s="20"/>
      <c r="AP178" s="20"/>
      <c r="AQ178" s="20"/>
    </row>
    <row r="179" spans="11:43">
      <c r="K179" s="6">
        <v>177</v>
      </c>
      <c r="L179" s="6" t="s">
        <v>266</v>
      </c>
      <c r="M179" s="45">
        <v>0</v>
      </c>
      <c r="N179" s="45">
        <v>4.7708970015512539E-5</v>
      </c>
      <c r="O179" s="45">
        <v>6.3451595740962298E-5</v>
      </c>
      <c r="P179" s="45">
        <v>7.6296022253281902E-5</v>
      </c>
      <c r="Q179" s="45">
        <v>8.2767152513733253E-5</v>
      </c>
      <c r="R179" s="45">
        <v>8.8218625228538432E-5</v>
      </c>
      <c r="S179" s="45">
        <v>1.3035297546812292E-4</v>
      </c>
      <c r="T179" s="45">
        <v>1.2627023193182568E-4</v>
      </c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20"/>
      <c r="AL179" s="20"/>
      <c r="AM179" s="20"/>
      <c r="AN179" s="20"/>
      <c r="AO179" s="20"/>
      <c r="AP179" s="20"/>
      <c r="AQ179" s="20"/>
    </row>
    <row r="180" spans="11:43">
      <c r="K180" s="6">
        <v>178</v>
      </c>
      <c r="L180" s="6" t="s">
        <v>267</v>
      </c>
      <c r="M180" s="45">
        <v>0</v>
      </c>
      <c r="N180" s="45">
        <v>4.7593338391938131E-5</v>
      </c>
      <c r="O180" s="45">
        <v>6.3175191273617256E-5</v>
      </c>
      <c r="P180" s="45">
        <v>7.6082998456208697E-5</v>
      </c>
      <c r="Q180" s="45">
        <v>8.2585246647064083E-5</v>
      </c>
      <c r="R180" s="45">
        <v>8.8053465619326941E-5</v>
      </c>
      <c r="S180" s="45">
        <v>1.3013515291139278E-4</v>
      </c>
      <c r="T180" s="45">
        <v>1.2606272548264369E-4</v>
      </c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20"/>
      <c r="AL180" s="20"/>
      <c r="AM180" s="20"/>
      <c r="AN180" s="20"/>
      <c r="AO180" s="20"/>
      <c r="AP180" s="20"/>
      <c r="AQ180" s="20"/>
    </row>
    <row r="181" spans="11:43">
      <c r="K181" s="6">
        <v>179</v>
      </c>
      <c r="L181" s="6" t="s">
        <v>268</v>
      </c>
      <c r="M181" s="45">
        <v>0</v>
      </c>
      <c r="N181" s="45">
        <v>4.7605801180461366E-5</v>
      </c>
      <c r="O181" s="45">
        <v>6.323515505774262E-5</v>
      </c>
      <c r="P181" s="45">
        <v>7.613394304470042E-5</v>
      </c>
      <c r="Q181" s="45">
        <v>8.263004791684802E-5</v>
      </c>
      <c r="R181" s="45">
        <v>8.8102428313366075E-5</v>
      </c>
      <c r="S181" s="45">
        <v>1.3019446571168008E-4</v>
      </c>
      <c r="T181" s="45">
        <v>1.2611948548524668E-4</v>
      </c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20"/>
      <c r="AL181" s="20"/>
      <c r="AM181" s="20"/>
      <c r="AN181" s="20"/>
      <c r="AO181" s="20"/>
      <c r="AP181" s="20"/>
      <c r="AQ181" s="20"/>
    </row>
    <row r="182" spans="11:43">
      <c r="K182" s="6">
        <v>180</v>
      </c>
      <c r="L182" s="6" t="s">
        <v>269</v>
      </c>
      <c r="M182" s="45">
        <v>12619</v>
      </c>
      <c r="N182" s="45">
        <v>12546.477004791057</v>
      </c>
      <c r="O182" s="45">
        <v>12306.625547837328</v>
      </c>
      <c r="P182" s="45">
        <v>12039.917774368567</v>
      </c>
      <c r="Q182" s="45">
        <v>11718.365585053567</v>
      </c>
      <c r="R182" s="45">
        <v>11334.265157961145</v>
      </c>
      <c r="S182" s="45">
        <v>11032.626478781254</v>
      </c>
      <c r="T182" s="45">
        <v>10516.298533192465</v>
      </c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20"/>
      <c r="AL182" s="20"/>
      <c r="AM182" s="20"/>
      <c r="AN182" s="20"/>
      <c r="AO182" s="20"/>
      <c r="AP182" s="20"/>
      <c r="AQ182" s="20"/>
    </row>
    <row r="183" spans="11:43">
      <c r="K183" s="6">
        <v>181</v>
      </c>
      <c r="L183" s="6" t="s">
        <v>270</v>
      </c>
      <c r="M183" s="45">
        <v>0</v>
      </c>
      <c r="N183" s="45">
        <v>4.755797048762534E-5</v>
      </c>
      <c r="O183" s="45">
        <v>6.31602853531783E-5</v>
      </c>
      <c r="P183" s="45">
        <v>7.6076506303945798E-5</v>
      </c>
      <c r="Q183" s="45">
        <v>8.2581113453924601E-5</v>
      </c>
      <c r="R183" s="45">
        <v>8.8058369806437605E-5</v>
      </c>
      <c r="S183" s="45">
        <v>1.3011255417452893E-4</v>
      </c>
      <c r="T183" s="45">
        <v>1.26041540388923E-4</v>
      </c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20"/>
      <c r="AL183" s="20"/>
      <c r="AM183" s="20"/>
      <c r="AN183" s="20"/>
      <c r="AO183" s="20"/>
      <c r="AP183" s="20"/>
      <c r="AQ183" s="20"/>
    </row>
    <row r="184" spans="11:43">
      <c r="K184" s="6">
        <v>182</v>
      </c>
      <c r="L184" s="6" t="s">
        <v>271</v>
      </c>
      <c r="M184" s="45">
        <v>0</v>
      </c>
      <c r="N184" s="45">
        <v>4.7575848616464119E-5</v>
      </c>
      <c r="O184" s="45">
        <v>6.3185428882368366E-5</v>
      </c>
      <c r="P184" s="45">
        <v>7.6095600445077051E-5</v>
      </c>
      <c r="Q184" s="45">
        <v>8.2597164100624862E-5</v>
      </c>
      <c r="R184" s="45">
        <v>8.8072985424914377E-5</v>
      </c>
      <c r="S184" s="45">
        <v>1.3014092975999498E-4</v>
      </c>
      <c r="T184" s="45">
        <v>1.260685265398801E-4</v>
      </c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20"/>
      <c r="AL184" s="20"/>
      <c r="AM184" s="20"/>
      <c r="AN184" s="20"/>
      <c r="AO184" s="20"/>
      <c r="AP184" s="20"/>
      <c r="AQ184" s="20"/>
    </row>
    <row r="185" spans="11:43">
      <c r="K185" s="6">
        <v>183</v>
      </c>
      <c r="L185" s="6" t="s">
        <v>272</v>
      </c>
      <c r="M185" s="45">
        <v>0</v>
      </c>
      <c r="N185" s="45">
        <v>4.7500527836268633E-5</v>
      </c>
      <c r="O185" s="45">
        <v>6.3028411708483163E-5</v>
      </c>
      <c r="P185" s="45">
        <v>7.5945981402080634E-5</v>
      </c>
      <c r="Q185" s="45">
        <v>8.2431104060971629E-5</v>
      </c>
      <c r="R185" s="45">
        <v>8.7906644886705135E-5</v>
      </c>
      <c r="S185" s="45">
        <v>1.298060232196823E-4</v>
      </c>
      <c r="T185" s="45">
        <v>1.2574937064770654E-4</v>
      </c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20"/>
      <c r="AL185" s="20"/>
      <c r="AM185" s="20"/>
      <c r="AN185" s="20"/>
      <c r="AO185" s="20"/>
      <c r="AP185" s="20"/>
      <c r="AQ185" s="20"/>
    </row>
    <row r="186" spans="11:43">
      <c r="K186" s="6">
        <v>184</v>
      </c>
      <c r="L186" s="6" t="s">
        <v>273</v>
      </c>
      <c r="M186" s="45">
        <v>672</v>
      </c>
      <c r="N186" s="45">
        <v>668.27972157851934</v>
      </c>
      <c r="O186" s="45">
        <v>655.86469658164458</v>
      </c>
      <c r="P186" s="45">
        <v>642.45009618704489</v>
      </c>
      <c r="Q186" s="45">
        <v>626.41457528022397</v>
      </c>
      <c r="R186" s="45">
        <v>607.79268562111179</v>
      </c>
      <c r="S186" s="45">
        <v>595.90296048923665</v>
      </c>
      <c r="T186" s="45">
        <v>573.01488900259324</v>
      </c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20"/>
      <c r="AL186" s="20"/>
      <c r="AM186" s="20"/>
      <c r="AN186" s="20"/>
      <c r="AO186" s="20"/>
      <c r="AP186" s="20"/>
      <c r="AQ186" s="20"/>
    </row>
    <row r="187" spans="11:43">
      <c r="K187" s="6">
        <v>185</v>
      </c>
      <c r="L187" s="6" t="s">
        <v>274</v>
      </c>
      <c r="M187" s="45">
        <v>0</v>
      </c>
      <c r="N187" s="45">
        <v>4.7616338911623794E-5</v>
      </c>
      <c r="O187" s="45">
        <v>6.3245131077143478E-5</v>
      </c>
      <c r="P187" s="45">
        <v>7.6141138128518363E-5</v>
      </c>
      <c r="Q187" s="45">
        <v>8.2636664227232935E-5</v>
      </c>
      <c r="R187" s="45">
        <v>8.8107380904312813E-5</v>
      </c>
      <c r="S187" s="45">
        <v>1.3019944842777566E-4</v>
      </c>
      <c r="T187" s="45">
        <v>1.2612421397701471E-4</v>
      </c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20"/>
      <c r="AL187" s="20"/>
      <c r="AM187" s="20"/>
      <c r="AN187" s="20"/>
      <c r="AO187" s="20"/>
      <c r="AP187" s="20"/>
      <c r="AQ187" s="20"/>
    </row>
    <row r="188" spans="11:43">
      <c r="K188" s="6">
        <v>186</v>
      </c>
      <c r="L188" s="6" t="s">
        <v>275</v>
      </c>
      <c r="M188" s="45">
        <v>0</v>
      </c>
      <c r="N188" s="45">
        <v>4.7617291324281791E-5</v>
      </c>
      <c r="O188" s="45">
        <v>6.3289053429451696E-5</v>
      </c>
      <c r="P188" s="45">
        <v>7.617460983567067E-5</v>
      </c>
      <c r="Q188" s="45">
        <v>8.2664784895102018E-5</v>
      </c>
      <c r="R188" s="45">
        <v>8.8133414155645764E-5</v>
      </c>
      <c r="S188" s="45">
        <v>1.3023966148266965E-4</v>
      </c>
      <c r="T188" s="45">
        <v>1.2616255095840957E-4</v>
      </c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20"/>
      <c r="AL188" s="20"/>
      <c r="AM188" s="20"/>
      <c r="AN188" s="20"/>
      <c r="AO188" s="20"/>
      <c r="AP188" s="20"/>
      <c r="AQ188" s="20"/>
    </row>
    <row r="189" spans="11:43">
      <c r="K189" s="6">
        <v>187</v>
      </c>
      <c r="L189" s="6" t="s">
        <v>276</v>
      </c>
      <c r="M189" s="45">
        <v>7048</v>
      </c>
      <c r="N189" s="45">
        <v>6869.0366071056942</v>
      </c>
      <c r="O189" s="45">
        <v>6628.8667133073704</v>
      </c>
      <c r="P189" s="45">
        <v>6408.9333723889631</v>
      </c>
      <c r="Q189" s="45">
        <v>6189.4682521156838</v>
      </c>
      <c r="R189" s="45">
        <v>5942.2244012963592</v>
      </c>
      <c r="S189" s="45">
        <v>5813.7150464483448</v>
      </c>
      <c r="T189" s="45">
        <v>5576.338627968511</v>
      </c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20"/>
      <c r="AL189" s="20"/>
      <c r="AM189" s="20"/>
      <c r="AN189" s="20"/>
      <c r="AO189" s="20"/>
      <c r="AP189" s="20"/>
      <c r="AQ189" s="20"/>
    </row>
    <row r="190" spans="11:43">
      <c r="K190" s="6">
        <v>188</v>
      </c>
      <c r="L190" s="6" t="s">
        <v>277</v>
      </c>
      <c r="M190" s="45">
        <v>0</v>
      </c>
      <c r="N190" s="45">
        <v>4.7674964710402103E-5</v>
      </c>
      <c r="O190" s="45">
        <v>6.3348535946068006E-5</v>
      </c>
      <c r="P190" s="45">
        <v>7.6218894012278576E-5</v>
      </c>
      <c r="Q190" s="45">
        <v>8.2702284618847203E-5</v>
      </c>
      <c r="R190" s="45">
        <v>8.8164009740540844E-5</v>
      </c>
      <c r="S190" s="45">
        <v>1.3028413510066068E-4</v>
      </c>
      <c r="T190" s="45">
        <v>1.2620471676818391E-4</v>
      </c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20"/>
      <c r="AL190" s="20"/>
      <c r="AM190" s="20"/>
      <c r="AN190" s="20"/>
      <c r="AO190" s="20"/>
      <c r="AP190" s="20"/>
      <c r="AQ190" s="20"/>
    </row>
    <row r="191" spans="11:43">
      <c r="K191" s="6">
        <v>189</v>
      </c>
      <c r="L191" s="6" t="s">
        <v>278</v>
      </c>
      <c r="M191" s="45">
        <v>0</v>
      </c>
      <c r="N191" s="45">
        <v>4.7776084797036137E-5</v>
      </c>
      <c r="O191" s="45">
        <v>6.3635203209823409E-5</v>
      </c>
      <c r="P191" s="45">
        <v>7.6433497315174493E-5</v>
      </c>
      <c r="Q191" s="45">
        <v>8.2882049807204283E-5</v>
      </c>
      <c r="R191" s="45">
        <v>8.8314236910921743E-5</v>
      </c>
      <c r="S191" s="45">
        <v>1.3046670998024008E-4</v>
      </c>
      <c r="T191" s="45">
        <v>1.263783333244107E-4</v>
      </c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20"/>
      <c r="AL191" s="20"/>
      <c r="AM191" s="20"/>
      <c r="AN191" s="20"/>
      <c r="AO191" s="20"/>
      <c r="AP191" s="20"/>
      <c r="AQ191" s="20"/>
    </row>
    <row r="192" spans="11:43">
      <c r="K192" s="6">
        <v>190</v>
      </c>
      <c r="L192" s="6" t="s">
        <v>279</v>
      </c>
      <c r="M192" s="45">
        <v>0</v>
      </c>
      <c r="N192" s="45">
        <v>4.7667598569805337E-5</v>
      </c>
      <c r="O192" s="45">
        <v>6.3336677082587674E-5</v>
      </c>
      <c r="P192" s="45">
        <v>7.6210004221924775E-5</v>
      </c>
      <c r="Q192" s="45">
        <v>8.269475438135482E-5</v>
      </c>
      <c r="R192" s="45">
        <v>8.8157718516327399E-5</v>
      </c>
      <c r="S192" s="45">
        <v>1.3027637686022312E-4</v>
      </c>
      <c r="T192" s="45">
        <v>1.2619735280704675E-4</v>
      </c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20"/>
      <c r="AL192" s="20"/>
      <c r="AM192" s="20"/>
      <c r="AN192" s="20"/>
      <c r="AO192" s="20"/>
      <c r="AP192" s="20"/>
      <c r="AQ192" s="20"/>
    </row>
    <row r="193" spans="11:43">
      <c r="K193" s="6">
        <v>191</v>
      </c>
      <c r="L193" s="6" t="s">
        <v>280</v>
      </c>
      <c r="M193" s="45">
        <v>0</v>
      </c>
      <c r="N193" s="45">
        <v>4.7625685630377118E-5</v>
      </c>
      <c r="O193" s="45">
        <v>6.3316935804853437E-5</v>
      </c>
      <c r="P193" s="45">
        <v>7.6195523023449269E-5</v>
      </c>
      <c r="Q193" s="45">
        <v>8.2682502934996931E-5</v>
      </c>
      <c r="R193" s="45">
        <v>8.8148381869122963E-5</v>
      </c>
      <c r="S193" s="45">
        <v>1.3026628615306557E-4</v>
      </c>
      <c r="T193" s="45">
        <v>1.2618785888208494E-4</v>
      </c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20"/>
      <c r="AL193" s="20"/>
      <c r="AM193" s="20"/>
      <c r="AN193" s="20"/>
      <c r="AO193" s="20"/>
      <c r="AP193" s="20"/>
      <c r="AQ193" s="20"/>
    </row>
    <row r="194" spans="11:43">
      <c r="K194" s="6">
        <v>192</v>
      </c>
      <c r="L194" s="6" t="s">
        <v>281</v>
      </c>
      <c r="M194" s="45">
        <v>0</v>
      </c>
      <c r="N194" s="45">
        <v>4.7611003212849944E-5</v>
      </c>
      <c r="O194" s="45">
        <v>6.3245315749451672E-5</v>
      </c>
      <c r="P194" s="45">
        <v>7.6141599347391705E-5</v>
      </c>
      <c r="Q194" s="45">
        <v>8.2636696806622357E-5</v>
      </c>
      <c r="R194" s="45">
        <v>8.8108282624380731E-5</v>
      </c>
      <c r="S194" s="45">
        <v>1.3020388509274518E-4</v>
      </c>
      <c r="T194" s="45">
        <v>1.2612846266960088E-4</v>
      </c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20"/>
      <c r="AL194" s="20"/>
      <c r="AM194" s="20"/>
      <c r="AN194" s="20"/>
      <c r="AO194" s="20"/>
      <c r="AP194" s="20"/>
      <c r="AQ194" s="20"/>
    </row>
    <row r="195" spans="11:43">
      <c r="K195" s="6">
        <v>193</v>
      </c>
      <c r="L195" s="6" t="s">
        <v>282</v>
      </c>
      <c r="M195" s="45">
        <v>757</v>
      </c>
      <c r="N195" s="45">
        <v>741.29514442498612</v>
      </c>
      <c r="O195" s="45">
        <v>721.67315339790969</v>
      </c>
      <c r="P195" s="45">
        <v>702.11735734871843</v>
      </c>
      <c r="Q195" s="45">
        <v>679.40463527820361</v>
      </c>
      <c r="R195" s="45">
        <v>651.9127707763306</v>
      </c>
      <c r="S195" s="45">
        <v>639.24436799818238</v>
      </c>
      <c r="T195" s="45">
        <v>614.79412572109004</v>
      </c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20"/>
      <c r="AL195" s="20"/>
      <c r="AM195" s="20"/>
      <c r="AN195" s="20"/>
      <c r="AO195" s="20"/>
      <c r="AP195" s="20"/>
      <c r="AQ195" s="20"/>
    </row>
    <row r="196" spans="11:43">
      <c r="K196" s="6">
        <v>194</v>
      </c>
      <c r="L196" s="6" t="s">
        <v>283</v>
      </c>
      <c r="M196" s="45">
        <v>0</v>
      </c>
      <c r="N196" s="45">
        <v>4.7832754631581716E-5</v>
      </c>
      <c r="O196" s="45">
        <v>6.3958906766619405E-5</v>
      </c>
      <c r="P196" s="45">
        <v>7.6676654509586769E-5</v>
      </c>
      <c r="Q196" s="45">
        <v>8.3084031899293936E-5</v>
      </c>
      <c r="R196" s="45">
        <v>8.8482282054907531E-5</v>
      </c>
      <c r="S196" s="45">
        <v>1.3072649386755366E-4</v>
      </c>
      <c r="T196" s="45">
        <v>1.2662515282078953E-4</v>
      </c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20"/>
      <c r="AL196" s="20"/>
      <c r="AM196" s="20"/>
      <c r="AN196" s="20"/>
      <c r="AO196" s="20"/>
      <c r="AP196" s="20"/>
      <c r="AQ196" s="20"/>
    </row>
    <row r="197" spans="11:43">
      <c r="K197" s="6">
        <v>195</v>
      </c>
      <c r="L197" s="6" t="s">
        <v>284</v>
      </c>
      <c r="M197" s="45">
        <v>0</v>
      </c>
      <c r="N197" s="45">
        <v>4.758987963511998E-5</v>
      </c>
      <c r="O197" s="45">
        <v>6.320127763040248E-5</v>
      </c>
      <c r="P197" s="45">
        <v>7.6106966287946149E-5</v>
      </c>
      <c r="Q197" s="45">
        <v>8.2606545689570314E-5</v>
      </c>
      <c r="R197" s="45">
        <v>8.8080198107570249E-5</v>
      </c>
      <c r="S197" s="45">
        <v>1.3016821402359654E-4</v>
      </c>
      <c r="T197" s="45">
        <v>1.2609432445308396E-4</v>
      </c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20"/>
      <c r="AL197" s="20"/>
      <c r="AM197" s="20"/>
      <c r="AN197" s="20"/>
      <c r="AO197" s="20"/>
      <c r="AP197" s="20"/>
      <c r="AQ197" s="20"/>
    </row>
    <row r="198" spans="11:43">
      <c r="K198" s="6">
        <v>196</v>
      </c>
      <c r="L198" s="6" t="s">
        <v>285</v>
      </c>
      <c r="M198" s="45">
        <v>0</v>
      </c>
      <c r="N198" s="45">
        <v>4.7513654063498306E-5</v>
      </c>
      <c r="O198" s="45">
        <v>6.3047740042691334E-5</v>
      </c>
      <c r="P198" s="45">
        <v>7.5964645408527193E-5</v>
      </c>
      <c r="Q198" s="45">
        <v>8.245529833029109E-5</v>
      </c>
      <c r="R198" s="45">
        <v>8.7928680567550749E-5</v>
      </c>
      <c r="S198" s="45">
        <v>1.2987488349543218E-4</v>
      </c>
      <c r="T198" s="45">
        <v>1.2581484525115924E-4</v>
      </c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20"/>
      <c r="AL198" s="20"/>
      <c r="AM198" s="20"/>
      <c r="AN198" s="20"/>
      <c r="AO198" s="20"/>
      <c r="AP198" s="20"/>
      <c r="AQ198" s="20"/>
    </row>
    <row r="199" spans="11:43">
      <c r="K199" s="6">
        <v>197</v>
      </c>
      <c r="L199" s="6" t="s">
        <v>286</v>
      </c>
      <c r="M199" s="45">
        <v>0</v>
      </c>
      <c r="N199" s="45">
        <v>4.7565274793199367E-5</v>
      </c>
      <c r="O199" s="45">
        <v>6.3174635273877274E-5</v>
      </c>
      <c r="P199" s="45">
        <v>7.6088542775290771E-5</v>
      </c>
      <c r="Q199" s="45">
        <v>8.2591406011999882E-5</v>
      </c>
      <c r="R199" s="45">
        <v>8.8068674741492969E-5</v>
      </c>
      <c r="S199" s="45">
        <v>1.3012775324608284E-4</v>
      </c>
      <c r="T199" s="45">
        <v>1.2605611289368481E-4</v>
      </c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20"/>
      <c r="AL199" s="20"/>
      <c r="AM199" s="20"/>
      <c r="AN199" s="20"/>
      <c r="AO199" s="20"/>
      <c r="AP199" s="20"/>
      <c r="AQ199" s="20"/>
    </row>
    <row r="200" spans="11:43">
      <c r="K200" s="6">
        <v>198</v>
      </c>
      <c r="L200" s="6" t="s">
        <v>287</v>
      </c>
      <c r="M200" s="45">
        <v>0</v>
      </c>
      <c r="N200" s="45">
        <v>4.7698144658179671E-5</v>
      </c>
      <c r="O200" s="45">
        <v>6.3392191927841098E-5</v>
      </c>
      <c r="P200" s="45">
        <v>7.6251427195260041E-5</v>
      </c>
      <c r="Q200" s="45">
        <v>8.2729559473173424E-5</v>
      </c>
      <c r="R200" s="45">
        <v>8.8186973058383705E-5</v>
      </c>
      <c r="S200" s="45">
        <v>1.3031847825730145E-4</v>
      </c>
      <c r="T200" s="45">
        <v>1.2623735932237664E-4</v>
      </c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20"/>
      <c r="AL200" s="20"/>
      <c r="AM200" s="20"/>
      <c r="AN200" s="20"/>
      <c r="AO200" s="20"/>
      <c r="AP200" s="20"/>
      <c r="AQ200" s="20"/>
    </row>
    <row r="201" spans="11:43">
      <c r="K201" s="6">
        <v>199</v>
      </c>
      <c r="L201" s="6" t="s">
        <v>288</v>
      </c>
      <c r="M201" s="45">
        <v>46</v>
      </c>
      <c r="N201" s="45">
        <v>44.835716350518197</v>
      </c>
      <c r="O201" s="45">
        <v>43.27716636543046</v>
      </c>
      <c r="P201" s="45">
        <v>41.86032932736731</v>
      </c>
      <c r="Q201" s="45">
        <v>40.452863633843435</v>
      </c>
      <c r="R201" s="45">
        <v>38.88068158441196</v>
      </c>
      <c r="S201" s="45">
        <v>38.138501658712656</v>
      </c>
      <c r="T201" s="45">
        <v>36.69533218993034</v>
      </c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20"/>
      <c r="AL201" s="20"/>
      <c r="AM201" s="20"/>
      <c r="AN201" s="20"/>
      <c r="AO201" s="20"/>
      <c r="AP201" s="20"/>
      <c r="AQ201" s="20"/>
    </row>
    <row r="202" spans="11:43">
      <c r="K202" s="6">
        <v>200</v>
      </c>
      <c r="L202" s="6" t="s">
        <v>289</v>
      </c>
      <c r="M202" s="45">
        <v>16818</v>
      </c>
      <c r="N202" s="45">
        <v>16390.111017855987</v>
      </c>
      <c r="O202" s="45">
        <v>15814.560192531249</v>
      </c>
      <c r="P202" s="45">
        <v>15284.207180097455</v>
      </c>
      <c r="Q202" s="45">
        <v>14753.140779679192</v>
      </c>
      <c r="R202" s="45">
        <v>14151.041250070029</v>
      </c>
      <c r="S202" s="45">
        <v>13816.638255593742</v>
      </c>
      <c r="T202" s="45">
        <v>13220.036947591305</v>
      </c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20"/>
      <c r="AL202" s="20"/>
      <c r="AM202" s="20"/>
      <c r="AN202" s="20"/>
      <c r="AO202" s="20"/>
      <c r="AP202" s="20"/>
      <c r="AQ202" s="20"/>
    </row>
    <row r="203" spans="11:43">
      <c r="K203" s="6">
        <v>201</v>
      </c>
      <c r="L203" s="6" t="s">
        <v>290</v>
      </c>
      <c r="M203" s="45">
        <v>5</v>
      </c>
      <c r="N203" s="45">
        <v>4.8734497736596856</v>
      </c>
      <c r="O203" s="45">
        <v>4.7040478495499451</v>
      </c>
      <c r="P203" s="45">
        <v>4.5500559941020642</v>
      </c>
      <c r="Q203" s="45">
        <v>4.3970862888738704</v>
      </c>
      <c r="R203" s="45">
        <v>4.2262223730716162</v>
      </c>
      <c r="S203" s="45">
        <v>4.1456104640562499</v>
      </c>
      <c r="T203" s="45">
        <v>3.9888102816493753</v>
      </c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20"/>
      <c r="AL203" s="20"/>
      <c r="AM203" s="20"/>
      <c r="AN203" s="20"/>
      <c r="AO203" s="20"/>
      <c r="AP203" s="20"/>
      <c r="AQ203" s="20"/>
    </row>
    <row r="204" spans="11:43">
      <c r="K204" s="6">
        <v>202</v>
      </c>
      <c r="L204" s="6" t="s">
        <v>291</v>
      </c>
      <c r="M204" s="45">
        <v>49807</v>
      </c>
      <c r="N204" s="45">
        <v>48843.066949639076</v>
      </c>
      <c r="O204" s="45">
        <v>47431.687162340502</v>
      </c>
      <c r="P204" s="45">
        <v>45968.946951834107</v>
      </c>
      <c r="Q204" s="45">
        <v>44329.514115126658</v>
      </c>
      <c r="R204" s="45">
        <v>42352.243271726191</v>
      </c>
      <c r="S204" s="45">
        <v>40937.202400258946</v>
      </c>
      <c r="T204" s="45">
        <v>38699.157841480337</v>
      </c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20"/>
      <c r="AL204" s="20"/>
      <c r="AM204" s="20"/>
      <c r="AN204" s="20"/>
      <c r="AO204" s="20"/>
      <c r="AP204" s="20"/>
      <c r="AQ204" s="20"/>
    </row>
    <row r="205" spans="11:43">
      <c r="K205" s="6">
        <v>203</v>
      </c>
      <c r="L205" s="6" t="s">
        <v>292</v>
      </c>
      <c r="M205" s="45">
        <v>20</v>
      </c>
      <c r="N205" s="45">
        <v>19.728947623835804</v>
      </c>
      <c r="O205" s="45">
        <v>19.332875536812146</v>
      </c>
      <c r="P205" s="45">
        <v>18.717712807011409</v>
      </c>
      <c r="Q205" s="45">
        <v>18.000214387967613</v>
      </c>
      <c r="R205" s="45">
        <v>17.264874009911399</v>
      </c>
      <c r="S205" s="45">
        <v>16.935499789004901</v>
      </c>
      <c r="T205" s="45">
        <v>16.294874360132411</v>
      </c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20"/>
      <c r="AL205" s="20"/>
      <c r="AM205" s="20"/>
      <c r="AN205" s="20"/>
      <c r="AO205" s="20"/>
      <c r="AP205" s="20"/>
      <c r="AQ205" s="20"/>
    </row>
    <row r="206" spans="11:43">
      <c r="K206" s="6">
        <v>204</v>
      </c>
      <c r="L206" s="6" t="s">
        <v>293</v>
      </c>
      <c r="M206" s="45">
        <v>34420</v>
      </c>
      <c r="N206" s="45">
        <v>33542.492018022669</v>
      </c>
      <c r="O206" s="45">
        <v>32361.372198286586</v>
      </c>
      <c r="P206" s="45">
        <v>31270.333006196484</v>
      </c>
      <c r="Q206" s="45">
        <v>30176.367231588927</v>
      </c>
      <c r="R206" s="45">
        <v>28932.281826596161</v>
      </c>
      <c r="S206" s="45">
        <v>28219.788641439827</v>
      </c>
      <c r="T206" s="45">
        <v>26968.613319251472</v>
      </c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20"/>
      <c r="AL206" s="20"/>
      <c r="AM206" s="20"/>
      <c r="AN206" s="20"/>
      <c r="AO206" s="20"/>
      <c r="AP206" s="20"/>
      <c r="AQ206" s="20"/>
    </row>
    <row r="207" spans="11:43">
      <c r="K207" s="6">
        <v>205</v>
      </c>
      <c r="L207" s="6" t="s">
        <v>294</v>
      </c>
      <c r="M207" s="45">
        <v>0</v>
      </c>
      <c r="N207" s="45">
        <v>4.7527820088569299E-5</v>
      </c>
      <c r="O207" s="45">
        <v>6.3084787797381347E-5</v>
      </c>
      <c r="P207" s="45">
        <v>7.6007141866273197E-5</v>
      </c>
      <c r="Q207" s="45">
        <v>8.2518753075385063E-5</v>
      </c>
      <c r="R207" s="45">
        <v>8.7989278894578399E-5</v>
      </c>
      <c r="S207" s="45">
        <v>1.2997856842852251E-4</v>
      </c>
      <c r="T207" s="45">
        <v>1.2591359382729751E-4</v>
      </c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20"/>
      <c r="AL207" s="20"/>
      <c r="AM207" s="20"/>
      <c r="AN207" s="20"/>
      <c r="AO207" s="20"/>
      <c r="AP207" s="20"/>
      <c r="AQ207" s="20"/>
    </row>
    <row r="208" spans="11:43">
      <c r="K208" s="6">
        <v>206</v>
      </c>
      <c r="L208" s="6" t="s">
        <v>295</v>
      </c>
      <c r="M208" s="45">
        <v>251</v>
      </c>
      <c r="N208" s="45">
        <v>244.64705432331658</v>
      </c>
      <c r="O208" s="45">
        <v>236.14278582118754</v>
      </c>
      <c r="P208" s="45">
        <v>228.41165194515608</v>
      </c>
      <c r="Q208" s="45">
        <v>220.73166970479625</v>
      </c>
      <c r="R208" s="45">
        <v>212.15299148814597</v>
      </c>
      <c r="S208" s="45">
        <v>208.10306919373474</v>
      </c>
      <c r="T208" s="45">
        <v>200.22818966867348</v>
      </c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20"/>
      <c r="AL208" s="20"/>
      <c r="AM208" s="20"/>
      <c r="AN208" s="20"/>
      <c r="AO208" s="20"/>
      <c r="AP208" s="20"/>
      <c r="AQ208" s="20"/>
    </row>
    <row r="209" spans="11:43">
      <c r="K209" s="6">
        <v>207</v>
      </c>
      <c r="L209" s="6" t="s">
        <v>296</v>
      </c>
      <c r="M209" s="45">
        <v>1279</v>
      </c>
      <c r="N209" s="45">
        <v>1246.6186791452608</v>
      </c>
      <c r="O209" s="45">
        <v>1203.2631810294947</v>
      </c>
      <c r="P209" s="45">
        <v>1163.8201475313799</v>
      </c>
      <c r="Q209" s="45">
        <v>1124.6254152124488</v>
      </c>
      <c r="R209" s="45">
        <v>1080.8180861479698</v>
      </c>
      <c r="S209" s="45">
        <v>1059.9574475162749</v>
      </c>
      <c r="T209" s="45">
        <v>1019.5848707454379</v>
      </c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20"/>
      <c r="AL209" s="20"/>
      <c r="AM209" s="20"/>
      <c r="AN209" s="20"/>
      <c r="AO209" s="20"/>
      <c r="AP209" s="20"/>
      <c r="AQ209" s="20"/>
    </row>
    <row r="210" spans="11:43">
      <c r="K210" s="6">
        <v>208</v>
      </c>
      <c r="L210" s="6" t="s">
        <v>297</v>
      </c>
      <c r="M210" s="45">
        <v>232</v>
      </c>
      <c r="N210" s="45">
        <v>226.12741823790213</v>
      </c>
      <c r="O210" s="45">
        <v>218.26563972640713</v>
      </c>
      <c r="P210" s="45">
        <v>211.11681217543034</v>
      </c>
      <c r="Q210" s="45">
        <v>204.01452735914634</v>
      </c>
      <c r="R210" s="45">
        <v>196.0795749552789</v>
      </c>
      <c r="S210" s="45">
        <v>192.3227452275415</v>
      </c>
      <c r="T210" s="45">
        <v>185.02922164689897</v>
      </c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20"/>
      <c r="AL210" s="20"/>
      <c r="AM210" s="20"/>
      <c r="AN210" s="20"/>
      <c r="AO210" s="20"/>
      <c r="AP210" s="20"/>
      <c r="AQ210" s="20"/>
    </row>
    <row r="211" spans="11:43">
      <c r="K211" s="6">
        <v>209</v>
      </c>
      <c r="L211" s="6" t="s">
        <v>298</v>
      </c>
      <c r="M211" s="45">
        <v>0</v>
      </c>
      <c r="N211" s="45">
        <v>4.7820739252036376E-5</v>
      </c>
      <c r="O211" s="45">
        <v>6.3717233703402198E-5</v>
      </c>
      <c r="P211" s="45">
        <v>7.6494631253861401E-5</v>
      </c>
      <c r="Q211" s="45">
        <v>8.2933309582101721E-5</v>
      </c>
      <c r="R211" s="45">
        <v>8.8356135732331481E-5</v>
      </c>
      <c r="S211" s="45">
        <v>1.3053029899910199E-4</v>
      </c>
      <c r="T211" s="45">
        <v>1.2643863795154238E-4</v>
      </c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20"/>
      <c r="AL211" s="20"/>
      <c r="AM211" s="20"/>
      <c r="AN211" s="20"/>
      <c r="AO211" s="20"/>
      <c r="AP211" s="20"/>
      <c r="AQ211" s="20"/>
    </row>
    <row r="212" spans="11:43">
      <c r="K212" s="6">
        <v>210</v>
      </c>
      <c r="L212" s="6" t="s">
        <v>299</v>
      </c>
      <c r="M212" s="45">
        <v>36726</v>
      </c>
      <c r="N212" s="45">
        <v>35789.542621924476</v>
      </c>
      <c r="O212" s="45">
        <v>34528.808461983506</v>
      </c>
      <c r="P212" s="45">
        <v>33362.651907501138</v>
      </c>
      <c r="Q212" s="45">
        <v>32193.100388361316</v>
      </c>
      <c r="R212" s="45">
        <v>30862.969603834696</v>
      </c>
      <c r="S212" s="45">
        <v>30095.776382421165</v>
      </c>
      <c r="T212" s="45">
        <v>28753.421470381665</v>
      </c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20"/>
      <c r="AL212" s="20"/>
      <c r="AM212" s="20"/>
      <c r="AN212" s="20"/>
      <c r="AO212" s="20"/>
      <c r="AP212" s="20"/>
      <c r="AQ212" s="20"/>
    </row>
    <row r="213" spans="11:43">
      <c r="K213" s="6">
        <v>211</v>
      </c>
      <c r="L213" s="6" t="s">
        <v>300</v>
      </c>
      <c r="M213" s="45">
        <v>32428</v>
      </c>
      <c r="N213" s="45">
        <v>31591.866479978289</v>
      </c>
      <c r="O213" s="45">
        <v>30455.811811706692</v>
      </c>
      <c r="P213" s="45">
        <v>29380.3502275793</v>
      </c>
      <c r="Q213" s="45">
        <v>28286.089753772845</v>
      </c>
      <c r="R213" s="45">
        <v>27006.901476739644</v>
      </c>
      <c r="S213" s="45">
        <v>26093.505775896796</v>
      </c>
      <c r="T213" s="45">
        <v>24659.333257293471</v>
      </c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20"/>
      <c r="AL213" s="20"/>
      <c r="AM213" s="20"/>
      <c r="AN213" s="20"/>
      <c r="AO213" s="20"/>
      <c r="AP213" s="20"/>
      <c r="AQ213" s="20"/>
    </row>
    <row r="214" spans="11:43">
      <c r="K214" s="6">
        <v>212</v>
      </c>
      <c r="L214" s="6" t="s">
        <v>301</v>
      </c>
      <c r="M214" s="45">
        <v>85760</v>
      </c>
      <c r="N214" s="45">
        <v>83480.878941468982</v>
      </c>
      <c r="O214" s="45">
        <v>80318.855877470953</v>
      </c>
      <c r="P214" s="45">
        <v>77154.565756085882</v>
      </c>
      <c r="Q214" s="45">
        <v>73839.500600080908</v>
      </c>
      <c r="R214" s="45">
        <v>69771.303066810739</v>
      </c>
      <c r="S214" s="45">
        <v>65831.837027988891</v>
      </c>
      <c r="T214" s="45">
        <v>60548.856831393932</v>
      </c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20"/>
      <c r="AL214" s="20"/>
      <c r="AM214" s="20"/>
      <c r="AN214" s="20"/>
      <c r="AO214" s="20"/>
      <c r="AP214" s="20"/>
      <c r="AQ214" s="20"/>
    </row>
    <row r="215" spans="11:43">
      <c r="K215" s="6">
        <v>213</v>
      </c>
      <c r="L215" s="6" t="s">
        <v>302</v>
      </c>
      <c r="M215" s="45">
        <v>109</v>
      </c>
      <c r="N215" s="45">
        <v>108.3978826363392</v>
      </c>
      <c r="O215" s="45">
        <v>106.38751061870329</v>
      </c>
      <c r="P215" s="45">
        <v>104.21919270333808</v>
      </c>
      <c r="Q215" s="45">
        <v>101.62871858947767</v>
      </c>
      <c r="R215" s="45">
        <v>98.625913675598227</v>
      </c>
      <c r="S215" s="45">
        <v>96.738051658370694</v>
      </c>
      <c r="T215" s="45">
        <v>93.071275706500586</v>
      </c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20"/>
      <c r="AL215" s="20"/>
      <c r="AM215" s="20"/>
      <c r="AN215" s="20"/>
      <c r="AO215" s="20"/>
      <c r="AP215" s="20"/>
      <c r="AQ215" s="20"/>
    </row>
    <row r="216" spans="11:43">
      <c r="K216" s="6">
        <v>214</v>
      </c>
      <c r="L216" s="6" t="s">
        <v>303</v>
      </c>
      <c r="M216" s="45">
        <v>0</v>
      </c>
      <c r="N216" s="45">
        <v>4.7539839897969187E-5</v>
      </c>
      <c r="O216" s="45">
        <v>6.3088091978949173E-5</v>
      </c>
      <c r="P216" s="45">
        <v>7.6004188180369304E-5</v>
      </c>
      <c r="Q216" s="45">
        <v>8.2493018626239898E-5</v>
      </c>
      <c r="R216" s="45">
        <v>8.7964811355222008E-5</v>
      </c>
      <c r="S216" s="45">
        <v>1.2997646586112508E-4</v>
      </c>
      <c r="T216" s="45">
        <v>1.2591156096221842E-4</v>
      </c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20"/>
      <c r="AL216" s="20"/>
      <c r="AM216" s="20"/>
      <c r="AN216" s="20"/>
      <c r="AO216" s="20"/>
      <c r="AP216" s="20"/>
      <c r="AQ216" s="20"/>
    </row>
    <row r="217" spans="11:43">
      <c r="K217" s="6">
        <v>215</v>
      </c>
      <c r="L217" s="6" t="s">
        <v>304</v>
      </c>
      <c r="M217" s="45">
        <v>0</v>
      </c>
      <c r="N217" s="45">
        <v>4.7644218615945611E-5</v>
      </c>
      <c r="O217" s="45">
        <v>6.3320591094520332E-5</v>
      </c>
      <c r="P217" s="45">
        <v>7.6198161723134468E-5</v>
      </c>
      <c r="Q217" s="45">
        <v>8.2684223698889744E-5</v>
      </c>
      <c r="R217" s="45">
        <v>8.8149442239370015E-5</v>
      </c>
      <c r="S217" s="45">
        <v>1.3025856779176034E-4</v>
      </c>
      <c r="T217" s="45">
        <v>1.2618047698519162E-4</v>
      </c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20"/>
      <c r="AL217" s="20"/>
      <c r="AM217" s="20"/>
      <c r="AN217" s="20"/>
      <c r="AO217" s="20"/>
      <c r="AP217" s="20"/>
      <c r="AQ217" s="20"/>
    </row>
    <row r="218" spans="11:43">
      <c r="K218" s="6">
        <v>216</v>
      </c>
      <c r="L218" s="6" t="s">
        <v>305</v>
      </c>
      <c r="M218" s="45">
        <v>6495</v>
      </c>
      <c r="N218" s="45">
        <v>6470.8991864690315</v>
      </c>
      <c r="O218" s="45">
        <v>6406.7345447152939</v>
      </c>
      <c r="P218" s="45">
        <v>6362.9317439811894</v>
      </c>
      <c r="Q218" s="45">
        <v>6229.0656370285851</v>
      </c>
      <c r="R218" s="45">
        <v>6007.4114480865346</v>
      </c>
      <c r="S218" s="45">
        <v>5888.673983887652</v>
      </c>
      <c r="T218" s="45">
        <v>5661.0696192492296</v>
      </c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20"/>
      <c r="AL218" s="20"/>
      <c r="AM218" s="20"/>
      <c r="AN218" s="20"/>
      <c r="AO218" s="20"/>
      <c r="AP218" s="20"/>
      <c r="AQ218" s="20"/>
    </row>
    <row r="219" spans="11:43">
      <c r="K219" s="6">
        <v>217</v>
      </c>
      <c r="L219" s="6" t="s">
        <v>306</v>
      </c>
      <c r="M219" s="45">
        <v>1381</v>
      </c>
      <c r="N219" s="45">
        <v>1352.5068577045465</v>
      </c>
      <c r="O219" s="45">
        <v>1313.5741108680511</v>
      </c>
      <c r="P219" s="45">
        <v>1276.1654173062477</v>
      </c>
      <c r="Q219" s="45">
        <v>1233.6733390742068</v>
      </c>
      <c r="R219" s="45">
        <v>1180.6532201091472</v>
      </c>
      <c r="S219" s="45">
        <v>1156.9402187478697</v>
      </c>
      <c r="T219" s="45">
        <v>1111.7968897503952</v>
      </c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20"/>
      <c r="AL219" s="20"/>
      <c r="AM219" s="20"/>
      <c r="AN219" s="20"/>
      <c r="AO219" s="20"/>
      <c r="AP219" s="20"/>
      <c r="AQ219" s="20"/>
    </row>
    <row r="220" spans="11:43">
      <c r="K220" s="6">
        <v>218</v>
      </c>
      <c r="L220" s="6" t="s">
        <v>307</v>
      </c>
      <c r="M220" s="45">
        <v>32</v>
      </c>
      <c r="N220" s="45">
        <v>31.823286260871065</v>
      </c>
      <c r="O220" s="45">
        <v>31.233223416516353</v>
      </c>
      <c r="P220" s="45">
        <v>30.596961601021768</v>
      </c>
      <c r="Q220" s="45">
        <v>29.836882899958781</v>
      </c>
      <c r="R220" s="45">
        <v>28.9560461238522</v>
      </c>
      <c r="S220" s="45">
        <v>28.403464069224839</v>
      </c>
      <c r="T220" s="45">
        <v>27.328836687637438</v>
      </c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20"/>
      <c r="AL220" s="20"/>
      <c r="AM220" s="20"/>
      <c r="AN220" s="20"/>
      <c r="AO220" s="20"/>
      <c r="AP220" s="20"/>
      <c r="AQ220" s="20"/>
    </row>
    <row r="221" spans="11:43">
      <c r="K221" s="6">
        <v>219</v>
      </c>
      <c r="L221" s="6" t="s">
        <v>308</v>
      </c>
      <c r="M221" s="45">
        <v>775218</v>
      </c>
      <c r="N221" s="45">
        <v>769807.16833854455</v>
      </c>
      <c r="O221" s="45">
        <v>735586.04397217906</v>
      </c>
      <c r="P221" s="45">
        <v>658537.08657358156</v>
      </c>
      <c r="Q221" s="45">
        <v>564425.74313033302</v>
      </c>
      <c r="R221" s="45">
        <v>448189.14213127078</v>
      </c>
      <c r="S221" s="45">
        <v>297550.61966147949</v>
      </c>
      <c r="T221" s="45">
        <v>214124.74574433814</v>
      </c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20"/>
      <c r="AL221" s="20"/>
      <c r="AM221" s="20"/>
      <c r="AN221" s="20"/>
      <c r="AO221" s="20"/>
      <c r="AP221" s="20"/>
      <c r="AQ221" s="20"/>
    </row>
    <row r="222" spans="11:43">
      <c r="K222" s="6">
        <v>220</v>
      </c>
      <c r="L222" s="6" t="s">
        <v>309</v>
      </c>
      <c r="M222" s="45">
        <v>1671629</v>
      </c>
      <c r="N222" s="45">
        <v>1650043.2369770049</v>
      </c>
      <c r="O222" s="45">
        <v>1548142.8856614931</v>
      </c>
      <c r="P222" s="45">
        <v>1329962.0257212101</v>
      </c>
      <c r="Q222" s="45">
        <v>1087989.3881918411</v>
      </c>
      <c r="R222" s="45">
        <v>813617.06283673516</v>
      </c>
      <c r="S222" s="45">
        <v>490975.70465130603</v>
      </c>
      <c r="T222" s="45">
        <v>343534.50045005104</v>
      </c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20"/>
      <c r="AL222" s="20"/>
      <c r="AM222" s="20"/>
      <c r="AN222" s="20"/>
      <c r="AO222" s="20"/>
      <c r="AP222" s="20"/>
      <c r="AQ222" s="20"/>
    </row>
    <row r="223" spans="11:43">
      <c r="K223" s="6">
        <v>221</v>
      </c>
      <c r="L223" s="6" t="s">
        <v>310</v>
      </c>
      <c r="M223" s="45">
        <v>0</v>
      </c>
      <c r="N223" s="45">
        <v>4.788563381117844E-5</v>
      </c>
      <c r="O223" s="45">
        <v>6.4437060918884486E-5</v>
      </c>
      <c r="P223" s="45">
        <v>7.7036653259343211E-5</v>
      </c>
      <c r="Q223" s="45">
        <v>8.3417319528757692E-5</v>
      </c>
      <c r="R223" s="45">
        <v>8.8772197820059239E-5</v>
      </c>
      <c r="S223" s="45">
        <v>1.3433770785459677E-4</v>
      </c>
      <c r="T223" s="45">
        <v>1.3005588942225738E-4</v>
      </c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20"/>
      <c r="AL223" s="20"/>
      <c r="AM223" s="20"/>
      <c r="AN223" s="20"/>
      <c r="AO223" s="20"/>
      <c r="AP223" s="20"/>
      <c r="AQ223" s="20"/>
    </row>
    <row r="224" spans="11:43">
      <c r="K224" s="6">
        <v>222</v>
      </c>
      <c r="L224" s="6" t="s">
        <v>311</v>
      </c>
      <c r="M224" s="45">
        <v>82</v>
      </c>
      <c r="N224" s="45">
        <v>81.547192498051331</v>
      </c>
      <c r="O224" s="45">
        <v>80.03521136439312</v>
      </c>
      <c r="P224" s="45">
        <v>78.404910160663789</v>
      </c>
      <c r="Q224" s="45">
        <v>76.457380945739999</v>
      </c>
      <c r="R224" s="45">
        <v>74.20053687156468</v>
      </c>
      <c r="S224" s="45">
        <v>72.785224756169526</v>
      </c>
      <c r="T224" s="45">
        <v>70.032258435104026</v>
      </c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20"/>
      <c r="AL224" s="20"/>
      <c r="AM224" s="20"/>
      <c r="AN224" s="20"/>
      <c r="AO224" s="20"/>
      <c r="AP224" s="20"/>
      <c r="AQ224" s="20"/>
    </row>
    <row r="225" spans="11:43">
      <c r="K225" s="6">
        <v>223</v>
      </c>
      <c r="L225" s="6" t="s">
        <v>312</v>
      </c>
      <c r="M225" s="45">
        <v>74208</v>
      </c>
      <c r="N225" s="45">
        <v>72604.195491895051</v>
      </c>
      <c r="O225" s="45">
        <v>70522.187995467131</v>
      </c>
      <c r="P225" s="45">
        <v>68266.449274235885</v>
      </c>
      <c r="Q225" s="45">
        <v>65594.074274965067</v>
      </c>
      <c r="R225" s="45">
        <v>62181.713543823658</v>
      </c>
      <c r="S225" s="45">
        <v>59295.83445482509</v>
      </c>
      <c r="T225" s="45">
        <v>55181.767035177487</v>
      </c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20"/>
      <c r="AL225" s="20"/>
      <c r="AM225" s="20"/>
      <c r="AN225" s="20"/>
      <c r="AO225" s="20"/>
      <c r="AP225" s="20"/>
      <c r="AQ225" s="20"/>
    </row>
    <row r="226" spans="11:43">
      <c r="K226" s="6">
        <v>224</v>
      </c>
      <c r="L226" s="6" t="s">
        <v>313</v>
      </c>
      <c r="M226" s="45">
        <v>163856</v>
      </c>
      <c r="N226" s="45">
        <v>160187.88136028635</v>
      </c>
      <c r="O226" s="45">
        <v>155272.19888137971</v>
      </c>
      <c r="P226" s="45">
        <v>149620.50898340691</v>
      </c>
      <c r="Q226" s="45">
        <v>142835.01806305291</v>
      </c>
      <c r="R226" s="45">
        <v>133904.25604249412</v>
      </c>
      <c r="S226" s="45">
        <v>124490.79804936293</v>
      </c>
      <c r="T226" s="45">
        <v>112602.02542639269</v>
      </c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20"/>
      <c r="AL226" s="20"/>
      <c r="AM226" s="20"/>
      <c r="AN226" s="20"/>
      <c r="AO226" s="20"/>
      <c r="AP226" s="20"/>
      <c r="AQ226" s="20"/>
    </row>
    <row r="227" spans="11:43">
      <c r="K227" s="6">
        <v>225</v>
      </c>
      <c r="L227" s="6" t="s">
        <v>314</v>
      </c>
      <c r="M227" s="45">
        <v>356294</v>
      </c>
      <c r="N227" s="45">
        <v>345202.54742543132</v>
      </c>
      <c r="O227" s="45">
        <v>325787.83689491817</v>
      </c>
      <c r="P227" s="45">
        <v>297294.20651825669</v>
      </c>
      <c r="Q227" s="45">
        <v>264457.40819209412</v>
      </c>
      <c r="R227" s="45">
        <v>221322.55618147599</v>
      </c>
      <c r="S227" s="45">
        <v>160488.43816332449</v>
      </c>
      <c r="T227" s="45">
        <v>118582.59355043872</v>
      </c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20"/>
      <c r="AL227" s="20"/>
      <c r="AM227" s="20"/>
      <c r="AN227" s="20"/>
      <c r="AO227" s="20"/>
      <c r="AP227" s="20"/>
      <c r="AQ227" s="20"/>
    </row>
    <row r="228" spans="11:43">
      <c r="K228" s="6">
        <v>226</v>
      </c>
      <c r="L228" s="6" t="s">
        <v>307</v>
      </c>
      <c r="M228" s="45">
        <v>87742</v>
      </c>
      <c r="N228" s="45">
        <v>86062.230337857924</v>
      </c>
      <c r="O228" s="45">
        <v>83627.590260295852</v>
      </c>
      <c r="P228" s="45">
        <v>81160.845233728556</v>
      </c>
      <c r="Q228" s="45">
        <v>78424.618154545184</v>
      </c>
      <c r="R228" s="45">
        <v>75194.812966145473</v>
      </c>
      <c r="S228" s="45">
        <v>73276.787793584343</v>
      </c>
      <c r="T228" s="45">
        <v>69949.449575520834</v>
      </c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20"/>
      <c r="AL228" s="20"/>
      <c r="AM228" s="20"/>
      <c r="AN228" s="20"/>
      <c r="AO228" s="20"/>
      <c r="AP228" s="20"/>
      <c r="AQ228" s="20"/>
    </row>
    <row r="229" spans="11:43">
      <c r="K229" s="6">
        <v>227</v>
      </c>
      <c r="L229" s="6" t="s">
        <v>315</v>
      </c>
      <c r="M229" s="45">
        <v>61237</v>
      </c>
      <c r="N229" s="45">
        <v>60085.458063279671</v>
      </c>
      <c r="O229" s="45">
        <v>58424.373655971183</v>
      </c>
      <c r="P229" s="45">
        <v>56296.799446590769</v>
      </c>
      <c r="Q229" s="45">
        <v>53914.201253204563</v>
      </c>
      <c r="R229" s="45">
        <v>51116.306748014707</v>
      </c>
      <c r="S229" s="45">
        <v>49493.984322612807</v>
      </c>
      <c r="T229" s="45">
        <v>46891.561581268419</v>
      </c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20"/>
      <c r="AL229" s="20"/>
      <c r="AM229" s="20"/>
      <c r="AN229" s="20"/>
      <c r="AO229" s="20"/>
      <c r="AP229" s="20"/>
      <c r="AQ229" s="20"/>
    </row>
    <row r="230" spans="11:43">
      <c r="K230" s="6">
        <v>228</v>
      </c>
      <c r="L230" s="6" t="s">
        <v>316</v>
      </c>
      <c r="M230" s="45">
        <v>1898410</v>
      </c>
      <c r="N230" s="45">
        <v>1857275.8416397006</v>
      </c>
      <c r="O230" s="45">
        <v>1792932.9850000455</v>
      </c>
      <c r="P230" s="45">
        <v>1701372.9139992213</v>
      </c>
      <c r="Q230" s="45">
        <v>1596231.8815992307</v>
      </c>
      <c r="R230" s="45">
        <v>1462322.7621839768</v>
      </c>
      <c r="S230" s="45">
        <v>1308300.7846911671</v>
      </c>
      <c r="T230" s="45">
        <v>1137381.8302010521</v>
      </c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20"/>
      <c r="AL230" s="20"/>
      <c r="AM230" s="20"/>
      <c r="AN230" s="20"/>
      <c r="AO230" s="20"/>
      <c r="AP230" s="20"/>
      <c r="AQ230" s="20"/>
    </row>
    <row r="231" spans="11:43">
      <c r="K231" s="6">
        <v>229</v>
      </c>
      <c r="L231" s="6" t="s">
        <v>317</v>
      </c>
      <c r="M231" s="45">
        <v>361561</v>
      </c>
      <c r="N231" s="45">
        <v>352562.29062922095</v>
      </c>
      <c r="O231" s="45">
        <v>337513.03327707481</v>
      </c>
      <c r="P231" s="45">
        <v>314514.38904003485</v>
      </c>
      <c r="Q231" s="45">
        <v>287941.17874855746</v>
      </c>
      <c r="R231" s="45">
        <v>253430.47123088632</v>
      </c>
      <c r="S231" s="45">
        <v>207556.16193137065</v>
      </c>
      <c r="T231" s="45">
        <v>166660.57711033581</v>
      </c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20"/>
      <c r="AL231" s="20"/>
      <c r="AM231" s="20"/>
      <c r="AN231" s="20"/>
      <c r="AO231" s="20"/>
      <c r="AP231" s="20"/>
      <c r="AQ231" s="20"/>
    </row>
    <row r="232" spans="11:43">
      <c r="K232" s="6">
        <v>230</v>
      </c>
      <c r="L232" s="6" t="s">
        <v>318</v>
      </c>
      <c r="M232" s="45">
        <v>162924</v>
      </c>
      <c r="N232" s="45">
        <v>158733.07287124687</v>
      </c>
      <c r="O232" s="45">
        <v>153050.33971822885</v>
      </c>
      <c r="P232" s="45">
        <v>147684.66124717228</v>
      </c>
      <c r="Q232" s="45">
        <v>142244.61478668163</v>
      </c>
      <c r="R232" s="45">
        <v>135936.19512825107</v>
      </c>
      <c r="S232" s="45">
        <v>131592.33870785456</v>
      </c>
      <c r="T232" s="45">
        <v>124639.20006322763</v>
      </c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20"/>
      <c r="AL232" s="20"/>
      <c r="AM232" s="20"/>
      <c r="AN232" s="20"/>
      <c r="AO232" s="20"/>
      <c r="AP232" s="20"/>
      <c r="AQ232" s="20"/>
    </row>
    <row r="233" spans="11:43">
      <c r="K233" s="6">
        <v>231</v>
      </c>
      <c r="L233" s="6" t="s">
        <v>319</v>
      </c>
      <c r="M233" s="45">
        <v>917</v>
      </c>
      <c r="N233" s="45">
        <v>900.14932422638992</v>
      </c>
      <c r="O233" s="45">
        <v>876.21381185070186</v>
      </c>
      <c r="P233" s="45">
        <v>846.25273378165582</v>
      </c>
      <c r="Q233" s="45">
        <v>813.01598571826628</v>
      </c>
      <c r="R233" s="45">
        <v>775.02276155679954</v>
      </c>
      <c r="S233" s="45">
        <v>759.99106443258188</v>
      </c>
      <c r="T233" s="45">
        <v>730.95693272809785</v>
      </c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20"/>
      <c r="AL233" s="20"/>
      <c r="AM233" s="20"/>
      <c r="AN233" s="20"/>
      <c r="AO233" s="20"/>
      <c r="AP233" s="20"/>
      <c r="AQ233" s="20"/>
    </row>
    <row r="234" spans="11:43">
      <c r="K234" s="6">
        <v>232</v>
      </c>
      <c r="L234" s="6" t="s">
        <v>320</v>
      </c>
      <c r="M234" s="45">
        <v>105343</v>
      </c>
      <c r="N234" s="45">
        <v>102649.60155308033</v>
      </c>
      <c r="O234" s="45">
        <v>99015.894336147583</v>
      </c>
      <c r="P234" s="45">
        <v>95636.335079801065</v>
      </c>
      <c r="Q234" s="45">
        <v>92234.750305378955</v>
      </c>
      <c r="R234" s="45">
        <v>88340.553845940842</v>
      </c>
      <c r="S234" s="45">
        <v>85957.907132423308</v>
      </c>
      <c r="T234" s="45">
        <v>81910.802301650809</v>
      </c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20"/>
      <c r="AL234" s="20"/>
      <c r="AM234" s="20"/>
      <c r="AN234" s="20"/>
      <c r="AO234" s="20"/>
      <c r="AP234" s="20"/>
      <c r="AQ234" s="20"/>
    </row>
    <row r="235" spans="11:43">
      <c r="K235" s="6">
        <v>233</v>
      </c>
      <c r="L235" s="6" t="s">
        <v>321</v>
      </c>
      <c r="M235" s="45">
        <v>266254</v>
      </c>
      <c r="N235" s="45">
        <v>259064.48174987847</v>
      </c>
      <c r="O235" s="45">
        <v>248868.59246206822</v>
      </c>
      <c r="P235" s="45">
        <v>238137.94056867552</v>
      </c>
      <c r="Q235" s="45">
        <v>226640.83453518164</v>
      </c>
      <c r="R235" s="45">
        <v>212171.91431045972</v>
      </c>
      <c r="S235" s="45">
        <v>196032.10425555886</v>
      </c>
      <c r="T235" s="45">
        <v>176186.19312432682</v>
      </c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20"/>
      <c r="AL235" s="20"/>
      <c r="AM235" s="20"/>
      <c r="AN235" s="20"/>
      <c r="AO235" s="20"/>
      <c r="AP235" s="20"/>
      <c r="AQ235" s="20"/>
    </row>
    <row r="236" spans="11:43">
      <c r="K236" s="6">
        <v>234</v>
      </c>
      <c r="L236" s="6" t="s">
        <v>322</v>
      </c>
      <c r="M236" s="45">
        <v>425991</v>
      </c>
      <c r="N236" s="45">
        <v>414398.992552571</v>
      </c>
      <c r="O236" s="45">
        <v>398040.29145064944</v>
      </c>
      <c r="P236" s="45">
        <v>380884.02807731926</v>
      </c>
      <c r="Q236" s="45">
        <v>362614.31319222786</v>
      </c>
      <c r="R236" s="45">
        <v>339692.58722024108</v>
      </c>
      <c r="S236" s="45">
        <v>314220.07106229267</v>
      </c>
      <c r="T236" s="45">
        <v>282792.7153504843</v>
      </c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20"/>
      <c r="AL236" s="20"/>
      <c r="AM236" s="20"/>
      <c r="AN236" s="20"/>
      <c r="AO236" s="20"/>
      <c r="AP236" s="20"/>
      <c r="AQ236" s="20"/>
    </row>
    <row r="237" spans="11:43">
      <c r="K237" s="6">
        <v>235</v>
      </c>
      <c r="L237" s="6" t="s">
        <v>323</v>
      </c>
      <c r="M237" s="45">
        <v>0</v>
      </c>
      <c r="N237" s="45">
        <v>7.749911012184373E-5</v>
      </c>
      <c r="O237" s="45">
        <v>9.3994348703770823E-5</v>
      </c>
      <c r="P237" s="45">
        <v>1.026802915756366E-4</v>
      </c>
      <c r="Q237" s="45">
        <v>1.0906291346976651E-4</v>
      </c>
      <c r="R237" s="45">
        <v>1.1238385808198525E-4</v>
      </c>
      <c r="S237" s="45">
        <v>1.8848628467088449E-4</v>
      </c>
      <c r="T237" s="45">
        <v>1.8185889561038251E-4</v>
      </c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20"/>
      <c r="AL237" s="20"/>
      <c r="AM237" s="20"/>
      <c r="AN237" s="20"/>
      <c r="AO237" s="20"/>
      <c r="AP237" s="20"/>
      <c r="AQ237" s="20"/>
    </row>
    <row r="238" spans="11:43">
      <c r="K238" s="6">
        <v>236</v>
      </c>
      <c r="L238" s="6" t="s">
        <v>324</v>
      </c>
      <c r="M238" s="45">
        <v>167998</v>
      </c>
      <c r="N238" s="45">
        <v>163614.17492714844</v>
      </c>
      <c r="O238" s="45">
        <v>157592.57138813406</v>
      </c>
      <c r="P238" s="45">
        <v>151715.09557834695</v>
      </c>
      <c r="Q238" s="45">
        <v>145644.92424141912</v>
      </c>
      <c r="R238" s="45">
        <v>138384.12997391543</v>
      </c>
      <c r="S238" s="45">
        <v>132216.17734455995</v>
      </c>
      <c r="T238" s="45">
        <v>123335.75175110227</v>
      </c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20"/>
      <c r="AL238" s="20"/>
      <c r="AM238" s="20"/>
      <c r="AN238" s="20"/>
      <c r="AO238" s="20"/>
      <c r="AP238" s="20"/>
      <c r="AQ238" s="20"/>
    </row>
    <row r="239" spans="11:43">
      <c r="K239" s="6">
        <v>237</v>
      </c>
      <c r="L239" s="6" t="s">
        <v>325</v>
      </c>
      <c r="M239" s="45">
        <v>5372068</v>
      </c>
      <c r="N239" s="45">
        <v>4637089.1624699067</v>
      </c>
      <c r="O239" s="45">
        <v>3400477.3137438409</v>
      </c>
      <c r="P239" s="45">
        <v>2076240.0017215961</v>
      </c>
      <c r="Q239" s="45">
        <v>1396335.0987380329</v>
      </c>
      <c r="R239" s="45">
        <v>853472.84498016792</v>
      </c>
      <c r="S239" s="45">
        <v>393323.42322193261</v>
      </c>
      <c r="T239" s="45">
        <v>264864.27727184183</v>
      </c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20"/>
      <c r="AL239" s="20"/>
      <c r="AM239" s="20"/>
      <c r="AN239" s="20"/>
      <c r="AO239" s="20"/>
      <c r="AP239" s="20"/>
      <c r="AQ239" s="20"/>
    </row>
    <row r="240" spans="11:43">
      <c r="K240" s="6">
        <v>238</v>
      </c>
      <c r="L240" s="6" t="s">
        <v>326</v>
      </c>
      <c r="M240" s="45">
        <v>287642</v>
      </c>
      <c r="N240" s="45">
        <v>279851.05212277762</v>
      </c>
      <c r="O240" s="45">
        <v>269247.29699557141</v>
      </c>
      <c r="P240" s="45">
        <v>253834.14998569296</v>
      </c>
      <c r="Q240" s="45">
        <v>231576.37069288097</v>
      </c>
      <c r="R240" s="45">
        <v>199339.64663450848</v>
      </c>
      <c r="S240" s="45">
        <v>160057.03054621365</v>
      </c>
      <c r="T240" s="45">
        <v>127972.61129818822</v>
      </c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20"/>
      <c r="AL240" s="20"/>
      <c r="AM240" s="20"/>
      <c r="AN240" s="20"/>
      <c r="AO240" s="20"/>
      <c r="AP240" s="20"/>
      <c r="AQ240" s="20"/>
    </row>
    <row r="241" spans="11:43">
      <c r="K241" s="6">
        <v>239</v>
      </c>
      <c r="L241" s="6" t="s">
        <v>327</v>
      </c>
      <c r="M241" s="45">
        <v>71826</v>
      </c>
      <c r="N241" s="45">
        <v>70407.478805109291</v>
      </c>
      <c r="O241" s="45">
        <v>69036.132228916831</v>
      </c>
      <c r="P241" s="45">
        <v>67855.846090172636</v>
      </c>
      <c r="Q241" s="45">
        <v>65342.126065006523</v>
      </c>
      <c r="R241" s="45">
        <v>61037.139345945834</v>
      </c>
      <c r="S241" s="45">
        <v>58678.664476607883</v>
      </c>
      <c r="T241" s="45">
        <v>55147.32290273199</v>
      </c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20"/>
      <c r="AL241" s="20"/>
      <c r="AM241" s="20"/>
      <c r="AN241" s="20"/>
      <c r="AO241" s="20"/>
      <c r="AP241" s="20"/>
      <c r="AQ241" s="20"/>
    </row>
    <row r="242" spans="11:43">
      <c r="K242" s="6">
        <v>240</v>
      </c>
      <c r="L242" s="6" t="s">
        <v>328</v>
      </c>
      <c r="M242" s="45">
        <v>3084</v>
      </c>
      <c r="N242" s="45">
        <v>3020.2420149202489</v>
      </c>
      <c r="O242" s="45">
        <v>2933.0066301181505</v>
      </c>
      <c r="P242" s="45">
        <v>2848.8715015910375</v>
      </c>
      <c r="Q242" s="45">
        <v>2753.1995316063076</v>
      </c>
      <c r="R242" s="45">
        <v>2633.529920678674</v>
      </c>
      <c r="S242" s="45">
        <v>2577.5816340197175</v>
      </c>
      <c r="T242" s="45">
        <v>2473.4862615548091</v>
      </c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20"/>
      <c r="AL242" s="20"/>
      <c r="AM242" s="20"/>
      <c r="AN242" s="20"/>
      <c r="AO242" s="20"/>
      <c r="AP242" s="20"/>
      <c r="AQ242" s="20"/>
    </row>
    <row r="243" spans="11:43">
      <c r="K243" s="6">
        <v>241</v>
      </c>
      <c r="L243" s="6" t="s">
        <v>329</v>
      </c>
      <c r="M243" s="45">
        <v>7544</v>
      </c>
      <c r="N243" s="45">
        <v>7387.5707627876418</v>
      </c>
      <c r="O243" s="45">
        <v>7173.0110826259488</v>
      </c>
      <c r="P243" s="45">
        <v>6964.7122232133024</v>
      </c>
      <c r="Q243" s="45">
        <v>6727.3595759829777</v>
      </c>
      <c r="R243" s="45">
        <v>6429.2633669942916</v>
      </c>
      <c r="S243" s="45">
        <v>6279.8083012745592</v>
      </c>
      <c r="T243" s="45">
        <v>6011.3980072628465</v>
      </c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20"/>
      <c r="AL243" s="20"/>
      <c r="AM243" s="20"/>
      <c r="AN243" s="20"/>
      <c r="AO243" s="20"/>
      <c r="AP243" s="20"/>
      <c r="AQ243" s="20"/>
    </row>
    <row r="244" spans="11:43">
      <c r="K244" s="6">
        <v>242</v>
      </c>
      <c r="L244" s="6" t="s">
        <v>330</v>
      </c>
      <c r="M244" s="45">
        <v>0</v>
      </c>
      <c r="N244" s="45">
        <v>4.7476722936420638E-5</v>
      </c>
      <c r="O244" s="45">
        <v>6.298829907216787E-5</v>
      </c>
      <c r="P244" s="45">
        <v>7.5905836622876201E-5</v>
      </c>
      <c r="Q244" s="45">
        <v>8.2385037232109897E-5</v>
      </c>
      <c r="R244" s="45">
        <v>8.7863032785320881E-5</v>
      </c>
      <c r="S244" s="45">
        <v>1.2966236104324365E-4</v>
      </c>
      <c r="T244" s="45">
        <v>1.256126162418456E-4</v>
      </c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20"/>
      <c r="AL244" s="20"/>
      <c r="AM244" s="20"/>
      <c r="AN244" s="20"/>
      <c r="AO244" s="20"/>
      <c r="AP244" s="20"/>
      <c r="AQ244" s="20"/>
    </row>
    <row r="245" spans="11:43">
      <c r="K245" s="6">
        <v>243</v>
      </c>
      <c r="L245" s="6" t="s">
        <v>331</v>
      </c>
      <c r="M245" s="45">
        <v>10388</v>
      </c>
      <c r="N245" s="45">
        <v>10188.134888354349</v>
      </c>
      <c r="O245" s="45">
        <v>10003.377249680807</v>
      </c>
      <c r="P245" s="45">
        <v>9865.1822420076551</v>
      </c>
      <c r="Q245" s="45">
        <v>9542.1240307191401</v>
      </c>
      <c r="R245" s="45">
        <v>8974.4424990239986</v>
      </c>
      <c r="S245" s="45">
        <v>8769.3835263169676</v>
      </c>
      <c r="T245" s="45">
        <v>8398.8535713027995</v>
      </c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20"/>
      <c r="AL245" s="20"/>
      <c r="AM245" s="20"/>
      <c r="AN245" s="20"/>
      <c r="AO245" s="20"/>
      <c r="AP245" s="20"/>
      <c r="AQ245" s="20"/>
    </row>
    <row r="246" spans="11:43">
      <c r="K246" s="6">
        <v>244</v>
      </c>
      <c r="L246" s="6" t="s">
        <v>332</v>
      </c>
      <c r="M246" s="45">
        <v>124</v>
      </c>
      <c r="N246" s="45">
        <v>121.62763545749864</v>
      </c>
      <c r="O246" s="45">
        <v>119.45849946016813</v>
      </c>
      <c r="P246" s="45">
        <v>117.89013569859803</v>
      </c>
      <c r="Q246" s="45">
        <v>114.14072930144728</v>
      </c>
      <c r="R246" s="45">
        <v>107.52228985974085</v>
      </c>
      <c r="S246" s="45">
        <v>105.46100789406717</v>
      </c>
      <c r="T246" s="45">
        <v>101.46018315326998</v>
      </c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20"/>
      <c r="AL246" s="20"/>
      <c r="AM246" s="20"/>
      <c r="AN246" s="20"/>
      <c r="AO246" s="20"/>
      <c r="AP246" s="20"/>
      <c r="AQ246" s="20"/>
    </row>
    <row r="247" spans="11:43">
      <c r="K247" s="6">
        <v>245</v>
      </c>
      <c r="L247" s="6" t="s">
        <v>333</v>
      </c>
      <c r="M247" s="45">
        <v>1575</v>
      </c>
      <c r="N247" s="45">
        <v>1544.8141974484524</v>
      </c>
      <c r="O247" s="45">
        <v>1517.1292607654777</v>
      </c>
      <c r="P247" s="45">
        <v>1496.910664844977</v>
      </c>
      <c r="Q247" s="45">
        <v>1448.9003516024347</v>
      </c>
      <c r="R247" s="45">
        <v>1364.2742596246444</v>
      </c>
      <c r="S247" s="45">
        <v>1336.6970148188466</v>
      </c>
      <c r="T247" s="45">
        <v>1284.3488998093601</v>
      </c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20"/>
      <c r="AL247" s="20"/>
      <c r="AM247" s="20"/>
      <c r="AN247" s="20"/>
      <c r="AO247" s="20"/>
      <c r="AP247" s="20"/>
      <c r="AQ247" s="20"/>
    </row>
    <row r="248" spans="11:43">
      <c r="K248" s="6">
        <v>246</v>
      </c>
      <c r="L248" s="6" t="s">
        <v>334</v>
      </c>
      <c r="M248" s="45">
        <v>0</v>
      </c>
      <c r="N248" s="45">
        <v>4.754264329510785E-5</v>
      </c>
      <c r="O248" s="45">
        <v>6.3117495874214261E-5</v>
      </c>
      <c r="P248" s="45">
        <v>7.6037767628551507E-5</v>
      </c>
      <c r="Q248" s="45">
        <v>8.2547895176906161E-5</v>
      </c>
      <c r="R248" s="45">
        <v>8.8020139539047296E-5</v>
      </c>
      <c r="S248" s="45">
        <v>1.3005568750204782E-4</v>
      </c>
      <c r="T248" s="45">
        <v>1.2598715470717704E-4</v>
      </c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20"/>
      <c r="AL248" s="20"/>
      <c r="AM248" s="20"/>
      <c r="AN248" s="20"/>
      <c r="AO248" s="20"/>
      <c r="AP248" s="20"/>
      <c r="AQ248" s="20"/>
    </row>
    <row r="249" spans="11:43">
      <c r="K249" s="6">
        <v>247</v>
      </c>
      <c r="L249" s="6" t="s">
        <v>335</v>
      </c>
      <c r="M249" s="45">
        <v>0</v>
      </c>
      <c r="N249" s="45">
        <v>4.757642869028926E-5</v>
      </c>
      <c r="O249" s="45">
        <v>6.3188552169561815E-5</v>
      </c>
      <c r="P249" s="45">
        <v>7.6098458689926945E-5</v>
      </c>
      <c r="Q249" s="45">
        <v>8.2600063202009166E-5</v>
      </c>
      <c r="R249" s="45">
        <v>8.807626958636094E-5</v>
      </c>
      <c r="S249" s="45">
        <v>1.3014452444689895E-4</v>
      </c>
      <c r="T249" s="45">
        <v>1.2607206949194651E-4</v>
      </c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20"/>
      <c r="AL249" s="20"/>
      <c r="AM249" s="20"/>
      <c r="AN249" s="20"/>
      <c r="AO249" s="20"/>
      <c r="AP249" s="20"/>
      <c r="AQ249" s="20"/>
    </row>
    <row r="250" spans="11:43">
      <c r="K250" s="6">
        <v>248</v>
      </c>
      <c r="L250" s="6" t="s">
        <v>336</v>
      </c>
      <c r="M250" s="45">
        <v>0</v>
      </c>
      <c r="N250" s="45">
        <v>5.4219039090059386E-5</v>
      </c>
      <c r="O250" s="45">
        <v>7.1906954733820606E-5</v>
      </c>
      <c r="P250" s="45">
        <v>8.2925652711663604E-5</v>
      </c>
      <c r="Q250" s="45">
        <v>8.9764163509258179E-5</v>
      </c>
      <c r="R250" s="45">
        <v>9.4510773859023589E-5</v>
      </c>
      <c r="S250" s="45">
        <v>1.5691763316375316E-4</v>
      </c>
      <c r="T250" s="45">
        <v>1.5159182012630055E-4</v>
      </c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20"/>
      <c r="AL250" s="20"/>
      <c r="AM250" s="20"/>
      <c r="AN250" s="20"/>
      <c r="AO250" s="20"/>
      <c r="AP250" s="20"/>
      <c r="AQ250" s="20"/>
    </row>
    <row r="251" spans="11:43">
      <c r="K251" s="6">
        <v>249</v>
      </c>
      <c r="L251" s="6" t="s">
        <v>337</v>
      </c>
      <c r="M251" s="45">
        <v>0</v>
      </c>
      <c r="N251" s="45">
        <v>4.8226913034764461E-5</v>
      </c>
      <c r="O251" s="45">
        <v>6.5077190331420303E-5</v>
      </c>
      <c r="P251" s="45">
        <v>7.7526965394305515E-5</v>
      </c>
      <c r="Q251" s="45">
        <v>8.4138176338962244E-5</v>
      </c>
      <c r="R251" s="45">
        <v>8.9388937292108475E-5</v>
      </c>
      <c r="S251" s="45">
        <v>1.3947770677191632E-4</v>
      </c>
      <c r="T251" s="45">
        <v>1.3494644592121967E-4</v>
      </c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20"/>
      <c r="AL251" s="20"/>
      <c r="AM251" s="20"/>
      <c r="AN251" s="20"/>
      <c r="AO251" s="20"/>
      <c r="AP251" s="20"/>
      <c r="AQ251" s="20"/>
    </row>
    <row r="252" spans="11:43">
      <c r="K252" s="6">
        <v>250</v>
      </c>
      <c r="L252" s="6" t="s">
        <v>338</v>
      </c>
      <c r="M252" s="45">
        <v>145323</v>
      </c>
      <c r="N252" s="45">
        <v>141839.98105704616</v>
      </c>
      <c r="O252" s="45">
        <v>136260.20723827835</v>
      </c>
      <c r="P252" s="45">
        <v>127965.53765012856</v>
      </c>
      <c r="Q252" s="45">
        <v>120991.51356815516</v>
      </c>
      <c r="R252" s="45">
        <v>114385.61486889957</v>
      </c>
      <c r="S252" s="45">
        <v>109286.10730629272</v>
      </c>
      <c r="T252" s="45">
        <v>101981.84238956928</v>
      </c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20"/>
      <c r="AL252" s="20"/>
      <c r="AM252" s="20"/>
      <c r="AN252" s="20"/>
      <c r="AO252" s="20"/>
      <c r="AP252" s="20"/>
      <c r="AQ252" s="20"/>
    </row>
    <row r="253" spans="11:43">
      <c r="K253" s="6">
        <v>251</v>
      </c>
      <c r="L253" s="6" t="s">
        <v>339</v>
      </c>
      <c r="M253" s="45">
        <v>35</v>
      </c>
      <c r="N253" s="45">
        <v>34.707928703131074</v>
      </c>
      <c r="O253" s="45">
        <v>34.081327639722247</v>
      </c>
      <c r="P253" s="45">
        <v>33.026737785907784</v>
      </c>
      <c r="Q253" s="45">
        <v>31.671387991177468</v>
      </c>
      <c r="R253" s="45">
        <v>30.112800342233925</v>
      </c>
      <c r="S253" s="45">
        <v>29.537795486939899</v>
      </c>
      <c r="T253" s="45">
        <v>28.419856228907012</v>
      </c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20"/>
      <c r="AL253" s="20"/>
      <c r="AM253" s="20"/>
      <c r="AN253" s="20"/>
      <c r="AO253" s="20"/>
      <c r="AP253" s="20"/>
      <c r="AQ253" s="20"/>
    </row>
    <row r="254" spans="11:43">
      <c r="K254" s="6">
        <v>252</v>
      </c>
      <c r="L254" s="6" t="s">
        <v>340</v>
      </c>
      <c r="M254" s="45">
        <v>285726</v>
      </c>
      <c r="N254" s="45">
        <v>279993.34532821301</v>
      </c>
      <c r="O254" s="45">
        <v>271345.45167738298</v>
      </c>
      <c r="P254" s="45">
        <v>261738.85704140016</v>
      </c>
      <c r="Q254" s="45">
        <v>250706.03499978478</v>
      </c>
      <c r="R254" s="45">
        <v>236762.77297792808</v>
      </c>
      <c r="S254" s="45">
        <v>222869.21096896799</v>
      </c>
      <c r="T254" s="45">
        <v>204328.57755977521</v>
      </c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20"/>
      <c r="AL254" s="20"/>
      <c r="AM254" s="20"/>
      <c r="AN254" s="20"/>
      <c r="AO254" s="20"/>
      <c r="AP254" s="20"/>
      <c r="AQ254" s="20"/>
    </row>
    <row r="255" spans="11:43">
      <c r="K255" s="6">
        <v>253</v>
      </c>
      <c r="L255" s="6" t="s">
        <v>341</v>
      </c>
      <c r="M255" s="45">
        <v>259488</v>
      </c>
      <c r="N255" s="45">
        <v>253936.03241395191</v>
      </c>
      <c r="O255" s="45">
        <v>245292.45897166512</v>
      </c>
      <c r="P255" s="45">
        <v>234991.88601424085</v>
      </c>
      <c r="Q255" s="45">
        <v>222959.58066781727</v>
      </c>
      <c r="R255" s="45">
        <v>207156.97106720466</v>
      </c>
      <c r="S255" s="45">
        <v>187922.12233430397</v>
      </c>
      <c r="T255" s="45">
        <v>165554.19092158572</v>
      </c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20"/>
      <c r="AL255" s="20"/>
      <c r="AM255" s="20"/>
      <c r="AN255" s="20"/>
      <c r="AO255" s="20"/>
      <c r="AP255" s="20"/>
      <c r="AQ255" s="20"/>
    </row>
    <row r="256" spans="11:43">
      <c r="K256" s="6">
        <v>254</v>
      </c>
      <c r="L256" s="6" t="s">
        <v>342</v>
      </c>
      <c r="M256" s="45">
        <v>373899</v>
      </c>
      <c r="N256" s="45">
        <v>367251.65067685972</v>
      </c>
      <c r="O256" s="45">
        <v>360399.76713235851</v>
      </c>
      <c r="P256" s="45">
        <v>350899.21802561637</v>
      </c>
      <c r="Q256" s="45">
        <v>336869.32563439483</v>
      </c>
      <c r="R256" s="45">
        <v>317836.50185459544</v>
      </c>
      <c r="S256" s="45">
        <v>306982.81475651561</v>
      </c>
      <c r="T256" s="45">
        <v>289975.64612610085</v>
      </c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20"/>
      <c r="AL256" s="20"/>
      <c r="AM256" s="20"/>
      <c r="AN256" s="20"/>
      <c r="AO256" s="20"/>
      <c r="AP256" s="20"/>
      <c r="AQ256" s="20"/>
    </row>
    <row r="257" spans="11:43">
      <c r="K257" s="6">
        <v>255</v>
      </c>
      <c r="L257" s="6" t="s">
        <v>343</v>
      </c>
      <c r="M257" s="45">
        <v>452288</v>
      </c>
      <c r="N257" s="45">
        <v>443823.80991817801</v>
      </c>
      <c r="O257" s="45">
        <v>434403.74331106932</v>
      </c>
      <c r="P257" s="45">
        <v>420444.4615759782</v>
      </c>
      <c r="Q257" s="45">
        <v>400283.3294983427</v>
      </c>
      <c r="R257" s="45">
        <v>372423.57723817427</v>
      </c>
      <c r="S257" s="45">
        <v>348358.51030960027</v>
      </c>
      <c r="T257" s="45">
        <v>317336.86263184651</v>
      </c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20"/>
      <c r="AL257" s="20"/>
      <c r="AM257" s="20"/>
      <c r="AN257" s="20"/>
      <c r="AO257" s="20"/>
      <c r="AP257" s="20"/>
      <c r="AQ257" s="20"/>
    </row>
    <row r="258" spans="11:43">
      <c r="K258" s="6">
        <v>256</v>
      </c>
      <c r="L258" s="6" t="s">
        <v>344</v>
      </c>
      <c r="M258" s="45">
        <v>16471</v>
      </c>
      <c r="N258" s="45">
        <v>16052.505212513819</v>
      </c>
      <c r="O258" s="45">
        <v>15490.444222779915</v>
      </c>
      <c r="P258" s="45">
        <v>14974.641782382932</v>
      </c>
      <c r="Q258" s="45">
        <v>14459.182561028514</v>
      </c>
      <c r="R258" s="45">
        <v>13877.153891442071</v>
      </c>
      <c r="S258" s="45">
        <v>13566.989566994391</v>
      </c>
      <c r="T258" s="45">
        <v>13001.341764628294</v>
      </c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20"/>
      <c r="AL258" s="20"/>
      <c r="AM258" s="20"/>
      <c r="AN258" s="20"/>
      <c r="AO258" s="20"/>
      <c r="AP258" s="20"/>
      <c r="AQ258" s="20"/>
    </row>
    <row r="259" spans="11:43">
      <c r="K259" s="6">
        <v>257</v>
      </c>
      <c r="L259" s="6" t="s">
        <v>345</v>
      </c>
      <c r="M259" s="45">
        <v>45971</v>
      </c>
      <c r="N259" s="45">
        <v>45082.221045490922</v>
      </c>
      <c r="O259" s="45">
        <v>43781.27493536906</v>
      </c>
      <c r="P259" s="45">
        <v>42431.719692450366</v>
      </c>
      <c r="Q259" s="45">
        <v>40918.938270507329</v>
      </c>
      <c r="R259" s="45">
        <v>39096.498399074109</v>
      </c>
      <c r="S259" s="45">
        <v>37795.503475512684</v>
      </c>
      <c r="T259" s="45">
        <v>35735.165652496224</v>
      </c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20"/>
      <c r="AL259" s="20"/>
      <c r="AM259" s="20"/>
      <c r="AN259" s="20"/>
      <c r="AO259" s="20"/>
      <c r="AP259" s="20"/>
      <c r="AQ259" s="20"/>
    </row>
    <row r="260" spans="11:43">
      <c r="K260" s="6">
        <v>258</v>
      </c>
      <c r="L260" s="6" t="s">
        <v>346</v>
      </c>
      <c r="M260" s="45">
        <v>4430</v>
      </c>
      <c r="N260" s="45">
        <v>4484.357266547715</v>
      </c>
      <c r="O260" s="45">
        <v>4520.273647839369</v>
      </c>
      <c r="P260" s="45">
        <v>4527.2843220367004</v>
      </c>
      <c r="Q260" s="45">
        <v>4438.4575583414862</v>
      </c>
      <c r="R260" s="45">
        <v>4305.9961366506559</v>
      </c>
      <c r="S260" s="45">
        <v>4211.6292670071198</v>
      </c>
      <c r="T260" s="45">
        <v>4037.4058797796151</v>
      </c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20"/>
      <c r="AL260" s="20"/>
      <c r="AM260" s="20"/>
      <c r="AN260" s="20"/>
      <c r="AO260" s="20"/>
      <c r="AP260" s="20"/>
      <c r="AQ260" s="20"/>
    </row>
    <row r="261" spans="11:43">
      <c r="K261" s="6">
        <v>259</v>
      </c>
      <c r="L261" s="6" t="s">
        <v>347</v>
      </c>
      <c r="M261" s="45">
        <v>0</v>
      </c>
      <c r="N261" s="45">
        <v>4.7742254085420616E-5</v>
      </c>
      <c r="O261" s="45">
        <v>6.357614235267235E-5</v>
      </c>
      <c r="P261" s="45">
        <v>7.6389293343121363E-5</v>
      </c>
      <c r="Q261" s="45">
        <v>8.2843281082152053E-5</v>
      </c>
      <c r="R261" s="45">
        <v>8.8281793559806656E-5</v>
      </c>
      <c r="S261" s="45">
        <v>1.3047912531028325E-4</v>
      </c>
      <c r="T261" s="45">
        <v>1.2639018191519858E-4</v>
      </c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20"/>
      <c r="AL261" s="20"/>
      <c r="AM261" s="20"/>
      <c r="AN261" s="20"/>
      <c r="AO261" s="20"/>
      <c r="AP261" s="20"/>
      <c r="AQ261" s="20"/>
    </row>
    <row r="262" spans="11:43">
      <c r="K262" s="6">
        <v>260</v>
      </c>
      <c r="L262" s="6" t="s">
        <v>348</v>
      </c>
      <c r="M262" s="45">
        <v>376425</v>
      </c>
      <c r="N262" s="45">
        <v>366354.96421302023</v>
      </c>
      <c r="O262" s="45">
        <v>350940.79277276859</v>
      </c>
      <c r="P262" s="45">
        <v>329585.61630655953</v>
      </c>
      <c r="Q262" s="45">
        <v>303477.90878023522</v>
      </c>
      <c r="R262" s="45">
        <v>267745.34139089822</v>
      </c>
      <c r="S262" s="45">
        <v>217693.72984687239</v>
      </c>
      <c r="T262" s="45">
        <v>173444.83457877164</v>
      </c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20"/>
      <c r="AL262" s="20"/>
      <c r="AM262" s="20"/>
      <c r="AN262" s="20"/>
      <c r="AO262" s="20"/>
      <c r="AP262" s="20"/>
      <c r="AQ262" s="20"/>
    </row>
    <row r="263" spans="11:43">
      <c r="K263" s="6">
        <v>261</v>
      </c>
      <c r="L263" s="6" t="s">
        <v>349</v>
      </c>
      <c r="M263" s="45">
        <v>104116</v>
      </c>
      <c r="N263" s="45">
        <v>102526.67359255772</v>
      </c>
      <c r="O263" s="45">
        <v>99875.857045421842</v>
      </c>
      <c r="P263" s="45">
        <v>96307.02105565081</v>
      </c>
      <c r="Q263" s="45">
        <v>92079.121269701049</v>
      </c>
      <c r="R263" s="45">
        <v>86860.712698746327</v>
      </c>
      <c r="S263" s="45">
        <v>81376.594484804489</v>
      </c>
      <c r="T263" s="45">
        <v>74196.407369124616</v>
      </c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20"/>
      <c r="AL263" s="20"/>
      <c r="AM263" s="20"/>
      <c r="AN263" s="20"/>
      <c r="AO263" s="20"/>
      <c r="AP263" s="20"/>
      <c r="AQ263" s="20"/>
    </row>
    <row r="264" spans="11:43">
      <c r="K264" s="6">
        <v>262</v>
      </c>
      <c r="L264" s="6" t="s">
        <v>350</v>
      </c>
      <c r="M264" s="45">
        <v>0</v>
      </c>
      <c r="N264" s="45">
        <v>4.749857840556117E-5</v>
      </c>
      <c r="O264" s="45">
        <v>6.3020504970118146E-5</v>
      </c>
      <c r="P264" s="45">
        <v>7.5936242394009893E-5</v>
      </c>
      <c r="Q264" s="45">
        <v>8.2411481574010549E-5</v>
      </c>
      <c r="R264" s="45">
        <v>8.7887918398637109E-5</v>
      </c>
      <c r="S264" s="45">
        <v>1.2975760461579071E-4</v>
      </c>
      <c r="T264" s="45">
        <v>1.2570333114639135E-4</v>
      </c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20"/>
      <c r="AL264" s="20"/>
      <c r="AM264" s="20"/>
      <c r="AN264" s="20"/>
      <c r="AO264" s="20"/>
      <c r="AP264" s="20"/>
      <c r="AQ264" s="20"/>
    </row>
    <row r="265" spans="11:43">
      <c r="K265" s="6">
        <v>263</v>
      </c>
      <c r="L265" s="6" t="s">
        <v>351</v>
      </c>
      <c r="M265" s="45">
        <v>0</v>
      </c>
      <c r="N265" s="45">
        <v>4.747605241936715E-5</v>
      </c>
      <c r="O265" s="45">
        <v>6.2986550554739693E-5</v>
      </c>
      <c r="P265" s="45">
        <v>7.5903874422542032E-5</v>
      </c>
      <c r="Q265" s="45">
        <v>8.2375218112875265E-5</v>
      </c>
      <c r="R265" s="45">
        <v>8.7854222224647595E-5</v>
      </c>
      <c r="S265" s="45">
        <v>1.2965311623567479E-4</v>
      </c>
      <c r="T265" s="45">
        <v>1.2560385758576928E-4</v>
      </c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20"/>
      <c r="AL265" s="20"/>
      <c r="AM265" s="20"/>
      <c r="AN265" s="20"/>
      <c r="AO265" s="20"/>
      <c r="AP265" s="20"/>
      <c r="AQ265" s="20"/>
    </row>
    <row r="266" spans="11:43">
      <c r="K266" s="6">
        <v>264</v>
      </c>
      <c r="L266" s="6" t="s">
        <v>352</v>
      </c>
      <c r="M266" s="45">
        <v>0</v>
      </c>
      <c r="N266" s="45">
        <v>4.7472861853059252E-5</v>
      </c>
      <c r="O266" s="45">
        <v>6.2981579288653124E-5</v>
      </c>
      <c r="P266" s="45">
        <v>7.589915793947324E-5</v>
      </c>
      <c r="Q266" s="45">
        <v>8.23635432953667E-5</v>
      </c>
      <c r="R266" s="45">
        <v>8.7843930679986086E-5</v>
      </c>
      <c r="S266" s="45">
        <v>1.2961897809849883E-4</v>
      </c>
      <c r="T266" s="45">
        <v>1.2557139949829685E-4</v>
      </c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20"/>
      <c r="AL266" s="20"/>
      <c r="AM266" s="20"/>
      <c r="AN266" s="20"/>
      <c r="AO266" s="20"/>
      <c r="AP266" s="20"/>
      <c r="AQ266" s="20"/>
    </row>
    <row r="267" spans="11:43">
      <c r="K267" s="6">
        <v>265</v>
      </c>
      <c r="L267" s="6" t="s">
        <v>353</v>
      </c>
      <c r="M267" s="45">
        <v>0</v>
      </c>
      <c r="N267" s="45">
        <v>4.7473628029149964E-5</v>
      </c>
      <c r="O267" s="45">
        <v>6.2981666194589835E-5</v>
      </c>
      <c r="P267" s="45">
        <v>7.5900191394052356E-5</v>
      </c>
      <c r="Q267" s="45">
        <v>8.2367442686433415E-5</v>
      </c>
      <c r="R267" s="45">
        <v>8.7847409473750752E-5</v>
      </c>
      <c r="S267" s="45">
        <v>1.2962492577165815E-4</v>
      </c>
      <c r="T267" s="45">
        <v>1.2557708835810586E-4</v>
      </c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20"/>
      <c r="AL267" s="20"/>
      <c r="AM267" s="20"/>
      <c r="AN267" s="20"/>
      <c r="AO267" s="20"/>
      <c r="AP267" s="20"/>
      <c r="AQ267" s="20"/>
    </row>
    <row r="268" spans="11:43">
      <c r="K268" s="6">
        <v>266</v>
      </c>
      <c r="L268" s="6" t="s">
        <v>354</v>
      </c>
      <c r="M268" s="45">
        <v>0</v>
      </c>
      <c r="N268" s="45">
        <v>4.7530170699147668E-5</v>
      </c>
      <c r="O268" s="45">
        <v>6.3075549677863802E-5</v>
      </c>
      <c r="P268" s="45">
        <v>7.5993677103834836E-5</v>
      </c>
      <c r="Q268" s="45">
        <v>8.2481687713947582E-5</v>
      </c>
      <c r="R268" s="45">
        <v>8.795489601811488E-5</v>
      </c>
      <c r="S268" s="45">
        <v>1.2993805670447972E-4</v>
      </c>
      <c r="T268" s="45">
        <v>1.2587501333875115E-4</v>
      </c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20"/>
      <c r="AL268" s="20"/>
      <c r="AM268" s="20"/>
      <c r="AN268" s="20"/>
      <c r="AO268" s="20"/>
      <c r="AP268" s="20"/>
      <c r="AQ268" s="20"/>
    </row>
    <row r="269" spans="11:43">
      <c r="K269" s="6">
        <v>267</v>
      </c>
      <c r="L269" s="6" t="s">
        <v>355</v>
      </c>
      <c r="M269" s="45">
        <v>0</v>
      </c>
      <c r="N269" s="45">
        <v>4.7313778892037584E-5</v>
      </c>
      <c r="O269" s="45">
        <v>6.2830390313678533E-5</v>
      </c>
      <c r="P269" s="45">
        <v>7.5769709939522493E-5</v>
      </c>
      <c r="Q269" s="45">
        <v>8.2227768836847334E-5</v>
      </c>
      <c r="R269" s="45">
        <v>8.7720985277611282E-5</v>
      </c>
      <c r="S269" s="45">
        <v>1.2816374230485353E-4</v>
      </c>
      <c r="T269" s="45">
        <v>1.2418994910361775E-4</v>
      </c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20"/>
      <c r="AL269" s="20"/>
      <c r="AM269" s="20"/>
      <c r="AN269" s="20"/>
      <c r="AO269" s="20"/>
      <c r="AP269" s="20"/>
      <c r="AQ269" s="20"/>
    </row>
    <row r="270" spans="11:43">
      <c r="K270" s="6">
        <v>268</v>
      </c>
      <c r="L270" s="6" t="s">
        <v>356</v>
      </c>
      <c r="M270" s="45">
        <v>0</v>
      </c>
      <c r="N270" s="45">
        <v>4.730386243155055E-5</v>
      </c>
      <c r="O270" s="45">
        <v>6.2819503433798727E-5</v>
      </c>
      <c r="P270" s="45">
        <v>7.5760669976231279E-5</v>
      </c>
      <c r="Q270" s="45">
        <v>8.2217757591932997E-5</v>
      </c>
      <c r="R270" s="45">
        <v>8.7712066085269191E-5</v>
      </c>
      <c r="S270" s="45">
        <v>1.2815696704278936E-4</v>
      </c>
      <c r="T270" s="45">
        <v>1.2418275868787869E-4</v>
      </c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20"/>
      <c r="AL270" s="20"/>
      <c r="AM270" s="20"/>
      <c r="AN270" s="20"/>
      <c r="AO270" s="20"/>
      <c r="AP270" s="20"/>
      <c r="AQ270" s="20"/>
    </row>
    <row r="271" spans="11:43">
      <c r="K271" s="6">
        <v>269</v>
      </c>
      <c r="L271" s="6" t="s">
        <v>357</v>
      </c>
      <c r="M271" s="45">
        <v>0</v>
      </c>
      <c r="N271" s="45">
        <v>4.7296194847054563E-5</v>
      </c>
      <c r="O271" s="45">
        <v>6.2814348233866397E-5</v>
      </c>
      <c r="P271" s="45">
        <v>7.5766232460528494E-5</v>
      </c>
      <c r="Q271" s="45">
        <v>8.2250007358273381E-5</v>
      </c>
      <c r="R271" s="45">
        <v>8.7744962228745039E-5</v>
      </c>
      <c r="S271" s="45">
        <v>1.2811064773269728E-4</v>
      </c>
      <c r="T271" s="45">
        <v>1.241394572736115E-4</v>
      </c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20"/>
      <c r="AL271" s="20"/>
      <c r="AM271" s="20"/>
      <c r="AN271" s="20"/>
      <c r="AO271" s="20"/>
      <c r="AP271" s="20"/>
      <c r="AQ271" s="20"/>
    </row>
    <row r="272" spans="11:43">
      <c r="K272" s="6">
        <v>270</v>
      </c>
      <c r="L272" s="6" t="s">
        <v>358</v>
      </c>
      <c r="M272" s="45">
        <v>0</v>
      </c>
      <c r="N272" s="45">
        <v>4.7350280749528733E-5</v>
      </c>
      <c r="O272" s="45">
        <v>6.2857538315686594E-5</v>
      </c>
      <c r="P272" s="45">
        <v>7.579223418040671E-5</v>
      </c>
      <c r="Q272" s="45">
        <v>8.2252397129871249E-5</v>
      </c>
      <c r="R272" s="45">
        <v>8.7743123009124157E-5</v>
      </c>
      <c r="S272" s="45">
        <v>1.2852698455723637E-4</v>
      </c>
      <c r="T272" s="45">
        <v>1.2453421524672535E-4</v>
      </c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20"/>
      <c r="AL272" s="20"/>
      <c r="AM272" s="20"/>
      <c r="AN272" s="20"/>
      <c r="AO272" s="20"/>
      <c r="AP272" s="20"/>
      <c r="AQ272" s="20"/>
    </row>
    <row r="273" spans="11:43">
      <c r="K273" s="6">
        <v>271</v>
      </c>
      <c r="L273" s="6" t="s">
        <v>359</v>
      </c>
      <c r="M273" s="45">
        <v>0</v>
      </c>
      <c r="N273" s="45">
        <v>4.7472767947010767E-5</v>
      </c>
      <c r="O273" s="45">
        <v>6.297991150504948E-5</v>
      </c>
      <c r="P273" s="45">
        <v>7.5896591381338641E-5</v>
      </c>
      <c r="Q273" s="45">
        <v>8.2363178431996484E-5</v>
      </c>
      <c r="R273" s="45">
        <v>8.7843171242135048E-5</v>
      </c>
      <c r="S273" s="45">
        <v>1.2957605578644792E-4</v>
      </c>
      <c r="T273" s="45">
        <v>1.2553046175860843E-4</v>
      </c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20"/>
      <c r="AL273" s="20"/>
      <c r="AM273" s="20"/>
      <c r="AN273" s="20"/>
      <c r="AO273" s="20"/>
      <c r="AP273" s="20"/>
      <c r="AQ273" s="20"/>
    </row>
    <row r="274" spans="11:43">
      <c r="K274" s="6">
        <v>272</v>
      </c>
      <c r="L274" s="6" t="s">
        <v>360</v>
      </c>
      <c r="M274" s="45">
        <v>0</v>
      </c>
      <c r="N274" s="45">
        <v>4.7598307317027092E-5</v>
      </c>
      <c r="O274" s="45">
        <v>6.3202286771071281E-5</v>
      </c>
      <c r="P274" s="45">
        <v>7.61070024637238E-5</v>
      </c>
      <c r="Q274" s="45">
        <v>8.2606035732581893E-5</v>
      </c>
      <c r="R274" s="45">
        <v>8.8076945790591246E-5</v>
      </c>
      <c r="S274" s="45">
        <v>1.3016061930845303E-4</v>
      </c>
      <c r="T274" s="45">
        <v>1.2608702999543467E-4</v>
      </c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20"/>
      <c r="AL274" s="20"/>
      <c r="AM274" s="20"/>
      <c r="AN274" s="20"/>
      <c r="AO274" s="20"/>
      <c r="AP274" s="20"/>
      <c r="AQ274" s="20"/>
    </row>
    <row r="275" spans="11:43">
      <c r="K275" s="6">
        <v>273</v>
      </c>
      <c r="L275" s="6" t="s">
        <v>361</v>
      </c>
      <c r="M275" s="45">
        <v>0</v>
      </c>
      <c r="N275" s="45">
        <v>4.7286980327980354E-5</v>
      </c>
      <c r="O275" s="45">
        <v>6.2805953357163334E-5</v>
      </c>
      <c r="P275" s="45">
        <v>7.5750409641260188E-5</v>
      </c>
      <c r="Q275" s="45">
        <v>8.2209302917132321E-5</v>
      </c>
      <c r="R275" s="45">
        <v>8.7704105503650574E-5</v>
      </c>
      <c r="S275" s="45">
        <v>1.2807706210531315E-4</v>
      </c>
      <c r="T275" s="45">
        <v>1.2410697207909725E-4</v>
      </c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20"/>
      <c r="AL275" s="20"/>
      <c r="AM275" s="20"/>
      <c r="AN275" s="20"/>
      <c r="AO275" s="20"/>
      <c r="AP275" s="20"/>
      <c r="AQ275" s="20"/>
    </row>
    <row r="276" spans="11:43">
      <c r="K276" s="6">
        <v>274</v>
      </c>
      <c r="L276" s="6" t="s">
        <v>362</v>
      </c>
      <c r="M276" s="45">
        <v>5353504</v>
      </c>
      <c r="N276" s="45">
        <v>4160252.947615589</v>
      </c>
      <c r="O276" s="45">
        <v>2439570.1571441945</v>
      </c>
      <c r="P276" s="45">
        <v>1093298.7490809881</v>
      </c>
      <c r="Q276" s="45">
        <v>796868.47120846272</v>
      </c>
      <c r="R276" s="45">
        <v>538153.83093938604</v>
      </c>
      <c r="S276" s="45">
        <v>291599.15091080411</v>
      </c>
      <c r="T276" s="45">
        <v>203840.10725805053</v>
      </c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20"/>
      <c r="AL276" s="20"/>
      <c r="AM276" s="20"/>
      <c r="AN276" s="20"/>
      <c r="AO276" s="20"/>
      <c r="AP276" s="20"/>
      <c r="AQ276" s="20"/>
    </row>
    <row r="277" spans="11:43">
      <c r="K277" s="6">
        <v>275</v>
      </c>
      <c r="L277" s="6" t="s">
        <v>363</v>
      </c>
      <c r="M277" s="45">
        <v>0</v>
      </c>
      <c r="N277" s="45">
        <v>4.7367900839186038E-5</v>
      </c>
      <c r="O277" s="45">
        <v>6.2874208335561294E-5</v>
      </c>
      <c r="P277" s="45">
        <v>7.580612236737971E-5</v>
      </c>
      <c r="Q277" s="45">
        <v>8.2267458783543047E-5</v>
      </c>
      <c r="R277" s="45">
        <v>8.7757392634430455E-5</v>
      </c>
      <c r="S277" s="45">
        <v>1.2885639738288761E-4</v>
      </c>
      <c r="T277" s="45">
        <v>1.2484686867160065E-4</v>
      </c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20"/>
      <c r="AL277" s="20"/>
      <c r="AM277" s="20"/>
      <c r="AN277" s="20"/>
      <c r="AO277" s="20"/>
      <c r="AP277" s="20"/>
      <c r="AQ277" s="20"/>
    </row>
    <row r="278" spans="11:43">
      <c r="K278" s="6">
        <v>276</v>
      </c>
      <c r="L278" s="6" t="s">
        <v>364</v>
      </c>
      <c r="M278" s="45">
        <v>1536976</v>
      </c>
      <c r="N278" s="45">
        <v>1325222.3120409807</v>
      </c>
      <c r="O278" s="45">
        <v>963012.88899520296</v>
      </c>
      <c r="P278" s="45">
        <v>543399.21428470931</v>
      </c>
      <c r="Q278" s="45">
        <v>347603.87746491586</v>
      </c>
      <c r="R278" s="45">
        <v>206306.96028184591</v>
      </c>
      <c r="S278" s="45">
        <v>90786.365564126318</v>
      </c>
      <c r="T278" s="45">
        <v>61331.574468500832</v>
      </c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20"/>
      <c r="AL278" s="20"/>
      <c r="AM278" s="20"/>
      <c r="AN278" s="20"/>
      <c r="AO278" s="20"/>
      <c r="AP278" s="20"/>
      <c r="AQ278" s="20"/>
    </row>
    <row r="279" spans="11:43">
      <c r="K279" s="6">
        <v>277</v>
      </c>
      <c r="L279" s="6" t="s">
        <v>365</v>
      </c>
      <c r="M279" s="45">
        <v>4650</v>
      </c>
      <c r="N279" s="45">
        <v>4687.91628341675</v>
      </c>
      <c r="O279" s="45">
        <v>4678.655414288075</v>
      </c>
      <c r="P279" s="45">
        <v>4632.873306956817</v>
      </c>
      <c r="Q279" s="45">
        <v>4518.012764389302</v>
      </c>
      <c r="R279" s="45">
        <v>4367.526384926432</v>
      </c>
      <c r="S279" s="45">
        <v>4260.553028113236</v>
      </c>
      <c r="T279" s="45">
        <v>4071.4818452481245</v>
      </c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20"/>
      <c r="AL279" s="20"/>
      <c r="AM279" s="20"/>
      <c r="AN279" s="20"/>
      <c r="AO279" s="20"/>
      <c r="AP279" s="20"/>
      <c r="AQ279" s="20"/>
    </row>
    <row r="280" spans="11:43">
      <c r="K280" s="6">
        <v>278</v>
      </c>
      <c r="L280" s="6" t="s">
        <v>366</v>
      </c>
      <c r="M280" s="45">
        <v>1006708</v>
      </c>
      <c r="N280" s="45">
        <v>937181.95045421564</v>
      </c>
      <c r="O280" s="45">
        <v>799829.62539459928</v>
      </c>
      <c r="P280" s="45">
        <v>588502.85451427801</v>
      </c>
      <c r="Q280" s="45">
        <v>423238.13930319104</v>
      </c>
      <c r="R280" s="45">
        <v>274469.31590528798</v>
      </c>
      <c r="S280" s="45">
        <v>131838.47972912213</v>
      </c>
      <c r="T280" s="45">
        <v>88718.685306252941</v>
      </c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20"/>
      <c r="AL280" s="20"/>
      <c r="AM280" s="20"/>
      <c r="AN280" s="20"/>
      <c r="AO280" s="20"/>
      <c r="AP280" s="20"/>
      <c r="AQ280" s="20"/>
    </row>
    <row r="281" spans="11:43">
      <c r="K281" s="6">
        <v>279</v>
      </c>
      <c r="L281" s="6" t="s">
        <v>367</v>
      </c>
      <c r="M281" s="45">
        <v>0</v>
      </c>
      <c r="N281" s="45">
        <v>4.7393487527382551E-5</v>
      </c>
      <c r="O281" s="45">
        <v>6.2890171118385753E-5</v>
      </c>
      <c r="P281" s="45">
        <v>7.581632781835301E-5</v>
      </c>
      <c r="Q281" s="45">
        <v>8.2274692869035711E-5</v>
      </c>
      <c r="R281" s="45">
        <v>8.7762376378606522E-5</v>
      </c>
      <c r="S281" s="45">
        <v>1.2879186950251806E-4</v>
      </c>
      <c r="T281" s="45">
        <v>1.2478558676536682E-4</v>
      </c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20"/>
      <c r="AL281" s="20"/>
      <c r="AM281" s="20"/>
      <c r="AN281" s="20"/>
      <c r="AO281" s="20"/>
      <c r="AP281" s="20"/>
      <c r="AQ281" s="20"/>
    </row>
    <row r="282" spans="11:43">
      <c r="K282" s="6">
        <v>280</v>
      </c>
      <c r="L282" s="6" t="s">
        <v>368</v>
      </c>
      <c r="M282" s="45">
        <v>895757</v>
      </c>
      <c r="N282" s="45">
        <v>866532.98550907953</v>
      </c>
      <c r="O282" s="45">
        <v>805865.96340727643</v>
      </c>
      <c r="P282" s="45">
        <v>703995.02041166555</v>
      </c>
      <c r="Q282" s="45">
        <v>595990.93190527009</v>
      </c>
      <c r="R282" s="45">
        <v>465570.75829453976</v>
      </c>
      <c r="S282" s="45">
        <v>296776.10257751908</v>
      </c>
      <c r="T282" s="45">
        <v>207841.19782946247</v>
      </c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20"/>
      <c r="AL282" s="20"/>
      <c r="AM282" s="20"/>
      <c r="AN282" s="20"/>
      <c r="AO282" s="20"/>
      <c r="AP282" s="20"/>
      <c r="AQ282" s="20"/>
    </row>
    <row r="283" spans="11:43">
      <c r="K283" s="6">
        <v>281</v>
      </c>
      <c r="L283" s="6" t="s">
        <v>369</v>
      </c>
      <c r="M283" s="45">
        <v>29817</v>
      </c>
      <c r="N283" s="45">
        <v>29377.314517724677</v>
      </c>
      <c r="O283" s="45">
        <v>28669.385047348875</v>
      </c>
      <c r="P283" s="45">
        <v>27763.161524879142</v>
      </c>
      <c r="Q283" s="45">
        <v>26714.208431314968</v>
      </c>
      <c r="R283" s="45">
        <v>25486.249004847927</v>
      </c>
      <c r="S283" s="45">
        <v>24489.922449868856</v>
      </c>
      <c r="T283" s="45">
        <v>22992.218386751694</v>
      </c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20"/>
      <c r="AL283" s="20"/>
      <c r="AM283" s="20"/>
      <c r="AN283" s="20"/>
      <c r="AO283" s="20"/>
      <c r="AP283" s="20"/>
      <c r="AQ283" s="20"/>
    </row>
    <row r="284" spans="11:43">
      <c r="K284" s="6">
        <v>282</v>
      </c>
      <c r="L284" s="6" t="s">
        <v>370</v>
      </c>
      <c r="M284" s="45">
        <v>263046</v>
      </c>
      <c r="N284" s="45">
        <v>258323.79722729602</v>
      </c>
      <c r="O284" s="45">
        <v>250030.95808395301</v>
      </c>
      <c r="P284" s="45">
        <v>237713.61044984686</v>
      </c>
      <c r="Q284" s="45">
        <v>223071.50864927768</v>
      </c>
      <c r="R284" s="45">
        <v>204012.86285140191</v>
      </c>
      <c r="S284" s="45">
        <v>178223.35323434492</v>
      </c>
      <c r="T284" s="45">
        <v>151283.4776179083</v>
      </c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20"/>
      <c r="AL284" s="20"/>
      <c r="AM284" s="20"/>
      <c r="AN284" s="20"/>
      <c r="AO284" s="20"/>
      <c r="AP284" s="20"/>
      <c r="AQ284" s="20"/>
    </row>
    <row r="285" spans="11:43">
      <c r="K285" s="6">
        <v>283</v>
      </c>
      <c r="L285" s="6" t="s">
        <v>371</v>
      </c>
      <c r="M285" s="45">
        <v>12612003</v>
      </c>
      <c r="N285" s="45">
        <v>11597825.586400861</v>
      </c>
      <c r="O285" s="45">
        <v>9317420.5935709774</v>
      </c>
      <c r="P285" s="45">
        <v>6055443.9188364437</v>
      </c>
      <c r="Q285" s="45">
        <v>4012566.0486380141</v>
      </c>
      <c r="R285" s="45">
        <v>2412989.1874599536</v>
      </c>
      <c r="S285" s="45">
        <v>1094360.7489715368</v>
      </c>
      <c r="T285" s="45">
        <v>736253.07175240491</v>
      </c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20"/>
      <c r="AL285" s="20"/>
      <c r="AM285" s="20"/>
      <c r="AN285" s="20"/>
      <c r="AO285" s="20"/>
      <c r="AP285" s="20"/>
      <c r="AQ285" s="20"/>
    </row>
    <row r="286" spans="11:43">
      <c r="K286" s="6">
        <v>284</v>
      </c>
      <c r="L286" s="6" t="s">
        <v>372</v>
      </c>
      <c r="M286" s="45">
        <v>35542706</v>
      </c>
      <c r="N286" s="45">
        <v>29011099.477699816</v>
      </c>
      <c r="O286" s="45">
        <v>14737505.077703711</v>
      </c>
      <c r="P286" s="45">
        <v>6043376.8357064789</v>
      </c>
      <c r="Q286" s="45">
        <v>3799720.2841077619</v>
      </c>
      <c r="R286" s="45">
        <v>2175991.784748632</v>
      </c>
      <c r="S286" s="45">
        <v>977094.94715001422</v>
      </c>
      <c r="T286" s="45">
        <v>657280.54874304065</v>
      </c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20"/>
      <c r="AL286" s="20"/>
      <c r="AM286" s="20"/>
      <c r="AN286" s="20"/>
      <c r="AO286" s="20"/>
      <c r="AP286" s="20"/>
      <c r="AQ286" s="20"/>
    </row>
    <row r="287" spans="11:43">
      <c r="K287" s="6">
        <v>285</v>
      </c>
      <c r="L287" s="6" t="s">
        <v>373</v>
      </c>
      <c r="M287" s="45">
        <v>5423037</v>
      </c>
      <c r="N287" s="45">
        <v>5685989.0765635353</v>
      </c>
      <c r="O287" s="45">
        <v>5637551.7705071177</v>
      </c>
      <c r="P287" s="45">
        <v>5496345.8801108887</v>
      </c>
      <c r="Q287" s="45">
        <v>4638635.9503851952</v>
      </c>
      <c r="R287" s="45">
        <v>3214618.0665403157</v>
      </c>
      <c r="S287" s="45">
        <v>1980517.0938484338</v>
      </c>
      <c r="T287" s="45">
        <v>1308634.0178078988</v>
      </c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20"/>
      <c r="AL287" s="20"/>
      <c r="AM287" s="20"/>
      <c r="AN287" s="20"/>
      <c r="AO287" s="20"/>
      <c r="AP287" s="20"/>
      <c r="AQ287" s="20"/>
    </row>
    <row r="288" spans="11:43">
      <c r="K288" s="6">
        <v>286</v>
      </c>
      <c r="L288" s="6" t="s">
        <v>374</v>
      </c>
      <c r="M288" s="45">
        <v>10342461</v>
      </c>
      <c r="N288" s="45">
        <v>10311045.733704673</v>
      </c>
      <c r="O288" s="45">
        <v>9351604.7738245353</v>
      </c>
      <c r="P288" s="45">
        <v>7329338.6102468483</v>
      </c>
      <c r="Q288" s="45">
        <v>5196894.0450809775</v>
      </c>
      <c r="R288" s="45">
        <v>3225167.6337698628</v>
      </c>
      <c r="S288" s="45">
        <v>1639080.3910495043</v>
      </c>
      <c r="T288" s="45">
        <v>1110373.4965589368</v>
      </c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20"/>
      <c r="AL288" s="20"/>
      <c r="AM288" s="20"/>
      <c r="AN288" s="20"/>
      <c r="AO288" s="20"/>
      <c r="AP288" s="20"/>
      <c r="AQ288" s="20"/>
    </row>
    <row r="289" spans="11:43">
      <c r="K289" s="6">
        <v>287</v>
      </c>
      <c r="L289" s="6" t="s">
        <v>375</v>
      </c>
      <c r="M289" s="45">
        <v>2009088</v>
      </c>
      <c r="N289" s="45">
        <v>2025688.2235230138</v>
      </c>
      <c r="O289" s="45">
        <v>1991695.8192813934</v>
      </c>
      <c r="P289" s="45">
        <v>1902593.9100053748</v>
      </c>
      <c r="Q289" s="45">
        <v>1726061.0781938569</v>
      </c>
      <c r="R289" s="45">
        <v>1449230.6160207523</v>
      </c>
      <c r="S289" s="45">
        <v>1101951.8302027478</v>
      </c>
      <c r="T289" s="45">
        <v>831756.1920668513</v>
      </c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20"/>
      <c r="AL289" s="20"/>
      <c r="AM289" s="20"/>
      <c r="AN289" s="20"/>
      <c r="AO289" s="20"/>
      <c r="AP289" s="20"/>
      <c r="AQ289" s="20"/>
    </row>
    <row r="290" spans="11:43">
      <c r="K290" s="6">
        <v>288</v>
      </c>
      <c r="L290" s="6" t="s">
        <v>376</v>
      </c>
      <c r="M290" s="45">
        <v>558562</v>
      </c>
      <c r="N290" s="45">
        <v>535350.94924814743</v>
      </c>
      <c r="O290" s="45">
        <v>511168.46431256906</v>
      </c>
      <c r="P290" s="45">
        <v>480904.21037170733</v>
      </c>
      <c r="Q290" s="45">
        <v>446053.17531748279</v>
      </c>
      <c r="R290" s="45">
        <v>404679.03133483243</v>
      </c>
      <c r="S290" s="45">
        <v>359178.21040527418</v>
      </c>
      <c r="T290" s="45">
        <v>311925.10732800385</v>
      </c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20"/>
      <c r="AL290" s="20"/>
      <c r="AM290" s="20"/>
      <c r="AN290" s="20"/>
      <c r="AO290" s="20"/>
      <c r="AP290" s="20"/>
      <c r="AQ290" s="20"/>
    </row>
    <row r="291" spans="11:43">
      <c r="K291" s="6">
        <v>289</v>
      </c>
      <c r="L291" s="6" t="s">
        <v>377</v>
      </c>
      <c r="M291" s="45">
        <v>0</v>
      </c>
      <c r="N291" s="45">
        <v>4.7788135657573862E-5</v>
      </c>
      <c r="O291" s="45">
        <v>6.3656511162565117E-5</v>
      </c>
      <c r="P291" s="45">
        <v>7.6449278612436791E-5</v>
      </c>
      <c r="Q291" s="45">
        <v>8.2892291520175748E-5</v>
      </c>
      <c r="R291" s="45">
        <v>8.8322089532822439E-5</v>
      </c>
      <c r="S291" s="45">
        <v>1.3049954877077815E-4</v>
      </c>
      <c r="T291" s="45">
        <v>1.2640964578701156E-4</v>
      </c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20"/>
      <c r="AL291" s="20"/>
      <c r="AM291" s="20"/>
      <c r="AN291" s="20"/>
      <c r="AO291" s="20"/>
      <c r="AP291" s="20"/>
      <c r="AQ291" s="20"/>
    </row>
    <row r="292" spans="11:43">
      <c r="K292" s="6">
        <v>290</v>
      </c>
      <c r="L292" s="6" t="s">
        <v>378</v>
      </c>
      <c r="M292" s="45">
        <v>14022828</v>
      </c>
      <c r="N292" s="45">
        <v>9953873.5717838034</v>
      </c>
      <c r="O292" s="45">
        <v>5977621.4009196768</v>
      </c>
      <c r="P292" s="45">
        <v>3189145.7268961258</v>
      </c>
      <c r="Q292" s="45">
        <v>2002780.8132756911</v>
      </c>
      <c r="R292" s="45">
        <v>1158338.6492378097</v>
      </c>
      <c r="S292" s="45">
        <v>509829.44512790471</v>
      </c>
      <c r="T292" s="45">
        <v>343512.20410442038</v>
      </c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20"/>
      <c r="AL292" s="20"/>
      <c r="AM292" s="20"/>
      <c r="AN292" s="20"/>
      <c r="AO292" s="20"/>
      <c r="AP292" s="20"/>
      <c r="AQ292" s="20"/>
    </row>
    <row r="293" spans="11:43">
      <c r="K293" s="27">
        <v>291</v>
      </c>
      <c r="L293" s="27" t="s">
        <v>379</v>
      </c>
      <c r="M293" s="51">
        <v>51332699</v>
      </c>
      <c r="N293" s="51">
        <v>23262953.761070993</v>
      </c>
      <c r="O293" s="51">
        <v>7584884.0548177958</v>
      </c>
      <c r="P293" s="51">
        <v>3790868.4898615577</v>
      </c>
      <c r="Q293" s="51">
        <v>2345644.3522813804</v>
      </c>
      <c r="R293" s="51">
        <v>1348292.8569459689</v>
      </c>
      <c r="S293" s="51">
        <v>590897.10110530991</v>
      </c>
      <c r="T293" s="51">
        <v>398446.5776204174</v>
      </c>
      <c r="U293" s="27"/>
      <c r="V293" s="27"/>
      <c r="W293" s="28"/>
      <c r="X293" s="28"/>
      <c r="Y293" s="28"/>
      <c r="Z293" s="28"/>
      <c r="AA293" s="28"/>
      <c r="AB293" s="28"/>
      <c r="AC293" s="28"/>
      <c r="AD293" s="18"/>
      <c r="AE293" s="18"/>
      <c r="AF293" s="18"/>
      <c r="AG293" s="18"/>
      <c r="AH293" s="18"/>
      <c r="AI293" s="18"/>
      <c r="AJ293" s="18"/>
      <c r="AK293" s="20"/>
      <c r="AL293" s="20"/>
      <c r="AM293" s="20"/>
      <c r="AN293" s="20"/>
      <c r="AO293" s="20"/>
      <c r="AP293" s="20"/>
      <c r="AQ293" s="20"/>
    </row>
    <row r="294" spans="11:43">
      <c r="K294" s="6">
        <v>292</v>
      </c>
      <c r="L294" s="6" t="s">
        <v>380</v>
      </c>
      <c r="M294" s="45">
        <v>4465040</v>
      </c>
      <c r="N294" s="45">
        <v>3836612.1395000489</v>
      </c>
      <c r="O294" s="45">
        <v>2708299.4676752337</v>
      </c>
      <c r="P294" s="45">
        <v>1496274.1291064168</v>
      </c>
      <c r="Q294" s="45">
        <v>954839.1460089843</v>
      </c>
      <c r="R294" s="45">
        <v>562077.44671765668</v>
      </c>
      <c r="S294" s="45">
        <v>249363.73920866812</v>
      </c>
      <c r="T294" s="45">
        <v>168341.86676527897</v>
      </c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20"/>
      <c r="AL294" s="20"/>
      <c r="AM294" s="20"/>
      <c r="AN294" s="20"/>
      <c r="AO294" s="20"/>
      <c r="AP294" s="20"/>
      <c r="AQ294" s="20"/>
    </row>
    <row r="295" spans="11:43">
      <c r="K295" s="6">
        <v>293</v>
      </c>
      <c r="L295" s="6" t="s">
        <v>381</v>
      </c>
      <c r="M295" s="45">
        <v>23896</v>
      </c>
      <c r="N295" s="45">
        <v>23590.580756213229</v>
      </c>
      <c r="O295" s="45">
        <v>23061.904538275161</v>
      </c>
      <c r="P295" s="45">
        <v>22434.197554575949</v>
      </c>
      <c r="Q295" s="45">
        <v>21662.889601528215</v>
      </c>
      <c r="R295" s="45">
        <v>20715.479965238854</v>
      </c>
      <c r="S295" s="45">
        <v>20070.269204141652</v>
      </c>
      <c r="T295" s="45">
        <v>19026.767176654292</v>
      </c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20"/>
      <c r="AL295" s="20"/>
      <c r="AM295" s="20"/>
      <c r="AN295" s="20"/>
      <c r="AO295" s="20"/>
      <c r="AP295" s="20"/>
      <c r="AQ295" s="20"/>
    </row>
    <row r="296" spans="11:43">
      <c r="K296" s="6">
        <v>294</v>
      </c>
      <c r="L296" s="6" t="s">
        <v>382</v>
      </c>
      <c r="M296" s="45">
        <v>1144521</v>
      </c>
      <c r="N296" s="45">
        <v>1109907.2943922472</v>
      </c>
      <c r="O296" s="45">
        <v>1028226.3468196205</v>
      </c>
      <c r="P296" s="45">
        <v>880961.32607972948</v>
      </c>
      <c r="Q296" s="45">
        <v>722078.37132710521</v>
      </c>
      <c r="R296" s="45">
        <v>540030.30518087558</v>
      </c>
      <c r="S296" s="45">
        <v>323697.42444524367</v>
      </c>
      <c r="T296" s="45">
        <v>222112.20137135158</v>
      </c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20"/>
      <c r="AL296" s="20"/>
      <c r="AM296" s="20"/>
      <c r="AN296" s="20"/>
      <c r="AO296" s="20"/>
      <c r="AP296" s="20"/>
      <c r="AQ296" s="20"/>
    </row>
    <row r="297" spans="11:43">
      <c r="K297" s="6">
        <v>295</v>
      </c>
      <c r="L297" s="6" t="s">
        <v>383</v>
      </c>
      <c r="M297" s="45">
        <v>1003115</v>
      </c>
      <c r="N297" s="45">
        <v>985823.78887196234</v>
      </c>
      <c r="O297" s="45">
        <v>939536.11099679151</v>
      </c>
      <c r="P297" s="45">
        <v>852030.61941325618</v>
      </c>
      <c r="Q297" s="45">
        <v>742646.0614927432</v>
      </c>
      <c r="R297" s="45">
        <v>602498.25112952746</v>
      </c>
      <c r="S297" s="45">
        <v>421716.57317686995</v>
      </c>
      <c r="T297" s="45">
        <v>304999.46221786324</v>
      </c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20"/>
      <c r="AL297" s="20"/>
      <c r="AM297" s="20"/>
      <c r="AN297" s="20"/>
      <c r="AO297" s="20"/>
      <c r="AP297" s="20"/>
      <c r="AQ297" s="20"/>
    </row>
    <row r="298" spans="11:43">
      <c r="K298" s="6">
        <v>296</v>
      </c>
      <c r="L298" s="6" t="s">
        <v>384</v>
      </c>
      <c r="M298" s="45">
        <v>3100160</v>
      </c>
      <c r="N298" s="45">
        <v>2892777.5234953375</v>
      </c>
      <c r="O298" s="45">
        <v>2425086.8035183437</v>
      </c>
      <c r="P298" s="45">
        <v>1703678.1050661663</v>
      </c>
      <c r="Q298" s="45">
        <v>1169450.5079231826</v>
      </c>
      <c r="R298" s="45">
        <v>721466.57462834613</v>
      </c>
      <c r="S298" s="45">
        <v>333519.03260160715</v>
      </c>
      <c r="T298" s="45">
        <v>223971.89334393758</v>
      </c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20"/>
      <c r="AL298" s="20"/>
      <c r="AM298" s="20"/>
      <c r="AN298" s="20"/>
      <c r="AO298" s="20"/>
      <c r="AP298" s="20"/>
      <c r="AQ298" s="20"/>
    </row>
    <row r="299" spans="11:43">
      <c r="K299" s="6">
        <v>297</v>
      </c>
      <c r="L299" s="6" t="s">
        <v>385</v>
      </c>
      <c r="M299" s="45">
        <v>0</v>
      </c>
      <c r="N299" s="45">
        <v>4.7407854597874416E-5</v>
      </c>
      <c r="O299" s="45">
        <v>6.2903522020714474E-5</v>
      </c>
      <c r="P299" s="45">
        <v>7.5827832071808946E-5</v>
      </c>
      <c r="Q299" s="45">
        <v>8.2287346096673761E-5</v>
      </c>
      <c r="R299" s="45">
        <v>8.7773740396235913E-5</v>
      </c>
      <c r="S299" s="45">
        <v>1.2899662979974825E-4</v>
      </c>
      <c r="T299" s="45">
        <v>1.2497966847789324E-4</v>
      </c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20"/>
      <c r="AL299" s="20"/>
      <c r="AM299" s="20"/>
      <c r="AN299" s="20"/>
      <c r="AO299" s="20"/>
      <c r="AP299" s="20"/>
      <c r="AQ299" s="20"/>
    </row>
    <row r="300" spans="11:43">
      <c r="K300" s="6">
        <v>298</v>
      </c>
      <c r="L300" s="6" t="s">
        <v>386</v>
      </c>
      <c r="M300" s="45">
        <v>0</v>
      </c>
      <c r="N300" s="45">
        <v>4.7384836701632721E-5</v>
      </c>
      <c r="O300" s="45">
        <v>6.288226438020768E-5</v>
      </c>
      <c r="P300" s="45">
        <v>7.5809714817136288E-5</v>
      </c>
      <c r="Q300" s="45">
        <v>8.2265574163724634E-5</v>
      </c>
      <c r="R300" s="45">
        <v>8.775334532954885E-5</v>
      </c>
      <c r="S300" s="45">
        <v>1.2859880259201377E-4</v>
      </c>
      <c r="T300" s="45">
        <v>1.2460226669719636E-4</v>
      </c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20"/>
      <c r="AL300" s="20"/>
      <c r="AM300" s="20"/>
      <c r="AN300" s="20"/>
      <c r="AO300" s="20"/>
      <c r="AP300" s="20"/>
      <c r="AQ300" s="20"/>
    </row>
    <row r="301" spans="11:43">
      <c r="K301" s="6">
        <v>299</v>
      </c>
      <c r="L301" s="6" t="s">
        <v>387</v>
      </c>
      <c r="M301" s="45">
        <v>2503</v>
      </c>
      <c r="N301" s="45">
        <v>2481.317764983125</v>
      </c>
      <c r="O301" s="45">
        <v>2436.6783175042287</v>
      </c>
      <c r="P301" s="45">
        <v>2364.4306760433219</v>
      </c>
      <c r="Q301" s="45">
        <v>2269.8744910577825</v>
      </c>
      <c r="R301" s="45">
        <v>2159.4532015073082</v>
      </c>
      <c r="S301" s="45">
        <v>2118.2614356856479</v>
      </c>
      <c r="T301" s="45">
        <v>2038.1416895283162</v>
      </c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20"/>
      <c r="AL301" s="20"/>
      <c r="AM301" s="20"/>
      <c r="AN301" s="20"/>
      <c r="AO301" s="20"/>
      <c r="AP301" s="20"/>
      <c r="AQ301" s="20"/>
    </row>
    <row r="302" spans="11:43">
      <c r="K302" s="6">
        <v>300</v>
      </c>
      <c r="L302" s="6" t="s">
        <v>388</v>
      </c>
      <c r="M302" s="45">
        <v>134409</v>
      </c>
      <c r="N302" s="45">
        <v>132409.0314278437</v>
      </c>
      <c r="O302" s="45">
        <v>128644.39313604444</v>
      </c>
      <c r="P302" s="45">
        <v>122964.27168716423</v>
      </c>
      <c r="Q302" s="45">
        <v>115750.03328499795</v>
      </c>
      <c r="R302" s="45">
        <v>106240.32187649896</v>
      </c>
      <c r="S302" s="45">
        <v>94880.066221708898</v>
      </c>
      <c r="T302" s="45">
        <v>82297.007656750502</v>
      </c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20"/>
      <c r="AL302" s="20"/>
      <c r="AM302" s="20"/>
      <c r="AN302" s="20"/>
      <c r="AO302" s="20"/>
      <c r="AP302" s="20"/>
      <c r="AQ302" s="20"/>
    </row>
    <row r="303" spans="11:43">
      <c r="K303" s="6">
        <v>301</v>
      </c>
      <c r="L303" s="6" t="s">
        <v>389</v>
      </c>
      <c r="M303" s="45">
        <v>37846</v>
      </c>
      <c r="N303" s="45">
        <v>37333.653514674807</v>
      </c>
      <c r="O303" s="45">
        <v>36584.228713175798</v>
      </c>
      <c r="P303" s="45">
        <v>35752.288036447208</v>
      </c>
      <c r="Q303" s="45">
        <v>34541.968286685711</v>
      </c>
      <c r="R303" s="45">
        <v>32877.823170185722</v>
      </c>
      <c r="S303" s="45">
        <v>31909.428700529606</v>
      </c>
      <c r="T303" s="45">
        <v>30311.521909137067</v>
      </c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20"/>
      <c r="AL303" s="20"/>
      <c r="AM303" s="20"/>
      <c r="AN303" s="20"/>
      <c r="AO303" s="20"/>
      <c r="AP303" s="20"/>
      <c r="AQ303" s="20"/>
    </row>
    <row r="304" spans="11:43">
      <c r="K304" s="6">
        <v>302</v>
      </c>
      <c r="L304" s="6" t="s">
        <v>390</v>
      </c>
      <c r="M304" s="45">
        <v>1848066</v>
      </c>
      <c r="N304" s="45">
        <v>1752443.5417777321</v>
      </c>
      <c r="O304" s="45">
        <v>1550187.309776122</v>
      </c>
      <c r="P304" s="45">
        <v>1216188.5285782074</v>
      </c>
      <c r="Q304" s="45">
        <v>920006.96347421966</v>
      </c>
      <c r="R304" s="45">
        <v>627706.56744706118</v>
      </c>
      <c r="S304" s="45">
        <v>324088.66934066394</v>
      </c>
      <c r="T304" s="45">
        <v>218155.15677126826</v>
      </c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20"/>
      <c r="AL304" s="20"/>
      <c r="AM304" s="20"/>
      <c r="AN304" s="20"/>
      <c r="AO304" s="20"/>
      <c r="AP304" s="20"/>
      <c r="AQ304" s="20"/>
    </row>
    <row r="305" spans="11:43">
      <c r="K305" s="6">
        <v>303</v>
      </c>
      <c r="L305" s="6" t="s">
        <v>391</v>
      </c>
      <c r="M305" s="45">
        <v>195648</v>
      </c>
      <c r="N305" s="45">
        <v>193029.42659772333</v>
      </c>
      <c r="O305" s="45">
        <v>188191.80356706108</v>
      </c>
      <c r="P305" s="45">
        <v>181611.2334558552</v>
      </c>
      <c r="Q305" s="45">
        <v>173128.42991889315</v>
      </c>
      <c r="R305" s="45">
        <v>161854.83618193358</v>
      </c>
      <c r="S305" s="45">
        <v>149106.51581616816</v>
      </c>
      <c r="T305" s="45">
        <v>133449.44516757753</v>
      </c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20"/>
      <c r="AL305" s="20"/>
      <c r="AM305" s="20"/>
      <c r="AN305" s="20"/>
      <c r="AO305" s="20"/>
      <c r="AP305" s="20"/>
      <c r="AQ305" s="20"/>
    </row>
    <row r="306" spans="11:43">
      <c r="K306" s="6">
        <v>304</v>
      </c>
      <c r="L306" s="6" t="s">
        <v>392</v>
      </c>
      <c r="M306" s="45">
        <v>232480</v>
      </c>
      <c r="N306" s="45">
        <v>230069.66255608294</v>
      </c>
      <c r="O306" s="45">
        <v>224500.65614201408</v>
      </c>
      <c r="P306" s="45">
        <v>215875.03036267401</v>
      </c>
      <c r="Q306" s="45">
        <v>204539.70501405589</v>
      </c>
      <c r="R306" s="45">
        <v>189188.64816642675</v>
      </c>
      <c r="S306" s="45">
        <v>169691.39267245895</v>
      </c>
      <c r="T306" s="45">
        <v>147825.17413709516</v>
      </c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20"/>
      <c r="AL306" s="20"/>
      <c r="AM306" s="20"/>
      <c r="AN306" s="20"/>
      <c r="AO306" s="20"/>
      <c r="AP306" s="20"/>
      <c r="AQ306" s="20"/>
    </row>
    <row r="307" spans="11:43">
      <c r="K307" s="6">
        <v>305</v>
      </c>
      <c r="L307" s="6" t="s">
        <v>393</v>
      </c>
      <c r="M307" s="45">
        <v>151349</v>
      </c>
      <c r="N307" s="45">
        <v>147694.70486218308</v>
      </c>
      <c r="O307" s="45">
        <v>141730.20372042572</v>
      </c>
      <c r="P307" s="45">
        <v>132775.13753264336</v>
      </c>
      <c r="Q307" s="45">
        <v>122396.23193458095</v>
      </c>
      <c r="R307" s="45">
        <v>108940.5663521948</v>
      </c>
      <c r="S307" s="45">
        <v>91362.221799346662</v>
      </c>
      <c r="T307" s="45">
        <v>74816.557599613254</v>
      </c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20"/>
      <c r="AL307" s="20"/>
      <c r="AM307" s="20"/>
      <c r="AN307" s="20"/>
      <c r="AO307" s="20"/>
      <c r="AP307" s="20"/>
      <c r="AQ307" s="20"/>
    </row>
    <row r="308" spans="11:43">
      <c r="K308" s="6">
        <v>306</v>
      </c>
      <c r="L308" s="6" t="s">
        <v>394</v>
      </c>
      <c r="M308" s="45">
        <v>2175929</v>
      </c>
      <c r="N308" s="45">
        <v>2017307.6069443042</v>
      </c>
      <c r="O308" s="45">
        <v>1688032.7674711994</v>
      </c>
      <c r="P308" s="45">
        <v>1195625.6342517969</v>
      </c>
      <c r="Q308" s="45">
        <v>836849.16050404101</v>
      </c>
      <c r="R308" s="45">
        <v>528616.01176008349</v>
      </c>
      <c r="S308" s="45">
        <v>248825.49944093858</v>
      </c>
      <c r="T308" s="45">
        <v>167269.41370807445</v>
      </c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20"/>
      <c r="AL308" s="20"/>
      <c r="AM308" s="20"/>
      <c r="AN308" s="20"/>
      <c r="AO308" s="20"/>
      <c r="AP308" s="20"/>
      <c r="AQ308" s="20"/>
    </row>
    <row r="309" spans="11:43">
      <c r="K309" s="6">
        <v>307</v>
      </c>
      <c r="L309" s="6" t="s">
        <v>395</v>
      </c>
      <c r="M309" s="45">
        <v>0</v>
      </c>
      <c r="N309" s="45">
        <v>4.7876107142240887E-5</v>
      </c>
      <c r="O309" s="45">
        <v>6.4037859030250332E-5</v>
      </c>
      <c r="P309" s="45">
        <v>7.6735294476866804E-5</v>
      </c>
      <c r="Q309" s="45">
        <v>8.3131595543187669E-5</v>
      </c>
      <c r="R309" s="45">
        <v>8.8521913965866289E-5</v>
      </c>
      <c r="S309" s="45">
        <v>1.3084161816623579E-4</v>
      </c>
      <c r="T309" s="45">
        <v>1.2673445896329338E-4</v>
      </c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20"/>
      <c r="AL309" s="20"/>
      <c r="AM309" s="20"/>
      <c r="AN309" s="20"/>
      <c r="AO309" s="20"/>
      <c r="AP309" s="20"/>
      <c r="AQ309" s="20"/>
    </row>
    <row r="310" spans="11:43">
      <c r="K310" s="6">
        <v>308</v>
      </c>
      <c r="L310" s="6" t="s">
        <v>396</v>
      </c>
      <c r="M310" s="45">
        <v>0</v>
      </c>
      <c r="N310" s="45">
        <v>4.7769696582077497E-5</v>
      </c>
      <c r="O310" s="45">
        <v>6.3674505170913971E-5</v>
      </c>
      <c r="P310" s="45">
        <v>7.6463211433900705E-5</v>
      </c>
      <c r="Q310" s="45">
        <v>8.290526180696129E-5</v>
      </c>
      <c r="R310" s="45">
        <v>8.8333346088173429E-5</v>
      </c>
      <c r="S310" s="45">
        <v>1.3053086028805812E-4</v>
      </c>
      <c r="T310" s="45">
        <v>1.2643934275000289E-4</v>
      </c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20"/>
      <c r="AL310" s="20"/>
      <c r="AM310" s="20"/>
      <c r="AN310" s="20"/>
      <c r="AO310" s="20"/>
      <c r="AP310" s="20"/>
      <c r="AQ310" s="20"/>
    </row>
    <row r="311" spans="11:43">
      <c r="K311" s="6">
        <v>309</v>
      </c>
      <c r="L311" s="6" t="s">
        <v>397</v>
      </c>
      <c r="M311" s="45">
        <v>0</v>
      </c>
      <c r="N311" s="45">
        <v>4.781635469012359E-5</v>
      </c>
      <c r="O311" s="45">
        <v>6.3841098359670819E-5</v>
      </c>
      <c r="P311" s="45">
        <v>7.6588007982937017E-5</v>
      </c>
      <c r="Q311" s="45">
        <v>8.3010664159890123E-5</v>
      </c>
      <c r="R311" s="45">
        <v>8.842078647476854E-5</v>
      </c>
      <c r="S311" s="45">
        <v>1.3059804736800286E-4</v>
      </c>
      <c r="T311" s="45">
        <v>1.2650315990865089E-4</v>
      </c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20"/>
      <c r="AL311" s="20"/>
      <c r="AM311" s="20"/>
      <c r="AN311" s="20"/>
      <c r="AO311" s="20"/>
      <c r="AP311" s="20"/>
      <c r="AQ311" s="20"/>
    </row>
    <row r="312" spans="11:43">
      <c r="K312" s="6">
        <v>310</v>
      </c>
      <c r="L312" s="6" t="s">
        <v>398</v>
      </c>
      <c r="M312" s="45">
        <v>0</v>
      </c>
      <c r="N312" s="45">
        <v>4.7985312727937359E-5</v>
      </c>
      <c r="O312" s="45">
        <v>6.4642853345017216E-5</v>
      </c>
      <c r="P312" s="45">
        <v>7.7192843682843805E-5</v>
      </c>
      <c r="Q312" s="45">
        <v>8.3786793820150212E-5</v>
      </c>
      <c r="R312" s="45">
        <v>8.9083137088330895E-5</v>
      </c>
      <c r="S312" s="45">
        <v>1.3769994645805131E-4</v>
      </c>
      <c r="T312" s="45">
        <v>1.3325384696691461E-4</v>
      </c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20"/>
      <c r="AL312" s="20"/>
      <c r="AM312" s="20"/>
      <c r="AN312" s="20"/>
      <c r="AO312" s="20"/>
      <c r="AP312" s="20"/>
      <c r="AQ312" s="20"/>
    </row>
    <row r="313" spans="11:43">
      <c r="K313" s="6">
        <v>311</v>
      </c>
      <c r="L313" s="6" t="s">
        <v>399</v>
      </c>
      <c r="M313" s="45">
        <v>0</v>
      </c>
      <c r="N313" s="45">
        <v>4.7600263163986186E-5</v>
      </c>
      <c r="O313" s="45">
        <v>6.320109736506201E-5</v>
      </c>
      <c r="P313" s="45">
        <v>7.6105667394962216E-5</v>
      </c>
      <c r="Q313" s="45">
        <v>8.2604776837205725E-5</v>
      </c>
      <c r="R313" s="45">
        <v>8.80755492543845E-5</v>
      </c>
      <c r="S313" s="45">
        <v>1.3015155567441583E-4</v>
      </c>
      <c r="T313" s="45">
        <v>1.260784241228333E-4</v>
      </c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20"/>
      <c r="AL313" s="20"/>
      <c r="AM313" s="20"/>
      <c r="AN313" s="20"/>
      <c r="AO313" s="20"/>
      <c r="AP313" s="20"/>
      <c r="AQ313" s="20"/>
    </row>
    <row r="314" spans="11:43">
      <c r="K314" s="6">
        <v>312</v>
      </c>
      <c r="L314" s="6" t="s">
        <v>400</v>
      </c>
      <c r="M314" s="45">
        <v>0</v>
      </c>
      <c r="N314" s="45">
        <v>4.7711968555192474E-5</v>
      </c>
      <c r="O314" s="45">
        <v>6.3415614888369647E-5</v>
      </c>
      <c r="P314" s="45">
        <v>7.6268693200928417E-5</v>
      </c>
      <c r="Q314" s="45">
        <v>8.2743394034399975E-5</v>
      </c>
      <c r="R314" s="45">
        <v>8.8198028587579296E-5</v>
      </c>
      <c r="S314" s="45">
        <v>1.3032946487259776E-4</v>
      </c>
      <c r="T314" s="45">
        <v>1.2624774130510789E-4</v>
      </c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20"/>
      <c r="AL314" s="20"/>
      <c r="AM314" s="20"/>
      <c r="AN314" s="20"/>
      <c r="AO314" s="20"/>
      <c r="AP314" s="20"/>
      <c r="AQ314" s="20"/>
    </row>
    <row r="315" spans="11:43">
      <c r="K315" s="6">
        <v>313</v>
      </c>
      <c r="L315" s="6" t="s">
        <v>401</v>
      </c>
      <c r="M315" s="45">
        <v>362559</v>
      </c>
      <c r="N315" s="45">
        <v>357105.68720549549</v>
      </c>
      <c r="O315" s="45">
        <v>339840.25692595565</v>
      </c>
      <c r="P315" s="45">
        <v>313835.13496171695</v>
      </c>
      <c r="Q315" s="45">
        <v>281370.16509072913</v>
      </c>
      <c r="R315" s="45">
        <v>237322.09161753644</v>
      </c>
      <c r="S315" s="45">
        <v>172026.19505267884</v>
      </c>
      <c r="T315" s="45">
        <v>128581.97593530043</v>
      </c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20"/>
      <c r="AL315" s="20"/>
      <c r="AM315" s="20"/>
      <c r="AN315" s="20"/>
      <c r="AO315" s="20"/>
      <c r="AP315" s="20"/>
      <c r="AQ315" s="20"/>
    </row>
    <row r="316" spans="11:43">
      <c r="K316" s="6">
        <v>314</v>
      </c>
      <c r="L316" s="6" t="s">
        <v>402</v>
      </c>
      <c r="M316" s="45">
        <v>177745</v>
      </c>
      <c r="N316" s="45">
        <v>174381.94537735829</v>
      </c>
      <c r="O316" s="45">
        <v>169250.6888939192</v>
      </c>
      <c r="P316" s="45">
        <v>162338.85542986891</v>
      </c>
      <c r="Q316" s="45">
        <v>154267.29592479495</v>
      </c>
      <c r="R316" s="45">
        <v>144170.76716097447</v>
      </c>
      <c r="S316" s="45">
        <v>135237.32706999307</v>
      </c>
      <c r="T316" s="45">
        <v>123440.65976098969</v>
      </c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20"/>
      <c r="AL316" s="20"/>
      <c r="AM316" s="20"/>
      <c r="AN316" s="20"/>
      <c r="AO316" s="20"/>
      <c r="AP316" s="20"/>
      <c r="AQ316" s="20"/>
    </row>
    <row r="317" spans="11:43">
      <c r="K317" s="6">
        <v>315</v>
      </c>
      <c r="L317" s="6" t="s">
        <v>403</v>
      </c>
      <c r="M317" s="45">
        <v>3307938</v>
      </c>
      <c r="N317" s="45">
        <v>3153432.5534264818</v>
      </c>
      <c r="O317" s="45">
        <v>2842987.1263754317</v>
      </c>
      <c r="P317" s="45">
        <v>2337190.3103898223</v>
      </c>
      <c r="Q317" s="45">
        <v>1850424.6327764611</v>
      </c>
      <c r="R317" s="45">
        <v>1322524.8394787109</v>
      </c>
      <c r="S317" s="45">
        <v>736200.41234532138</v>
      </c>
      <c r="T317" s="45">
        <v>498554.95615870086</v>
      </c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20"/>
      <c r="AL317" s="20"/>
      <c r="AM317" s="20"/>
      <c r="AN317" s="20"/>
      <c r="AO317" s="20"/>
      <c r="AP317" s="20"/>
      <c r="AQ317" s="20"/>
    </row>
    <row r="318" spans="11:43">
      <c r="K318" s="6">
        <v>316</v>
      </c>
      <c r="L318" s="6" t="s">
        <v>404</v>
      </c>
      <c r="M318" s="45">
        <v>5481879</v>
      </c>
      <c r="N318" s="45">
        <v>5035408.8992836354</v>
      </c>
      <c r="O318" s="45">
        <v>4152147.7654557135</v>
      </c>
      <c r="P318" s="45">
        <v>2890449.5412059925</v>
      </c>
      <c r="Q318" s="45">
        <v>1997063.3479591981</v>
      </c>
      <c r="R318" s="45">
        <v>1239733.358054783</v>
      </c>
      <c r="S318" s="45">
        <v>576576.97021666518</v>
      </c>
      <c r="T318" s="45">
        <v>387496.1138624546</v>
      </c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20"/>
      <c r="AL318" s="20"/>
      <c r="AM318" s="20"/>
      <c r="AN318" s="20"/>
      <c r="AO318" s="20"/>
      <c r="AP318" s="20"/>
      <c r="AQ318" s="20"/>
    </row>
    <row r="319" spans="11:43">
      <c r="K319" s="6">
        <v>317</v>
      </c>
      <c r="L319" s="6" t="s">
        <v>405</v>
      </c>
      <c r="M319" s="45">
        <v>168208</v>
      </c>
      <c r="N319" s="45">
        <v>165019.89448281148</v>
      </c>
      <c r="O319" s="45">
        <v>160266.17875218196</v>
      </c>
      <c r="P319" s="45">
        <v>153967.13443926733</v>
      </c>
      <c r="Q319" s="45">
        <v>146750.73407945468</v>
      </c>
      <c r="R319" s="45">
        <v>137929.97696087108</v>
      </c>
      <c r="S319" s="45">
        <v>131000.15645765557</v>
      </c>
      <c r="T319" s="45">
        <v>121312.89820546476</v>
      </c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20"/>
      <c r="AL319" s="20"/>
      <c r="AM319" s="20"/>
      <c r="AN319" s="20"/>
      <c r="AO319" s="20"/>
      <c r="AP319" s="20"/>
      <c r="AQ319" s="20"/>
    </row>
    <row r="320" spans="11:43">
      <c r="K320" s="6">
        <v>318</v>
      </c>
      <c r="L320" s="6" t="s">
        <v>406</v>
      </c>
      <c r="M320" s="45">
        <v>654653</v>
      </c>
      <c r="N320" s="45">
        <v>642339.80063024582</v>
      </c>
      <c r="O320" s="45">
        <v>619219.3026806144</v>
      </c>
      <c r="P320" s="45">
        <v>585626.66917428351</v>
      </c>
      <c r="Q320" s="45">
        <v>543772.42123884801</v>
      </c>
      <c r="R320" s="45">
        <v>486593.1393509389</v>
      </c>
      <c r="S320" s="45">
        <v>406517.64707496553</v>
      </c>
      <c r="T320" s="45">
        <v>331199.52291616087</v>
      </c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20"/>
      <c r="AL320" s="20"/>
      <c r="AM320" s="20"/>
      <c r="AN320" s="20"/>
      <c r="AO320" s="20"/>
      <c r="AP320" s="20"/>
      <c r="AQ320" s="20"/>
    </row>
    <row r="321" spans="11:43">
      <c r="K321" s="6">
        <v>319</v>
      </c>
      <c r="L321" s="6" t="s">
        <v>407</v>
      </c>
      <c r="M321" s="45">
        <v>167276</v>
      </c>
      <c r="N321" s="45">
        <v>164753.56629687166</v>
      </c>
      <c r="O321" s="45">
        <v>160505.41353795025</v>
      </c>
      <c r="P321" s="45">
        <v>155462.36533763137</v>
      </c>
      <c r="Q321" s="45">
        <v>149261.44226134237</v>
      </c>
      <c r="R321" s="45">
        <v>141298.31294227083</v>
      </c>
      <c r="S321" s="45">
        <v>133696.4409048534</v>
      </c>
      <c r="T321" s="45">
        <v>123269.29583229269</v>
      </c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20"/>
      <c r="AL321" s="20"/>
      <c r="AM321" s="20"/>
      <c r="AN321" s="20"/>
      <c r="AO321" s="20"/>
      <c r="AP321" s="20"/>
      <c r="AQ321" s="20"/>
    </row>
    <row r="322" spans="11:43">
      <c r="K322" s="6">
        <v>320</v>
      </c>
      <c r="L322" s="6" t="s">
        <v>408</v>
      </c>
      <c r="M322" s="45">
        <v>502217</v>
      </c>
      <c r="N322" s="45">
        <v>493093.3290297811</v>
      </c>
      <c r="O322" s="45">
        <v>476320.58727586112</v>
      </c>
      <c r="P322" s="45">
        <v>452589.41028627858</v>
      </c>
      <c r="Q322" s="45">
        <v>423037.94638974051</v>
      </c>
      <c r="R322" s="45">
        <v>382786.04915409</v>
      </c>
      <c r="S322" s="45">
        <v>327490.54783323384</v>
      </c>
      <c r="T322" s="45">
        <v>272483.12502350268</v>
      </c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20"/>
      <c r="AL322" s="20"/>
      <c r="AM322" s="20"/>
      <c r="AN322" s="20"/>
      <c r="AO322" s="20"/>
      <c r="AP322" s="20"/>
      <c r="AQ322" s="20"/>
    </row>
    <row r="323" spans="11:43">
      <c r="K323" s="6">
        <v>321</v>
      </c>
      <c r="L323" s="6" t="s">
        <v>409</v>
      </c>
      <c r="M323" s="45">
        <v>1022298</v>
      </c>
      <c r="N323" s="45">
        <v>1006412.988625452</v>
      </c>
      <c r="O323" s="45">
        <v>975473.67705060611</v>
      </c>
      <c r="P323" s="45">
        <v>932300.92990039219</v>
      </c>
      <c r="Q323" s="45">
        <v>876077.27412541979</v>
      </c>
      <c r="R323" s="45">
        <v>797647.26903172687</v>
      </c>
      <c r="S323" s="45">
        <v>694116.45526959363</v>
      </c>
      <c r="T323" s="45">
        <v>585127.07801065454</v>
      </c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20"/>
      <c r="AL323" s="20"/>
      <c r="AM323" s="20"/>
      <c r="AN323" s="20"/>
      <c r="AO323" s="20"/>
      <c r="AP323" s="20"/>
      <c r="AQ323" s="20"/>
    </row>
    <row r="324" spans="11:43">
      <c r="K324" s="6">
        <v>322</v>
      </c>
      <c r="L324" s="6" t="s">
        <v>410</v>
      </c>
      <c r="M324" s="45">
        <v>753332</v>
      </c>
      <c r="N324" s="45">
        <v>740139.30498013599</v>
      </c>
      <c r="O324" s="45">
        <v>714433.90679235302</v>
      </c>
      <c r="P324" s="45">
        <v>676997.60349884082</v>
      </c>
      <c r="Q324" s="45">
        <v>629321.58689951303</v>
      </c>
      <c r="R324" s="45">
        <v>563326.76823616901</v>
      </c>
      <c r="S324" s="45">
        <v>471955.01987615676</v>
      </c>
      <c r="T324" s="45">
        <v>384944.71597596601</v>
      </c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20"/>
      <c r="AL324" s="20"/>
      <c r="AM324" s="20"/>
      <c r="AN324" s="20"/>
      <c r="AO324" s="20"/>
      <c r="AP324" s="20"/>
      <c r="AQ324" s="20"/>
    </row>
    <row r="325" spans="11:43">
      <c r="K325" s="6">
        <v>323</v>
      </c>
      <c r="L325" s="6" t="s">
        <v>411</v>
      </c>
      <c r="M325" s="45">
        <v>175245</v>
      </c>
      <c r="N325" s="45">
        <v>172608.6562124558</v>
      </c>
      <c r="O325" s="45">
        <v>167867.23387875446</v>
      </c>
      <c r="P325" s="45">
        <v>162839.82353462104</v>
      </c>
      <c r="Q325" s="45">
        <v>156713.01112325472</v>
      </c>
      <c r="R325" s="45">
        <v>148673.55678960253</v>
      </c>
      <c r="S325" s="45">
        <v>140273.1711081691</v>
      </c>
      <c r="T325" s="45">
        <v>128887.96812236556</v>
      </c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20"/>
      <c r="AL325" s="20"/>
      <c r="AM325" s="20"/>
      <c r="AN325" s="20"/>
      <c r="AO325" s="20"/>
      <c r="AP325" s="20"/>
      <c r="AQ325" s="20"/>
    </row>
    <row r="326" spans="11:43">
      <c r="K326" s="6">
        <v>324</v>
      </c>
      <c r="L326" s="6" t="s">
        <v>412</v>
      </c>
      <c r="M326" s="45">
        <v>595373</v>
      </c>
      <c r="N326" s="45">
        <v>584789.18890361034</v>
      </c>
      <c r="O326" s="45">
        <v>559988.34210639365</v>
      </c>
      <c r="P326" s="45">
        <v>518671.0594175788</v>
      </c>
      <c r="Q326" s="45">
        <v>468090.08839427284</v>
      </c>
      <c r="R326" s="45">
        <v>401173.85074877262</v>
      </c>
      <c r="S326" s="45">
        <v>303922.21066722542</v>
      </c>
      <c r="T326" s="45">
        <v>230837.21273829704</v>
      </c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20"/>
      <c r="AL326" s="20"/>
      <c r="AM326" s="20"/>
      <c r="AN326" s="20"/>
      <c r="AO326" s="20"/>
      <c r="AP326" s="20"/>
      <c r="AQ326" s="20"/>
    </row>
    <row r="327" spans="11:43">
      <c r="K327" s="6">
        <v>325</v>
      </c>
      <c r="L327" s="6" t="s">
        <v>413</v>
      </c>
      <c r="M327" s="45">
        <v>433122</v>
      </c>
      <c r="N327" s="45">
        <v>427340.96050538728</v>
      </c>
      <c r="O327" s="45">
        <v>413537.29273910751</v>
      </c>
      <c r="P327" s="45">
        <v>392492.06210576871</v>
      </c>
      <c r="Q327" s="45">
        <v>365679.73036461644</v>
      </c>
      <c r="R327" s="45">
        <v>329328.22760336293</v>
      </c>
      <c r="S327" s="45">
        <v>276689.3143196312</v>
      </c>
      <c r="T327" s="45">
        <v>226686.02707595096</v>
      </c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20"/>
      <c r="AL327" s="20"/>
      <c r="AM327" s="20"/>
      <c r="AN327" s="20"/>
      <c r="AO327" s="20"/>
      <c r="AP327" s="20"/>
      <c r="AQ327" s="20"/>
    </row>
    <row r="328" spans="11:43">
      <c r="K328" s="6">
        <v>326</v>
      </c>
      <c r="L328" s="6" t="s">
        <v>414</v>
      </c>
      <c r="M328" s="45">
        <v>23360</v>
      </c>
      <c r="N328" s="45">
        <v>23257.093724705552</v>
      </c>
      <c r="O328" s="45">
        <v>23017.058033671798</v>
      </c>
      <c r="P328" s="45">
        <v>22593.674455000371</v>
      </c>
      <c r="Q328" s="45">
        <v>21879.725283546522</v>
      </c>
      <c r="R328" s="45">
        <v>20953.646368126119</v>
      </c>
      <c r="S328" s="45">
        <v>20335.363530976596</v>
      </c>
      <c r="T328" s="45">
        <v>19313.557123547165</v>
      </c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20"/>
      <c r="AL328" s="20"/>
      <c r="AM328" s="20"/>
      <c r="AN328" s="20"/>
      <c r="AO328" s="20"/>
      <c r="AP328" s="20"/>
      <c r="AQ328" s="20"/>
    </row>
    <row r="329" spans="11:43">
      <c r="K329" s="6">
        <v>327</v>
      </c>
      <c r="L329" s="6" t="s">
        <v>415</v>
      </c>
      <c r="M329" s="45">
        <v>1144383</v>
      </c>
      <c r="N329" s="45">
        <v>1125036.316834229</v>
      </c>
      <c r="O329" s="45">
        <v>1073775.4195814643</v>
      </c>
      <c r="P329" s="45">
        <v>969732.11747469869</v>
      </c>
      <c r="Q329" s="45">
        <v>840064.54122478073</v>
      </c>
      <c r="R329" s="45">
        <v>675480.853107651</v>
      </c>
      <c r="S329" s="45">
        <v>456950.04684876814</v>
      </c>
      <c r="T329" s="45">
        <v>328151.93357865949</v>
      </c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20"/>
      <c r="AL329" s="20"/>
      <c r="AM329" s="20"/>
      <c r="AN329" s="20"/>
      <c r="AO329" s="20"/>
      <c r="AP329" s="20"/>
      <c r="AQ329" s="20"/>
    </row>
    <row r="330" spans="11:43">
      <c r="K330" s="6">
        <v>328</v>
      </c>
      <c r="L330" s="6" t="s">
        <v>416</v>
      </c>
      <c r="M330" s="45">
        <v>623486</v>
      </c>
      <c r="N330" s="45">
        <v>619139.82541893865</v>
      </c>
      <c r="O330" s="45">
        <v>591376.98231336079</v>
      </c>
      <c r="P330" s="45">
        <v>532074.57495530089</v>
      </c>
      <c r="Q330" s="45">
        <v>474014.95383154677</v>
      </c>
      <c r="R330" s="45">
        <v>407551.59796371771</v>
      </c>
      <c r="S330" s="45">
        <v>336906.04772681074</v>
      </c>
      <c r="T330" s="45">
        <v>276096.64615410374</v>
      </c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20"/>
      <c r="AL330" s="20"/>
      <c r="AM330" s="20"/>
      <c r="AN330" s="20"/>
      <c r="AO330" s="20"/>
      <c r="AP330" s="20"/>
      <c r="AQ330" s="20"/>
    </row>
    <row r="331" spans="11:43">
      <c r="K331" s="6">
        <v>329</v>
      </c>
      <c r="L331" s="6" t="s">
        <v>417</v>
      </c>
      <c r="M331" s="45">
        <v>6886495</v>
      </c>
      <c r="N331" s="45">
        <v>6364750.1088888869</v>
      </c>
      <c r="O331" s="45">
        <v>4816768.577925534</v>
      </c>
      <c r="P331" s="45">
        <v>3010593.3638217496</v>
      </c>
      <c r="Q331" s="45">
        <v>2029852.320628986</v>
      </c>
      <c r="R331" s="45">
        <v>1259193.1982045653</v>
      </c>
      <c r="S331" s="45">
        <v>655778.65794053546</v>
      </c>
      <c r="T331" s="45">
        <v>455820.06055607088</v>
      </c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20"/>
      <c r="AL331" s="20"/>
      <c r="AM331" s="20"/>
      <c r="AN331" s="20"/>
      <c r="AO331" s="20"/>
      <c r="AP331" s="20"/>
      <c r="AQ331" s="20"/>
    </row>
    <row r="332" spans="11:43">
      <c r="K332" s="6">
        <v>330</v>
      </c>
      <c r="L332" s="6" t="s">
        <v>418</v>
      </c>
      <c r="M332" s="45">
        <v>414686</v>
      </c>
      <c r="N332" s="45">
        <v>395109.25577837083</v>
      </c>
      <c r="O332" s="45">
        <v>370577.00924554543</v>
      </c>
      <c r="P332" s="45">
        <v>340520.68540970294</v>
      </c>
      <c r="Q332" s="45">
        <v>321636.32978551486</v>
      </c>
      <c r="R332" s="45">
        <v>306362.14590914681</v>
      </c>
      <c r="S332" s="45">
        <v>300528.79906602239</v>
      </c>
      <c r="T332" s="45">
        <v>289135.94896400272</v>
      </c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20"/>
      <c r="AL332" s="20"/>
      <c r="AM332" s="20"/>
      <c r="AN332" s="20"/>
      <c r="AO332" s="20"/>
      <c r="AP332" s="20"/>
      <c r="AQ332" s="20"/>
    </row>
    <row r="333" spans="11:43">
      <c r="K333" s="6">
        <v>331</v>
      </c>
      <c r="L333" s="6" t="s">
        <v>419</v>
      </c>
      <c r="M333" s="45">
        <v>6110</v>
      </c>
      <c r="N333" s="45">
        <v>5839.8019303301944</v>
      </c>
      <c r="O333" s="45">
        <v>5486.7765080654808</v>
      </c>
      <c r="P333" s="45">
        <v>5044.3964976600655</v>
      </c>
      <c r="Q333" s="45">
        <v>4763.1031964666381</v>
      </c>
      <c r="R333" s="45">
        <v>4533.1587814672148</v>
      </c>
      <c r="S333" s="45">
        <v>4455.0667919397365</v>
      </c>
      <c r="T333" s="45">
        <v>4271.0579140345608</v>
      </c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20"/>
      <c r="AL333" s="20"/>
      <c r="AM333" s="20"/>
      <c r="AN333" s="20"/>
      <c r="AO333" s="20"/>
      <c r="AP333" s="20"/>
      <c r="AQ333" s="20"/>
    </row>
    <row r="334" spans="11:43">
      <c r="K334" s="6">
        <v>332</v>
      </c>
      <c r="L334" s="6" t="s">
        <v>420</v>
      </c>
      <c r="M334" s="45">
        <v>28783</v>
      </c>
      <c r="N334" s="45">
        <v>28718.775836048535</v>
      </c>
      <c r="O334" s="45">
        <v>27861.038878641048</v>
      </c>
      <c r="P334" s="45">
        <v>25875.991568055528</v>
      </c>
      <c r="Q334" s="45">
        <v>24063.008435451637</v>
      </c>
      <c r="R334" s="45">
        <v>22282.011235194208</v>
      </c>
      <c r="S334" s="45">
        <v>21521.460965503997</v>
      </c>
      <c r="T334" s="45">
        <v>20340.994157012326</v>
      </c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20"/>
      <c r="AL334" s="20"/>
      <c r="AM334" s="20"/>
      <c r="AN334" s="20"/>
      <c r="AO334" s="20"/>
      <c r="AP334" s="20"/>
      <c r="AQ334" s="20"/>
    </row>
    <row r="335" spans="11:43">
      <c r="K335" s="6">
        <v>333</v>
      </c>
      <c r="L335" s="6" t="s">
        <v>421</v>
      </c>
      <c r="M335" s="45">
        <v>395873</v>
      </c>
      <c r="N335" s="45">
        <v>392245.76622389775</v>
      </c>
      <c r="O335" s="45">
        <v>373265.69870285277</v>
      </c>
      <c r="P335" s="45">
        <v>333515.2845130082</v>
      </c>
      <c r="Q335" s="45">
        <v>295730.76221407665</v>
      </c>
      <c r="R335" s="45">
        <v>252806.13344236894</v>
      </c>
      <c r="S335" s="45">
        <v>206663.20633671057</v>
      </c>
      <c r="T335" s="45">
        <v>168420.56395096378</v>
      </c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20"/>
      <c r="AL335" s="20"/>
      <c r="AM335" s="20"/>
      <c r="AN335" s="20"/>
      <c r="AO335" s="20"/>
      <c r="AP335" s="20"/>
      <c r="AQ335" s="20"/>
    </row>
    <row r="336" spans="11:43">
      <c r="K336" s="6">
        <v>334</v>
      </c>
      <c r="L336" s="6" t="s">
        <v>422</v>
      </c>
      <c r="M336" s="45">
        <v>1358</v>
      </c>
      <c r="N336" s="45">
        <v>1355.5263065580896</v>
      </c>
      <c r="O336" s="45">
        <v>1316.7518267792791</v>
      </c>
      <c r="P336" s="45">
        <v>1226.2317450525532</v>
      </c>
      <c r="Q336" s="45">
        <v>1144.4590104652323</v>
      </c>
      <c r="R336" s="45">
        <v>1066.6696476881743</v>
      </c>
      <c r="S336" s="45">
        <v>1045.3970135583681</v>
      </c>
      <c r="T336" s="45">
        <v>1004.8144074004337</v>
      </c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20"/>
      <c r="AL336" s="20"/>
      <c r="AM336" s="20"/>
      <c r="AN336" s="20"/>
      <c r="AO336" s="20"/>
      <c r="AP336" s="20"/>
      <c r="AQ336" s="20"/>
    </row>
    <row r="337" spans="11:43">
      <c r="K337" s="6">
        <v>335</v>
      </c>
      <c r="L337" s="6" t="s">
        <v>423</v>
      </c>
      <c r="M337" s="45">
        <v>524091</v>
      </c>
      <c r="N337" s="45">
        <v>523251.36084601522</v>
      </c>
      <c r="O337" s="45">
        <v>505723.88206087233</v>
      </c>
      <c r="P337" s="45">
        <v>465176.90131947881</v>
      </c>
      <c r="Q337" s="45">
        <v>425296.58166650723</v>
      </c>
      <c r="R337" s="45">
        <v>381220.37615889474</v>
      </c>
      <c r="S337" s="45">
        <v>343967.89182613418</v>
      </c>
      <c r="T337" s="45">
        <v>302252.2459080111</v>
      </c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20"/>
      <c r="AL337" s="20"/>
      <c r="AM337" s="20"/>
      <c r="AN337" s="20"/>
      <c r="AO337" s="20"/>
      <c r="AP337" s="20"/>
      <c r="AQ337" s="20"/>
    </row>
    <row r="338" spans="11:43">
      <c r="K338" s="6">
        <v>336</v>
      </c>
      <c r="L338" s="6" t="s">
        <v>424</v>
      </c>
      <c r="M338" s="45">
        <v>0</v>
      </c>
      <c r="N338" s="45">
        <v>4.7848483679033382E-5</v>
      </c>
      <c r="O338" s="45">
        <v>6.38032628210465E-5</v>
      </c>
      <c r="P338" s="45">
        <v>7.6559244711488672E-5</v>
      </c>
      <c r="Q338" s="45">
        <v>8.2984728197138226E-5</v>
      </c>
      <c r="R338" s="45">
        <v>8.8398608148842133E-5</v>
      </c>
      <c r="S338" s="45">
        <v>1.3062018891113388E-4</v>
      </c>
      <c r="T338" s="45">
        <v>1.2652417292501891E-4</v>
      </c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20"/>
      <c r="AL338" s="20"/>
      <c r="AM338" s="20"/>
      <c r="AN338" s="20"/>
      <c r="AO338" s="20"/>
      <c r="AP338" s="20"/>
      <c r="AQ338" s="20"/>
    </row>
    <row r="339" spans="11:43">
      <c r="K339" s="6">
        <v>337</v>
      </c>
      <c r="L339" s="6" t="s">
        <v>425</v>
      </c>
      <c r="M339" s="45">
        <v>0</v>
      </c>
      <c r="N339" s="45">
        <v>4.7878728469800051E-5</v>
      </c>
      <c r="O339" s="45">
        <v>6.411417786212984E-5</v>
      </c>
      <c r="P339" s="45">
        <v>7.6792460152142036E-5</v>
      </c>
      <c r="Q339" s="45">
        <v>8.3184176095674536E-5</v>
      </c>
      <c r="R339" s="45">
        <v>8.8566103256198803E-5</v>
      </c>
      <c r="S339" s="45">
        <v>1.3099295695895356E-4</v>
      </c>
      <c r="T339" s="45">
        <v>1.2687815477876516E-4</v>
      </c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20"/>
      <c r="AL339" s="20"/>
      <c r="AM339" s="20"/>
      <c r="AN339" s="20"/>
      <c r="AO339" s="20"/>
      <c r="AP339" s="20"/>
      <c r="AQ339" s="20"/>
    </row>
    <row r="340" spans="11:43">
      <c r="K340" s="6">
        <v>338</v>
      </c>
      <c r="L340" s="6" t="s">
        <v>426</v>
      </c>
      <c r="M340" s="45">
        <v>190958</v>
      </c>
      <c r="N340" s="45">
        <v>193016.40357546369</v>
      </c>
      <c r="O340" s="45">
        <v>191765.72928529832</v>
      </c>
      <c r="P340" s="45">
        <v>185086.69806215493</v>
      </c>
      <c r="Q340" s="45">
        <v>174605.51015718729</v>
      </c>
      <c r="R340" s="45">
        <v>160543.1608146441</v>
      </c>
      <c r="S340" s="45">
        <v>148719.6319720239</v>
      </c>
      <c r="T340" s="45">
        <v>134057.53361782961</v>
      </c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20"/>
      <c r="AL340" s="20"/>
      <c r="AM340" s="20"/>
      <c r="AN340" s="20"/>
      <c r="AO340" s="20"/>
      <c r="AP340" s="20"/>
      <c r="AQ340" s="20"/>
    </row>
    <row r="341" spans="11:43">
      <c r="K341" s="6">
        <v>339</v>
      </c>
      <c r="L341" s="6" t="s">
        <v>427</v>
      </c>
      <c r="M341" s="45">
        <v>114539</v>
      </c>
      <c r="N341" s="45">
        <v>115884.95507859516</v>
      </c>
      <c r="O341" s="45">
        <v>115450.2655658143</v>
      </c>
      <c r="P341" s="45">
        <v>112107.88496912108</v>
      </c>
      <c r="Q341" s="45">
        <v>106645.52483118803</v>
      </c>
      <c r="R341" s="45">
        <v>99422.877275400606</v>
      </c>
      <c r="S341" s="45">
        <v>95056.021379934522</v>
      </c>
      <c r="T341" s="45">
        <v>88705.285007592218</v>
      </c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20"/>
      <c r="AL341" s="20"/>
      <c r="AM341" s="20"/>
      <c r="AN341" s="20"/>
      <c r="AO341" s="20"/>
      <c r="AP341" s="20"/>
      <c r="AQ341" s="20"/>
    </row>
    <row r="342" spans="11:43">
      <c r="K342" s="6">
        <v>340</v>
      </c>
      <c r="L342" s="6" t="s">
        <v>428</v>
      </c>
      <c r="M342" s="45">
        <v>0</v>
      </c>
      <c r="N342" s="45">
        <v>4.7864042347987355E-5</v>
      </c>
      <c r="O342" s="45">
        <v>6.4024836178645363E-5</v>
      </c>
      <c r="P342" s="45">
        <v>7.672558967898489E-5</v>
      </c>
      <c r="Q342" s="45">
        <v>8.3124742288351593E-5</v>
      </c>
      <c r="R342" s="45">
        <v>8.8516607177416978E-5</v>
      </c>
      <c r="S342" s="45">
        <v>1.3087723039502565E-4</v>
      </c>
      <c r="T342" s="45">
        <v>1.2676828651192375E-4</v>
      </c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20"/>
      <c r="AL342" s="20"/>
      <c r="AM342" s="20"/>
      <c r="AN342" s="20"/>
      <c r="AO342" s="20"/>
      <c r="AP342" s="20"/>
      <c r="AQ342" s="20"/>
    </row>
    <row r="343" spans="11:43">
      <c r="K343" s="6">
        <v>341</v>
      </c>
      <c r="L343" s="6" t="s">
        <v>429</v>
      </c>
      <c r="M343" s="45">
        <v>0</v>
      </c>
      <c r="N343" s="45">
        <v>4.8167042552965547E-5</v>
      </c>
      <c r="O343" s="45">
        <v>6.4951164082635414E-5</v>
      </c>
      <c r="P343" s="45">
        <v>7.7428918961955338E-5</v>
      </c>
      <c r="Q343" s="45">
        <v>8.4062781920062643E-5</v>
      </c>
      <c r="R343" s="45">
        <v>8.9319802944264737E-5</v>
      </c>
      <c r="S343" s="45">
        <v>1.3879385906356156E-4</v>
      </c>
      <c r="T343" s="45">
        <v>1.3429520198038409E-4</v>
      </c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20"/>
      <c r="AL343" s="20"/>
      <c r="AM343" s="20"/>
      <c r="AN343" s="20"/>
      <c r="AO343" s="20"/>
      <c r="AP343" s="20"/>
      <c r="AQ343" s="20"/>
    </row>
    <row r="344" spans="11:43">
      <c r="K344" s="6">
        <v>342</v>
      </c>
      <c r="L344" s="6" t="s">
        <v>430</v>
      </c>
      <c r="M344" s="45">
        <v>0</v>
      </c>
      <c r="N344" s="45">
        <v>4.7880896792173856E-5</v>
      </c>
      <c r="O344" s="45">
        <v>6.4206424220058497E-5</v>
      </c>
      <c r="P344" s="45">
        <v>7.6862017476380854E-5</v>
      </c>
      <c r="Q344" s="45">
        <v>8.3266471337210092E-5</v>
      </c>
      <c r="R344" s="45">
        <v>8.8635542059558854E-5</v>
      </c>
      <c r="S344" s="45">
        <v>1.3109326820655537E-4</v>
      </c>
      <c r="T344" s="45">
        <v>1.2697347601381415E-4</v>
      </c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20"/>
      <c r="AL344" s="20"/>
      <c r="AM344" s="20"/>
      <c r="AN344" s="20"/>
      <c r="AO344" s="20"/>
      <c r="AP344" s="20"/>
      <c r="AQ344" s="20"/>
    </row>
    <row r="345" spans="11:43">
      <c r="K345" s="6">
        <v>343</v>
      </c>
      <c r="L345" s="6" t="s">
        <v>431</v>
      </c>
      <c r="M345" s="45">
        <v>1528424</v>
      </c>
      <c r="N345" s="45">
        <v>1510895.4650192973</v>
      </c>
      <c r="O345" s="45">
        <v>1449982.245023974</v>
      </c>
      <c r="P345" s="45">
        <v>1337471.9853050667</v>
      </c>
      <c r="Q345" s="45">
        <v>1187799.2385290335</v>
      </c>
      <c r="R345" s="45">
        <v>983996.36101177835</v>
      </c>
      <c r="S345" s="45">
        <v>702410.43660007918</v>
      </c>
      <c r="T345" s="45">
        <v>516085.41121868877</v>
      </c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20"/>
      <c r="AL345" s="20"/>
      <c r="AM345" s="20"/>
      <c r="AN345" s="20"/>
      <c r="AO345" s="20"/>
      <c r="AP345" s="20"/>
      <c r="AQ345" s="20"/>
    </row>
    <row r="346" spans="11:43">
      <c r="K346" s="6">
        <v>344</v>
      </c>
      <c r="L346" s="6" t="s">
        <v>432</v>
      </c>
      <c r="M346" s="45">
        <v>3992231</v>
      </c>
      <c r="N346" s="45">
        <v>3923259.8344237362</v>
      </c>
      <c r="O346" s="45">
        <v>3652426.4532632455</v>
      </c>
      <c r="P346" s="45">
        <v>3128798.1605872689</v>
      </c>
      <c r="Q346" s="45">
        <v>2523851.2996683377</v>
      </c>
      <c r="R346" s="45">
        <v>1825587.1160014179</v>
      </c>
      <c r="S346" s="45">
        <v>1053834.3093268818</v>
      </c>
      <c r="T346" s="45">
        <v>720191.38134531281</v>
      </c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20"/>
      <c r="AL346" s="20"/>
      <c r="AM346" s="20"/>
      <c r="AN346" s="20"/>
      <c r="AO346" s="20"/>
      <c r="AP346" s="20"/>
      <c r="AQ346" s="20"/>
    </row>
    <row r="347" spans="11:43">
      <c r="K347" s="6">
        <v>345</v>
      </c>
      <c r="L347" s="6" t="s">
        <v>433</v>
      </c>
      <c r="M347" s="45">
        <v>1414977</v>
      </c>
      <c r="N347" s="45">
        <v>1403035.5429692648</v>
      </c>
      <c r="O347" s="45">
        <v>1352279.6264815743</v>
      </c>
      <c r="P347" s="45">
        <v>1257646.5665132864</v>
      </c>
      <c r="Q347" s="45">
        <v>1124704.2008452218</v>
      </c>
      <c r="R347" s="45">
        <v>938323.02031404129</v>
      </c>
      <c r="S347" s="45">
        <v>681401.16444802843</v>
      </c>
      <c r="T347" s="45">
        <v>503944.90208473208</v>
      </c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20"/>
      <c r="AL347" s="20"/>
      <c r="AM347" s="20"/>
      <c r="AN347" s="20"/>
      <c r="AO347" s="20"/>
      <c r="AP347" s="20"/>
      <c r="AQ347" s="20"/>
    </row>
    <row r="348" spans="11:43">
      <c r="K348" s="6">
        <v>346</v>
      </c>
      <c r="L348" s="6" t="s">
        <v>434</v>
      </c>
      <c r="M348" s="45">
        <v>1315964</v>
      </c>
      <c r="N348" s="45">
        <v>1298400.2545928932</v>
      </c>
      <c r="O348" s="45">
        <v>1247117.2531674011</v>
      </c>
      <c r="P348" s="45">
        <v>1155350.3916692068</v>
      </c>
      <c r="Q348" s="45">
        <v>1036955.4309670271</v>
      </c>
      <c r="R348" s="45">
        <v>876522.40234419541</v>
      </c>
      <c r="S348" s="45">
        <v>646333.56389336206</v>
      </c>
      <c r="T348" s="45">
        <v>484256.33109714912</v>
      </c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20"/>
      <c r="AL348" s="20"/>
      <c r="AM348" s="20"/>
      <c r="AN348" s="20"/>
      <c r="AO348" s="20"/>
      <c r="AP348" s="20"/>
      <c r="AQ348" s="20"/>
    </row>
    <row r="349" spans="11:43">
      <c r="K349" s="6">
        <v>347</v>
      </c>
      <c r="L349" s="6" t="s">
        <v>435</v>
      </c>
      <c r="M349" s="45">
        <v>393123</v>
      </c>
      <c r="N349" s="45">
        <v>391238.79595072439</v>
      </c>
      <c r="O349" s="45">
        <v>383950.4567121407</v>
      </c>
      <c r="P349" s="45">
        <v>373413.58446891711</v>
      </c>
      <c r="Q349" s="45">
        <v>357302.77500465524</v>
      </c>
      <c r="R349" s="45">
        <v>333950.96871827042</v>
      </c>
      <c r="S349" s="45">
        <v>303796.98418076837</v>
      </c>
      <c r="T349" s="45">
        <v>267541.03343771986</v>
      </c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20"/>
      <c r="AL349" s="20"/>
      <c r="AM349" s="20"/>
      <c r="AN349" s="20"/>
      <c r="AO349" s="20"/>
      <c r="AP349" s="20"/>
      <c r="AQ349" s="20"/>
    </row>
    <row r="350" spans="11:43">
      <c r="K350" s="6">
        <v>348</v>
      </c>
      <c r="L350" s="6" t="s">
        <v>436</v>
      </c>
      <c r="M350" s="45">
        <v>0</v>
      </c>
      <c r="N350" s="45">
        <v>4.788183390743155E-5</v>
      </c>
      <c r="O350" s="45">
        <v>6.4301090760171032E-5</v>
      </c>
      <c r="P350" s="45">
        <v>7.6933502969187326E-5</v>
      </c>
      <c r="Q350" s="45">
        <v>8.3340059211327625E-5</v>
      </c>
      <c r="R350" s="45">
        <v>8.8699519153670085E-5</v>
      </c>
      <c r="S350" s="45">
        <v>1.3239280713914871E-4</v>
      </c>
      <c r="T350" s="45">
        <v>1.2820768344708839E-4</v>
      </c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20"/>
      <c r="AL350" s="20"/>
      <c r="AM350" s="20"/>
      <c r="AN350" s="20"/>
      <c r="AO350" s="20"/>
      <c r="AP350" s="20"/>
      <c r="AQ350" s="20"/>
    </row>
    <row r="351" spans="11:43">
      <c r="K351" s="6">
        <v>349</v>
      </c>
      <c r="L351" s="6" t="s">
        <v>437</v>
      </c>
      <c r="M351" s="45">
        <v>211150</v>
      </c>
      <c r="N351" s="45">
        <v>210237.61066001494</v>
      </c>
      <c r="O351" s="45">
        <v>207759.4662577323</v>
      </c>
      <c r="P351" s="45">
        <v>203098.65289962234</v>
      </c>
      <c r="Q351" s="45">
        <v>195254.4012606802</v>
      </c>
      <c r="R351" s="45">
        <v>184443.32284110371</v>
      </c>
      <c r="S351" s="45">
        <v>173778.11892779174</v>
      </c>
      <c r="T351" s="45">
        <v>159280.56497624368</v>
      </c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20"/>
      <c r="AL351" s="20"/>
      <c r="AM351" s="20"/>
      <c r="AN351" s="20"/>
      <c r="AO351" s="20"/>
      <c r="AP351" s="20"/>
      <c r="AQ351" s="20"/>
    </row>
    <row r="352" spans="11:43">
      <c r="K352" s="6">
        <v>350</v>
      </c>
      <c r="L352" s="6" t="s">
        <v>438</v>
      </c>
      <c r="M352" s="45">
        <v>0</v>
      </c>
      <c r="N352" s="45">
        <v>4.7881738042717325E-5</v>
      </c>
      <c r="O352" s="45">
        <v>6.4261330415768476E-5</v>
      </c>
      <c r="P352" s="45">
        <v>7.6903335003154359E-5</v>
      </c>
      <c r="Q352" s="45">
        <v>8.3327755566422562E-5</v>
      </c>
      <c r="R352" s="45">
        <v>8.8688902164885008E-5</v>
      </c>
      <c r="S352" s="45">
        <v>1.326393111354761E-4</v>
      </c>
      <c r="T352" s="45">
        <v>1.2844195283163388E-4</v>
      </c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20"/>
      <c r="AL352" s="20"/>
      <c r="AM352" s="20"/>
      <c r="AN352" s="20"/>
      <c r="AO352" s="20"/>
      <c r="AP352" s="20"/>
      <c r="AQ352" s="20"/>
    </row>
    <row r="353" spans="11:43">
      <c r="K353" s="6">
        <v>351</v>
      </c>
      <c r="L353" s="6" t="s">
        <v>439</v>
      </c>
      <c r="M353" s="45">
        <v>5311</v>
      </c>
      <c r="N353" s="45">
        <v>5289.1209598187006</v>
      </c>
      <c r="O353" s="45">
        <v>5238.4918310172607</v>
      </c>
      <c r="P353" s="45">
        <v>5151.0888745330976</v>
      </c>
      <c r="Q353" s="45">
        <v>5000.6517178988252</v>
      </c>
      <c r="R353" s="45">
        <v>4809.2530758102566</v>
      </c>
      <c r="S353" s="45">
        <v>4713.1985737175728</v>
      </c>
      <c r="T353" s="45">
        <v>4529.625751506198</v>
      </c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20"/>
      <c r="AL353" s="20"/>
      <c r="AM353" s="20"/>
      <c r="AN353" s="20"/>
      <c r="AO353" s="20"/>
      <c r="AP353" s="20"/>
      <c r="AQ353" s="20"/>
    </row>
    <row r="354" spans="11:43">
      <c r="K354" s="6">
        <v>352</v>
      </c>
      <c r="L354" s="6" t="s">
        <v>440</v>
      </c>
      <c r="M354" s="45">
        <v>3230291</v>
      </c>
      <c r="N354" s="45">
        <v>3175021.9832908125</v>
      </c>
      <c r="O354" s="45">
        <v>2936033.3113290938</v>
      </c>
      <c r="P354" s="45">
        <v>2442205.4816559851</v>
      </c>
      <c r="Q354" s="45">
        <v>1889005.6879674322</v>
      </c>
      <c r="R354" s="45">
        <v>1295459.2648990289</v>
      </c>
      <c r="S354" s="45">
        <v>700540.92567207047</v>
      </c>
      <c r="T354" s="45">
        <v>472317.88329444913</v>
      </c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20"/>
      <c r="AL354" s="20"/>
      <c r="AM354" s="20"/>
      <c r="AN354" s="20"/>
      <c r="AO354" s="20"/>
      <c r="AP354" s="20"/>
      <c r="AQ354" s="20"/>
    </row>
    <row r="355" spans="11:43">
      <c r="K355" s="6">
        <v>353</v>
      </c>
      <c r="L355" s="6" t="s">
        <v>441</v>
      </c>
      <c r="M355" s="45">
        <v>936421</v>
      </c>
      <c r="N355" s="45">
        <v>930248.88768642652</v>
      </c>
      <c r="O355" s="45">
        <v>906741.69347613468</v>
      </c>
      <c r="P355" s="45">
        <v>856107.30313596339</v>
      </c>
      <c r="Q355" s="45">
        <v>779345.38135636644</v>
      </c>
      <c r="R355" s="45">
        <v>670025.46250993339</v>
      </c>
      <c r="S355" s="45">
        <v>519501.28830882395</v>
      </c>
      <c r="T355" s="45">
        <v>399264.45449482382</v>
      </c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20"/>
      <c r="AL355" s="20"/>
      <c r="AM355" s="20"/>
      <c r="AN355" s="20"/>
      <c r="AO355" s="20"/>
      <c r="AP355" s="20"/>
      <c r="AQ355" s="20"/>
    </row>
    <row r="356" spans="11:43">
      <c r="K356" s="6">
        <v>354</v>
      </c>
      <c r="L356" s="6" t="s">
        <v>442</v>
      </c>
      <c r="M356" s="45">
        <v>1738111</v>
      </c>
      <c r="N356" s="45">
        <v>1726076.201747492</v>
      </c>
      <c r="O356" s="45">
        <v>1668500.0844056527</v>
      </c>
      <c r="P356" s="45">
        <v>1540693.0386821991</v>
      </c>
      <c r="Q356" s="45">
        <v>1355009.2675380423</v>
      </c>
      <c r="R356" s="45">
        <v>1101042.4350691941</v>
      </c>
      <c r="S356" s="45">
        <v>770854.84377679939</v>
      </c>
      <c r="T356" s="45">
        <v>558280.4396420382</v>
      </c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20"/>
      <c r="AL356" s="20"/>
      <c r="AM356" s="20"/>
      <c r="AN356" s="20"/>
      <c r="AO356" s="20"/>
      <c r="AP356" s="20"/>
      <c r="AQ356" s="20"/>
    </row>
    <row r="357" spans="11:43">
      <c r="K357" s="6">
        <v>355</v>
      </c>
      <c r="L357" s="6" t="s">
        <v>443</v>
      </c>
      <c r="M357" s="45">
        <v>330881</v>
      </c>
      <c r="N357" s="45">
        <v>329367.98859380814</v>
      </c>
      <c r="O357" s="45">
        <v>324760.50413626444</v>
      </c>
      <c r="P357" s="45">
        <v>315622.6905686711</v>
      </c>
      <c r="Q357" s="45">
        <v>300534.70672344026</v>
      </c>
      <c r="R357" s="45">
        <v>279014.65360549337</v>
      </c>
      <c r="S357" s="45">
        <v>253233.55683363648</v>
      </c>
      <c r="T357" s="45">
        <v>222735.00994086466</v>
      </c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20"/>
      <c r="AL357" s="20"/>
      <c r="AM357" s="20"/>
      <c r="AN357" s="20"/>
      <c r="AO357" s="20"/>
      <c r="AP357" s="20"/>
      <c r="AQ357" s="20"/>
    </row>
    <row r="358" spans="11:43">
      <c r="K358" s="6">
        <v>356</v>
      </c>
      <c r="L358" s="6" t="s">
        <v>444</v>
      </c>
      <c r="M358" s="45">
        <v>591681</v>
      </c>
      <c r="N358" s="45">
        <v>588907.24120453105</v>
      </c>
      <c r="O358" s="45">
        <v>579065.75783557643</v>
      </c>
      <c r="P358" s="45">
        <v>558592.93387901271</v>
      </c>
      <c r="Q358" s="45">
        <v>525316.11674312176</v>
      </c>
      <c r="R358" s="45">
        <v>476912.04960746568</v>
      </c>
      <c r="S358" s="45">
        <v>413092.34233264229</v>
      </c>
      <c r="T358" s="45">
        <v>346761.04303080513</v>
      </c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20"/>
      <c r="AL358" s="20"/>
      <c r="AM358" s="20"/>
      <c r="AN358" s="20"/>
      <c r="AO358" s="20"/>
      <c r="AP358" s="20"/>
      <c r="AQ358" s="20"/>
    </row>
    <row r="359" spans="11:43">
      <c r="K359" s="6">
        <v>357</v>
      </c>
      <c r="L359" s="6" t="s">
        <v>445</v>
      </c>
      <c r="M359" s="45">
        <v>0</v>
      </c>
      <c r="N359" s="45">
        <v>4.7879612213730164E-5</v>
      </c>
      <c r="O359" s="45">
        <v>6.4169240197754375E-5</v>
      </c>
      <c r="P359" s="45">
        <v>7.6833912804330956E-5</v>
      </c>
      <c r="Q359" s="45">
        <v>8.3229348611371323E-5</v>
      </c>
      <c r="R359" s="45">
        <v>8.8603852728591642E-5</v>
      </c>
      <c r="S359" s="45">
        <v>1.3114213030254189E-4</v>
      </c>
      <c r="T359" s="45">
        <v>1.2701979130253806E-4</v>
      </c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20"/>
      <c r="AL359" s="20"/>
      <c r="AM359" s="20"/>
      <c r="AN359" s="20"/>
      <c r="AO359" s="20"/>
      <c r="AP359" s="20"/>
      <c r="AQ359" s="20"/>
    </row>
    <row r="360" spans="11:43">
      <c r="K360" s="6">
        <v>358</v>
      </c>
      <c r="L360" s="6" t="s">
        <v>446</v>
      </c>
      <c r="M360" s="45">
        <v>3303189</v>
      </c>
      <c r="N360" s="45">
        <v>3261329.5438659764</v>
      </c>
      <c r="O360" s="45">
        <v>3065918.5504534752</v>
      </c>
      <c r="P360" s="45">
        <v>2652462.213195784</v>
      </c>
      <c r="Q360" s="45">
        <v>2135260.8044937579</v>
      </c>
      <c r="R360" s="45">
        <v>1531794.7644569278</v>
      </c>
      <c r="S360" s="45">
        <v>880389.42347856727</v>
      </c>
      <c r="T360" s="45">
        <v>598527.12942668295</v>
      </c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20"/>
      <c r="AL360" s="20"/>
      <c r="AM360" s="20"/>
      <c r="AN360" s="20"/>
      <c r="AO360" s="20"/>
      <c r="AP360" s="20"/>
      <c r="AQ360" s="20"/>
    </row>
    <row r="361" spans="11:43">
      <c r="K361" s="6">
        <v>359</v>
      </c>
      <c r="L361" s="6" t="s">
        <v>447</v>
      </c>
      <c r="M361" s="45">
        <v>333527</v>
      </c>
      <c r="N361" s="45">
        <v>330460.99874023313</v>
      </c>
      <c r="O361" s="45">
        <v>322461.54193450767</v>
      </c>
      <c r="P361" s="45">
        <v>309287.9815316195</v>
      </c>
      <c r="Q361" s="45">
        <v>290285.92413387407</v>
      </c>
      <c r="R361" s="45">
        <v>263234.53194244188</v>
      </c>
      <c r="S361" s="45">
        <v>224387.49307406502</v>
      </c>
      <c r="T361" s="45">
        <v>186303.16845079127</v>
      </c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20"/>
      <c r="AL361" s="20"/>
      <c r="AM361" s="20"/>
      <c r="AN361" s="20"/>
      <c r="AO361" s="20"/>
      <c r="AP361" s="20"/>
      <c r="AQ361" s="20"/>
    </row>
    <row r="362" spans="11:43">
      <c r="K362" s="6">
        <v>360</v>
      </c>
      <c r="L362" s="6" t="s">
        <v>448</v>
      </c>
      <c r="M362" s="45">
        <v>144852</v>
      </c>
      <c r="N362" s="45">
        <v>143832.16765745022</v>
      </c>
      <c r="O362" s="45">
        <v>141244.87404690421</v>
      </c>
      <c r="P362" s="45">
        <v>137593.12466562932</v>
      </c>
      <c r="Q362" s="45">
        <v>132058.60250829195</v>
      </c>
      <c r="R362" s="45">
        <v>124312.28101608773</v>
      </c>
      <c r="S362" s="45">
        <v>114901.01132293225</v>
      </c>
      <c r="T362" s="45">
        <v>103221.77606356642</v>
      </c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20"/>
      <c r="AL362" s="20"/>
      <c r="AM362" s="20"/>
      <c r="AN362" s="20"/>
      <c r="AO362" s="20"/>
      <c r="AP362" s="20"/>
      <c r="AQ362" s="20"/>
    </row>
    <row r="363" spans="11:43">
      <c r="K363" s="6">
        <v>361</v>
      </c>
      <c r="L363" s="6" t="s">
        <v>449</v>
      </c>
      <c r="M363" s="45">
        <v>4194</v>
      </c>
      <c r="N363" s="45">
        <v>4113.7654802627203</v>
      </c>
      <c r="O363" s="45">
        <v>4004.5528505730954</v>
      </c>
      <c r="P363" s="45">
        <v>3894.548494122826</v>
      </c>
      <c r="Q363" s="45">
        <v>3766.9280346558421</v>
      </c>
      <c r="R363" s="45">
        <v>3615.8841677688829</v>
      </c>
      <c r="S363" s="45">
        <v>3543.8500565636787</v>
      </c>
      <c r="T363" s="45">
        <v>3406.2163319139745</v>
      </c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20"/>
      <c r="AL363" s="20"/>
      <c r="AM363" s="20"/>
      <c r="AN363" s="20"/>
      <c r="AO363" s="20"/>
      <c r="AP363" s="20"/>
      <c r="AQ363" s="20"/>
    </row>
    <row r="364" spans="11:43">
      <c r="K364" s="6">
        <v>362</v>
      </c>
      <c r="L364" s="6" t="s">
        <v>450</v>
      </c>
      <c r="M364" s="45">
        <v>2791559</v>
      </c>
      <c r="N364" s="45">
        <v>2685511.7079742448</v>
      </c>
      <c r="O364" s="45">
        <v>2455049.9523209776</v>
      </c>
      <c r="P364" s="45">
        <v>2086390.4449201054</v>
      </c>
      <c r="Q364" s="45">
        <v>1685393.6082515693</v>
      </c>
      <c r="R364" s="45">
        <v>1218503.6560029718</v>
      </c>
      <c r="S364" s="45">
        <v>695125.50802930072</v>
      </c>
      <c r="T364" s="45">
        <v>470697.05601363885</v>
      </c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20"/>
      <c r="AL364" s="20"/>
      <c r="AM364" s="20"/>
      <c r="AN364" s="20"/>
      <c r="AO364" s="20"/>
      <c r="AP364" s="20"/>
      <c r="AQ364" s="20"/>
    </row>
    <row r="365" spans="11:43">
      <c r="K365" s="6">
        <v>363</v>
      </c>
      <c r="L365" s="6" t="s">
        <v>451</v>
      </c>
      <c r="M365" s="45">
        <v>92374</v>
      </c>
      <c r="N365" s="45">
        <v>93387.204301608785</v>
      </c>
      <c r="O365" s="45">
        <v>93774.657956782132</v>
      </c>
      <c r="P365" s="45">
        <v>93060.237843768962</v>
      </c>
      <c r="Q365" s="45">
        <v>90037.034819981985</v>
      </c>
      <c r="R365" s="45">
        <v>85386.187789093121</v>
      </c>
      <c r="S365" s="45">
        <v>79327.651846475434</v>
      </c>
      <c r="T365" s="45">
        <v>71663.559867099131</v>
      </c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20"/>
      <c r="AL365" s="20"/>
      <c r="AM365" s="20"/>
      <c r="AN365" s="20"/>
      <c r="AO365" s="20"/>
      <c r="AP365" s="20"/>
      <c r="AQ365" s="20"/>
    </row>
    <row r="366" spans="11:43">
      <c r="K366" s="6">
        <v>364</v>
      </c>
      <c r="L366" s="6" t="s">
        <v>452</v>
      </c>
      <c r="M366" s="45">
        <v>93944</v>
      </c>
      <c r="N366" s="45">
        <v>95142.6491583756</v>
      </c>
      <c r="O366" s="45">
        <v>95910.477596153985</v>
      </c>
      <c r="P366" s="45">
        <v>96016.287379560468</v>
      </c>
      <c r="Q366" s="45">
        <v>93965.011022500432</v>
      </c>
      <c r="R366" s="45">
        <v>90790.760283235111</v>
      </c>
      <c r="S366" s="45">
        <v>88085.142426474456</v>
      </c>
      <c r="T366" s="45">
        <v>83523.164456247934</v>
      </c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20"/>
      <c r="AL366" s="20"/>
      <c r="AM366" s="20"/>
      <c r="AN366" s="20"/>
      <c r="AO366" s="20"/>
      <c r="AP366" s="20"/>
      <c r="AQ366" s="20"/>
    </row>
    <row r="367" spans="11:43">
      <c r="K367" s="6">
        <v>365</v>
      </c>
      <c r="L367" s="6" t="s">
        <v>453</v>
      </c>
      <c r="M367" s="45">
        <v>5048</v>
      </c>
      <c r="N367" s="45">
        <v>5109.9317194083205</v>
      </c>
      <c r="O367" s="45">
        <v>5151.282958237377</v>
      </c>
      <c r="P367" s="45">
        <v>5160.4855859256686</v>
      </c>
      <c r="Q367" s="45">
        <v>5061.3622423583256</v>
      </c>
      <c r="R367" s="45">
        <v>4914.1825644958135</v>
      </c>
      <c r="S367" s="45">
        <v>4814.9390401347591</v>
      </c>
      <c r="T367" s="45">
        <v>4626.1496147552252</v>
      </c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20"/>
      <c r="AL367" s="20"/>
      <c r="AM367" s="20"/>
      <c r="AN367" s="20"/>
      <c r="AO367" s="20"/>
      <c r="AP367" s="20"/>
      <c r="AQ367" s="20"/>
    </row>
    <row r="368" spans="11:43">
      <c r="K368" s="6">
        <v>366</v>
      </c>
      <c r="L368" s="6" t="s">
        <v>454</v>
      </c>
      <c r="M368" s="45">
        <v>0</v>
      </c>
      <c r="N368" s="45">
        <v>7.8787678810725609E-5</v>
      </c>
      <c r="O368" s="45">
        <v>9.6001408772306902E-5</v>
      </c>
      <c r="P368" s="45">
        <v>1.0851684938528425E-4</v>
      </c>
      <c r="Q368" s="45">
        <v>1.1897937975385021E-4</v>
      </c>
      <c r="R368" s="45">
        <v>1.2394931654184942E-4</v>
      </c>
      <c r="S368" s="45">
        <v>2.0885245331960238E-4</v>
      </c>
      <c r="T368" s="45">
        <v>2.0150435197407865E-4</v>
      </c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20"/>
      <c r="AL368" s="20"/>
      <c r="AM368" s="20"/>
      <c r="AN368" s="20"/>
      <c r="AO368" s="20"/>
      <c r="AP368" s="20"/>
      <c r="AQ368" s="20"/>
    </row>
    <row r="369" spans="11:43">
      <c r="K369" s="6">
        <v>367</v>
      </c>
      <c r="L369" s="6" t="s">
        <v>455</v>
      </c>
      <c r="M369" s="45">
        <v>332857</v>
      </c>
      <c r="N369" s="45">
        <v>331712.2722319169</v>
      </c>
      <c r="O369" s="45">
        <v>328004.27244894614</v>
      </c>
      <c r="P369" s="45">
        <v>320836.30237249227</v>
      </c>
      <c r="Q369" s="45">
        <v>308176.22826826153</v>
      </c>
      <c r="R369" s="45">
        <v>290258.98112571682</v>
      </c>
      <c r="S369" s="45">
        <v>272142.9412512079</v>
      </c>
      <c r="T369" s="45">
        <v>247714.98931416165</v>
      </c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20"/>
      <c r="AL369" s="20"/>
      <c r="AM369" s="20"/>
      <c r="AN369" s="20"/>
      <c r="AO369" s="20"/>
      <c r="AP369" s="20"/>
      <c r="AQ369" s="20"/>
    </row>
    <row r="370" spans="11:43">
      <c r="K370" s="6">
        <v>368</v>
      </c>
      <c r="L370" s="6" t="s">
        <v>456</v>
      </c>
      <c r="M370" s="45">
        <v>84023</v>
      </c>
      <c r="N370" s="45">
        <v>83692.805604187539</v>
      </c>
      <c r="O370" s="45">
        <v>82870.866099870997</v>
      </c>
      <c r="P370" s="45">
        <v>81414.085997580114</v>
      </c>
      <c r="Q370" s="45">
        <v>78878.288476704765</v>
      </c>
      <c r="R370" s="45">
        <v>75552.503305435632</v>
      </c>
      <c r="S370" s="45">
        <v>73410.2157904263</v>
      </c>
      <c r="T370" s="45">
        <v>69776.444690952412</v>
      </c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20"/>
      <c r="AL370" s="20"/>
      <c r="AM370" s="20"/>
      <c r="AN370" s="20"/>
      <c r="AO370" s="20"/>
      <c r="AP370" s="20"/>
      <c r="AQ370" s="20"/>
    </row>
    <row r="371" spans="11:43">
      <c r="K371" s="6">
        <v>369</v>
      </c>
      <c r="L371" s="6" t="s">
        <v>457</v>
      </c>
      <c r="M371" s="45">
        <v>186627</v>
      </c>
      <c r="N371" s="45">
        <v>185858.52417066254</v>
      </c>
      <c r="O371" s="45">
        <v>183895.75351975666</v>
      </c>
      <c r="P371" s="45">
        <v>180333.051446728</v>
      </c>
      <c r="Q371" s="45">
        <v>174228.71902927189</v>
      </c>
      <c r="R371" s="45">
        <v>166058.06347947445</v>
      </c>
      <c r="S371" s="45">
        <v>159560.3900202887</v>
      </c>
      <c r="T371" s="45">
        <v>149643.26546007785</v>
      </c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20"/>
      <c r="AL371" s="20"/>
      <c r="AM371" s="20"/>
      <c r="AN371" s="20"/>
      <c r="AO371" s="20"/>
      <c r="AP371" s="20"/>
      <c r="AQ371" s="20"/>
    </row>
    <row r="372" spans="11:43">
      <c r="K372" s="6">
        <v>370</v>
      </c>
      <c r="L372" s="6" t="s">
        <v>458</v>
      </c>
      <c r="M372" s="45">
        <v>3045103</v>
      </c>
      <c r="N372" s="45">
        <v>2892719.642683866</v>
      </c>
      <c r="O372" s="45">
        <v>2549167.2992213159</v>
      </c>
      <c r="P372" s="45">
        <v>1976461.9068551143</v>
      </c>
      <c r="Q372" s="45">
        <v>1467601.7763517278</v>
      </c>
      <c r="R372" s="45">
        <v>972889.72431203688</v>
      </c>
      <c r="S372" s="45">
        <v>492855.92281193158</v>
      </c>
      <c r="T372" s="45">
        <v>331451.28850340401</v>
      </c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20"/>
      <c r="AL372" s="20"/>
      <c r="AM372" s="20"/>
      <c r="AN372" s="20"/>
      <c r="AO372" s="20"/>
      <c r="AP372" s="20"/>
      <c r="AQ372" s="20"/>
    </row>
    <row r="373" spans="11:43">
      <c r="K373" s="6">
        <v>371</v>
      </c>
      <c r="L373" s="6" t="s">
        <v>459</v>
      </c>
      <c r="M373" s="45">
        <v>17743024</v>
      </c>
      <c r="N373" s="45">
        <v>17339073.936625287</v>
      </c>
      <c r="O373" s="45">
        <v>16846360.277978405</v>
      </c>
      <c r="P373" s="45">
        <v>16280722.568998909</v>
      </c>
      <c r="Q373" s="45">
        <v>15652714.133143429</v>
      </c>
      <c r="R373" s="45">
        <v>14942228.492151041</v>
      </c>
      <c r="S373" s="45">
        <v>14656989.307473389</v>
      </c>
      <c r="T373" s="45">
        <v>14102607.127091523</v>
      </c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20"/>
      <c r="AL373" s="20"/>
      <c r="AM373" s="20"/>
      <c r="AN373" s="20"/>
      <c r="AO373" s="20"/>
      <c r="AP373" s="20"/>
      <c r="AQ373" s="20"/>
    </row>
    <row r="374" spans="11:43">
      <c r="K374" s="6">
        <v>372</v>
      </c>
      <c r="L374" s="6" t="s">
        <v>460</v>
      </c>
      <c r="M374" s="45">
        <v>1760735</v>
      </c>
      <c r="N374" s="45">
        <v>1723712.0336821799</v>
      </c>
      <c r="O374" s="45">
        <v>1676311.5086625097</v>
      </c>
      <c r="P374" s="45">
        <v>1622635.7689848675</v>
      </c>
      <c r="Q374" s="45">
        <v>1560301.4350884487</v>
      </c>
      <c r="R374" s="45">
        <v>1487952.46505004</v>
      </c>
      <c r="S374" s="45">
        <v>1459562.1190553538</v>
      </c>
      <c r="T374" s="45">
        <v>1404332.6176756315</v>
      </c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20"/>
      <c r="AL374" s="20"/>
      <c r="AM374" s="20"/>
      <c r="AN374" s="20"/>
      <c r="AO374" s="20"/>
      <c r="AP374" s="20"/>
      <c r="AQ374" s="20"/>
    </row>
    <row r="375" spans="11:43">
      <c r="K375" s="6">
        <v>373</v>
      </c>
      <c r="L375" s="6" t="s">
        <v>461</v>
      </c>
      <c r="M375" s="45">
        <v>765307</v>
      </c>
      <c r="N375" s="45">
        <v>763493.23036201834</v>
      </c>
      <c r="O375" s="45">
        <v>747010.42157111294</v>
      </c>
      <c r="P375" s="45">
        <v>711165.3217882954</v>
      </c>
      <c r="Q375" s="45">
        <v>654533.55387134734</v>
      </c>
      <c r="R375" s="45">
        <v>571658.4356197234</v>
      </c>
      <c r="S375" s="45">
        <v>452468.28431527439</v>
      </c>
      <c r="T375" s="45">
        <v>354857.06471178227</v>
      </c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20"/>
      <c r="AL375" s="20"/>
      <c r="AM375" s="20"/>
      <c r="AN375" s="20"/>
      <c r="AO375" s="20"/>
      <c r="AP375" s="20"/>
      <c r="AQ375" s="20"/>
    </row>
    <row r="376" spans="11:43">
      <c r="K376" s="6">
        <v>374</v>
      </c>
      <c r="L376" s="6" t="s">
        <v>462</v>
      </c>
      <c r="M376" s="45">
        <v>526990</v>
      </c>
      <c r="N376" s="45">
        <v>526144.41473432293</v>
      </c>
      <c r="O376" s="45">
        <v>516999.74117394804</v>
      </c>
      <c r="P376" s="45">
        <v>497911.56547900557</v>
      </c>
      <c r="Q376" s="45">
        <v>470089.85436418484</v>
      </c>
      <c r="R376" s="45">
        <v>432483.34036585805</v>
      </c>
      <c r="S376" s="45">
        <v>384421.74178295163</v>
      </c>
      <c r="T376" s="45">
        <v>330745.57270522189</v>
      </c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20"/>
      <c r="AL376" s="20"/>
      <c r="AM376" s="20"/>
      <c r="AN376" s="20"/>
      <c r="AO376" s="20"/>
      <c r="AP376" s="20"/>
      <c r="AQ376" s="20"/>
    </row>
    <row r="377" spans="11:43">
      <c r="K377" s="6">
        <v>375</v>
      </c>
      <c r="L377" s="6" t="s">
        <v>463</v>
      </c>
      <c r="M377" s="45">
        <v>1867980</v>
      </c>
      <c r="N377" s="45">
        <v>1864941.4731990101</v>
      </c>
      <c r="O377" s="45">
        <v>1808642.0665339518</v>
      </c>
      <c r="P377" s="45">
        <v>1682328.7368185562</v>
      </c>
      <c r="Q377" s="45">
        <v>1502681.5604313023</v>
      </c>
      <c r="R377" s="45">
        <v>1255734.1199281607</v>
      </c>
      <c r="S377" s="45">
        <v>926253.27231246326</v>
      </c>
      <c r="T377" s="45">
        <v>688712.51101615885</v>
      </c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20"/>
      <c r="AL377" s="20"/>
      <c r="AM377" s="20"/>
      <c r="AN377" s="20"/>
      <c r="AO377" s="20"/>
      <c r="AP377" s="20"/>
      <c r="AQ377" s="20"/>
    </row>
    <row r="378" spans="11:43">
      <c r="K378" s="6">
        <v>376</v>
      </c>
      <c r="L378" s="6" t="s">
        <v>464</v>
      </c>
      <c r="M378" s="45">
        <v>398247</v>
      </c>
      <c r="N378" s="45">
        <v>395973.322168577</v>
      </c>
      <c r="O378" s="45">
        <v>385005.7509409255</v>
      </c>
      <c r="P378" s="45">
        <v>362853.08657554514</v>
      </c>
      <c r="Q378" s="45">
        <v>334810.40022465179</v>
      </c>
      <c r="R378" s="45">
        <v>297505.28295523778</v>
      </c>
      <c r="S378" s="45">
        <v>245433.98553187231</v>
      </c>
      <c r="T378" s="45">
        <v>198663.9071371663</v>
      </c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20"/>
      <c r="AL378" s="20"/>
      <c r="AM378" s="20"/>
      <c r="AN378" s="20"/>
      <c r="AO378" s="20"/>
      <c r="AP378" s="20"/>
      <c r="AQ378" s="20"/>
    </row>
    <row r="379" spans="11:43">
      <c r="K379" s="6">
        <v>377</v>
      </c>
      <c r="L379" s="6" t="s">
        <v>465</v>
      </c>
      <c r="M379" s="45">
        <v>684050</v>
      </c>
      <c r="N379" s="45">
        <v>681599.0136369511</v>
      </c>
      <c r="O379" s="45">
        <v>665283.50290262571</v>
      </c>
      <c r="P379" s="45">
        <v>632205.51635647379</v>
      </c>
      <c r="Q379" s="45">
        <v>586576.27602044516</v>
      </c>
      <c r="R379" s="45">
        <v>524519.99283438502</v>
      </c>
      <c r="S379" s="45">
        <v>438082.64387531322</v>
      </c>
      <c r="T379" s="45">
        <v>356832.2339141455</v>
      </c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20"/>
      <c r="AL379" s="20"/>
      <c r="AM379" s="20"/>
      <c r="AN379" s="20"/>
      <c r="AO379" s="20"/>
      <c r="AP379" s="20"/>
      <c r="AQ379" s="20"/>
    </row>
    <row r="380" spans="11:43">
      <c r="K380" s="6">
        <v>378</v>
      </c>
      <c r="L380" s="6" t="s">
        <v>466</v>
      </c>
      <c r="M380" s="45">
        <v>203290</v>
      </c>
      <c r="N380" s="45">
        <v>200085.26370785342</v>
      </c>
      <c r="O380" s="45">
        <v>194162.77300263467</v>
      </c>
      <c r="P380" s="45">
        <v>187371.58449950026</v>
      </c>
      <c r="Q380" s="45">
        <v>179113.72423893897</v>
      </c>
      <c r="R380" s="45">
        <v>167987.25192115907</v>
      </c>
      <c r="S380" s="45">
        <v>154615.79741114736</v>
      </c>
      <c r="T380" s="45">
        <v>138327.94966140325</v>
      </c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20"/>
      <c r="AL380" s="20"/>
      <c r="AM380" s="20"/>
      <c r="AN380" s="20"/>
      <c r="AO380" s="20"/>
      <c r="AP380" s="20"/>
      <c r="AQ380" s="20"/>
    </row>
    <row r="381" spans="11:43">
      <c r="K381" s="6">
        <v>379</v>
      </c>
      <c r="L381" s="6" t="s">
        <v>467</v>
      </c>
      <c r="M381" s="45">
        <v>290862</v>
      </c>
      <c r="N381" s="45">
        <v>286139.0086717644</v>
      </c>
      <c r="O381" s="45">
        <v>277339.87990446715</v>
      </c>
      <c r="P381" s="45">
        <v>266936.46620856097</v>
      </c>
      <c r="Q381" s="45">
        <v>254008.62668928193</v>
      </c>
      <c r="R381" s="45">
        <v>236351.75644691347</v>
      </c>
      <c r="S381" s="45">
        <v>213554.24425474607</v>
      </c>
      <c r="T381" s="45">
        <v>187271.82893289538</v>
      </c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20"/>
      <c r="AL381" s="20"/>
      <c r="AM381" s="20"/>
      <c r="AN381" s="20"/>
      <c r="AO381" s="20"/>
      <c r="AP381" s="20"/>
      <c r="AQ381" s="20"/>
    </row>
    <row r="382" spans="11:43">
      <c r="K382" s="6">
        <v>380</v>
      </c>
      <c r="L382" s="6" t="s">
        <v>468</v>
      </c>
      <c r="M382" s="45">
        <v>1195675</v>
      </c>
      <c r="N382" s="45">
        <v>1164131.2655038815</v>
      </c>
      <c r="O382" s="45">
        <v>1098438.5669799736</v>
      </c>
      <c r="P382" s="45">
        <v>995516.02863611793</v>
      </c>
      <c r="Q382" s="45">
        <v>875698.97002632823</v>
      </c>
      <c r="R382" s="45">
        <v>719678.01143956627</v>
      </c>
      <c r="S382" s="45">
        <v>502830.75000405277</v>
      </c>
      <c r="T382" s="45">
        <v>364947.1123825417</v>
      </c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20"/>
      <c r="AL382" s="20"/>
      <c r="AM382" s="20"/>
      <c r="AN382" s="20"/>
      <c r="AO382" s="20"/>
      <c r="AP382" s="20"/>
      <c r="AQ382" s="20"/>
    </row>
    <row r="383" spans="11:43">
      <c r="K383" s="6">
        <v>381</v>
      </c>
      <c r="L383" s="6" t="s">
        <v>469</v>
      </c>
      <c r="M383" s="45">
        <v>2483589</v>
      </c>
      <c r="N383" s="45">
        <v>2405408.858884274</v>
      </c>
      <c r="O383" s="45">
        <v>2207397.9807750694</v>
      </c>
      <c r="P383" s="45">
        <v>1871703.3093191511</v>
      </c>
      <c r="Q383" s="45">
        <v>1510766.3065794266</v>
      </c>
      <c r="R383" s="45">
        <v>1095014.6850705419</v>
      </c>
      <c r="S383" s="45">
        <v>624704.42277790257</v>
      </c>
      <c r="T383" s="45">
        <v>424077.1628832795</v>
      </c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20"/>
      <c r="AL383" s="20"/>
      <c r="AM383" s="20"/>
      <c r="AN383" s="20"/>
      <c r="AO383" s="20"/>
      <c r="AP383" s="20"/>
      <c r="AQ383" s="20"/>
    </row>
    <row r="384" spans="11:43">
      <c r="K384" s="6">
        <v>382</v>
      </c>
      <c r="L384" s="6" t="s">
        <v>470</v>
      </c>
      <c r="M384" s="45">
        <v>3635146</v>
      </c>
      <c r="N384" s="45">
        <v>3447054.0173694282</v>
      </c>
      <c r="O384" s="45">
        <v>3020876.5682690232</v>
      </c>
      <c r="P384" s="45">
        <v>2333636.231015109</v>
      </c>
      <c r="Q384" s="45">
        <v>1741581.8327951287</v>
      </c>
      <c r="R384" s="45">
        <v>1162883.8671792329</v>
      </c>
      <c r="S384" s="45">
        <v>589174.89371324575</v>
      </c>
      <c r="T384" s="45">
        <v>396552.03503162909</v>
      </c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20"/>
      <c r="AL384" s="20"/>
      <c r="AM384" s="20"/>
      <c r="AN384" s="20"/>
      <c r="AO384" s="20"/>
      <c r="AP384" s="20"/>
      <c r="AQ384" s="20"/>
    </row>
    <row r="385" spans="11:43">
      <c r="K385" s="6">
        <v>383</v>
      </c>
      <c r="L385" s="6" t="s">
        <v>471</v>
      </c>
      <c r="M385" s="45">
        <v>466100</v>
      </c>
      <c r="N385" s="45">
        <v>458014.81702084001</v>
      </c>
      <c r="O385" s="45">
        <v>441596.63655215583</v>
      </c>
      <c r="P385" s="45">
        <v>419560.2347679123</v>
      </c>
      <c r="Q385" s="45">
        <v>391759.94145488244</v>
      </c>
      <c r="R385" s="45">
        <v>352702.88558989798</v>
      </c>
      <c r="S385" s="45">
        <v>297400.8189989141</v>
      </c>
      <c r="T385" s="45">
        <v>244134.59668128137</v>
      </c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20"/>
      <c r="AL385" s="20"/>
      <c r="AM385" s="20"/>
      <c r="AN385" s="20"/>
      <c r="AO385" s="20"/>
      <c r="AP385" s="20"/>
      <c r="AQ385" s="20"/>
    </row>
    <row r="386" spans="11:43">
      <c r="K386" s="6">
        <v>384</v>
      </c>
      <c r="L386" s="6" t="s">
        <v>472</v>
      </c>
      <c r="M386" s="45">
        <v>157267</v>
      </c>
      <c r="N386" s="45">
        <v>155013.8396260984</v>
      </c>
      <c r="O386" s="45">
        <v>151196.07103991188</v>
      </c>
      <c r="P386" s="45">
        <v>146842.34948095397</v>
      </c>
      <c r="Q386" s="45">
        <v>141273.59886822355</v>
      </c>
      <c r="R386" s="45">
        <v>133971.80380198962</v>
      </c>
      <c r="S386" s="45">
        <v>127387.85782102788</v>
      </c>
      <c r="T386" s="45">
        <v>118016.07634258218</v>
      </c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20"/>
      <c r="AL386" s="20"/>
      <c r="AM386" s="20"/>
      <c r="AN386" s="20"/>
      <c r="AO386" s="20"/>
      <c r="AP386" s="20"/>
      <c r="AQ386" s="20"/>
    </row>
    <row r="387" spans="11:43">
      <c r="K387" s="6">
        <v>385</v>
      </c>
      <c r="L387" s="6" t="s">
        <v>473</v>
      </c>
      <c r="M387" s="45">
        <v>2384898</v>
      </c>
      <c r="N387" s="45">
        <v>2324712.2475897837</v>
      </c>
      <c r="O387" s="45">
        <v>2156844.465834565</v>
      </c>
      <c r="P387" s="45">
        <v>1825244.338374357</v>
      </c>
      <c r="Q387" s="45">
        <v>1474633.5918159941</v>
      </c>
      <c r="R387" s="45">
        <v>1080942.0152288661</v>
      </c>
      <c r="S387" s="45">
        <v>631270.44133547193</v>
      </c>
      <c r="T387" s="45">
        <v>433891.61591376178</v>
      </c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20"/>
      <c r="AL387" s="20"/>
      <c r="AM387" s="20"/>
      <c r="AN387" s="20"/>
      <c r="AO387" s="20"/>
      <c r="AP387" s="20"/>
      <c r="AQ387" s="20"/>
    </row>
    <row r="388" spans="11:43">
      <c r="K388" s="6">
        <v>386</v>
      </c>
      <c r="L388" s="6" t="s">
        <v>474</v>
      </c>
      <c r="M388" s="45">
        <v>2299487</v>
      </c>
      <c r="N388" s="45">
        <v>2304881.2405325831</v>
      </c>
      <c r="O388" s="45">
        <v>2226106.3977278159</v>
      </c>
      <c r="P388" s="45">
        <v>2070398.4730639011</v>
      </c>
      <c r="Q388" s="45">
        <v>1855450.4450105606</v>
      </c>
      <c r="R388" s="45">
        <v>1544950.5860826343</v>
      </c>
      <c r="S388" s="45">
        <v>1180074.1636155115</v>
      </c>
      <c r="T388" s="45">
        <v>888783.92541909195</v>
      </c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20"/>
      <c r="AL388" s="20"/>
      <c r="AM388" s="20"/>
      <c r="AN388" s="20"/>
      <c r="AO388" s="20"/>
      <c r="AP388" s="20"/>
      <c r="AQ388" s="20"/>
    </row>
    <row r="389" spans="11:43">
      <c r="K389" s="6">
        <v>387</v>
      </c>
      <c r="L389" s="6" t="s">
        <v>475</v>
      </c>
      <c r="M389" s="45">
        <v>104275</v>
      </c>
      <c r="N389" s="45">
        <v>102792.73441204026</v>
      </c>
      <c r="O389" s="45">
        <v>100293.13762146077</v>
      </c>
      <c r="P389" s="45">
        <v>97444.86154015256</v>
      </c>
      <c r="Q389" s="45">
        <v>93899.392889913317</v>
      </c>
      <c r="R389" s="45">
        <v>89386.425172151939</v>
      </c>
      <c r="S389" s="45">
        <v>85730.124856977389</v>
      </c>
      <c r="T389" s="45">
        <v>80233.545978981943</v>
      </c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20"/>
      <c r="AL389" s="20"/>
      <c r="AM389" s="20"/>
      <c r="AN389" s="20"/>
      <c r="AO389" s="20"/>
      <c r="AP389" s="20"/>
      <c r="AQ389" s="20"/>
    </row>
    <row r="390" spans="11:43">
      <c r="K390" s="6">
        <v>388</v>
      </c>
      <c r="L390" s="6" t="s">
        <v>476</v>
      </c>
      <c r="M390" s="45">
        <v>1670564</v>
      </c>
      <c r="N390" s="45">
        <v>1653054.6565518985</v>
      </c>
      <c r="O390" s="45">
        <v>1600769.5579017703</v>
      </c>
      <c r="P390" s="45">
        <v>1511891.1866439357</v>
      </c>
      <c r="Q390" s="45">
        <v>1374702.503858607</v>
      </c>
      <c r="R390" s="45">
        <v>1172147.7007795854</v>
      </c>
      <c r="S390" s="45">
        <v>904855.20251640235</v>
      </c>
      <c r="T390" s="45">
        <v>687759.38000586687</v>
      </c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20"/>
      <c r="AL390" s="20"/>
      <c r="AM390" s="20"/>
      <c r="AN390" s="20"/>
      <c r="AO390" s="20"/>
      <c r="AP390" s="20"/>
      <c r="AQ390" s="20"/>
    </row>
    <row r="391" spans="11:43">
      <c r="K391" s="6">
        <v>389</v>
      </c>
      <c r="L391" s="6" t="s">
        <v>477</v>
      </c>
      <c r="M391" s="45">
        <v>0</v>
      </c>
      <c r="N391" s="45">
        <v>4.7508690336072452E-5</v>
      </c>
      <c r="O391" s="45">
        <v>6.3069098236834061E-5</v>
      </c>
      <c r="P391" s="45">
        <v>7.5996911376207001E-5</v>
      </c>
      <c r="Q391" s="45">
        <v>8.2509033266248282E-5</v>
      </c>
      <c r="R391" s="45">
        <v>8.7983125668016711E-5</v>
      </c>
      <c r="S391" s="45">
        <v>1.2995387141914152E-4</v>
      </c>
      <c r="T391" s="45">
        <v>1.2589028162792807E-4</v>
      </c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20"/>
      <c r="AL391" s="20"/>
      <c r="AM391" s="20"/>
      <c r="AN391" s="20"/>
      <c r="AO391" s="20"/>
      <c r="AP391" s="20"/>
      <c r="AQ391" s="20"/>
    </row>
    <row r="392" spans="11:43">
      <c r="K392" s="6">
        <v>390</v>
      </c>
      <c r="L392" s="6" t="s">
        <v>478</v>
      </c>
      <c r="M392" s="45">
        <v>10043</v>
      </c>
      <c r="N392" s="45">
        <v>10162.673566976526</v>
      </c>
      <c r="O392" s="45">
        <v>10138.152869995572</v>
      </c>
      <c r="P392" s="45">
        <v>9877.440435722754</v>
      </c>
      <c r="Q392" s="45">
        <v>9446.4921771956633</v>
      </c>
      <c r="R392" s="45">
        <v>8891.1824513258962</v>
      </c>
      <c r="S392" s="45">
        <v>8683.8205338005773</v>
      </c>
      <c r="T392" s="45">
        <v>8312.1802575596284</v>
      </c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20"/>
      <c r="AL392" s="20"/>
      <c r="AM392" s="20"/>
      <c r="AN392" s="20"/>
      <c r="AO392" s="20"/>
      <c r="AP392" s="20"/>
      <c r="AQ392" s="20"/>
    </row>
    <row r="393" spans="11:43">
      <c r="M393" s="45"/>
      <c r="N393" s="45"/>
      <c r="O393" s="45"/>
      <c r="P393" s="45"/>
      <c r="Q393" s="45"/>
      <c r="R393" s="45"/>
      <c r="S393" s="45"/>
      <c r="T393" s="45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FE0A8-8D9D-EB42-91C2-39E572673802}">
  <dimension ref="A1:AQ393"/>
  <sheetViews>
    <sheetView topLeftCell="D1" zoomScale="120" zoomScaleNormal="120" workbookViewId="0">
      <selection activeCell="J7" sqref="J7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20" width="13.6640625" style="6" customWidth="1"/>
    <col min="21" max="27" width="7" style="6" customWidth="1"/>
    <col min="28" max="29" width="12.332031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Export</v>
      </c>
      <c r="B1" s="12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Export</v>
      </c>
      <c r="L1" s="12" t="s">
        <v>479</v>
      </c>
      <c r="M1" s="7" t="s">
        <v>15</v>
      </c>
      <c r="N1" s="7"/>
      <c r="O1" s="7"/>
      <c r="P1" s="7"/>
      <c r="Q1" s="7"/>
      <c r="R1" s="7"/>
      <c r="S1" s="7"/>
      <c r="T1" s="13"/>
      <c r="U1" s="6" t="s">
        <v>480</v>
      </c>
      <c r="V1" s="12"/>
      <c r="W1" s="7"/>
      <c r="X1" s="7"/>
      <c r="Y1" s="7"/>
      <c r="Z1" s="7"/>
      <c r="AA1" s="13"/>
      <c r="AB1" s="7"/>
      <c r="AC1" s="7"/>
    </row>
    <row r="2" spans="1:43" ht="16" thickBot="1">
      <c r="A2" s="14" t="s">
        <v>0</v>
      </c>
      <c r="B2" s="15" t="s">
        <v>83</v>
      </c>
      <c r="C2" s="16">
        <v>2015</v>
      </c>
      <c r="D2" s="17">
        <v>2020</v>
      </c>
      <c r="E2" s="17">
        <v>2025</v>
      </c>
      <c r="F2" s="17">
        <v>2030</v>
      </c>
      <c r="G2" s="17">
        <v>2035</v>
      </c>
      <c r="H2" s="17">
        <v>2040</v>
      </c>
      <c r="I2" s="17">
        <v>2045</v>
      </c>
      <c r="J2" s="17">
        <v>2050</v>
      </c>
      <c r="K2" s="14" t="s">
        <v>0</v>
      </c>
      <c r="L2" s="15" t="s">
        <v>83</v>
      </c>
      <c r="M2" s="16">
        <v>2015</v>
      </c>
      <c r="N2" s="17">
        <v>2020</v>
      </c>
      <c r="O2" s="17">
        <v>2025</v>
      </c>
      <c r="P2" s="17">
        <v>2030</v>
      </c>
      <c r="Q2" s="17">
        <v>2035</v>
      </c>
      <c r="R2" s="17">
        <v>2040</v>
      </c>
      <c r="S2" s="17">
        <v>2045</v>
      </c>
      <c r="T2" s="33">
        <v>2050</v>
      </c>
      <c r="U2" s="17">
        <v>2020</v>
      </c>
      <c r="V2" s="17">
        <v>2025</v>
      </c>
      <c r="W2" s="17">
        <v>2030</v>
      </c>
      <c r="X2" s="17">
        <v>2035</v>
      </c>
      <c r="Y2" s="17">
        <v>2040</v>
      </c>
      <c r="Z2" s="17">
        <v>2045</v>
      </c>
      <c r="AA2" s="33">
        <v>2050</v>
      </c>
      <c r="AB2" s="35" t="s">
        <v>481</v>
      </c>
      <c r="AC2" s="35" t="s">
        <v>482</v>
      </c>
      <c r="AD2" s="36" t="s">
        <v>483</v>
      </c>
      <c r="AE2" s="17"/>
      <c r="AF2" s="31"/>
      <c r="AG2" s="31"/>
      <c r="AH2" s="31"/>
      <c r="AI2" s="31"/>
      <c r="AJ2" s="31"/>
      <c r="AK2" s="30"/>
      <c r="AL2" s="31"/>
      <c r="AM2" s="31"/>
      <c r="AN2" s="31"/>
      <c r="AO2" s="31"/>
      <c r="AP2" s="31"/>
      <c r="AQ2" s="31"/>
    </row>
    <row r="3" spans="1:43" ht="16" thickTop="1">
      <c r="A3" s="6">
        <v>1</v>
      </c>
      <c r="B3" s="7" t="s">
        <v>84</v>
      </c>
      <c r="C3" s="45">
        <v>1231944</v>
      </c>
      <c r="D3" s="45">
        <v>1027802.6326002424</v>
      </c>
      <c r="E3" s="45">
        <v>868802.59738170891</v>
      </c>
      <c r="F3" s="45">
        <v>734185.8898745398</v>
      </c>
      <c r="G3" s="45">
        <v>654666.87659563753</v>
      </c>
      <c r="H3" s="45">
        <v>570205.25615156582</v>
      </c>
      <c r="I3" s="45">
        <v>300158.54351655906</v>
      </c>
      <c r="J3" s="45">
        <v>143264.37896773612</v>
      </c>
      <c r="K3" s="6">
        <v>1</v>
      </c>
      <c r="L3" s="7" t="s">
        <v>16</v>
      </c>
      <c r="M3" s="45">
        <v>502</v>
      </c>
      <c r="N3" s="45">
        <v>5095.3415128761389</v>
      </c>
      <c r="O3" s="45">
        <v>373.96017436081161</v>
      </c>
      <c r="P3" s="45">
        <v>38.792000984183545</v>
      </c>
      <c r="Q3" s="45">
        <v>8.6874837831321514</v>
      </c>
      <c r="R3" s="45">
        <v>1.1067850850237022</v>
      </c>
      <c r="S3" s="45">
        <v>7.0933664951133597</v>
      </c>
      <c r="T3" s="50">
        <v>0.50321745642995164</v>
      </c>
      <c r="U3" s="26">
        <f>IF(M3=0,0,(N3-M3)/M3)</f>
        <v>9.1500826949723884</v>
      </c>
      <c r="V3" s="26">
        <f t="shared" ref="V3:V66" si="0">IF(N3=0,0,(O3-N3)/N3)</f>
        <v>-0.92660743673102208</v>
      </c>
      <c r="W3" s="26">
        <f t="shared" ref="W3:W66" si="1">IF(O3=0,0,(P3-O3)/O3)</f>
        <v>-0.89626702615996878</v>
      </c>
      <c r="X3" s="26">
        <f t="shared" ref="X3:X66" si="2">IF(P3=0,0,(Q3-P3)/P3)</f>
        <v>-0.77604960912755561</v>
      </c>
      <c r="Y3" s="26">
        <f t="shared" ref="Y3:Y66" si="3">IF(Q3=0,0,(R3-Q3)/Q3)</f>
        <v>-0.87260004016667458</v>
      </c>
      <c r="Z3" s="26">
        <f t="shared" ref="Z3:Z66" si="4">IF(R3=0,0,(S3-R3)/R3)</f>
        <v>5.4089827294351842</v>
      </c>
      <c r="AA3" s="37">
        <f t="shared" ref="AA3:AA66" si="5">IF(S3=0,0,(T3-S3)/S3)</f>
        <v>-0.92905802107128965</v>
      </c>
      <c r="AB3" s="26">
        <v>9.2448979591836693</v>
      </c>
      <c r="AC3" s="26">
        <v>-0.92984693877550995</v>
      </c>
      <c r="AD3" s="18" t="str">
        <f>IF(MAX($U3:$AA3)&gt;AB3,"Error","")</f>
        <v/>
      </c>
      <c r="AE3" s="18" t="str">
        <f>IF(MIN($U3:$AA3)&lt;AC3,"Error","")</f>
        <v/>
      </c>
      <c r="AF3" s="18"/>
      <c r="AG3" s="18"/>
      <c r="AH3" s="18"/>
      <c r="AI3" s="18"/>
      <c r="AJ3" s="18"/>
      <c r="AK3" s="20"/>
      <c r="AL3" s="20"/>
      <c r="AM3" s="20"/>
      <c r="AN3" s="20"/>
      <c r="AO3" s="20"/>
      <c r="AP3" s="20"/>
      <c r="AQ3" s="20"/>
    </row>
    <row r="4" spans="1:43">
      <c r="A4" s="6">
        <v>2</v>
      </c>
      <c r="B4" s="7" t="s">
        <v>85</v>
      </c>
      <c r="C4" s="45">
        <v>44331</v>
      </c>
      <c r="D4" s="45">
        <v>44410.19681687167</v>
      </c>
      <c r="E4" s="45">
        <v>44423.837408649691</v>
      </c>
      <c r="F4" s="45">
        <v>44430.691198753455</v>
      </c>
      <c r="G4" s="45">
        <v>44434.604706107253</v>
      </c>
      <c r="H4" s="45">
        <v>44436.238917277493</v>
      </c>
      <c r="I4" s="45">
        <v>44432.439153728046</v>
      </c>
      <c r="J4" s="45">
        <v>44432.027328785603</v>
      </c>
      <c r="K4" s="6">
        <v>2</v>
      </c>
      <c r="L4" s="7" t="s">
        <v>94</v>
      </c>
      <c r="M4" s="45">
        <v>4</v>
      </c>
      <c r="N4" s="45">
        <v>2.943543781017619</v>
      </c>
      <c r="O4" s="45">
        <v>2.1497866605563249</v>
      </c>
      <c r="P4" s="45">
        <v>1.5371002149518653</v>
      </c>
      <c r="Q4" s="45">
        <v>1.0773431895541832</v>
      </c>
      <c r="R4" s="45">
        <v>0.7425110346540249</v>
      </c>
      <c r="S4" s="45">
        <v>0.53159371401683619</v>
      </c>
      <c r="T4" s="50">
        <v>0.27854968253438217</v>
      </c>
      <c r="U4" s="26">
        <f t="shared" ref="U4:U67" si="6">IF(M4=0,0,(N4-M4)/M4)</f>
        <v>-0.26411405474559524</v>
      </c>
      <c r="V4" s="26">
        <f t="shared" si="0"/>
        <v>-0.26966037521850028</v>
      </c>
      <c r="W4" s="26">
        <f t="shared" si="1"/>
        <v>-0.28499871956871653</v>
      </c>
      <c r="X4" s="26">
        <f t="shared" si="2"/>
        <v>-0.29910673417743266</v>
      </c>
      <c r="Y4" s="26">
        <f t="shared" si="3"/>
        <v>-0.31079433011380114</v>
      </c>
      <c r="Z4" s="26">
        <f t="shared" si="4"/>
        <v>-0.28405950995121065</v>
      </c>
      <c r="AA4" s="37">
        <f t="shared" si="5"/>
        <v>-0.47601020254810578</v>
      </c>
      <c r="AB4" s="26">
        <v>0</v>
      </c>
      <c r="AC4" s="26">
        <v>0</v>
      </c>
      <c r="AD4" s="18" t="str">
        <f t="shared" ref="AD4:AD67" si="7">IF(MAX($U4:$AA4)&gt;AB4,"Error","")</f>
        <v/>
      </c>
      <c r="AE4" s="18" t="str">
        <f t="shared" ref="AE4:AE67" si="8">IF(MIN($U4:$AA4)&lt;AC4,"Error","")</f>
        <v>Error</v>
      </c>
      <c r="AF4" s="18"/>
      <c r="AG4" s="18"/>
      <c r="AH4" s="18"/>
      <c r="AI4" s="18"/>
      <c r="AJ4" s="18"/>
      <c r="AK4" s="20"/>
      <c r="AL4" s="20"/>
      <c r="AM4" s="20"/>
      <c r="AN4" s="20"/>
      <c r="AO4" s="20"/>
      <c r="AP4" s="20"/>
      <c r="AQ4" s="20"/>
    </row>
    <row r="5" spans="1:43">
      <c r="A5" s="6">
        <v>3</v>
      </c>
      <c r="B5" s="7" t="s">
        <v>86</v>
      </c>
      <c r="C5" s="45">
        <v>87410</v>
      </c>
      <c r="D5" s="45">
        <v>79540.926979645286</v>
      </c>
      <c r="E5" s="45">
        <v>74290.454724439478</v>
      </c>
      <c r="F5" s="45">
        <v>70785.078867040778</v>
      </c>
      <c r="G5" s="45">
        <v>68355.557671728195</v>
      </c>
      <c r="H5" s="45">
        <v>66613.153884046813</v>
      </c>
      <c r="I5" s="45">
        <v>65342.513804750546</v>
      </c>
      <c r="J5" s="45">
        <v>64385.932977439377</v>
      </c>
      <c r="K5" s="6">
        <v>3</v>
      </c>
      <c r="L5" s="7" t="s">
        <v>95</v>
      </c>
      <c r="M5" s="45">
        <v>483</v>
      </c>
      <c r="N5" s="45">
        <v>660.90939239849513</v>
      </c>
      <c r="O5" s="45">
        <v>670.56208078079624</v>
      </c>
      <c r="P5" s="45">
        <v>674.33119542653606</v>
      </c>
      <c r="Q5" s="45">
        <v>676.01469006809589</v>
      </c>
      <c r="R5" s="45">
        <v>675.99676595069673</v>
      </c>
      <c r="S5" s="45">
        <v>135.17979670438947</v>
      </c>
      <c r="T5" s="50">
        <v>0.86056787651551359</v>
      </c>
      <c r="U5" s="26">
        <f t="shared" si="6"/>
        <v>0.36834242732607686</v>
      </c>
      <c r="V5" s="26">
        <f t="shared" si="0"/>
        <v>1.4605161453782187E-2</v>
      </c>
      <c r="W5" s="26">
        <f t="shared" si="1"/>
        <v>5.6208287849368052E-3</v>
      </c>
      <c r="X5" s="26">
        <f t="shared" si="2"/>
        <v>2.4965397611406192E-3</v>
      </c>
      <c r="Y5" s="26">
        <f t="shared" si="3"/>
        <v>-2.6514390386037042E-5</v>
      </c>
      <c r="Z5" s="26">
        <f t="shared" si="4"/>
        <v>-0.80002892985105101</v>
      </c>
      <c r="AA5" s="37">
        <f t="shared" si="5"/>
        <v>-0.99363390168134813</v>
      </c>
      <c r="AB5" s="26">
        <v>1.9272727272727299</v>
      </c>
      <c r="AC5" s="26">
        <v>0</v>
      </c>
      <c r="AD5" s="18" t="str">
        <f t="shared" si="7"/>
        <v/>
      </c>
      <c r="AE5" s="18" t="str">
        <f t="shared" si="8"/>
        <v>Error</v>
      </c>
      <c r="AF5" s="18"/>
      <c r="AG5" s="18"/>
      <c r="AH5" s="18"/>
      <c r="AI5" s="18"/>
      <c r="AJ5" s="18"/>
      <c r="AK5" s="20"/>
      <c r="AL5" s="20"/>
      <c r="AM5" s="20"/>
      <c r="AN5" s="20"/>
      <c r="AO5" s="20"/>
      <c r="AP5" s="20"/>
      <c r="AQ5" s="20"/>
    </row>
    <row r="6" spans="1:43">
      <c r="A6" s="6">
        <v>4</v>
      </c>
      <c r="B6" s="7" t="s">
        <v>87</v>
      </c>
      <c r="C6" s="45">
        <v>25752763</v>
      </c>
      <c r="D6" s="45">
        <v>23928646.537273962</v>
      </c>
      <c r="E6" s="45">
        <v>22806060.306555852</v>
      </c>
      <c r="F6" s="45">
        <v>22057088.17455712</v>
      </c>
      <c r="G6" s="45">
        <v>21520607.106896505</v>
      </c>
      <c r="H6" s="45">
        <v>21113115.679850008</v>
      </c>
      <c r="I6" s="45">
        <v>20154797.993675265</v>
      </c>
      <c r="J6" s="45">
        <v>12262065.792941518</v>
      </c>
      <c r="K6" s="6">
        <v>4</v>
      </c>
      <c r="L6" s="7" t="s">
        <v>96</v>
      </c>
      <c r="M6" s="45">
        <v>80</v>
      </c>
      <c r="N6" s="45">
        <v>167.05371871278825</v>
      </c>
      <c r="O6" s="45">
        <v>49.944557383288497</v>
      </c>
      <c r="P6" s="45">
        <v>14.061209307759881</v>
      </c>
      <c r="Q6" s="45">
        <v>3.5989669535737647</v>
      </c>
      <c r="R6" s="45">
        <v>3.6420119636580539</v>
      </c>
      <c r="S6" s="45">
        <v>6.0156417283651784</v>
      </c>
      <c r="T6" s="50">
        <v>0.67715021407631326</v>
      </c>
      <c r="U6" s="26">
        <f t="shared" si="6"/>
        <v>1.0881714839098531</v>
      </c>
      <c r="V6" s="26">
        <f t="shared" si="0"/>
        <v>-0.70102696445113521</v>
      </c>
      <c r="W6" s="26">
        <f t="shared" si="1"/>
        <v>-0.71846363158551529</v>
      </c>
      <c r="X6" s="26">
        <f t="shared" si="2"/>
        <v>-0.74404996933033185</v>
      </c>
      <c r="Y6" s="26">
        <f t="shared" si="3"/>
        <v>1.1960379364291078E-2</v>
      </c>
      <c r="Z6" s="26">
        <f t="shared" si="4"/>
        <v>0.65173585051133098</v>
      </c>
      <c r="AA6" s="37">
        <f t="shared" si="5"/>
        <v>-0.88743508263077087</v>
      </c>
      <c r="AB6" s="26">
        <v>1.73487773487774</v>
      </c>
      <c r="AC6" s="26">
        <v>-0.70399999999999996</v>
      </c>
      <c r="AD6" s="18" t="str">
        <f t="shared" si="7"/>
        <v/>
      </c>
      <c r="AE6" s="18" t="str">
        <f t="shared" si="8"/>
        <v>Error</v>
      </c>
      <c r="AF6" s="18"/>
      <c r="AG6" s="18"/>
      <c r="AH6" s="18"/>
      <c r="AI6" s="18"/>
      <c r="AJ6" s="18"/>
      <c r="AK6" s="20"/>
      <c r="AL6" s="20"/>
      <c r="AM6" s="20"/>
      <c r="AN6" s="20"/>
      <c r="AO6" s="20"/>
      <c r="AP6" s="20"/>
      <c r="AQ6" s="20"/>
    </row>
    <row r="7" spans="1:43">
      <c r="A7" s="6">
        <v>5</v>
      </c>
      <c r="B7" s="7" t="s">
        <v>88</v>
      </c>
      <c r="C7" s="45">
        <v>90208</v>
      </c>
      <c r="D7" s="45">
        <v>73988.143113520346</v>
      </c>
      <c r="E7" s="45">
        <v>62221.70458917701</v>
      </c>
      <c r="F7" s="45">
        <v>52672.828154308765</v>
      </c>
      <c r="G7" s="45">
        <v>44910.661456683505</v>
      </c>
      <c r="H7" s="45">
        <v>32010.208532834899</v>
      </c>
      <c r="I7" s="45">
        <v>12013.198214229489</v>
      </c>
      <c r="J7" s="45">
        <v>4975.40158144815</v>
      </c>
      <c r="K7" s="6">
        <v>5</v>
      </c>
      <c r="L7" s="7" t="s">
        <v>97</v>
      </c>
      <c r="M7" s="45">
        <v>4090</v>
      </c>
      <c r="N7" s="45">
        <v>3175.7127498569657</v>
      </c>
      <c r="O7" s="45">
        <v>2461.7802036622484</v>
      </c>
      <c r="P7" s="45">
        <v>25.044430803355056</v>
      </c>
      <c r="Q7" s="45">
        <v>4.4018532941712367</v>
      </c>
      <c r="R7" s="45">
        <v>1.3027558740505301</v>
      </c>
      <c r="S7" s="45">
        <v>2.9896881866601266</v>
      </c>
      <c r="T7" s="50">
        <v>5.9171784408394101E-2</v>
      </c>
      <c r="U7" s="26">
        <f t="shared" si="6"/>
        <v>-0.22354211494939713</v>
      </c>
      <c r="V7" s="26">
        <f t="shared" si="0"/>
        <v>-0.22481017725135025</v>
      </c>
      <c r="W7" s="26">
        <f t="shared" si="1"/>
        <v>-0.9898266990830058</v>
      </c>
      <c r="X7" s="26">
        <f t="shared" si="2"/>
        <v>-0.82423823768510063</v>
      </c>
      <c r="Y7" s="26">
        <f t="shared" si="3"/>
        <v>-0.70404377724819023</v>
      </c>
      <c r="Z7" s="26">
        <f t="shared" si="4"/>
        <v>1.2948951881249897</v>
      </c>
      <c r="AA7" s="37">
        <f t="shared" si="5"/>
        <v>-0.98020804153676744</v>
      </c>
      <c r="AB7" s="26">
        <v>4.2035623409669203</v>
      </c>
      <c r="AC7" s="26">
        <v>-0.224852071005917</v>
      </c>
      <c r="AD7" s="18" t="str">
        <f t="shared" si="7"/>
        <v/>
      </c>
      <c r="AE7" s="18" t="str">
        <f t="shared" si="8"/>
        <v>Error</v>
      </c>
      <c r="AF7" s="18"/>
      <c r="AG7" s="18"/>
      <c r="AH7" s="18"/>
      <c r="AI7" s="18"/>
      <c r="AJ7" s="18"/>
      <c r="AK7" s="20"/>
      <c r="AL7" s="20"/>
      <c r="AM7" s="20"/>
      <c r="AN7" s="20"/>
      <c r="AO7" s="20"/>
      <c r="AP7" s="20"/>
      <c r="AQ7" s="20"/>
    </row>
    <row r="8" spans="1:43">
      <c r="A8" s="6">
        <v>6</v>
      </c>
      <c r="B8" s="7" t="s">
        <v>89</v>
      </c>
      <c r="C8" s="45">
        <v>727422</v>
      </c>
      <c r="D8" s="45">
        <v>586634.24289347685</v>
      </c>
      <c r="E8" s="45">
        <v>464006.18964410637</v>
      </c>
      <c r="F8" s="45">
        <v>370480.17429674917</v>
      </c>
      <c r="G8" s="45">
        <v>298175.13283697888</v>
      </c>
      <c r="H8" s="45">
        <v>241974.77236830816</v>
      </c>
      <c r="I8" s="45">
        <v>198330.26711547087</v>
      </c>
      <c r="J8" s="45">
        <v>164314.12466564146</v>
      </c>
      <c r="K8" s="6">
        <v>6</v>
      </c>
      <c r="L8" s="7" t="s">
        <v>98</v>
      </c>
      <c r="M8" s="45">
        <v>10424</v>
      </c>
      <c r="N8" s="45">
        <v>13781.004281670774</v>
      </c>
      <c r="O8" s="45">
        <v>12110.919140840097</v>
      </c>
      <c r="P8" s="45">
        <v>10634.624934999078</v>
      </c>
      <c r="Q8" s="45">
        <v>9334.7902060420074</v>
      </c>
      <c r="R8" s="45">
        <v>8191.8354545858956</v>
      </c>
      <c r="S8" s="45">
        <v>7182.5713239774504</v>
      </c>
      <c r="T8" s="50">
        <v>6301.4332934223239</v>
      </c>
      <c r="U8" s="26">
        <f t="shared" si="6"/>
        <v>0.32204569087401896</v>
      </c>
      <c r="V8" s="26">
        <f t="shared" si="0"/>
        <v>-0.12118747710222758</v>
      </c>
      <c r="W8" s="26">
        <f t="shared" si="1"/>
        <v>-0.12189778403050365</v>
      </c>
      <c r="X8" s="26">
        <f t="shared" si="2"/>
        <v>-0.12222666402453458</v>
      </c>
      <c r="Y8" s="26">
        <f t="shared" si="3"/>
        <v>-0.12244032551650989</v>
      </c>
      <c r="Z8" s="26">
        <f t="shared" si="4"/>
        <v>-0.12320366250074591</v>
      </c>
      <c r="AA8" s="37">
        <f t="shared" si="5"/>
        <v>-0.12267724061627332</v>
      </c>
      <c r="AB8" s="26">
        <v>1.42997277695068</v>
      </c>
      <c r="AC8" s="26">
        <v>-0.122585057274748</v>
      </c>
      <c r="AD8" s="18" t="str">
        <f t="shared" si="7"/>
        <v/>
      </c>
      <c r="AE8" s="18" t="str">
        <f t="shared" si="8"/>
        <v>Error</v>
      </c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0"/>
      <c r="AQ8" s="20"/>
    </row>
    <row r="9" spans="1:43">
      <c r="A9" s="6">
        <v>7</v>
      </c>
      <c r="B9" s="7" t="s">
        <v>90</v>
      </c>
      <c r="C9" s="45">
        <v>241</v>
      </c>
      <c r="D9" s="45">
        <v>284.8318116990701</v>
      </c>
      <c r="E9" s="45">
        <v>338.10258164727486</v>
      </c>
      <c r="F9" s="45">
        <v>395.61126233495645</v>
      </c>
      <c r="G9" s="45">
        <v>438.82653097784333</v>
      </c>
      <c r="H9" s="45">
        <v>445.27267173480948</v>
      </c>
      <c r="I9" s="45">
        <v>469.63301394472029</v>
      </c>
      <c r="J9" s="45">
        <v>436.60592199989367</v>
      </c>
      <c r="K9" s="6">
        <v>7</v>
      </c>
      <c r="L9" s="7" t="s">
        <v>99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50">
        <v>0</v>
      </c>
      <c r="U9" s="26">
        <f t="shared" si="6"/>
        <v>0</v>
      </c>
      <c r="V9" s="26">
        <f t="shared" si="0"/>
        <v>0</v>
      </c>
      <c r="W9" s="26">
        <f t="shared" si="1"/>
        <v>0</v>
      </c>
      <c r="X9" s="26">
        <f t="shared" si="2"/>
        <v>0</v>
      </c>
      <c r="Y9" s="26">
        <f t="shared" si="3"/>
        <v>0</v>
      </c>
      <c r="Z9" s="26">
        <f t="shared" si="4"/>
        <v>0</v>
      </c>
      <c r="AA9" s="37">
        <f t="shared" si="5"/>
        <v>0</v>
      </c>
      <c r="AB9" s="26">
        <v>0</v>
      </c>
      <c r="AC9" s="26">
        <v>0</v>
      </c>
      <c r="AD9" s="18" t="str">
        <f t="shared" si="7"/>
        <v/>
      </c>
      <c r="AE9" s="18" t="str">
        <f t="shared" si="8"/>
        <v/>
      </c>
      <c r="AF9" s="18"/>
      <c r="AG9" s="18"/>
      <c r="AH9" s="18"/>
      <c r="AI9" s="18"/>
      <c r="AJ9" s="18"/>
      <c r="AK9" s="20"/>
      <c r="AL9" s="20"/>
      <c r="AM9" s="20"/>
      <c r="AN9" s="20"/>
      <c r="AO9" s="20"/>
      <c r="AP9" s="20"/>
      <c r="AQ9" s="20"/>
    </row>
    <row r="10" spans="1:43">
      <c r="A10" s="6">
        <v>8</v>
      </c>
      <c r="B10" s="7" t="s">
        <v>91</v>
      </c>
      <c r="C10" s="45">
        <v>912419</v>
      </c>
      <c r="D10" s="45">
        <v>506860.77882628882</v>
      </c>
      <c r="E10" s="45">
        <v>303276.12325751968</v>
      </c>
      <c r="F10" s="45">
        <v>197348.30897119013</v>
      </c>
      <c r="G10" s="45">
        <v>141637.68264811608</v>
      </c>
      <c r="H10" s="45">
        <v>112249.53114810307</v>
      </c>
      <c r="I10" s="45">
        <v>96738.850776646053</v>
      </c>
      <c r="J10" s="45">
        <v>88526.258794202295</v>
      </c>
      <c r="K10" s="6">
        <v>8</v>
      </c>
      <c r="L10" s="7" t="s">
        <v>100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50">
        <v>0</v>
      </c>
      <c r="U10" s="26">
        <f t="shared" si="6"/>
        <v>0</v>
      </c>
      <c r="V10" s="26">
        <f t="shared" si="0"/>
        <v>0</v>
      </c>
      <c r="W10" s="26">
        <f t="shared" si="1"/>
        <v>0</v>
      </c>
      <c r="X10" s="26">
        <f t="shared" si="2"/>
        <v>0</v>
      </c>
      <c r="Y10" s="26">
        <f t="shared" si="3"/>
        <v>0</v>
      </c>
      <c r="Z10" s="26">
        <f t="shared" si="4"/>
        <v>0</v>
      </c>
      <c r="AA10" s="37">
        <f t="shared" si="5"/>
        <v>0</v>
      </c>
      <c r="AB10" s="26">
        <v>0</v>
      </c>
      <c r="AC10" s="26">
        <v>0</v>
      </c>
      <c r="AD10" s="18" t="str">
        <f t="shared" si="7"/>
        <v/>
      </c>
      <c r="AE10" s="18" t="str">
        <f t="shared" si="8"/>
        <v/>
      </c>
      <c r="AF10" s="18"/>
      <c r="AG10" s="18"/>
      <c r="AH10" s="18"/>
      <c r="AI10" s="18"/>
      <c r="AJ10" s="18"/>
      <c r="AK10" s="20"/>
      <c r="AL10" s="20"/>
      <c r="AM10" s="20"/>
      <c r="AN10" s="20"/>
      <c r="AO10" s="20"/>
      <c r="AP10" s="20"/>
      <c r="AQ10" s="20"/>
    </row>
    <row r="11" spans="1:43">
      <c r="A11" s="6">
        <v>9</v>
      </c>
      <c r="B11" s="7" t="s">
        <v>92</v>
      </c>
      <c r="C11" s="45">
        <v>11414492</v>
      </c>
      <c r="D11" s="45">
        <v>13027109.757982465</v>
      </c>
      <c r="E11" s="45">
        <v>17147497.400114782</v>
      </c>
      <c r="F11" s="45">
        <v>15362317.834998693</v>
      </c>
      <c r="G11" s="45">
        <v>13289657.617678553</v>
      </c>
      <c r="H11" s="45">
        <v>11395548.181142259</v>
      </c>
      <c r="I11" s="45">
        <v>10248838.587297592</v>
      </c>
      <c r="J11" s="45">
        <v>9118115.5768232513</v>
      </c>
      <c r="K11" s="6">
        <v>9</v>
      </c>
      <c r="L11" s="7" t="s">
        <v>101</v>
      </c>
      <c r="M11" s="45">
        <v>691</v>
      </c>
      <c r="N11" s="45">
        <v>885.39595666678179</v>
      </c>
      <c r="O11" s="45">
        <v>280.53752041909144</v>
      </c>
      <c r="P11" s="45">
        <v>91.249481269520857</v>
      </c>
      <c r="Q11" s="45">
        <v>27.707475385266918</v>
      </c>
      <c r="R11" s="45">
        <v>7.0498968611469834</v>
      </c>
      <c r="S11" s="45">
        <v>11.451895399733329</v>
      </c>
      <c r="T11" s="50">
        <v>1.2955465816620904</v>
      </c>
      <c r="U11" s="26">
        <f t="shared" si="6"/>
        <v>0.28132555233977102</v>
      </c>
      <c r="V11" s="26">
        <f t="shared" si="0"/>
        <v>-0.68315021284350463</v>
      </c>
      <c r="W11" s="26">
        <f t="shared" si="1"/>
        <v>-0.67473341486299443</v>
      </c>
      <c r="X11" s="26">
        <f t="shared" si="2"/>
        <v>-0.6963547079963317</v>
      </c>
      <c r="Y11" s="26">
        <f t="shared" si="3"/>
        <v>-0.74555975370835581</v>
      </c>
      <c r="Z11" s="26">
        <f t="shared" si="4"/>
        <v>0.62440609065451813</v>
      </c>
      <c r="AA11" s="37">
        <f t="shared" si="5"/>
        <v>-0.88687055404887305</v>
      </c>
      <c r="AB11" s="26">
        <v>2.04003847490941</v>
      </c>
      <c r="AC11" s="26">
        <v>-0.69798951048951097</v>
      </c>
      <c r="AD11" s="18" t="str">
        <f t="shared" si="7"/>
        <v/>
      </c>
      <c r="AE11" s="18" t="str">
        <f t="shared" si="8"/>
        <v>Error</v>
      </c>
      <c r="AF11" s="18"/>
      <c r="AG11" s="18"/>
      <c r="AH11" s="18"/>
      <c r="AI11" s="18"/>
      <c r="AJ11" s="18"/>
      <c r="AK11" s="20"/>
      <c r="AL11" s="20"/>
      <c r="AM11" s="20"/>
      <c r="AN11" s="20"/>
      <c r="AO11" s="20"/>
      <c r="AP11" s="20"/>
      <c r="AQ11" s="20"/>
    </row>
    <row r="12" spans="1:43" ht="16" thickBot="1">
      <c r="A12" s="23">
        <v>10</v>
      </c>
      <c r="B12" s="24" t="s">
        <v>93</v>
      </c>
      <c r="C12" s="46">
        <v>46508188</v>
      </c>
      <c r="D12" s="46">
        <v>41207415.046589233</v>
      </c>
      <c r="E12" s="46">
        <v>37547926.181868218</v>
      </c>
      <c r="F12" s="46">
        <v>34286360.043004774</v>
      </c>
      <c r="G12" s="46">
        <v>30642912.920364026</v>
      </c>
      <c r="H12" s="46">
        <v>26578910.309756801</v>
      </c>
      <c r="I12" s="46">
        <v>21306547.167519327</v>
      </c>
      <c r="J12" s="46">
        <v>17400465.831863683</v>
      </c>
      <c r="K12" s="6">
        <v>10</v>
      </c>
      <c r="L12" s="7" t="s">
        <v>102</v>
      </c>
      <c r="M12" s="45">
        <v>17</v>
      </c>
      <c r="N12" s="45">
        <v>91.040349910467313</v>
      </c>
      <c r="O12" s="45">
        <v>11.086703707916424</v>
      </c>
      <c r="P12" s="45">
        <v>2.600719471626121</v>
      </c>
      <c r="Q12" s="45">
        <v>0.69742878083342674</v>
      </c>
      <c r="R12" s="45">
        <v>3.1807504064598069</v>
      </c>
      <c r="S12" s="45">
        <v>8.2112393117112852</v>
      </c>
      <c r="T12" s="50">
        <v>0.25436377457729087</v>
      </c>
      <c r="U12" s="26">
        <f t="shared" si="6"/>
        <v>4.3553147006157245</v>
      </c>
      <c r="V12" s="26">
        <f t="shared" si="0"/>
        <v>-0.87822208813103719</v>
      </c>
      <c r="W12" s="26">
        <f t="shared" si="1"/>
        <v>-0.76541995347371949</v>
      </c>
      <c r="X12" s="26">
        <f t="shared" si="2"/>
        <v>-0.73183236852633182</v>
      </c>
      <c r="Y12" s="26">
        <f t="shared" si="3"/>
        <v>3.5606813109416176</v>
      </c>
      <c r="Z12" s="26">
        <f t="shared" si="4"/>
        <v>1.5815415428494564</v>
      </c>
      <c r="AA12" s="37">
        <f t="shared" si="5"/>
        <v>-0.96902248675002023</v>
      </c>
      <c r="AB12" s="26">
        <v>16</v>
      </c>
      <c r="AC12" s="26">
        <v>-0.96153846153846201</v>
      </c>
      <c r="AD12" s="18" t="str">
        <f t="shared" si="7"/>
        <v/>
      </c>
      <c r="AE12" s="18" t="str">
        <f t="shared" si="8"/>
        <v>Error</v>
      </c>
      <c r="AF12" s="18"/>
      <c r="AG12" s="18"/>
      <c r="AH12" s="18"/>
      <c r="AI12" s="18"/>
      <c r="AJ12" s="18"/>
      <c r="AK12" s="20"/>
      <c r="AL12" s="20"/>
      <c r="AM12" s="20"/>
      <c r="AN12" s="20"/>
      <c r="AO12" s="20"/>
      <c r="AP12" s="20"/>
      <c r="AQ12" s="20"/>
    </row>
    <row r="13" spans="1:43">
      <c r="B13" s="25" t="s">
        <v>103</v>
      </c>
      <c r="C13" s="47">
        <f>SUM(C3:C12)</f>
        <v>86769418</v>
      </c>
      <c r="D13" s="47">
        <f t="shared" ref="D13:J13" si="9">SUM(D3:D12)</f>
        <v>80482693.094887406</v>
      </c>
      <c r="E13" s="47">
        <f t="shared" si="9"/>
        <v>79318842.898126096</v>
      </c>
      <c r="F13" s="47">
        <f t="shared" si="9"/>
        <v>73176064.63518551</v>
      </c>
      <c r="G13" s="47">
        <f t="shared" si="9"/>
        <v>66705796.987385303</v>
      </c>
      <c r="H13" s="47">
        <f t="shared" si="9"/>
        <v>60155508.604422942</v>
      </c>
      <c r="I13" s="47">
        <f t="shared" si="9"/>
        <v>52427669.194087513</v>
      </c>
      <c r="J13" s="47">
        <f t="shared" si="9"/>
        <v>39290981.931865707</v>
      </c>
      <c r="K13" s="6">
        <v>11</v>
      </c>
      <c r="L13" s="6" t="s">
        <v>104</v>
      </c>
      <c r="M13" s="45">
        <v>19280</v>
      </c>
      <c r="N13" s="45">
        <v>19311.353625800042</v>
      </c>
      <c r="O13" s="45">
        <v>19315.306679073357</v>
      </c>
      <c r="P13" s="45">
        <v>19316.527669259853</v>
      </c>
      <c r="Q13" s="45">
        <v>19316.421939290354</v>
      </c>
      <c r="R13" s="45">
        <v>19305.74471675311</v>
      </c>
      <c r="S13" s="45">
        <v>8.9522736083939378</v>
      </c>
      <c r="T13" s="50">
        <v>0.30855709694961808</v>
      </c>
      <c r="U13" s="26">
        <f t="shared" si="6"/>
        <v>1.6262254045665047E-3</v>
      </c>
      <c r="V13" s="26">
        <f t="shared" si="0"/>
        <v>2.0470099351470986E-4</v>
      </c>
      <c r="W13" s="26">
        <f t="shared" si="1"/>
        <v>6.3213606016319517E-5</v>
      </c>
      <c r="X13" s="26">
        <f t="shared" si="2"/>
        <v>-5.4735494550998098E-6</v>
      </c>
      <c r="Y13" s="26">
        <f t="shared" si="3"/>
        <v>-5.5275363992367277E-4</v>
      </c>
      <c r="Z13" s="26">
        <f t="shared" si="4"/>
        <v>-0.99953628965161734</v>
      </c>
      <c r="AA13" s="37">
        <f t="shared" si="5"/>
        <v>-0.96553310248914803</v>
      </c>
      <c r="AB13" s="26">
        <v>0.44441114773748902</v>
      </c>
      <c r="AC13" s="26">
        <v>0</v>
      </c>
      <c r="AD13" s="18" t="str">
        <f t="shared" si="7"/>
        <v/>
      </c>
      <c r="AE13" s="18" t="str">
        <f t="shared" si="8"/>
        <v>Error</v>
      </c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0"/>
      <c r="AQ13" s="20"/>
    </row>
    <row r="14" spans="1:43">
      <c r="C14" s="18"/>
      <c r="D14" s="18"/>
      <c r="E14" s="18"/>
      <c r="F14" s="18"/>
      <c r="G14" s="18"/>
      <c r="H14" s="18"/>
      <c r="I14" s="18"/>
      <c r="J14" s="18"/>
      <c r="K14" s="6">
        <v>12</v>
      </c>
      <c r="L14" s="6" t="s">
        <v>105</v>
      </c>
      <c r="M14" s="45">
        <v>728</v>
      </c>
      <c r="N14" s="45">
        <v>738.1465846895851</v>
      </c>
      <c r="O14" s="45">
        <v>750.28013096383688</v>
      </c>
      <c r="P14" s="45">
        <v>756.03261314698182</v>
      </c>
      <c r="Q14" s="45">
        <v>758.98497544724967</v>
      </c>
      <c r="R14" s="45">
        <v>759.88070543106403</v>
      </c>
      <c r="S14" s="45">
        <v>724.06921241311261</v>
      </c>
      <c r="T14" s="50">
        <v>714.29081333449483</v>
      </c>
      <c r="U14" s="26">
        <f t="shared" si="6"/>
        <v>1.393761633184766E-2</v>
      </c>
      <c r="V14" s="26">
        <f t="shared" si="0"/>
        <v>1.6437854656408579E-2</v>
      </c>
      <c r="W14" s="26">
        <f t="shared" si="1"/>
        <v>7.6671125167010468E-3</v>
      </c>
      <c r="X14" s="26">
        <f t="shared" si="2"/>
        <v>3.9050726766649098E-3</v>
      </c>
      <c r="Y14" s="26">
        <f t="shared" si="3"/>
        <v>1.1801682678718808E-3</v>
      </c>
      <c r="Z14" s="26">
        <f t="shared" si="4"/>
        <v>-4.7127783034886149E-2</v>
      </c>
      <c r="AA14" s="37">
        <f t="shared" si="5"/>
        <v>-1.3504785055049108E-2</v>
      </c>
      <c r="AB14" s="26">
        <v>2.7720207253885998</v>
      </c>
      <c r="AC14" s="26">
        <v>0</v>
      </c>
      <c r="AD14" s="18" t="str">
        <f t="shared" si="7"/>
        <v/>
      </c>
      <c r="AE14" s="18" t="str">
        <f t="shared" si="8"/>
        <v>Error</v>
      </c>
      <c r="AF14" s="18"/>
      <c r="AG14" s="18"/>
      <c r="AH14" s="18"/>
      <c r="AI14" s="18"/>
      <c r="AJ14" s="18"/>
      <c r="AK14" s="20"/>
      <c r="AL14" s="20"/>
      <c r="AM14" s="20"/>
      <c r="AN14" s="20"/>
      <c r="AO14" s="20"/>
      <c r="AP14" s="20"/>
      <c r="AQ14" s="20"/>
    </row>
    <row r="15" spans="1:43">
      <c r="K15" s="6">
        <v>13</v>
      </c>
      <c r="L15" s="6" t="s">
        <v>106</v>
      </c>
      <c r="M15" s="45">
        <v>483</v>
      </c>
      <c r="N15" s="45">
        <v>491.91918453623606</v>
      </c>
      <c r="O15" s="45">
        <v>158.98744282854869</v>
      </c>
      <c r="P15" s="45">
        <v>77.662940323674931</v>
      </c>
      <c r="Q15" s="45">
        <v>27.650538793828055</v>
      </c>
      <c r="R15" s="45">
        <v>14.535952921193669</v>
      </c>
      <c r="S15" s="45">
        <v>13.261619258962668</v>
      </c>
      <c r="T15" s="50">
        <v>3.1205740837433833</v>
      </c>
      <c r="U15" s="26">
        <f t="shared" si="6"/>
        <v>1.8466220571917307E-2</v>
      </c>
      <c r="V15" s="26">
        <f t="shared" si="0"/>
        <v>-0.6768017027462826</v>
      </c>
      <c r="W15" s="26">
        <f t="shared" si="1"/>
        <v>-0.51151525590969926</v>
      </c>
      <c r="X15" s="26">
        <f t="shared" si="2"/>
        <v>-0.64396739708039352</v>
      </c>
      <c r="Y15" s="26">
        <f t="shared" si="3"/>
        <v>-0.47429766090350922</v>
      </c>
      <c r="Z15" s="26">
        <f t="shared" si="4"/>
        <v>-8.7667707039213144E-2</v>
      </c>
      <c r="AA15" s="37">
        <f t="shared" si="5"/>
        <v>-0.76469132292164177</v>
      </c>
      <c r="AB15" s="26">
        <v>0.42550941554479998</v>
      </c>
      <c r="AC15" s="26">
        <v>-0.71060515278610004</v>
      </c>
      <c r="AD15" s="18" t="str">
        <f t="shared" si="7"/>
        <v/>
      </c>
      <c r="AE15" s="18" t="str">
        <f t="shared" si="8"/>
        <v>Error</v>
      </c>
      <c r="AF15" s="18"/>
      <c r="AG15" s="18"/>
      <c r="AH15" s="18"/>
      <c r="AI15" s="18"/>
      <c r="AJ15" s="18"/>
      <c r="AK15" s="20"/>
      <c r="AL15" s="20"/>
      <c r="AM15" s="20"/>
      <c r="AN15" s="20"/>
      <c r="AO15" s="20"/>
      <c r="AP15" s="20"/>
      <c r="AQ15" s="20"/>
    </row>
    <row r="16" spans="1:43">
      <c r="K16" s="6">
        <v>14</v>
      </c>
      <c r="L16" s="6" t="s">
        <v>107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50">
        <v>0</v>
      </c>
      <c r="U16" s="26">
        <f t="shared" si="6"/>
        <v>0</v>
      </c>
      <c r="V16" s="26">
        <f t="shared" si="0"/>
        <v>0</v>
      </c>
      <c r="W16" s="26">
        <f t="shared" si="1"/>
        <v>0</v>
      </c>
      <c r="X16" s="26">
        <f t="shared" si="2"/>
        <v>0</v>
      </c>
      <c r="Y16" s="26">
        <f t="shared" si="3"/>
        <v>0</v>
      </c>
      <c r="Z16" s="26">
        <f t="shared" si="4"/>
        <v>0</v>
      </c>
      <c r="AA16" s="37">
        <f t="shared" si="5"/>
        <v>0</v>
      </c>
      <c r="AB16" s="26">
        <v>0</v>
      </c>
      <c r="AC16" s="26">
        <v>0</v>
      </c>
      <c r="AD16" s="18" t="str">
        <f t="shared" si="7"/>
        <v/>
      </c>
      <c r="AE16" s="18" t="str">
        <f t="shared" si="8"/>
        <v/>
      </c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0"/>
      <c r="AQ16" s="20"/>
    </row>
    <row r="17" spans="11:43">
      <c r="K17" s="6">
        <v>15</v>
      </c>
      <c r="L17" s="6" t="s">
        <v>108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50">
        <v>0</v>
      </c>
      <c r="U17" s="26">
        <f t="shared" si="6"/>
        <v>0</v>
      </c>
      <c r="V17" s="26">
        <f t="shared" si="0"/>
        <v>0</v>
      </c>
      <c r="W17" s="26">
        <f t="shared" si="1"/>
        <v>0</v>
      </c>
      <c r="X17" s="26">
        <f t="shared" si="2"/>
        <v>0</v>
      </c>
      <c r="Y17" s="26">
        <f t="shared" si="3"/>
        <v>0</v>
      </c>
      <c r="Z17" s="26">
        <f t="shared" si="4"/>
        <v>0</v>
      </c>
      <c r="AA17" s="37">
        <f t="shared" si="5"/>
        <v>0</v>
      </c>
      <c r="AB17" s="26">
        <v>0</v>
      </c>
      <c r="AC17" s="26">
        <v>0</v>
      </c>
      <c r="AD17" s="18" t="str">
        <f t="shared" si="7"/>
        <v/>
      </c>
      <c r="AE17" s="18" t="str">
        <f t="shared" si="8"/>
        <v/>
      </c>
      <c r="AF17" s="18"/>
      <c r="AG17" s="18"/>
      <c r="AH17" s="18"/>
      <c r="AI17" s="18"/>
      <c r="AJ17" s="18"/>
      <c r="AK17" s="20"/>
      <c r="AL17" s="20"/>
      <c r="AM17" s="20"/>
      <c r="AN17" s="20"/>
      <c r="AO17" s="20"/>
      <c r="AP17" s="20"/>
      <c r="AQ17" s="20"/>
    </row>
    <row r="18" spans="11:43">
      <c r="K18" s="6">
        <v>16</v>
      </c>
      <c r="L18" s="6" t="s">
        <v>109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50">
        <v>0</v>
      </c>
      <c r="U18" s="26">
        <f t="shared" si="6"/>
        <v>0</v>
      </c>
      <c r="V18" s="26">
        <f t="shared" si="0"/>
        <v>0</v>
      </c>
      <c r="W18" s="26">
        <f t="shared" si="1"/>
        <v>0</v>
      </c>
      <c r="X18" s="26">
        <f t="shared" si="2"/>
        <v>0</v>
      </c>
      <c r="Y18" s="26">
        <f t="shared" si="3"/>
        <v>0</v>
      </c>
      <c r="Z18" s="26">
        <f t="shared" si="4"/>
        <v>0</v>
      </c>
      <c r="AA18" s="37">
        <f t="shared" si="5"/>
        <v>0</v>
      </c>
      <c r="AB18" s="26">
        <v>0</v>
      </c>
      <c r="AC18" s="26">
        <v>0</v>
      </c>
      <c r="AD18" s="18" t="str">
        <f t="shared" si="7"/>
        <v/>
      </c>
      <c r="AE18" s="18" t="str">
        <f t="shared" si="8"/>
        <v/>
      </c>
      <c r="AF18" s="18"/>
      <c r="AG18" s="18"/>
      <c r="AH18" s="18"/>
      <c r="AI18" s="18"/>
      <c r="AJ18" s="18"/>
      <c r="AK18" s="20"/>
      <c r="AL18" s="20"/>
      <c r="AM18" s="20"/>
      <c r="AN18" s="20"/>
      <c r="AO18" s="20"/>
      <c r="AP18" s="20"/>
      <c r="AQ18" s="20"/>
    </row>
    <row r="19" spans="11:43">
      <c r="K19" s="6">
        <v>17</v>
      </c>
      <c r="L19" s="6" t="s">
        <v>110</v>
      </c>
      <c r="M19" s="45">
        <v>728</v>
      </c>
      <c r="N19" s="45">
        <v>735.68899257152145</v>
      </c>
      <c r="O19" s="45">
        <v>736.564655336756</v>
      </c>
      <c r="P19" s="45">
        <v>734.39015894188401</v>
      </c>
      <c r="Q19" s="45">
        <v>12.261531146433782</v>
      </c>
      <c r="R19" s="45">
        <v>2.4540604617019923</v>
      </c>
      <c r="S19" s="45">
        <v>4.37872688985642</v>
      </c>
      <c r="T19" s="50">
        <v>9.0269216307478528E-2</v>
      </c>
      <c r="U19" s="26">
        <f t="shared" si="6"/>
        <v>1.0561802982859138E-2</v>
      </c>
      <c r="V19" s="26">
        <f t="shared" si="0"/>
        <v>1.1902621543565125E-3</v>
      </c>
      <c r="W19" s="26">
        <f t="shared" si="1"/>
        <v>-2.9522138743920839E-3</v>
      </c>
      <c r="X19" s="26">
        <f t="shared" si="2"/>
        <v>-0.98330379159206016</v>
      </c>
      <c r="Y19" s="26">
        <f t="shared" si="3"/>
        <v>-0.79985693202632802</v>
      </c>
      <c r="Z19" s="26">
        <f t="shared" si="4"/>
        <v>0.78427832491934291</v>
      </c>
      <c r="AA19" s="37">
        <f t="shared" si="5"/>
        <v>-0.97938459772026598</v>
      </c>
      <c r="AB19" s="26">
        <v>3.0898876404494402</v>
      </c>
      <c r="AC19" s="26">
        <v>0</v>
      </c>
      <c r="AD19" s="18" t="str">
        <f t="shared" si="7"/>
        <v/>
      </c>
      <c r="AE19" s="18" t="str">
        <f t="shared" si="8"/>
        <v>Error</v>
      </c>
      <c r="AF19" s="18"/>
      <c r="AG19" s="18"/>
      <c r="AH19" s="18"/>
      <c r="AI19" s="18"/>
      <c r="AJ19" s="18"/>
      <c r="AK19" s="20"/>
      <c r="AL19" s="20"/>
      <c r="AM19" s="20"/>
      <c r="AN19" s="20"/>
      <c r="AO19" s="20"/>
      <c r="AP19" s="20"/>
      <c r="AQ19" s="20"/>
    </row>
    <row r="20" spans="11:43">
      <c r="K20" s="6">
        <v>18</v>
      </c>
      <c r="L20" s="6" t="s">
        <v>111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50">
        <v>0</v>
      </c>
      <c r="U20" s="26">
        <f t="shared" si="6"/>
        <v>0</v>
      </c>
      <c r="V20" s="26">
        <f t="shared" si="0"/>
        <v>0</v>
      </c>
      <c r="W20" s="26">
        <f t="shared" si="1"/>
        <v>0</v>
      </c>
      <c r="X20" s="26">
        <f t="shared" si="2"/>
        <v>0</v>
      </c>
      <c r="Y20" s="26">
        <f t="shared" si="3"/>
        <v>0</v>
      </c>
      <c r="Z20" s="26">
        <f t="shared" si="4"/>
        <v>0</v>
      </c>
      <c r="AA20" s="37">
        <f t="shared" si="5"/>
        <v>0</v>
      </c>
      <c r="AB20" s="26">
        <v>0</v>
      </c>
      <c r="AC20" s="26">
        <v>-1</v>
      </c>
      <c r="AD20" s="18" t="str">
        <f t="shared" si="7"/>
        <v/>
      </c>
      <c r="AE20" s="18" t="str">
        <f t="shared" si="8"/>
        <v/>
      </c>
      <c r="AF20" s="18"/>
      <c r="AG20" s="18"/>
      <c r="AH20" s="18"/>
      <c r="AI20" s="18"/>
      <c r="AJ20" s="18"/>
      <c r="AK20" s="20"/>
      <c r="AL20" s="20"/>
      <c r="AM20" s="20"/>
      <c r="AN20" s="20"/>
      <c r="AO20" s="20"/>
      <c r="AP20" s="20"/>
      <c r="AQ20" s="20"/>
    </row>
    <row r="21" spans="11:43">
      <c r="K21" s="6">
        <v>19</v>
      </c>
      <c r="L21" s="6" t="s">
        <v>112</v>
      </c>
      <c r="M21" s="45">
        <v>2883</v>
      </c>
      <c r="N21" s="45">
        <v>2292.7181888165992</v>
      </c>
      <c r="O21" s="45">
        <v>1813.9560266704209</v>
      </c>
      <c r="P21" s="45">
        <v>1433.5820852688692</v>
      </c>
      <c r="Q21" s="45">
        <v>1131.9777983560339</v>
      </c>
      <c r="R21" s="45">
        <v>13.443216576288705</v>
      </c>
      <c r="S21" s="45">
        <v>9.4786619758577917</v>
      </c>
      <c r="T21" s="50">
        <v>0.18946430993117369</v>
      </c>
      <c r="U21" s="26">
        <f t="shared" si="6"/>
        <v>-0.20474568546077032</v>
      </c>
      <c r="V21" s="26">
        <f t="shared" si="0"/>
        <v>-0.20881858245007179</v>
      </c>
      <c r="W21" s="26">
        <f t="shared" si="1"/>
        <v>-0.20969303324278554</v>
      </c>
      <c r="X21" s="26">
        <f t="shared" si="2"/>
        <v>-0.21038508363912012</v>
      </c>
      <c r="Y21" s="26">
        <f t="shared" si="3"/>
        <v>-0.98812413406357247</v>
      </c>
      <c r="Z21" s="26">
        <f t="shared" si="4"/>
        <v>-0.29491116043043142</v>
      </c>
      <c r="AA21" s="37">
        <f t="shared" si="5"/>
        <v>-0.98001149208466976</v>
      </c>
      <c r="AB21" s="26">
        <v>1.1813246471226899</v>
      </c>
      <c r="AC21" s="26">
        <v>-0.209951028753841</v>
      </c>
      <c r="AD21" s="18" t="str">
        <f t="shared" si="7"/>
        <v/>
      </c>
      <c r="AE21" s="18" t="str">
        <f t="shared" si="8"/>
        <v>Error</v>
      </c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0"/>
      <c r="AQ21" s="20"/>
    </row>
    <row r="22" spans="11:43">
      <c r="K22" s="6">
        <v>20</v>
      </c>
      <c r="L22" s="6" t="s">
        <v>113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50">
        <v>0</v>
      </c>
      <c r="U22" s="26">
        <f t="shared" si="6"/>
        <v>0</v>
      </c>
      <c r="V22" s="26">
        <f t="shared" si="0"/>
        <v>0</v>
      </c>
      <c r="W22" s="26">
        <f t="shared" si="1"/>
        <v>0</v>
      </c>
      <c r="X22" s="26">
        <f t="shared" si="2"/>
        <v>0</v>
      </c>
      <c r="Y22" s="26">
        <f t="shared" si="3"/>
        <v>0</v>
      </c>
      <c r="Z22" s="26">
        <f t="shared" si="4"/>
        <v>0</v>
      </c>
      <c r="AA22" s="37">
        <f t="shared" si="5"/>
        <v>0</v>
      </c>
      <c r="AB22" s="26">
        <v>0</v>
      </c>
      <c r="AC22" s="26">
        <v>0</v>
      </c>
      <c r="AD22" s="18" t="str">
        <f t="shared" si="7"/>
        <v/>
      </c>
      <c r="AE22" s="18" t="str">
        <f t="shared" si="8"/>
        <v/>
      </c>
      <c r="AF22" s="18"/>
      <c r="AG22" s="18"/>
      <c r="AH22" s="18"/>
      <c r="AI22" s="18"/>
      <c r="AJ22" s="18"/>
      <c r="AK22" s="20"/>
      <c r="AL22" s="20"/>
      <c r="AM22" s="20"/>
      <c r="AN22" s="20"/>
      <c r="AO22" s="20"/>
      <c r="AP22" s="20"/>
      <c r="AQ22" s="20"/>
    </row>
    <row r="23" spans="11:43">
      <c r="K23" s="6">
        <v>21</v>
      </c>
      <c r="L23" s="6" t="s">
        <v>114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50">
        <v>0</v>
      </c>
      <c r="U23" s="26">
        <f t="shared" si="6"/>
        <v>0</v>
      </c>
      <c r="V23" s="26">
        <f t="shared" si="0"/>
        <v>0</v>
      </c>
      <c r="W23" s="26">
        <f t="shared" si="1"/>
        <v>0</v>
      </c>
      <c r="X23" s="26">
        <f t="shared" si="2"/>
        <v>0</v>
      </c>
      <c r="Y23" s="26">
        <f t="shared" si="3"/>
        <v>0</v>
      </c>
      <c r="Z23" s="26">
        <f t="shared" si="4"/>
        <v>0</v>
      </c>
      <c r="AA23" s="37">
        <f t="shared" si="5"/>
        <v>0</v>
      </c>
      <c r="AB23" s="26">
        <v>0</v>
      </c>
      <c r="AC23" s="26">
        <v>0</v>
      </c>
      <c r="AD23" s="18" t="str">
        <f t="shared" si="7"/>
        <v/>
      </c>
      <c r="AE23" s="18" t="str">
        <f t="shared" si="8"/>
        <v/>
      </c>
      <c r="AF23" s="18"/>
      <c r="AG23" s="18"/>
      <c r="AH23" s="18"/>
      <c r="AI23" s="18"/>
      <c r="AJ23" s="18"/>
      <c r="AK23" s="20"/>
      <c r="AL23" s="20"/>
      <c r="AM23" s="20"/>
      <c r="AN23" s="20"/>
      <c r="AO23" s="20"/>
      <c r="AP23" s="20"/>
      <c r="AQ23" s="20"/>
    </row>
    <row r="24" spans="11:43">
      <c r="K24" s="6">
        <v>22</v>
      </c>
      <c r="L24" s="6" t="s">
        <v>115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50">
        <v>0</v>
      </c>
      <c r="U24" s="26">
        <f t="shared" si="6"/>
        <v>0</v>
      </c>
      <c r="V24" s="26">
        <f t="shared" si="0"/>
        <v>0</v>
      </c>
      <c r="W24" s="26">
        <f t="shared" si="1"/>
        <v>0</v>
      </c>
      <c r="X24" s="26">
        <f t="shared" si="2"/>
        <v>0</v>
      </c>
      <c r="Y24" s="26">
        <f t="shared" si="3"/>
        <v>0</v>
      </c>
      <c r="Z24" s="26">
        <f t="shared" si="4"/>
        <v>0</v>
      </c>
      <c r="AA24" s="37">
        <f t="shared" si="5"/>
        <v>0</v>
      </c>
      <c r="AB24" s="26">
        <v>0</v>
      </c>
      <c r="AC24" s="26">
        <v>0</v>
      </c>
      <c r="AD24" s="18" t="str">
        <f t="shared" si="7"/>
        <v/>
      </c>
      <c r="AE24" s="18" t="str">
        <f t="shared" si="8"/>
        <v/>
      </c>
      <c r="AF24" s="18"/>
      <c r="AG24" s="18"/>
      <c r="AH24" s="18"/>
      <c r="AI24" s="18"/>
      <c r="AJ24" s="18"/>
      <c r="AK24" s="20"/>
      <c r="AL24" s="20"/>
      <c r="AM24" s="20"/>
      <c r="AN24" s="20"/>
      <c r="AO24" s="20"/>
      <c r="AP24" s="20"/>
      <c r="AQ24" s="20"/>
    </row>
    <row r="25" spans="11:43">
      <c r="K25" s="6">
        <v>23</v>
      </c>
      <c r="L25" s="6" t="s">
        <v>116</v>
      </c>
      <c r="M25" s="45">
        <v>8252</v>
      </c>
      <c r="N25" s="45">
        <v>8520.1937608319768</v>
      </c>
      <c r="O25" s="45">
        <v>8542.477225280536</v>
      </c>
      <c r="P25" s="45">
        <v>8552.9415847075725</v>
      </c>
      <c r="Q25" s="45">
        <v>8558.3425254632148</v>
      </c>
      <c r="R25" s="45">
        <v>8560.6624454831763</v>
      </c>
      <c r="S25" s="45">
        <v>8561.6090462623724</v>
      </c>
      <c r="T25" s="50">
        <v>8561.4790312691475</v>
      </c>
      <c r="U25" s="26">
        <f t="shared" si="6"/>
        <v>3.2500455747937078E-2</v>
      </c>
      <c r="V25" s="26">
        <f t="shared" si="0"/>
        <v>2.6153706211469205E-3</v>
      </c>
      <c r="W25" s="26">
        <f t="shared" si="1"/>
        <v>1.2249794937782604E-3</v>
      </c>
      <c r="X25" s="26">
        <f t="shared" si="2"/>
        <v>6.3147172258244243E-4</v>
      </c>
      <c r="Y25" s="26">
        <f t="shared" si="3"/>
        <v>2.7107118148860681E-4</v>
      </c>
      <c r="Z25" s="26">
        <f t="shared" si="4"/>
        <v>1.1057564589474157E-4</v>
      </c>
      <c r="AA25" s="37">
        <f t="shared" si="5"/>
        <v>-1.5185812914648688E-5</v>
      </c>
      <c r="AB25" s="26">
        <v>5.9519797809604</v>
      </c>
      <c r="AC25" s="26">
        <v>0</v>
      </c>
      <c r="AD25" s="18" t="str">
        <f t="shared" si="7"/>
        <v/>
      </c>
      <c r="AE25" s="18" t="str">
        <f t="shared" si="8"/>
        <v>Error</v>
      </c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0"/>
      <c r="AQ25" s="20"/>
    </row>
    <row r="26" spans="11:43">
      <c r="K26" s="6">
        <v>24</v>
      </c>
      <c r="L26" s="6" t="s">
        <v>117</v>
      </c>
      <c r="M26" s="45">
        <v>1535</v>
      </c>
      <c r="N26" s="45">
        <v>1546.2119725956215</v>
      </c>
      <c r="O26" s="45">
        <v>1547.5798443401748</v>
      </c>
      <c r="P26" s="45">
        <v>1547.9880970309969</v>
      </c>
      <c r="Q26" s="45">
        <v>1547.3859081405176</v>
      </c>
      <c r="R26" s="45">
        <v>1540.9803409769816</v>
      </c>
      <c r="S26" s="45">
        <v>7.7130377131324188</v>
      </c>
      <c r="T26" s="50">
        <v>0.2336209715683899</v>
      </c>
      <c r="U26" s="26">
        <f t="shared" si="6"/>
        <v>7.3042166746720167E-3</v>
      </c>
      <c r="V26" s="26">
        <f t="shared" si="0"/>
        <v>8.8465991002318429E-4</v>
      </c>
      <c r="W26" s="26">
        <f t="shared" si="1"/>
        <v>2.6380072880580332E-4</v>
      </c>
      <c r="X26" s="26">
        <f t="shared" si="2"/>
        <v>-3.8901390238999038E-4</v>
      </c>
      <c r="Y26" s="26">
        <f t="shared" si="3"/>
        <v>-4.1396054661203153E-3</v>
      </c>
      <c r="Z26" s="26">
        <f t="shared" si="4"/>
        <v>-0.99499472023877833</v>
      </c>
      <c r="AA26" s="37">
        <f t="shared" si="5"/>
        <v>-0.9697108998740378</v>
      </c>
      <c r="AB26" s="26">
        <v>0.12528301886792501</v>
      </c>
      <c r="AC26" s="26">
        <v>0</v>
      </c>
      <c r="AD26" s="18" t="str">
        <f t="shared" si="7"/>
        <v/>
      </c>
      <c r="AE26" s="18" t="str">
        <f t="shared" si="8"/>
        <v>Error</v>
      </c>
      <c r="AF26" s="18"/>
      <c r="AG26" s="18"/>
      <c r="AH26" s="18"/>
      <c r="AI26" s="18"/>
      <c r="AJ26" s="18"/>
      <c r="AK26" s="20"/>
      <c r="AL26" s="20"/>
      <c r="AM26" s="20"/>
      <c r="AN26" s="20"/>
      <c r="AO26" s="20"/>
      <c r="AP26" s="20"/>
      <c r="AQ26" s="20"/>
    </row>
    <row r="27" spans="11:43">
      <c r="K27" s="6">
        <v>25</v>
      </c>
      <c r="L27" s="6" t="s">
        <v>118</v>
      </c>
      <c r="M27" s="45">
        <v>27401</v>
      </c>
      <c r="N27" s="45">
        <v>22289.098167569911</v>
      </c>
      <c r="O27" s="45">
        <v>18071.368378314153</v>
      </c>
      <c r="P27" s="45">
        <v>14647.077537619167</v>
      </c>
      <c r="Q27" s="45">
        <v>11869.771597043</v>
      </c>
      <c r="R27" s="45">
        <v>9617.5202152094644</v>
      </c>
      <c r="S27" s="45">
        <v>7787.1804871117847</v>
      </c>
      <c r="T27" s="50">
        <v>6308.093134115089</v>
      </c>
      <c r="U27" s="26">
        <f t="shared" si="6"/>
        <v>-0.18655895158680663</v>
      </c>
      <c r="V27" s="26">
        <f t="shared" si="0"/>
        <v>-0.18922837333062004</v>
      </c>
      <c r="W27" s="26">
        <f t="shared" si="1"/>
        <v>-0.1894870808346851</v>
      </c>
      <c r="X27" s="26">
        <f t="shared" si="2"/>
        <v>-0.18961502275406186</v>
      </c>
      <c r="Y27" s="26">
        <f t="shared" si="3"/>
        <v>-0.18974681723400785</v>
      </c>
      <c r="Z27" s="26">
        <f t="shared" si="4"/>
        <v>-0.19031306273763998</v>
      </c>
      <c r="AA27" s="37">
        <f t="shared" si="5"/>
        <v>-0.18993875324254617</v>
      </c>
      <c r="AB27" s="26">
        <v>0.83492935110158695</v>
      </c>
      <c r="AC27" s="26">
        <v>-0.18987685129929999</v>
      </c>
      <c r="AD27" s="18" t="str">
        <f t="shared" si="7"/>
        <v/>
      </c>
      <c r="AE27" s="18" t="str">
        <f t="shared" si="8"/>
        <v>Error</v>
      </c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0"/>
      <c r="AQ27" s="20"/>
    </row>
    <row r="28" spans="11:43">
      <c r="K28" s="6">
        <v>26</v>
      </c>
      <c r="L28" s="6" t="s">
        <v>119</v>
      </c>
      <c r="M28" s="45">
        <v>31498</v>
      </c>
      <c r="N28" s="45">
        <v>26212.335200007674</v>
      </c>
      <c r="O28" s="45">
        <v>21797.80395101563</v>
      </c>
      <c r="P28" s="45">
        <v>18124.764016186651</v>
      </c>
      <c r="Q28" s="45">
        <v>15069.793850536244</v>
      </c>
      <c r="R28" s="45">
        <v>12527.883491671555</v>
      </c>
      <c r="S28" s="45">
        <v>14.624008703266398</v>
      </c>
      <c r="T28" s="50">
        <v>0.53705344959572687</v>
      </c>
      <c r="U28" s="26">
        <f t="shared" si="6"/>
        <v>-0.16780953711322388</v>
      </c>
      <c r="V28" s="26">
        <f t="shared" si="0"/>
        <v>-0.1684142681416172</v>
      </c>
      <c r="W28" s="26">
        <f t="shared" si="1"/>
        <v>-0.16850504496155175</v>
      </c>
      <c r="X28" s="26">
        <f t="shared" si="2"/>
        <v>-0.16855227262115582</v>
      </c>
      <c r="Y28" s="26">
        <f t="shared" si="3"/>
        <v>-0.16867585476454525</v>
      </c>
      <c r="Z28" s="26">
        <f t="shared" si="4"/>
        <v>-0.99883268321317109</v>
      </c>
      <c r="AA28" s="37">
        <f t="shared" si="5"/>
        <v>-0.96327590741410252</v>
      </c>
      <c r="AB28" s="26">
        <v>0.28082303188028601</v>
      </c>
      <c r="AC28" s="26">
        <v>-0.168581979934187</v>
      </c>
      <c r="AD28" s="18" t="str">
        <f t="shared" si="7"/>
        <v/>
      </c>
      <c r="AE28" s="18" t="str">
        <f t="shared" si="8"/>
        <v>Error</v>
      </c>
      <c r="AF28" s="18"/>
      <c r="AG28" s="18"/>
      <c r="AH28" s="18"/>
      <c r="AI28" s="18"/>
      <c r="AJ28" s="18"/>
      <c r="AK28" s="20"/>
      <c r="AL28" s="20"/>
      <c r="AM28" s="20"/>
      <c r="AN28" s="20"/>
      <c r="AO28" s="20"/>
      <c r="AP28" s="20"/>
      <c r="AQ28" s="20"/>
    </row>
    <row r="29" spans="11:43">
      <c r="K29" s="6">
        <v>27</v>
      </c>
      <c r="L29" s="6" t="s">
        <v>120</v>
      </c>
      <c r="M29" s="45">
        <v>3528</v>
      </c>
      <c r="N29" s="45">
        <v>3312.4073428533493</v>
      </c>
      <c r="O29" s="45">
        <v>3110.6691836349082</v>
      </c>
      <c r="P29" s="45">
        <v>2919.2259473836907</v>
      </c>
      <c r="Q29" s="45">
        <v>2738.6024600037349</v>
      </c>
      <c r="R29" s="45">
        <v>2564.7155500575168</v>
      </c>
      <c r="S29" s="45">
        <v>9.605971921428619</v>
      </c>
      <c r="T29" s="50">
        <v>0.3458578845066318</v>
      </c>
      <c r="U29" s="26">
        <f t="shared" si="6"/>
        <v>-6.1109029803472423E-2</v>
      </c>
      <c r="V29" s="26">
        <f t="shared" si="0"/>
        <v>-6.090378940069046E-2</v>
      </c>
      <c r="W29" s="26">
        <f t="shared" si="1"/>
        <v>-6.1544068156907147E-2</v>
      </c>
      <c r="X29" s="26">
        <f t="shared" si="2"/>
        <v>-6.1873760591172021E-2</v>
      </c>
      <c r="Y29" s="26">
        <f t="shared" si="3"/>
        <v>-6.3494761465298977E-2</v>
      </c>
      <c r="Z29" s="26">
        <f t="shared" si="4"/>
        <v>-0.99625456635094944</v>
      </c>
      <c r="AA29" s="37">
        <f t="shared" si="5"/>
        <v>-0.9639955345137845</v>
      </c>
      <c r="AB29" s="26">
        <v>0.17302940163819999</v>
      </c>
      <c r="AC29" s="26">
        <v>-6.18417499324872E-2</v>
      </c>
      <c r="AD29" s="18" t="str">
        <f t="shared" si="7"/>
        <v/>
      </c>
      <c r="AE29" s="18" t="str">
        <f t="shared" si="8"/>
        <v>Error</v>
      </c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0"/>
      <c r="AQ29" s="20"/>
    </row>
    <row r="30" spans="11:43">
      <c r="K30" s="6">
        <v>28</v>
      </c>
      <c r="L30" s="6" t="s">
        <v>121</v>
      </c>
      <c r="M30" s="45">
        <v>91</v>
      </c>
      <c r="N30" s="45">
        <v>234.09710593796893</v>
      </c>
      <c r="O30" s="45">
        <v>164.6366715670045</v>
      </c>
      <c r="P30" s="45">
        <v>115.45440293561497</v>
      </c>
      <c r="Q30" s="45">
        <v>85.597255625794233</v>
      </c>
      <c r="R30" s="45">
        <v>62.093825492842534</v>
      </c>
      <c r="S30" s="45">
        <v>30.447980783298561</v>
      </c>
      <c r="T30" s="50">
        <v>19.766648908054592</v>
      </c>
      <c r="U30" s="26">
        <f t="shared" si="6"/>
        <v>1.5724956696480104</v>
      </c>
      <c r="V30" s="26">
        <f t="shared" si="0"/>
        <v>-0.29671633099714639</v>
      </c>
      <c r="W30" s="26">
        <f t="shared" si="1"/>
        <v>-0.2987321607226075</v>
      </c>
      <c r="X30" s="26">
        <f t="shared" si="2"/>
        <v>-0.25860553214649645</v>
      </c>
      <c r="Y30" s="26">
        <f t="shared" si="3"/>
        <v>-0.274581585135179</v>
      </c>
      <c r="Z30" s="26">
        <f t="shared" si="4"/>
        <v>-0.50964559613405913</v>
      </c>
      <c r="AA30" s="37">
        <f t="shared" si="5"/>
        <v>-0.35080591883133783</v>
      </c>
      <c r="AB30" s="26">
        <v>4.0508741258741301</v>
      </c>
      <c r="AC30" s="26">
        <v>-0.3</v>
      </c>
      <c r="AD30" s="18" t="str">
        <f t="shared" si="7"/>
        <v/>
      </c>
      <c r="AE30" s="18" t="str">
        <f t="shared" si="8"/>
        <v>Error</v>
      </c>
      <c r="AF30" s="18"/>
      <c r="AG30" s="18"/>
      <c r="AH30" s="18"/>
      <c r="AI30" s="18"/>
      <c r="AJ30" s="18"/>
      <c r="AK30" s="20"/>
      <c r="AL30" s="20"/>
      <c r="AM30" s="20"/>
      <c r="AN30" s="20"/>
      <c r="AO30" s="20"/>
      <c r="AP30" s="20"/>
      <c r="AQ30" s="20"/>
    </row>
    <row r="31" spans="11:43">
      <c r="K31" s="6">
        <v>29</v>
      </c>
      <c r="L31" s="6" t="s">
        <v>122</v>
      </c>
      <c r="M31" s="45">
        <v>2300</v>
      </c>
      <c r="N31" s="45">
        <v>1990.9194874454333</v>
      </c>
      <c r="O31" s="45">
        <v>1697.9561493889405</v>
      </c>
      <c r="P31" s="45">
        <v>1445.4760765765018</v>
      </c>
      <c r="Q31" s="45">
        <v>1229.5164659825111</v>
      </c>
      <c r="R31" s="45">
        <v>1044.5384371712767</v>
      </c>
      <c r="S31" s="45">
        <v>11.198206046999189</v>
      </c>
      <c r="T31" s="50">
        <v>1.5778348801440423</v>
      </c>
      <c r="U31" s="26">
        <f t="shared" si="6"/>
        <v>-0.13438283154546377</v>
      </c>
      <c r="V31" s="26">
        <f t="shared" si="0"/>
        <v>-0.14714976668011659</v>
      </c>
      <c r="W31" s="26">
        <f t="shared" si="1"/>
        <v>-0.14869646245181367</v>
      </c>
      <c r="X31" s="26">
        <f t="shared" si="2"/>
        <v>-0.14940379442700585</v>
      </c>
      <c r="Y31" s="26">
        <f t="shared" si="3"/>
        <v>-0.15044778490495275</v>
      </c>
      <c r="Z31" s="26">
        <f t="shared" si="4"/>
        <v>-0.98927927814956718</v>
      </c>
      <c r="AA31" s="37">
        <f t="shared" si="5"/>
        <v>-0.85909931702258158</v>
      </c>
      <c r="AB31" s="26">
        <v>1.6822151220105801</v>
      </c>
      <c r="AC31" s="26">
        <v>-0.15035094200221599</v>
      </c>
      <c r="AD31" s="18" t="str">
        <f t="shared" si="7"/>
        <v/>
      </c>
      <c r="AE31" s="18" t="str">
        <f t="shared" si="8"/>
        <v>Error</v>
      </c>
      <c r="AF31" s="18"/>
      <c r="AG31" s="18"/>
      <c r="AH31" s="18"/>
      <c r="AI31" s="18"/>
      <c r="AJ31" s="18"/>
      <c r="AK31" s="20"/>
      <c r="AL31" s="20"/>
      <c r="AM31" s="20"/>
      <c r="AN31" s="20"/>
      <c r="AO31" s="20"/>
      <c r="AP31" s="20"/>
      <c r="AQ31" s="20"/>
    </row>
    <row r="32" spans="11:43">
      <c r="K32" s="6">
        <v>30</v>
      </c>
      <c r="L32" s="6" t="s">
        <v>123</v>
      </c>
      <c r="M32" s="45">
        <v>11546</v>
      </c>
      <c r="N32" s="45">
        <v>11573.072725008198</v>
      </c>
      <c r="O32" s="45">
        <v>11577.900850092805</v>
      </c>
      <c r="P32" s="45">
        <v>11579.844645029876</v>
      </c>
      <c r="Q32" s="45">
        <v>11580.612074388682</v>
      </c>
      <c r="R32" s="45">
        <v>11579.701660060928</v>
      </c>
      <c r="S32" s="45">
        <v>18.262422084873435</v>
      </c>
      <c r="T32" s="50">
        <v>0.30401049742805597</v>
      </c>
      <c r="U32" s="26">
        <f t="shared" si="6"/>
        <v>2.3447709170447062E-3</v>
      </c>
      <c r="V32" s="26">
        <f t="shared" si="0"/>
        <v>4.1718610081604182E-4</v>
      </c>
      <c r="W32" s="26">
        <f t="shared" si="1"/>
        <v>1.6788837305129519E-4</v>
      </c>
      <c r="X32" s="26">
        <f t="shared" si="2"/>
        <v>6.6272854457982401E-5</v>
      </c>
      <c r="Y32" s="26">
        <f t="shared" si="3"/>
        <v>-7.8615389403121055E-5</v>
      </c>
      <c r="Z32" s="26">
        <f t="shared" si="4"/>
        <v>-0.99842289355796943</v>
      </c>
      <c r="AA32" s="37">
        <f t="shared" si="5"/>
        <v>-0.98335322138459036</v>
      </c>
      <c r="AB32" s="26">
        <v>2.1924583010296201</v>
      </c>
      <c r="AC32" s="26">
        <v>0</v>
      </c>
      <c r="AD32" s="18" t="str">
        <f t="shared" si="7"/>
        <v/>
      </c>
      <c r="AE32" s="18" t="str">
        <f t="shared" si="8"/>
        <v>Error</v>
      </c>
      <c r="AF32" s="18"/>
      <c r="AG32" s="18"/>
      <c r="AH32" s="18"/>
      <c r="AI32" s="18"/>
      <c r="AJ32" s="18"/>
      <c r="AK32" s="20"/>
      <c r="AL32" s="20"/>
      <c r="AM32" s="20"/>
      <c r="AN32" s="20"/>
      <c r="AO32" s="20"/>
      <c r="AP32" s="20"/>
      <c r="AQ32" s="20"/>
    </row>
    <row r="33" spans="11:43">
      <c r="K33" s="6">
        <v>31</v>
      </c>
      <c r="L33" s="6" t="s">
        <v>124</v>
      </c>
      <c r="M33" s="45">
        <v>31138</v>
      </c>
      <c r="N33" s="45">
        <v>21627.22779079224</v>
      </c>
      <c r="O33" s="45">
        <v>15005.189114440062</v>
      </c>
      <c r="P33" s="45">
        <v>10409.227537304349</v>
      </c>
      <c r="Q33" s="45">
        <v>7220.4738766407681</v>
      </c>
      <c r="R33" s="45">
        <v>5007.5221437090577</v>
      </c>
      <c r="S33" s="45">
        <v>36.107520164860489</v>
      </c>
      <c r="T33" s="50">
        <v>0.73202557123232559</v>
      </c>
      <c r="U33" s="26">
        <f t="shared" si="6"/>
        <v>-0.30543940552404653</v>
      </c>
      <c r="V33" s="26">
        <f t="shared" si="0"/>
        <v>-0.30618989823427584</v>
      </c>
      <c r="W33" s="26">
        <f t="shared" si="1"/>
        <v>-0.30629147970636672</v>
      </c>
      <c r="X33" s="26">
        <f t="shared" si="2"/>
        <v>-0.30633912547648701</v>
      </c>
      <c r="Y33" s="26">
        <f t="shared" si="3"/>
        <v>-0.30648289443867605</v>
      </c>
      <c r="Z33" s="26">
        <f t="shared" si="4"/>
        <v>-0.99278934388533402</v>
      </c>
      <c r="AA33" s="37">
        <f t="shared" si="5"/>
        <v>-0.97972650661441085</v>
      </c>
      <c r="AB33" s="26">
        <v>0.86105699481865305</v>
      </c>
      <c r="AC33" s="26">
        <v>-0.30647244866140999</v>
      </c>
      <c r="AD33" s="18" t="str">
        <f t="shared" si="7"/>
        <v/>
      </c>
      <c r="AE33" s="18" t="str">
        <f t="shared" si="8"/>
        <v>Error</v>
      </c>
      <c r="AF33" s="18"/>
      <c r="AG33" s="18"/>
      <c r="AH33" s="18"/>
      <c r="AI33" s="18"/>
      <c r="AJ33" s="18"/>
      <c r="AK33" s="20"/>
      <c r="AL33" s="20"/>
      <c r="AM33" s="20"/>
      <c r="AN33" s="20"/>
      <c r="AO33" s="20"/>
      <c r="AP33" s="20"/>
      <c r="AQ33" s="20"/>
    </row>
    <row r="34" spans="11:43">
      <c r="K34" s="6">
        <v>32</v>
      </c>
      <c r="L34" s="6" t="s">
        <v>24</v>
      </c>
      <c r="M34" s="45">
        <v>24053</v>
      </c>
      <c r="N34" s="45">
        <v>24063.11710782539</v>
      </c>
      <c r="O34" s="45">
        <v>24064.60674483496</v>
      </c>
      <c r="P34" s="45">
        <v>24063.867861269082</v>
      </c>
      <c r="Q34" s="45">
        <v>24059.726698124188</v>
      </c>
      <c r="R34" s="45">
        <v>3.1236688562407871</v>
      </c>
      <c r="S34" s="45">
        <v>3.3941760320988261</v>
      </c>
      <c r="T34" s="50">
        <v>0.14863092938466749</v>
      </c>
      <c r="U34" s="26">
        <f t="shared" si="6"/>
        <v>4.2061729619549004E-4</v>
      </c>
      <c r="V34" s="26">
        <f t="shared" si="0"/>
        <v>6.1905404977057353E-5</v>
      </c>
      <c r="W34" s="26">
        <f t="shared" si="1"/>
        <v>-3.0704161248638888E-5</v>
      </c>
      <c r="X34" s="26">
        <f t="shared" si="2"/>
        <v>-1.7209050385282726E-4</v>
      </c>
      <c r="Y34" s="26">
        <f t="shared" si="3"/>
        <v>-0.99987017022697577</v>
      </c>
      <c r="Z34" s="26">
        <f t="shared" si="4"/>
        <v>8.6599184583087935E-2</v>
      </c>
      <c r="AA34" s="37">
        <f t="shared" si="5"/>
        <v>-0.95621001150822471</v>
      </c>
      <c r="AB34" s="26">
        <v>0.70504005103849199</v>
      </c>
      <c r="AC34" s="26">
        <v>0</v>
      </c>
      <c r="AD34" s="18" t="str">
        <f t="shared" si="7"/>
        <v/>
      </c>
      <c r="AE34" s="18" t="str">
        <f t="shared" si="8"/>
        <v>Error</v>
      </c>
      <c r="AF34" s="18"/>
      <c r="AG34" s="18"/>
      <c r="AH34" s="18"/>
      <c r="AI34" s="18"/>
      <c r="AJ34" s="18"/>
      <c r="AK34" s="20"/>
      <c r="AL34" s="20"/>
      <c r="AM34" s="20"/>
      <c r="AN34" s="20"/>
      <c r="AO34" s="20"/>
      <c r="AP34" s="20"/>
      <c r="AQ34" s="20"/>
    </row>
    <row r="35" spans="11:43">
      <c r="K35" s="6">
        <v>33</v>
      </c>
      <c r="L35" s="6" t="s">
        <v>125</v>
      </c>
      <c r="M35" s="45">
        <v>12981</v>
      </c>
      <c r="N35" s="45">
        <v>13003.938732828179</v>
      </c>
      <c r="O35" s="45">
        <v>13008.163874087641</v>
      </c>
      <c r="P35" s="45">
        <v>13009.75225004124</v>
      </c>
      <c r="Q35" s="45">
        <v>13010.251040346266</v>
      </c>
      <c r="R35" s="45">
        <v>13008.762583083766</v>
      </c>
      <c r="S35" s="45">
        <v>14.224189562695599</v>
      </c>
      <c r="T35" s="50">
        <v>0.36527619725386806</v>
      </c>
      <c r="U35" s="26">
        <f t="shared" si="6"/>
        <v>1.7671005953454376E-3</v>
      </c>
      <c r="V35" s="26">
        <f t="shared" si="0"/>
        <v>3.2491242432534451E-4</v>
      </c>
      <c r="W35" s="26">
        <f t="shared" si="1"/>
        <v>1.221060842232434E-4</v>
      </c>
      <c r="X35" s="26">
        <f t="shared" si="2"/>
        <v>3.8339723573475144E-5</v>
      </c>
      <c r="Y35" s="26">
        <f t="shared" si="3"/>
        <v>-1.1440649822080879E-4</v>
      </c>
      <c r="Z35" s="26">
        <f t="shared" si="4"/>
        <v>-0.99890656859391125</v>
      </c>
      <c r="AA35" s="37">
        <f t="shared" si="5"/>
        <v>-0.97432006965009499</v>
      </c>
      <c r="AB35" s="26">
        <v>1.1442613472101799</v>
      </c>
      <c r="AC35" s="26">
        <v>0</v>
      </c>
      <c r="AD35" s="18" t="str">
        <f t="shared" si="7"/>
        <v/>
      </c>
      <c r="AE35" s="18" t="str">
        <f t="shared" si="8"/>
        <v>Error</v>
      </c>
      <c r="AF35" s="18"/>
      <c r="AG35" s="18"/>
      <c r="AH35" s="18"/>
      <c r="AI35" s="18"/>
      <c r="AJ35" s="18"/>
      <c r="AK35" s="20"/>
      <c r="AL35" s="20"/>
      <c r="AM35" s="20"/>
      <c r="AN35" s="20"/>
      <c r="AO35" s="20"/>
      <c r="AP35" s="20"/>
      <c r="AQ35" s="20"/>
    </row>
    <row r="36" spans="11:43">
      <c r="K36" s="6">
        <v>34</v>
      </c>
      <c r="L36" s="6" t="s">
        <v>126</v>
      </c>
      <c r="M36" s="45">
        <v>1346</v>
      </c>
      <c r="N36" s="45">
        <v>1302.6996541528385</v>
      </c>
      <c r="O36" s="45">
        <v>1261.5709377642072</v>
      </c>
      <c r="P36" s="45">
        <v>1218.6082212547806</v>
      </c>
      <c r="Q36" s="45">
        <v>1175.9149035440737</v>
      </c>
      <c r="R36" s="45">
        <v>1133.3221287147369</v>
      </c>
      <c r="S36" s="45">
        <v>17.991696380162011</v>
      </c>
      <c r="T36" s="50">
        <v>0.95556632136912079</v>
      </c>
      <c r="U36" s="26">
        <f t="shared" si="6"/>
        <v>-3.2169647731917869E-2</v>
      </c>
      <c r="V36" s="26">
        <f t="shared" si="0"/>
        <v>-3.1571910115672709E-2</v>
      </c>
      <c r="W36" s="26">
        <f t="shared" si="1"/>
        <v>-3.4054935179123898E-2</v>
      </c>
      <c r="X36" s="26">
        <f t="shared" si="2"/>
        <v>-3.50344901388785E-2</v>
      </c>
      <c r="Y36" s="26">
        <f t="shared" si="3"/>
        <v>-3.6220966926235075E-2</v>
      </c>
      <c r="Z36" s="26">
        <f t="shared" si="4"/>
        <v>-0.98412481683335185</v>
      </c>
      <c r="AA36" s="37">
        <f t="shared" si="5"/>
        <v>-0.9468884811538536</v>
      </c>
      <c r="AB36" s="26">
        <v>0.70595690747782003</v>
      </c>
      <c r="AC36" s="26">
        <v>-3.5960880010593402E-2</v>
      </c>
      <c r="AD36" s="18" t="str">
        <f t="shared" si="7"/>
        <v/>
      </c>
      <c r="AE36" s="18" t="str">
        <f t="shared" si="8"/>
        <v>Error</v>
      </c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0"/>
      <c r="AQ36" s="20"/>
    </row>
    <row r="37" spans="11:43">
      <c r="K37" s="6">
        <v>35</v>
      </c>
      <c r="L37" s="6" t="s">
        <v>127</v>
      </c>
      <c r="M37" s="45">
        <v>116676</v>
      </c>
      <c r="N37" s="45">
        <v>102007.73933470171</v>
      </c>
      <c r="O37" s="45">
        <v>89154.153891879527</v>
      </c>
      <c r="P37" s="45">
        <v>77917.059768924824</v>
      </c>
      <c r="Q37" s="45">
        <v>68095.051478180292</v>
      </c>
      <c r="R37" s="45">
        <v>59509.857893985536</v>
      </c>
      <c r="S37" s="45">
        <v>213.65701743080763</v>
      </c>
      <c r="T37" s="50">
        <v>1.3033139391829769</v>
      </c>
      <c r="U37" s="26">
        <f t="shared" si="6"/>
        <v>-0.12571789112840939</v>
      </c>
      <c r="V37" s="26">
        <f t="shared" si="0"/>
        <v>-0.12600598274850267</v>
      </c>
      <c r="W37" s="26">
        <f t="shared" si="1"/>
        <v>-0.12604117287212813</v>
      </c>
      <c r="X37" s="26">
        <f t="shared" si="2"/>
        <v>-0.12605722443676939</v>
      </c>
      <c r="Y37" s="26">
        <f t="shared" si="3"/>
        <v>-0.12607661493501787</v>
      </c>
      <c r="Z37" s="26">
        <f t="shared" si="4"/>
        <v>-0.99640972059097455</v>
      </c>
      <c r="AA37" s="37">
        <f t="shared" si="5"/>
        <v>-0.99389997129579399</v>
      </c>
      <c r="AB37" s="26">
        <v>1.0795554487385299</v>
      </c>
      <c r="AC37" s="26">
        <v>-0.126080599235564</v>
      </c>
      <c r="AD37" s="18" t="str">
        <f t="shared" si="7"/>
        <v/>
      </c>
      <c r="AE37" s="18" t="str">
        <f t="shared" si="8"/>
        <v>Error</v>
      </c>
      <c r="AF37" s="18"/>
      <c r="AG37" s="18"/>
      <c r="AH37" s="18"/>
      <c r="AI37" s="18"/>
      <c r="AJ37" s="18"/>
      <c r="AK37" s="20"/>
      <c r="AL37" s="20"/>
      <c r="AM37" s="20"/>
      <c r="AN37" s="20"/>
      <c r="AO37" s="20"/>
      <c r="AP37" s="20"/>
      <c r="AQ37" s="20"/>
    </row>
    <row r="38" spans="11:43">
      <c r="K38" s="6">
        <v>36</v>
      </c>
      <c r="L38" s="6" t="s">
        <v>128</v>
      </c>
      <c r="M38" s="45">
        <v>16468</v>
      </c>
      <c r="N38" s="45">
        <v>7066.9660768267659</v>
      </c>
      <c r="O38" s="45">
        <v>3015.8530552740017</v>
      </c>
      <c r="P38" s="45">
        <v>1287.7440103165966</v>
      </c>
      <c r="Q38" s="45">
        <v>550.78253638814635</v>
      </c>
      <c r="R38" s="45">
        <v>235.40978757748732</v>
      </c>
      <c r="S38" s="45">
        <v>77.491168784209634</v>
      </c>
      <c r="T38" s="50">
        <v>28.452778234048434</v>
      </c>
      <c r="U38" s="26">
        <f t="shared" si="6"/>
        <v>-0.57086676725608665</v>
      </c>
      <c r="V38" s="26">
        <f t="shared" si="0"/>
        <v>-0.57324642251173918</v>
      </c>
      <c r="W38" s="26">
        <f t="shared" si="1"/>
        <v>-0.57300837052898113</v>
      </c>
      <c r="X38" s="26">
        <f t="shared" si="2"/>
        <v>-0.57228879965612545</v>
      </c>
      <c r="Y38" s="26">
        <f t="shared" si="3"/>
        <v>-0.57259032009034172</v>
      </c>
      <c r="Z38" s="26">
        <f t="shared" si="4"/>
        <v>-0.67082435449417033</v>
      </c>
      <c r="AA38" s="37">
        <f t="shared" si="5"/>
        <v>-0.63282553766505767</v>
      </c>
      <c r="AB38" s="26">
        <v>1.3356856112455699</v>
      </c>
      <c r="AC38" s="26">
        <v>-0.57482185273159203</v>
      </c>
      <c r="AD38" s="18" t="str">
        <f t="shared" si="7"/>
        <v/>
      </c>
      <c r="AE38" s="18" t="str">
        <f t="shared" si="8"/>
        <v>Error</v>
      </c>
      <c r="AF38" s="18"/>
      <c r="AG38" s="18"/>
      <c r="AH38" s="18"/>
      <c r="AI38" s="18"/>
      <c r="AJ38" s="18"/>
      <c r="AK38" s="20"/>
      <c r="AL38" s="20"/>
      <c r="AM38" s="20"/>
      <c r="AN38" s="20"/>
      <c r="AO38" s="20"/>
      <c r="AP38" s="20"/>
      <c r="AQ38" s="20"/>
    </row>
    <row r="39" spans="11:43">
      <c r="K39" s="6">
        <v>37</v>
      </c>
      <c r="L39" s="6" t="s">
        <v>129</v>
      </c>
      <c r="M39" s="45">
        <v>1930</v>
      </c>
      <c r="N39" s="45">
        <v>245.40292898610323</v>
      </c>
      <c r="O39" s="45">
        <v>1.1711300109393048</v>
      </c>
      <c r="P39" s="45">
        <v>0.7174562947461316</v>
      </c>
      <c r="Q39" s="45">
        <v>0.39632880598149967</v>
      </c>
      <c r="R39" s="45">
        <v>0.23171483103468904</v>
      </c>
      <c r="S39" s="45">
        <v>0.18161249279603925</v>
      </c>
      <c r="T39" s="50">
        <v>1.7867782419235395E-2</v>
      </c>
      <c r="U39" s="26">
        <f t="shared" si="6"/>
        <v>-0.87284822332326262</v>
      </c>
      <c r="V39" s="26">
        <f t="shared" si="0"/>
        <v>-0.99522772602683318</v>
      </c>
      <c r="W39" s="26">
        <f t="shared" si="1"/>
        <v>-0.38738117199242822</v>
      </c>
      <c r="X39" s="26">
        <f t="shared" si="2"/>
        <v>-0.44759170853502833</v>
      </c>
      <c r="Y39" s="26">
        <f t="shared" si="3"/>
        <v>-0.41534698579162749</v>
      </c>
      <c r="Z39" s="26">
        <f t="shared" si="4"/>
        <v>-0.21622413211500124</v>
      </c>
      <c r="AA39" s="37">
        <f t="shared" si="5"/>
        <v>-0.9016158957781506</v>
      </c>
      <c r="AB39" s="26">
        <v>0.14676173499702899</v>
      </c>
      <c r="AC39" s="26">
        <v>-0.23325740318906599</v>
      </c>
      <c r="AD39" s="18" t="str">
        <f t="shared" si="7"/>
        <v/>
      </c>
      <c r="AE39" s="18" t="str">
        <f t="shared" si="8"/>
        <v>Error</v>
      </c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0"/>
      <c r="AQ39" s="20"/>
    </row>
    <row r="40" spans="11:43">
      <c r="K40" s="6">
        <v>38</v>
      </c>
      <c r="L40" s="6" t="s">
        <v>130</v>
      </c>
      <c r="M40" s="45">
        <v>7694</v>
      </c>
      <c r="N40" s="45">
        <v>7534.5231909426057</v>
      </c>
      <c r="O40" s="45">
        <v>7346.1906012570398</v>
      </c>
      <c r="P40" s="45">
        <v>7156.4493307180501</v>
      </c>
      <c r="Q40" s="45">
        <v>6968.9996760869089</v>
      </c>
      <c r="R40" s="45">
        <v>6784.343691165026</v>
      </c>
      <c r="S40" s="45">
        <v>6598.8977102042008</v>
      </c>
      <c r="T40" s="50">
        <v>6422.1256788595138</v>
      </c>
      <c r="U40" s="26">
        <f t="shared" si="6"/>
        <v>-2.0727425143929602E-2</v>
      </c>
      <c r="V40" s="26">
        <f t="shared" si="0"/>
        <v>-2.4995953282347588E-2</v>
      </c>
      <c r="W40" s="26">
        <f t="shared" si="1"/>
        <v>-2.5828525400160767E-2</v>
      </c>
      <c r="X40" s="26">
        <f t="shared" si="2"/>
        <v>-2.6193108616942191E-2</v>
      </c>
      <c r="Y40" s="26">
        <f t="shared" si="3"/>
        <v>-2.6496770484220656E-2</v>
      </c>
      <c r="Z40" s="26">
        <f t="shared" si="4"/>
        <v>-2.7334402471726766E-2</v>
      </c>
      <c r="AA40" s="37">
        <f t="shared" si="5"/>
        <v>-2.6788115092515496E-2</v>
      </c>
      <c r="AB40" s="26">
        <v>0.50892331829770499</v>
      </c>
      <c r="AC40" s="26">
        <v>-2.6722656995609901E-2</v>
      </c>
      <c r="AD40" s="18" t="str">
        <f t="shared" si="7"/>
        <v/>
      </c>
      <c r="AE40" s="18" t="str">
        <f t="shared" si="8"/>
        <v>Error</v>
      </c>
      <c r="AF40" s="18"/>
      <c r="AG40" s="18"/>
      <c r="AH40" s="18"/>
      <c r="AI40" s="18"/>
      <c r="AJ40" s="18"/>
      <c r="AK40" s="20"/>
      <c r="AL40" s="20"/>
      <c r="AM40" s="20"/>
      <c r="AN40" s="20"/>
      <c r="AO40" s="20"/>
      <c r="AP40" s="20"/>
      <c r="AQ40" s="20"/>
    </row>
    <row r="41" spans="11:43">
      <c r="K41" s="6">
        <v>39</v>
      </c>
      <c r="L41" s="6" t="s">
        <v>131</v>
      </c>
      <c r="M41" s="45">
        <v>40486</v>
      </c>
      <c r="N41" s="45">
        <v>35864.194353858154</v>
      </c>
      <c r="O41" s="45">
        <v>31724.947802556871</v>
      </c>
      <c r="P41" s="45">
        <v>28058.944261481916</v>
      </c>
      <c r="Q41" s="45">
        <v>24814.783378082462</v>
      </c>
      <c r="R41" s="45">
        <v>21944.117976882961</v>
      </c>
      <c r="S41" s="45">
        <v>19394.980251453879</v>
      </c>
      <c r="T41" s="50">
        <v>17149.205435831882</v>
      </c>
      <c r="U41" s="26">
        <f t="shared" si="6"/>
        <v>-0.11415811999559961</v>
      </c>
      <c r="V41" s="26">
        <f t="shared" si="0"/>
        <v>-0.11541445795382815</v>
      </c>
      <c r="W41" s="26">
        <f t="shared" si="1"/>
        <v>-0.11555585729851046</v>
      </c>
      <c r="X41" s="26">
        <f t="shared" si="2"/>
        <v>-0.11561949206524122</v>
      </c>
      <c r="Y41" s="26">
        <f t="shared" si="3"/>
        <v>-0.11568367764737382</v>
      </c>
      <c r="Z41" s="26">
        <f t="shared" si="4"/>
        <v>-0.11616496630734814</v>
      </c>
      <c r="AA41" s="37">
        <f t="shared" si="5"/>
        <v>-0.11579154948887611</v>
      </c>
      <c r="AB41" s="26">
        <v>0.48796354147524701</v>
      </c>
      <c r="AC41" s="26">
        <v>-0.115729606759831</v>
      </c>
      <c r="AD41" s="18" t="str">
        <f t="shared" si="7"/>
        <v/>
      </c>
      <c r="AE41" s="18" t="str">
        <f t="shared" si="8"/>
        <v>Error</v>
      </c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0"/>
      <c r="AQ41" s="20"/>
    </row>
    <row r="42" spans="11:43">
      <c r="K42" s="6">
        <v>40</v>
      </c>
      <c r="L42" s="6" t="s">
        <v>132</v>
      </c>
      <c r="M42" s="45">
        <v>5276</v>
      </c>
      <c r="N42" s="45">
        <v>3375.5879201227135</v>
      </c>
      <c r="O42" s="45">
        <v>2148.1651201952509</v>
      </c>
      <c r="P42" s="45">
        <v>1365.7951151233467</v>
      </c>
      <c r="Q42" s="45">
        <v>867.31189896039427</v>
      </c>
      <c r="R42" s="45">
        <v>8.3187975775425969</v>
      </c>
      <c r="S42" s="45">
        <v>7.9927279871831276</v>
      </c>
      <c r="T42" s="50">
        <v>0.1930988320111926</v>
      </c>
      <c r="U42" s="26">
        <f t="shared" si="6"/>
        <v>-0.36019940861965249</v>
      </c>
      <c r="V42" s="26">
        <f t="shared" si="0"/>
        <v>-0.36361748796720478</v>
      </c>
      <c r="W42" s="26">
        <f t="shared" si="1"/>
        <v>-0.36420384900430425</v>
      </c>
      <c r="X42" s="26">
        <f t="shared" si="2"/>
        <v>-0.36497656979680571</v>
      </c>
      <c r="Y42" s="26">
        <f t="shared" si="3"/>
        <v>-0.99040852824974046</v>
      </c>
      <c r="Z42" s="26">
        <f t="shared" si="4"/>
        <v>-3.9196721319403882E-2</v>
      </c>
      <c r="AA42" s="37">
        <f t="shared" si="5"/>
        <v>-0.97584068514268985</v>
      </c>
      <c r="AB42" s="26">
        <v>1.1676253081347601</v>
      </c>
      <c r="AC42" s="26">
        <v>-0.36450731102716399</v>
      </c>
      <c r="AD42" s="18" t="str">
        <f t="shared" si="7"/>
        <v/>
      </c>
      <c r="AE42" s="18" t="str">
        <f t="shared" si="8"/>
        <v>Error</v>
      </c>
      <c r="AF42" s="18"/>
      <c r="AG42" s="18"/>
      <c r="AH42" s="18"/>
      <c r="AI42" s="18"/>
      <c r="AJ42" s="18"/>
      <c r="AK42" s="20"/>
      <c r="AL42" s="20"/>
      <c r="AM42" s="20"/>
      <c r="AN42" s="20"/>
      <c r="AO42" s="20"/>
      <c r="AP42" s="20"/>
      <c r="AQ42" s="20"/>
    </row>
    <row r="43" spans="11:43">
      <c r="K43" s="6">
        <v>41</v>
      </c>
      <c r="L43" s="6" t="s">
        <v>133</v>
      </c>
      <c r="M43" s="45">
        <v>7244</v>
      </c>
      <c r="N43" s="45">
        <v>4891.0806886681139</v>
      </c>
      <c r="O43" s="45">
        <v>3290.0553982319625</v>
      </c>
      <c r="P43" s="45">
        <v>1.7853106029838663</v>
      </c>
      <c r="Q43" s="45">
        <v>0.94709062997274152</v>
      </c>
      <c r="R43" s="45">
        <v>0.52716326564227323</v>
      </c>
      <c r="S43" s="45">
        <v>0.3636750743432775</v>
      </c>
      <c r="T43" s="50">
        <v>7.6126388557211627E-2</v>
      </c>
      <c r="U43" s="26">
        <f t="shared" si="6"/>
        <v>-0.32480940244780315</v>
      </c>
      <c r="V43" s="26">
        <f t="shared" si="0"/>
        <v>-0.32733569375485505</v>
      </c>
      <c r="W43" s="26">
        <f t="shared" si="1"/>
        <v>-0.99945736153745524</v>
      </c>
      <c r="X43" s="26">
        <f t="shared" si="2"/>
        <v>-0.46950932325734901</v>
      </c>
      <c r="Y43" s="26">
        <f t="shared" si="3"/>
        <v>-0.44338667392639536</v>
      </c>
      <c r="Z43" s="26">
        <f t="shared" si="4"/>
        <v>-0.31012819358687427</v>
      </c>
      <c r="AA43" s="37">
        <f t="shared" si="5"/>
        <v>-0.79067471507449261</v>
      </c>
      <c r="AB43" s="26">
        <v>0</v>
      </c>
      <c r="AC43" s="26">
        <v>-0.324946022255439</v>
      </c>
      <c r="AD43" s="18" t="str">
        <f t="shared" si="7"/>
        <v/>
      </c>
      <c r="AE43" s="18" t="str">
        <f t="shared" si="8"/>
        <v>Error</v>
      </c>
      <c r="AF43" s="18"/>
      <c r="AG43" s="18"/>
      <c r="AH43" s="18"/>
      <c r="AI43" s="18"/>
      <c r="AJ43" s="18"/>
      <c r="AK43" s="20"/>
      <c r="AL43" s="20"/>
      <c r="AM43" s="20"/>
      <c r="AN43" s="20"/>
      <c r="AO43" s="20"/>
      <c r="AP43" s="20"/>
      <c r="AQ43" s="20"/>
    </row>
    <row r="44" spans="11:43">
      <c r="K44" s="6">
        <v>42</v>
      </c>
      <c r="L44" s="6" t="s">
        <v>134</v>
      </c>
      <c r="M44" s="45">
        <v>11708</v>
      </c>
      <c r="N44" s="45">
        <v>11739.626976636137</v>
      </c>
      <c r="O44" s="45">
        <v>11745.90304592754</v>
      </c>
      <c r="P44" s="45">
        <v>11748.692919338124</v>
      </c>
      <c r="Q44" s="45">
        <v>11750.043709870648</v>
      </c>
      <c r="R44" s="45">
        <v>11749.901930039236</v>
      </c>
      <c r="S44" s="45">
        <v>40.229493215876602</v>
      </c>
      <c r="T44" s="50">
        <v>0.66268663393819516</v>
      </c>
      <c r="U44" s="26">
        <f t="shared" si="6"/>
        <v>2.7013133443915729E-3</v>
      </c>
      <c r="V44" s="26">
        <f t="shared" si="0"/>
        <v>5.3460551207409944E-4</v>
      </c>
      <c r="W44" s="26">
        <f t="shared" si="1"/>
        <v>2.3751885229046811E-4</v>
      </c>
      <c r="X44" s="26">
        <f t="shared" si="2"/>
        <v>1.1497368616220618E-4</v>
      </c>
      <c r="Y44" s="26">
        <f t="shared" si="3"/>
        <v>-1.2066323744246818E-5</v>
      </c>
      <c r="Z44" s="26">
        <f t="shared" si="4"/>
        <v>-0.99657618476686793</v>
      </c>
      <c r="AA44" s="37">
        <f t="shared" si="5"/>
        <v>-0.98352734322597279</v>
      </c>
      <c r="AB44" s="26">
        <v>0.58709502507794498</v>
      </c>
      <c r="AC44" s="26">
        <v>0</v>
      </c>
      <c r="AD44" s="18" t="str">
        <f t="shared" si="7"/>
        <v/>
      </c>
      <c r="AE44" s="18" t="str">
        <f t="shared" si="8"/>
        <v>Error</v>
      </c>
      <c r="AF44" s="18"/>
      <c r="AG44" s="18"/>
      <c r="AH44" s="18"/>
      <c r="AI44" s="18"/>
      <c r="AJ44" s="18"/>
      <c r="AK44" s="20"/>
      <c r="AL44" s="20"/>
      <c r="AM44" s="20"/>
      <c r="AN44" s="20"/>
      <c r="AO44" s="20"/>
      <c r="AP44" s="20"/>
      <c r="AQ44" s="20"/>
    </row>
    <row r="45" spans="11:43">
      <c r="K45" s="6">
        <v>43</v>
      </c>
      <c r="L45" s="6" t="s">
        <v>135</v>
      </c>
      <c r="M45" s="45">
        <v>14721</v>
      </c>
      <c r="N45" s="45">
        <v>14760.590300142007</v>
      </c>
      <c r="O45" s="45">
        <v>14767.918187728799</v>
      </c>
      <c r="P45" s="45">
        <v>14771.299941389474</v>
      </c>
      <c r="Q45" s="45">
        <v>14773.041278630524</v>
      </c>
      <c r="R45" s="45">
        <v>14773.248155040814</v>
      </c>
      <c r="S45" s="45">
        <v>120.87786539103928</v>
      </c>
      <c r="T45" s="50">
        <v>1.0929122844307582</v>
      </c>
      <c r="U45" s="26">
        <f t="shared" si="6"/>
        <v>2.6893757314045601E-3</v>
      </c>
      <c r="V45" s="26">
        <f t="shared" si="0"/>
        <v>4.964494940776328E-4</v>
      </c>
      <c r="W45" s="26">
        <f t="shared" si="1"/>
        <v>2.289932553584178E-4</v>
      </c>
      <c r="X45" s="26">
        <f t="shared" si="2"/>
        <v>1.1788652643704507E-4</v>
      </c>
      <c r="Y45" s="26">
        <f t="shared" si="3"/>
        <v>1.4003643961170976E-5</v>
      </c>
      <c r="Z45" s="26">
        <f t="shared" si="4"/>
        <v>-0.99181778684535304</v>
      </c>
      <c r="AA45" s="37">
        <f t="shared" si="5"/>
        <v>-0.99095854083048884</v>
      </c>
      <c r="AB45" s="26">
        <v>1.3041649330949401</v>
      </c>
      <c r="AC45" s="26">
        <v>0</v>
      </c>
      <c r="AD45" s="18" t="str">
        <f t="shared" si="7"/>
        <v/>
      </c>
      <c r="AE45" s="18" t="str">
        <f t="shared" si="8"/>
        <v>Error</v>
      </c>
      <c r="AF45" s="18"/>
      <c r="AG45" s="18"/>
      <c r="AH45" s="18"/>
      <c r="AI45" s="18"/>
      <c r="AJ45" s="18"/>
      <c r="AK45" s="20"/>
      <c r="AL45" s="20"/>
      <c r="AM45" s="20"/>
      <c r="AN45" s="20"/>
      <c r="AO45" s="20"/>
      <c r="AP45" s="20"/>
      <c r="AQ45" s="20"/>
    </row>
    <row r="46" spans="11:43">
      <c r="K46" s="6">
        <v>44</v>
      </c>
      <c r="L46" s="6" t="s">
        <v>136</v>
      </c>
      <c r="M46" s="45">
        <v>130702</v>
      </c>
      <c r="N46" s="45">
        <v>130749.92087655807</v>
      </c>
      <c r="O46" s="45">
        <v>130758.40585557384</v>
      </c>
      <c r="P46" s="45">
        <v>130762.42353072856</v>
      </c>
      <c r="Q46" s="45">
        <v>130764.55867602272</v>
      </c>
      <c r="R46" s="45">
        <v>130765.05928010544</v>
      </c>
      <c r="S46" s="45">
        <v>130697.23134551063</v>
      </c>
      <c r="T46" s="50">
        <v>2.4784631688642378</v>
      </c>
      <c r="U46" s="26">
        <f t="shared" si="6"/>
        <v>3.6664225917024774E-4</v>
      </c>
      <c r="V46" s="26">
        <f t="shared" si="0"/>
        <v>6.4894716255971992E-5</v>
      </c>
      <c r="W46" s="26">
        <f t="shared" si="1"/>
        <v>3.0725941697003391E-5</v>
      </c>
      <c r="X46" s="26">
        <f t="shared" si="2"/>
        <v>1.6328431643499898E-5</v>
      </c>
      <c r="Y46" s="26">
        <f t="shared" si="3"/>
        <v>3.8282856440380337E-6</v>
      </c>
      <c r="Z46" s="26">
        <f t="shared" si="4"/>
        <v>-5.1870075208331802E-4</v>
      </c>
      <c r="AA46" s="37">
        <f t="shared" si="5"/>
        <v>-0.99998103660541737</v>
      </c>
      <c r="AB46" s="26">
        <v>1.5383958050106801</v>
      </c>
      <c r="AC46" s="26">
        <v>0</v>
      </c>
      <c r="AD46" s="18" t="str">
        <f t="shared" si="7"/>
        <v/>
      </c>
      <c r="AE46" s="18" t="str">
        <f t="shared" si="8"/>
        <v>Error</v>
      </c>
      <c r="AF46" s="18"/>
      <c r="AG46" s="18"/>
      <c r="AH46" s="18"/>
      <c r="AI46" s="18"/>
      <c r="AJ46" s="18"/>
      <c r="AK46" s="20"/>
      <c r="AL46" s="20"/>
      <c r="AM46" s="20"/>
      <c r="AN46" s="20"/>
      <c r="AO46" s="20"/>
      <c r="AP46" s="20"/>
      <c r="AQ46" s="20"/>
    </row>
    <row r="47" spans="11:43">
      <c r="K47" s="6">
        <v>45</v>
      </c>
      <c r="L47" s="6" t="s">
        <v>137</v>
      </c>
      <c r="M47" s="45">
        <v>13524</v>
      </c>
      <c r="N47" s="45">
        <v>10222.569744436603</v>
      </c>
      <c r="O47" s="45">
        <v>7723.717006344903</v>
      </c>
      <c r="P47" s="45">
        <v>9.0649264323995098</v>
      </c>
      <c r="Q47" s="45">
        <v>2.4180597175403706</v>
      </c>
      <c r="R47" s="45">
        <v>1.1144659869915614</v>
      </c>
      <c r="S47" s="45">
        <v>1.2240878190384559</v>
      </c>
      <c r="T47" s="50">
        <v>6.6170970882211799E-2</v>
      </c>
      <c r="U47" s="26">
        <f t="shared" si="6"/>
        <v>-0.24411640458173592</v>
      </c>
      <c r="V47" s="26">
        <f t="shared" si="0"/>
        <v>-0.24444467492644331</v>
      </c>
      <c r="W47" s="26">
        <f t="shared" si="1"/>
        <v>-0.9988263518167545</v>
      </c>
      <c r="X47" s="26">
        <f t="shared" si="2"/>
        <v>-0.73325103787959767</v>
      </c>
      <c r="Y47" s="26">
        <f t="shared" si="3"/>
        <v>-0.53910733514671572</v>
      </c>
      <c r="Z47" s="26">
        <f t="shared" si="4"/>
        <v>9.8362653796920677E-2</v>
      </c>
      <c r="AA47" s="37">
        <f t="shared" si="5"/>
        <v>-0.94594262776490146</v>
      </c>
      <c r="AB47" s="26">
        <v>0.69176882661996497</v>
      </c>
      <c r="AC47" s="26">
        <v>-0.244423440453686</v>
      </c>
      <c r="AD47" s="18" t="str">
        <f t="shared" si="7"/>
        <v/>
      </c>
      <c r="AE47" s="18" t="str">
        <f t="shared" si="8"/>
        <v>Error</v>
      </c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0"/>
      <c r="AQ47" s="20"/>
    </row>
    <row r="48" spans="11:43">
      <c r="K48" s="6">
        <v>46</v>
      </c>
      <c r="L48" s="6" t="s">
        <v>21</v>
      </c>
      <c r="M48" s="45">
        <v>485</v>
      </c>
      <c r="N48" s="45">
        <v>374.51878394798968</v>
      </c>
      <c r="O48" s="45">
        <v>287.64664456058222</v>
      </c>
      <c r="P48" s="45">
        <v>2.5823912923406382</v>
      </c>
      <c r="Q48" s="45">
        <v>1.4373594179270497</v>
      </c>
      <c r="R48" s="45">
        <v>0.83267279843423092</v>
      </c>
      <c r="S48" s="45">
        <v>0.73034705008516709</v>
      </c>
      <c r="T48" s="50">
        <v>4.4179363298864738E-2</v>
      </c>
      <c r="U48" s="26">
        <f t="shared" si="6"/>
        <v>-0.22779632175672232</v>
      </c>
      <c r="V48" s="26">
        <f t="shared" si="0"/>
        <v>-0.23195669512659636</v>
      </c>
      <c r="W48" s="26">
        <f t="shared" si="1"/>
        <v>-0.99102234863095462</v>
      </c>
      <c r="X48" s="26">
        <f t="shared" si="2"/>
        <v>-0.4433998355747823</v>
      </c>
      <c r="Y48" s="26">
        <f t="shared" si="3"/>
        <v>-0.42069270354445781</v>
      </c>
      <c r="Z48" s="26">
        <f t="shared" si="4"/>
        <v>-0.12288830443540191</v>
      </c>
      <c r="AA48" s="37">
        <f t="shared" si="5"/>
        <v>-0.93950908230037633</v>
      </c>
      <c r="AB48" s="26">
        <v>0.30727762803234498</v>
      </c>
      <c r="AC48" s="26">
        <v>-0.23017696003750199</v>
      </c>
      <c r="AD48" s="18" t="str">
        <f t="shared" si="7"/>
        <v/>
      </c>
      <c r="AE48" s="18" t="str">
        <f t="shared" si="8"/>
        <v>Error</v>
      </c>
      <c r="AF48" s="18"/>
      <c r="AG48" s="18"/>
      <c r="AH48" s="18"/>
      <c r="AI48" s="18"/>
      <c r="AJ48" s="18"/>
      <c r="AK48" s="20"/>
      <c r="AL48" s="20"/>
      <c r="AM48" s="20"/>
      <c r="AN48" s="20"/>
      <c r="AO48" s="20"/>
      <c r="AP48" s="20"/>
      <c r="AQ48" s="20"/>
    </row>
    <row r="49" spans="11:43">
      <c r="K49" s="6">
        <v>47</v>
      </c>
      <c r="L49" s="6" t="s">
        <v>138</v>
      </c>
      <c r="M49" s="45">
        <v>408</v>
      </c>
      <c r="N49" s="45">
        <v>247.94336260040205</v>
      </c>
      <c r="O49" s="45">
        <v>151.52468200194545</v>
      </c>
      <c r="P49" s="45">
        <v>87.935674036033873</v>
      </c>
      <c r="Q49" s="45">
        <v>27.372707486734669</v>
      </c>
      <c r="R49" s="45">
        <v>2.6787146682996497</v>
      </c>
      <c r="S49" s="45">
        <v>2.5040663024718413</v>
      </c>
      <c r="T49" s="50">
        <v>0.13918205334465494</v>
      </c>
      <c r="U49" s="26">
        <f t="shared" si="6"/>
        <v>-0.39229567990097536</v>
      </c>
      <c r="V49" s="26">
        <f t="shared" si="0"/>
        <v>-0.38887381209655442</v>
      </c>
      <c r="W49" s="26">
        <f t="shared" si="1"/>
        <v>-0.41966105538565096</v>
      </c>
      <c r="X49" s="26">
        <f t="shared" si="2"/>
        <v>-0.68871896659917553</v>
      </c>
      <c r="Y49" s="26">
        <f t="shared" si="3"/>
        <v>-0.90213921404750319</v>
      </c>
      <c r="Z49" s="26">
        <f t="shared" si="4"/>
        <v>-6.5198570006214512E-2</v>
      </c>
      <c r="AA49" s="37">
        <f t="shared" si="5"/>
        <v>-0.94441758462734637</v>
      </c>
      <c r="AB49" s="26">
        <v>0.48751246717824498</v>
      </c>
      <c r="AC49" s="26">
        <v>-0.39375928677563199</v>
      </c>
      <c r="AD49" s="18" t="str">
        <f t="shared" si="7"/>
        <v/>
      </c>
      <c r="AE49" s="18" t="str">
        <f t="shared" si="8"/>
        <v>Error</v>
      </c>
      <c r="AF49" s="18"/>
      <c r="AG49" s="18"/>
      <c r="AH49" s="18"/>
      <c r="AI49" s="18"/>
      <c r="AJ49" s="18"/>
      <c r="AK49" s="20"/>
      <c r="AL49" s="20"/>
      <c r="AM49" s="20"/>
      <c r="AN49" s="20"/>
      <c r="AO49" s="20"/>
      <c r="AP49" s="20"/>
      <c r="AQ49" s="20"/>
    </row>
    <row r="50" spans="11:43">
      <c r="K50" s="6">
        <v>48</v>
      </c>
      <c r="L50" s="6" t="s">
        <v>139</v>
      </c>
      <c r="M50" s="45">
        <v>1374</v>
      </c>
      <c r="N50" s="45">
        <v>1034.6836521397718</v>
      </c>
      <c r="O50" s="45">
        <v>776.39230504069531</v>
      </c>
      <c r="P50" s="45">
        <v>581.15649552959019</v>
      </c>
      <c r="Q50" s="45">
        <v>434.10737906897538</v>
      </c>
      <c r="R50" s="45">
        <v>19.107198560981089</v>
      </c>
      <c r="S50" s="45">
        <v>10.518549662798836</v>
      </c>
      <c r="T50" s="50">
        <v>0.22273737393269188</v>
      </c>
      <c r="U50" s="26">
        <f t="shared" si="6"/>
        <v>-0.24695512944703657</v>
      </c>
      <c r="V50" s="26">
        <f t="shared" si="0"/>
        <v>-0.24963315750173348</v>
      </c>
      <c r="W50" s="26">
        <f t="shared" si="1"/>
        <v>-0.25146541026172542</v>
      </c>
      <c r="X50" s="26">
        <f t="shared" si="2"/>
        <v>-0.25302843139800657</v>
      </c>
      <c r="Y50" s="26">
        <f t="shared" si="3"/>
        <v>-0.95598508691107698</v>
      </c>
      <c r="Z50" s="26">
        <f t="shared" si="4"/>
        <v>-0.44949807114692253</v>
      </c>
      <c r="AA50" s="37">
        <f t="shared" si="5"/>
        <v>-0.97882432644488515</v>
      </c>
      <c r="AB50" s="26">
        <v>0.41076257496049501</v>
      </c>
      <c r="AC50" s="26">
        <v>-0.25204137180185099</v>
      </c>
      <c r="AD50" s="18" t="str">
        <f t="shared" si="7"/>
        <v/>
      </c>
      <c r="AE50" s="18" t="str">
        <f t="shared" si="8"/>
        <v>Error</v>
      </c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0"/>
      <c r="AQ50" s="20"/>
    </row>
    <row r="51" spans="11:43">
      <c r="K51" s="6">
        <v>49</v>
      </c>
      <c r="L51" s="6" t="s">
        <v>140</v>
      </c>
      <c r="M51" s="45">
        <v>14880</v>
      </c>
      <c r="N51" s="45">
        <v>14153.807814168278</v>
      </c>
      <c r="O51" s="45">
        <v>13458.878997122223</v>
      </c>
      <c r="P51" s="45">
        <v>11.206423541438951</v>
      </c>
      <c r="Q51" s="45">
        <v>2.4846787539309831</v>
      </c>
      <c r="R51" s="45">
        <v>1.3117017624261218</v>
      </c>
      <c r="S51" s="45">
        <v>1.2207033029622514</v>
      </c>
      <c r="T51" s="50">
        <v>4.4331239998816718E-2</v>
      </c>
      <c r="U51" s="26">
        <f t="shared" si="6"/>
        <v>-4.8803238295142597E-2</v>
      </c>
      <c r="V51" s="26">
        <f t="shared" si="0"/>
        <v>-4.9098364635869626E-2</v>
      </c>
      <c r="W51" s="26">
        <f t="shared" si="1"/>
        <v>-0.99916735832576886</v>
      </c>
      <c r="X51" s="26">
        <f t="shared" si="2"/>
        <v>-0.77828084537915487</v>
      </c>
      <c r="Y51" s="26">
        <f t="shared" si="3"/>
        <v>-0.47208396242335443</v>
      </c>
      <c r="Z51" s="26">
        <f t="shared" si="4"/>
        <v>-6.937435175474628E-2</v>
      </c>
      <c r="AA51" s="37">
        <f t="shared" si="5"/>
        <v>-0.96368385348737962</v>
      </c>
      <c r="AB51" s="26">
        <v>0.391564574955578</v>
      </c>
      <c r="AC51" s="26">
        <v>-4.9088483770564698E-2</v>
      </c>
      <c r="AD51" s="18" t="str">
        <f t="shared" si="7"/>
        <v/>
      </c>
      <c r="AE51" s="18" t="str">
        <f t="shared" si="8"/>
        <v>Error</v>
      </c>
      <c r="AF51" s="18"/>
      <c r="AG51" s="18"/>
      <c r="AH51" s="18"/>
      <c r="AI51" s="18"/>
      <c r="AJ51" s="18"/>
      <c r="AK51" s="20"/>
      <c r="AL51" s="20"/>
      <c r="AM51" s="20"/>
      <c r="AN51" s="20"/>
      <c r="AO51" s="20"/>
      <c r="AP51" s="20"/>
      <c r="AQ51" s="20"/>
    </row>
    <row r="52" spans="11:43">
      <c r="K52" s="6">
        <v>50</v>
      </c>
      <c r="L52" s="6" t="s">
        <v>141</v>
      </c>
      <c r="M52" s="45">
        <v>41993</v>
      </c>
      <c r="N52" s="45">
        <v>41958.747944222472</v>
      </c>
      <c r="O52" s="45">
        <v>41894.373516205298</v>
      </c>
      <c r="P52" s="45">
        <v>41826.319138359861</v>
      </c>
      <c r="Q52" s="45">
        <v>41756.822701748788</v>
      </c>
      <c r="R52" s="45">
        <v>41685.936466979147</v>
      </c>
      <c r="S52" s="45">
        <v>89.585561199484118</v>
      </c>
      <c r="T52" s="50">
        <v>0.91385350863485293</v>
      </c>
      <c r="U52" s="26">
        <f t="shared" si="6"/>
        <v>-8.1566108107369937E-4</v>
      </c>
      <c r="V52" s="26">
        <f t="shared" si="0"/>
        <v>-1.5342313860925902E-3</v>
      </c>
      <c r="W52" s="26">
        <f t="shared" si="1"/>
        <v>-1.6244276291448355E-3</v>
      </c>
      <c r="X52" s="26">
        <f t="shared" si="2"/>
        <v>-1.6615479928123969E-3</v>
      </c>
      <c r="Y52" s="26">
        <f t="shared" si="3"/>
        <v>-1.6975964688681299E-3</v>
      </c>
      <c r="Z52" s="26">
        <f t="shared" si="4"/>
        <v>-0.9978509404179885</v>
      </c>
      <c r="AA52" s="37">
        <f t="shared" si="5"/>
        <v>-0.98979909824307577</v>
      </c>
      <c r="AB52" s="26">
        <v>0.40529415701760302</v>
      </c>
      <c r="AC52" s="26">
        <v>-1.7009239806108399E-3</v>
      </c>
      <c r="AD52" s="18" t="str">
        <f t="shared" si="7"/>
        <v/>
      </c>
      <c r="AE52" s="18" t="str">
        <f t="shared" si="8"/>
        <v>Error</v>
      </c>
      <c r="AF52" s="18"/>
      <c r="AG52" s="18"/>
      <c r="AH52" s="18"/>
      <c r="AI52" s="18"/>
      <c r="AJ52" s="18"/>
      <c r="AK52" s="20"/>
      <c r="AL52" s="20"/>
      <c r="AM52" s="20"/>
      <c r="AN52" s="20"/>
      <c r="AO52" s="20"/>
      <c r="AP52" s="20"/>
      <c r="AQ52" s="20"/>
    </row>
    <row r="53" spans="11:43">
      <c r="K53" s="6">
        <v>51</v>
      </c>
      <c r="L53" s="6" t="s">
        <v>142</v>
      </c>
      <c r="M53" s="45">
        <v>535</v>
      </c>
      <c r="N53" s="45">
        <v>537.63254349414763</v>
      </c>
      <c r="O53" s="45">
        <v>541.33589072932102</v>
      </c>
      <c r="P53" s="45">
        <v>543.35674595839748</v>
      </c>
      <c r="Q53" s="45">
        <v>543.12231470529957</v>
      </c>
      <c r="R53" s="45">
        <v>541.53310226359281</v>
      </c>
      <c r="S53" s="45">
        <v>415.98166801521131</v>
      </c>
      <c r="T53" s="50">
        <v>2.443056080254892</v>
      </c>
      <c r="U53" s="26">
        <f t="shared" si="6"/>
        <v>4.9206420451357495E-3</v>
      </c>
      <c r="V53" s="26">
        <f t="shared" si="0"/>
        <v>6.8882497534558359E-3</v>
      </c>
      <c r="W53" s="26">
        <f t="shared" si="1"/>
        <v>3.7330893142034968E-3</v>
      </c>
      <c r="X53" s="26">
        <f t="shared" si="2"/>
        <v>-4.3144997249350243E-4</v>
      </c>
      <c r="Y53" s="26">
        <f t="shared" si="3"/>
        <v>-2.9260672940110677E-3</v>
      </c>
      <c r="Z53" s="26">
        <f t="shared" si="4"/>
        <v>-0.23184443152889475</v>
      </c>
      <c r="AA53" s="37">
        <f t="shared" si="5"/>
        <v>-0.9941270102312163</v>
      </c>
      <c r="AB53" s="26">
        <v>1.62757378174331</v>
      </c>
      <c r="AC53" s="26">
        <v>-4.0160642570281103E-3</v>
      </c>
      <c r="AD53" s="18" t="str">
        <f t="shared" si="7"/>
        <v/>
      </c>
      <c r="AE53" s="18" t="str">
        <f t="shared" si="8"/>
        <v>Error</v>
      </c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0"/>
      <c r="AQ53" s="20"/>
    </row>
    <row r="54" spans="11:43">
      <c r="K54" s="6">
        <v>52</v>
      </c>
      <c r="L54" s="6" t="s">
        <v>143</v>
      </c>
      <c r="M54" s="45">
        <v>90</v>
      </c>
      <c r="N54" s="45">
        <v>216.13543677258554</v>
      </c>
      <c r="O54" s="45">
        <v>229.8319587528311</v>
      </c>
      <c r="P54" s="45">
        <v>238.17214712720917</v>
      </c>
      <c r="Q54" s="45">
        <v>241.1123022131047</v>
      </c>
      <c r="R54" s="45">
        <v>242.24410817816425</v>
      </c>
      <c r="S54" s="45">
        <v>207.35083942089562</v>
      </c>
      <c r="T54" s="50">
        <v>187.98065922787967</v>
      </c>
      <c r="U54" s="26">
        <f t="shared" si="6"/>
        <v>1.4015048530287282</v>
      </c>
      <c r="V54" s="26">
        <f t="shared" si="0"/>
        <v>6.3370089536297733E-2</v>
      </c>
      <c r="W54" s="26">
        <f t="shared" si="1"/>
        <v>3.6288201256411808E-2</v>
      </c>
      <c r="X54" s="26">
        <f t="shared" si="2"/>
        <v>1.2344663812956985E-2</v>
      </c>
      <c r="Y54" s="26">
        <f t="shared" si="3"/>
        <v>4.6941029332432001E-3</v>
      </c>
      <c r="Z54" s="26">
        <f t="shared" si="4"/>
        <v>-0.14404176439909752</v>
      </c>
      <c r="AA54" s="37">
        <f t="shared" si="5"/>
        <v>-9.3417418743586431E-2</v>
      </c>
      <c r="AB54" s="26">
        <v>10.25</v>
      </c>
      <c r="AC54" s="26">
        <v>0</v>
      </c>
      <c r="AD54" s="18" t="str">
        <f t="shared" si="7"/>
        <v/>
      </c>
      <c r="AE54" s="18" t="str">
        <f t="shared" si="8"/>
        <v>Error</v>
      </c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</row>
    <row r="55" spans="11:43">
      <c r="K55" s="6">
        <v>53</v>
      </c>
      <c r="L55" s="6" t="s">
        <v>144</v>
      </c>
      <c r="M55" s="45">
        <v>621</v>
      </c>
      <c r="N55" s="45">
        <v>326.8542285713786</v>
      </c>
      <c r="O55" s="45">
        <v>170.07423062606949</v>
      </c>
      <c r="P55" s="45">
        <v>86.250818441915627</v>
      </c>
      <c r="Q55" s="45">
        <v>45.30473225325489</v>
      </c>
      <c r="R55" s="45">
        <v>22.463146329004147</v>
      </c>
      <c r="S55" s="45">
        <v>19.099772753245134</v>
      </c>
      <c r="T55" s="50">
        <v>4.8879066876753692</v>
      </c>
      <c r="U55" s="26">
        <f t="shared" si="6"/>
        <v>-0.47366468829085573</v>
      </c>
      <c r="V55" s="26">
        <f t="shared" si="0"/>
        <v>-0.47966336134174076</v>
      </c>
      <c r="W55" s="26">
        <f t="shared" si="1"/>
        <v>-0.4928636859069534</v>
      </c>
      <c r="X55" s="26">
        <f t="shared" si="2"/>
        <v>-0.47473272634781188</v>
      </c>
      <c r="Y55" s="26">
        <f t="shared" si="3"/>
        <v>-0.50417660116752383</v>
      </c>
      <c r="Z55" s="26">
        <f t="shared" si="4"/>
        <v>-0.14972851649976857</v>
      </c>
      <c r="AA55" s="37">
        <f t="shared" si="5"/>
        <v>-0.74408561029371978</v>
      </c>
      <c r="AB55" s="26">
        <v>2.99673202614379</v>
      </c>
      <c r="AC55" s="26">
        <v>-0.49223221586263299</v>
      </c>
      <c r="AD55" s="18" t="str">
        <f t="shared" si="7"/>
        <v/>
      </c>
      <c r="AE55" s="18" t="str">
        <f t="shared" si="8"/>
        <v>Error</v>
      </c>
      <c r="AF55" s="18"/>
      <c r="AG55" s="18"/>
      <c r="AH55" s="18"/>
      <c r="AI55" s="18"/>
      <c r="AJ55" s="18"/>
      <c r="AK55" s="20"/>
      <c r="AL55" s="20"/>
      <c r="AM55" s="20"/>
      <c r="AN55" s="20"/>
      <c r="AO55" s="20"/>
      <c r="AP55" s="20"/>
      <c r="AQ55" s="20"/>
    </row>
    <row r="56" spans="11:43">
      <c r="K56" s="6">
        <v>54</v>
      </c>
      <c r="L56" s="6" t="s">
        <v>145</v>
      </c>
      <c r="M56" s="45">
        <v>58218</v>
      </c>
      <c r="N56" s="45">
        <v>58261.591470107691</v>
      </c>
      <c r="O56" s="45">
        <v>58269.208557646598</v>
      </c>
      <c r="P56" s="45">
        <v>58272.705774584814</v>
      </c>
      <c r="Q56" s="45">
        <v>58274.505009430744</v>
      </c>
      <c r="R56" s="45">
        <v>58274.747942161732</v>
      </c>
      <c r="S56" s="45">
        <v>187.52650607838336</v>
      </c>
      <c r="T56" s="50">
        <v>1.3055468662497152</v>
      </c>
      <c r="U56" s="26">
        <f t="shared" si="6"/>
        <v>7.4876275563727436E-4</v>
      </c>
      <c r="V56" s="26">
        <f t="shared" si="0"/>
        <v>1.3073943479239105E-4</v>
      </c>
      <c r="W56" s="26">
        <f t="shared" si="1"/>
        <v>6.00182673625376E-5</v>
      </c>
      <c r="X56" s="26">
        <f t="shared" si="2"/>
        <v>3.0876116391267847E-5</v>
      </c>
      <c r="Y56" s="26">
        <f t="shared" si="3"/>
        <v>4.1687652421597137E-6</v>
      </c>
      <c r="Z56" s="26">
        <f t="shared" si="4"/>
        <v>-0.99678202801898852</v>
      </c>
      <c r="AA56" s="37">
        <f t="shared" si="5"/>
        <v>-0.99303806755881208</v>
      </c>
      <c r="AB56" s="26">
        <v>0.44343341680509801</v>
      </c>
      <c r="AC56" s="26">
        <v>0</v>
      </c>
      <c r="AD56" s="18" t="str">
        <f t="shared" si="7"/>
        <v/>
      </c>
      <c r="AE56" s="18" t="str">
        <f t="shared" si="8"/>
        <v>Error</v>
      </c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0"/>
      <c r="AQ56" s="20"/>
    </row>
    <row r="57" spans="11:43">
      <c r="K57" s="6">
        <v>55</v>
      </c>
      <c r="L57" s="6" t="s">
        <v>146</v>
      </c>
      <c r="M57" s="45">
        <v>12553</v>
      </c>
      <c r="N57" s="45">
        <v>12632.141230863772</v>
      </c>
      <c r="O57" s="45">
        <v>12646.535506496659</v>
      </c>
      <c r="P57" s="45">
        <v>12653.916592032754</v>
      </c>
      <c r="Q57" s="45">
        <v>12658.082644061047</v>
      </c>
      <c r="R57" s="45">
        <v>12659.826317661473</v>
      </c>
      <c r="S57" s="45">
        <v>12657.176620689579</v>
      </c>
      <c r="T57" s="50">
        <v>12656.854487047096</v>
      </c>
      <c r="U57" s="26">
        <f t="shared" si="6"/>
        <v>6.3045671045783361E-3</v>
      </c>
      <c r="V57" s="26">
        <f t="shared" si="0"/>
        <v>1.1394960972822134E-3</v>
      </c>
      <c r="W57" s="26">
        <f t="shared" si="1"/>
        <v>5.8364486718939974E-4</v>
      </c>
      <c r="X57" s="26">
        <f t="shared" si="2"/>
        <v>3.2923024250974678E-4</v>
      </c>
      <c r="Y57" s="26">
        <f t="shared" si="3"/>
        <v>1.3775179460087588E-4</v>
      </c>
      <c r="Z57" s="26">
        <f t="shared" si="4"/>
        <v>-2.092996306116126E-4</v>
      </c>
      <c r="AA57" s="37">
        <f t="shared" si="5"/>
        <v>-2.5450671357191264E-5</v>
      </c>
      <c r="AB57" s="26">
        <v>0.88662213973376403</v>
      </c>
      <c r="AC57" s="26">
        <v>0</v>
      </c>
      <c r="AD57" s="18" t="str">
        <f t="shared" si="7"/>
        <v/>
      </c>
      <c r="AE57" s="18" t="str">
        <f t="shared" si="8"/>
        <v>Error</v>
      </c>
      <c r="AF57" s="18"/>
      <c r="AG57" s="18"/>
      <c r="AH57" s="18"/>
      <c r="AI57" s="18"/>
      <c r="AJ57" s="18"/>
      <c r="AK57" s="20"/>
      <c r="AL57" s="20"/>
      <c r="AM57" s="20"/>
      <c r="AN57" s="20"/>
      <c r="AO57" s="20"/>
      <c r="AP57" s="20"/>
      <c r="AQ57" s="20"/>
    </row>
    <row r="58" spans="11:43">
      <c r="K58" s="6">
        <v>56</v>
      </c>
      <c r="L58" s="6" t="s">
        <v>147</v>
      </c>
      <c r="M58" s="45">
        <v>12311</v>
      </c>
      <c r="N58" s="45">
        <v>6338.233312378843</v>
      </c>
      <c r="O58" s="45">
        <v>3214.8182468292457</v>
      </c>
      <c r="P58" s="45">
        <v>1631.1518423363295</v>
      </c>
      <c r="Q58" s="45">
        <v>828.43184331252644</v>
      </c>
      <c r="R58" s="45">
        <v>421.01914618547983</v>
      </c>
      <c r="S58" s="45">
        <v>206.83363186031045</v>
      </c>
      <c r="T58" s="50">
        <v>104.16075021576107</v>
      </c>
      <c r="U58" s="26">
        <f t="shared" si="6"/>
        <v>-0.48515690745034173</v>
      </c>
      <c r="V58" s="26">
        <f t="shared" si="0"/>
        <v>-0.49278953796942643</v>
      </c>
      <c r="W58" s="26">
        <f t="shared" si="1"/>
        <v>-0.49261459992485612</v>
      </c>
      <c r="X58" s="26">
        <f t="shared" si="2"/>
        <v>-0.49211850067499058</v>
      </c>
      <c r="Y58" s="26">
        <f t="shared" si="3"/>
        <v>-0.4917878283118457</v>
      </c>
      <c r="Z58" s="26">
        <f t="shared" si="4"/>
        <v>-0.50873105478868186</v>
      </c>
      <c r="AA58" s="37">
        <f t="shared" si="5"/>
        <v>-0.49640322379433788</v>
      </c>
      <c r="AB58" s="26">
        <v>1.67805090276267</v>
      </c>
      <c r="AC58" s="26">
        <v>-0.49748744217739799</v>
      </c>
      <c r="AD58" s="18" t="str">
        <f t="shared" si="7"/>
        <v/>
      </c>
      <c r="AE58" s="18" t="str">
        <f t="shared" si="8"/>
        <v>Error</v>
      </c>
      <c r="AF58" s="18"/>
      <c r="AG58" s="18"/>
      <c r="AH58" s="18"/>
      <c r="AI58" s="18"/>
      <c r="AJ58" s="18"/>
      <c r="AK58" s="20"/>
      <c r="AL58" s="20"/>
      <c r="AM58" s="20"/>
      <c r="AN58" s="20"/>
      <c r="AO58" s="20"/>
      <c r="AP58" s="20"/>
      <c r="AQ58" s="20"/>
    </row>
    <row r="59" spans="11:43">
      <c r="K59" s="6">
        <v>57</v>
      </c>
      <c r="L59" s="6" t="s">
        <v>148</v>
      </c>
      <c r="M59" s="45">
        <v>11447</v>
      </c>
      <c r="N59" s="45">
        <v>6190.6719622569062</v>
      </c>
      <c r="O59" s="45">
        <v>3298.5281675551728</v>
      </c>
      <c r="P59" s="45">
        <v>1757.2564444008765</v>
      </c>
      <c r="Q59" s="45">
        <v>936.99530163159079</v>
      </c>
      <c r="R59" s="45">
        <v>499.30232813832646</v>
      </c>
      <c r="S59" s="45">
        <v>272.35373166175839</v>
      </c>
      <c r="T59" s="50">
        <v>144.20918102817475</v>
      </c>
      <c r="U59" s="26">
        <f t="shared" si="6"/>
        <v>-0.45918826222967535</v>
      </c>
      <c r="V59" s="26">
        <f t="shared" si="0"/>
        <v>-0.46717768480295269</v>
      </c>
      <c r="W59" s="26">
        <f t="shared" si="1"/>
        <v>-0.46726044006975004</v>
      </c>
      <c r="X59" s="26">
        <f t="shared" si="2"/>
        <v>-0.46678511004063933</v>
      </c>
      <c r="Y59" s="26">
        <f t="shared" si="3"/>
        <v>-0.4671239788834684</v>
      </c>
      <c r="Z59" s="26">
        <f t="shared" si="4"/>
        <v>-0.4545314205178197</v>
      </c>
      <c r="AA59" s="37">
        <f t="shared" si="5"/>
        <v>-0.47050778357877959</v>
      </c>
      <c r="AB59" s="26">
        <v>3.4265274555297802</v>
      </c>
      <c r="AC59" s="26">
        <v>-0.47066485053464302</v>
      </c>
      <c r="AD59" s="18" t="str">
        <f t="shared" si="7"/>
        <v/>
      </c>
      <c r="AE59" s="18" t="str">
        <f t="shared" si="8"/>
        <v/>
      </c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0"/>
      <c r="AQ59" s="20"/>
    </row>
    <row r="60" spans="11:43">
      <c r="K60" s="6">
        <v>58</v>
      </c>
      <c r="L60" s="6" t="s">
        <v>149</v>
      </c>
      <c r="M60" s="45">
        <v>7256</v>
      </c>
      <c r="N60" s="45">
        <v>7330.3788060391234</v>
      </c>
      <c r="O60" s="45">
        <v>7346.5848963831822</v>
      </c>
      <c r="P60" s="45">
        <v>7354.894323728412</v>
      </c>
      <c r="Q60" s="45">
        <v>7359.7314504179212</v>
      </c>
      <c r="R60" s="45">
        <v>7361.9245016320992</v>
      </c>
      <c r="S60" s="45">
        <v>7361.7856350920829</v>
      </c>
      <c r="T60" s="50">
        <v>7361.625103666317</v>
      </c>
      <c r="U60" s="26">
        <f t="shared" si="6"/>
        <v>1.0250662353793199E-2</v>
      </c>
      <c r="V60" s="26">
        <f t="shared" si="0"/>
        <v>2.2108121248396368E-3</v>
      </c>
      <c r="W60" s="26">
        <f t="shared" si="1"/>
        <v>1.1310598682825561E-3</v>
      </c>
      <c r="X60" s="26">
        <f t="shared" si="2"/>
        <v>6.5767453298460493E-4</v>
      </c>
      <c r="Y60" s="26">
        <f t="shared" si="3"/>
        <v>2.9797978757139035E-4</v>
      </c>
      <c r="Z60" s="26">
        <f t="shared" si="4"/>
        <v>-1.8862804146601318E-5</v>
      </c>
      <c r="AA60" s="37">
        <f t="shared" si="5"/>
        <v>-2.180604458252896E-5</v>
      </c>
      <c r="AB60" s="26">
        <v>0.86817713697219401</v>
      </c>
      <c r="AC60" s="26">
        <v>0</v>
      </c>
      <c r="AD60" s="18" t="str">
        <f t="shared" si="7"/>
        <v/>
      </c>
      <c r="AE60" s="18" t="str">
        <f t="shared" si="8"/>
        <v>Error</v>
      </c>
      <c r="AF60" s="18"/>
      <c r="AG60" s="18"/>
      <c r="AH60" s="18"/>
      <c r="AI60" s="18"/>
      <c r="AJ60" s="18"/>
      <c r="AK60" s="20"/>
      <c r="AL60" s="20"/>
      <c r="AM60" s="20"/>
      <c r="AN60" s="20"/>
      <c r="AO60" s="20"/>
      <c r="AP60" s="20"/>
      <c r="AQ60" s="20"/>
    </row>
    <row r="61" spans="11:43">
      <c r="K61" s="6">
        <v>59</v>
      </c>
      <c r="L61" s="6" t="s">
        <v>150</v>
      </c>
      <c r="M61" s="45">
        <v>17432</v>
      </c>
      <c r="N61" s="45">
        <v>17555.804148586107</v>
      </c>
      <c r="O61" s="45">
        <v>17575.249399425</v>
      </c>
      <c r="P61" s="45">
        <v>17584.925606080509</v>
      </c>
      <c r="Q61" s="45">
        <v>17590.449588515261</v>
      </c>
      <c r="R61" s="45">
        <v>17592.954432480776</v>
      </c>
      <c r="S61" s="45">
        <v>17594.460039062305</v>
      </c>
      <c r="T61" s="50">
        <v>17594.386052412465</v>
      </c>
      <c r="U61" s="26">
        <f t="shared" si="6"/>
        <v>7.1021195838748708E-3</v>
      </c>
      <c r="V61" s="26">
        <f t="shared" si="0"/>
        <v>1.1076251861957106E-3</v>
      </c>
      <c r="W61" s="26">
        <f t="shared" si="1"/>
        <v>5.5055871103745909E-4</v>
      </c>
      <c r="X61" s="26">
        <f t="shared" si="2"/>
        <v>3.1413169202386247E-4</v>
      </c>
      <c r="Y61" s="26">
        <f t="shared" si="3"/>
        <v>1.4239795025762964E-4</v>
      </c>
      <c r="Z61" s="26">
        <f t="shared" si="4"/>
        <v>8.558008760313795E-5</v>
      </c>
      <c r="AA61" s="37">
        <f t="shared" si="5"/>
        <v>-4.2051105675537305E-6</v>
      </c>
      <c r="AB61" s="26">
        <v>0.96866032173078598</v>
      </c>
      <c r="AC61" s="26">
        <v>0</v>
      </c>
      <c r="AD61" s="18" t="str">
        <f t="shared" si="7"/>
        <v/>
      </c>
      <c r="AE61" s="18" t="str">
        <f t="shared" si="8"/>
        <v>Error</v>
      </c>
      <c r="AF61" s="18"/>
      <c r="AG61" s="18"/>
      <c r="AH61" s="18"/>
      <c r="AI61" s="18"/>
      <c r="AJ61" s="18"/>
      <c r="AK61" s="20"/>
      <c r="AL61" s="20"/>
      <c r="AM61" s="20"/>
      <c r="AN61" s="20"/>
      <c r="AO61" s="20"/>
      <c r="AP61" s="20"/>
      <c r="AQ61" s="20"/>
    </row>
    <row r="62" spans="11:43">
      <c r="K62" s="6">
        <v>60</v>
      </c>
      <c r="L62" s="6" t="s">
        <v>151</v>
      </c>
      <c r="M62" s="45">
        <v>19237</v>
      </c>
      <c r="N62" s="45">
        <v>19297.159482416042</v>
      </c>
      <c r="O62" s="45">
        <v>19308.379177717568</v>
      </c>
      <c r="P62" s="45">
        <v>19313.893273555721</v>
      </c>
      <c r="Q62" s="45">
        <v>19317.035012004955</v>
      </c>
      <c r="R62" s="45">
        <v>19318.222516947462</v>
      </c>
      <c r="S62" s="45">
        <v>19309.402459318309</v>
      </c>
      <c r="T62" s="50">
        <v>19308.352841161177</v>
      </c>
      <c r="U62" s="26">
        <f t="shared" si="6"/>
        <v>3.1272798469637684E-3</v>
      </c>
      <c r="V62" s="26">
        <f t="shared" si="0"/>
        <v>5.8141693401818969E-4</v>
      </c>
      <c r="W62" s="26">
        <f t="shared" si="1"/>
        <v>2.8558046159130735E-4</v>
      </c>
      <c r="X62" s="26">
        <f t="shared" si="2"/>
        <v>1.6266727814717049E-4</v>
      </c>
      <c r="Y62" s="26">
        <f t="shared" si="3"/>
        <v>6.1474493459740437E-5</v>
      </c>
      <c r="Z62" s="26">
        <f t="shared" si="4"/>
        <v>-4.565667271621508E-4</v>
      </c>
      <c r="AA62" s="37">
        <f t="shared" si="5"/>
        <v>-5.4357878724826933E-5</v>
      </c>
      <c r="AB62" s="26">
        <v>1.2751426884471599</v>
      </c>
      <c r="AC62" s="26">
        <v>0</v>
      </c>
      <c r="AD62" s="18" t="str">
        <f t="shared" si="7"/>
        <v/>
      </c>
      <c r="AE62" s="18" t="str">
        <f t="shared" si="8"/>
        <v>Error</v>
      </c>
      <c r="AF62" s="18"/>
      <c r="AG62" s="18"/>
      <c r="AH62" s="18"/>
      <c r="AI62" s="18"/>
      <c r="AJ62" s="18"/>
      <c r="AK62" s="20"/>
      <c r="AL62" s="20"/>
      <c r="AM62" s="20"/>
      <c r="AN62" s="20"/>
      <c r="AO62" s="20"/>
      <c r="AP62" s="20"/>
      <c r="AQ62" s="20"/>
    </row>
    <row r="63" spans="11:43">
      <c r="K63" s="6">
        <v>61</v>
      </c>
      <c r="L63" s="6" t="s">
        <v>152</v>
      </c>
      <c r="M63" s="45">
        <v>61</v>
      </c>
      <c r="N63" s="45">
        <v>144.82663023041235</v>
      </c>
      <c r="O63" s="45">
        <v>112.64818998970625</v>
      </c>
      <c r="P63" s="45">
        <v>87.065943818568115</v>
      </c>
      <c r="Q63" s="45">
        <v>68.521079814624926</v>
      </c>
      <c r="R63" s="45">
        <v>52.968172820862222</v>
      </c>
      <c r="S63" s="45">
        <v>45.299450566474945</v>
      </c>
      <c r="T63" s="50">
        <v>34.919517695825967</v>
      </c>
      <c r="U63" s="26">
        <f t="shared" si="6"/>
        <v>1.3742070529575794</v>
      </c>
      <c r="V63" s="26">
        <f t="shared" si="0"/>
        <v>-0.22218593493138458</v>
      </c>
      <c r="W63" s="26">
        <f t="shared" si="1"/>
        <v>-0.22709859939583435</v>
      </c>
      <c r="X63" s="26">
        <f t="shared" si="2"/>
        <v>-0.21299790929261389</v>
      </c>
      <c r="Y63" s="26">
        <f t="shared" si="3"/>
        <v>-0.22697988758844895</v>
      </c>
      <c r="Z63" s="26">
        <f t="shared" si="4"/>
        <v>-0.14477981485830765</v>
      </c>
      <c r="AA63" s="37">
        <f t="shared" si="5"/>
        <v>-0.22914037015563546</v>
      </c>
      <c r="AB63" s="26">
        <v>2.5882352941176499</v>
      </c>
      <c r="AC63" s="26">
        <v>-0.22727272727272699</v>
      </c>
      <c r="AD63" s="18" t="str">
        <f t="shared" si="7"/>
        <v/>
      </c>
      <c r="AE63" s="18" t="str">
        <f t="shared" si="8"/>
        <v>Error</v>
      </c>
      <c r="AF63" s="18"/>
      <c r="AG63" s="18"/>
      <c r="AH63" s="18"/>
      <c r="AI63" s="18"/>
      <c r="AJ63" s="18"/>
      <c r="AK63" s="20"/>
      <c r="AL63" s="20"/>
      <c r="AM63" s="20"/>
      <c r="AN63" s="20"/>
      <c r="AO63" s="20"/>
      <c r="AP63" s="20"/>
      <c r="AQ63" s="20"/>
    </row>
    <row r="64" spans="11:43">
      <c r="K64" s="6">
        <v>62</v>
      </c>
      <c r="L64" s="6" t="s">
        <v>153</v>
      </c>
      <c r="M64" s="45">
        <v>7509</v>
      </c>
      <c r="N64" s="45">
        <v>4277.8625494289108</v>
      </c>
      <c r="O64" s="45">
        <v>2433.2769639264043</v>
      </c>
      <c r="P64" s="45">
        <v>1382.2560202354816</v>
      </c>
      <c r="Q64" s="45">
        <v>779.61461898123105</v>
      </c>
      <c r="R64" s="45">
        <v>2.4359919922075388</v>
      </c>
      <c r="S64" s="45">
        <v>2.0938350818606986</v>
      </c>
      <c r="T64" s="50">
        <v>0.16573585935554447</v>
      </c>
      <c r="U64" s="26">
        <f t="shared" si="6"/>
        <v>-0.43030196438554924</v>
      </c>
      <c r="V64" s="26">
        <f t="shared" si="0"/>
        <v>-0.43119328033313187</v>
      </c>
      <c r="W64" s="26">
        <f t="shared" si="1"/>
        <v>-0.4319364212428024</v>
      </c>
      <c r="X64" s="26">
        <f t="shared" si="2"/>
        <v>-0.4359839222487773</v>
      </c>
      <c r="Y64" s="26">
        <f t="shared" si="3"/>
        <v>-0.99687538954132138</v>
      </c>
      <c r="Z64" s="26">
        <f t="shared" si="4"/>
        <v>-0.14045896351111223</v>
      </c>
      <c r="AA64" s="37">
        <f t="shared" si="5"/>
        <v>-0.92084579115549903</v>
      </c>
      <c r="AB64" s="26">
        <v>0.32037981360998802</v>
      </c>
      <c r="AC64" s="26">
        <v>-0.43149045752606002</v>
      </c>
      <c r="AD64" s="18" t="str">
        <f t="shared" si="7"/>
        <v/>
      </c>
      <c r="AE64" s="18" t="str">
        <f t="shared" si="8"/>
        <v>Error</v>
      </c>
      <c r="AF64" s="18"/>
      <c r="AG64" s="18"/>
      <c r="AH64" s="18"/>
      <c r="AI64" s="18"/>
      <c r="AJ64" s="18"/>
      <c r="AK64" s="20"/>
      <c r="AL64" s="20"/>
      <c r="AM64" s="20"/>
      <c r="AN64" s="20"/>
      <c r="AO64" s="20"/>
      <c r="AP64" s="20"/>
      <c r="AQ64" s="20"/>
    </row>
    <row r="65" spans="11:43">
      <c r="K65" s="6">
        <v>63</v>
      </c>
      <c r="L65" s="6" t="s">
        <v>154</v>
      </c>
      <c r="M65" s="45">
        <v>427</v>
      </c>
      <c r="N65" s="45">
        <v>327.08039977033633</v>
      </c>
      <c r="O65" s="45">
        <v>1.2502745830745141</v>
      </c>
      <c r="P65" s="45">
        <v>0.80425028987378511</v>
      </c>
      <c r="Q65" s="45">
        <v>0.26986164436309457</v>
      </c>
      <c r="R65" s="45">
        <v>0.25268832830738774</v>
      </c>
      <c r="S65" s="45">
        <v>0.38885713389939791</v>
      </c>
      <c r="T65" s="50">
        <v>1.5237939927539933E-2</v>
      </c>
      <c r="U65" s="26">
        <f t="shared" si="6"/>
        <v>-0.23400374761045356</v>
      </c>
      <c r="V65" s="26">
        <f t="shared" si="0"/>
        <v>-0.99617747017567426</v>
      </c>
      <c r="W65" s="26">
        <f t="shared" si="1"/>
        <v>-0.35674107051262577</v>
      </c>
      <c r="X65" s="26">
        <f t="shared" si="2"/>
        <v>-0.66445564551124348</v>
      </c>
      <c r="Y65" s="26">
        <f t="shared" si="3"/>
        <v>-6.3637483927135627E-2</v>
      </c>
      <c r="Z65" s="26">
        <f t="shared" si="4"/>
        <v>0.53888047186083288</v>
      </c>
      <c r="AA65" s="37">
        <f t="shared" si="5"/>
        <v>-0.96081352610215409</v>
      </c>
      <c r="AB65" s="26">
        <v>1.46608417261389</v>
      </c>
      <c r="AC65" s="26">
        <v>0</v>
      </c>
      <c r="AD65" s="18" t="str">
        <f t="shared" si="7"/>
        <v/>
      </c>
      <c r="AE65" s="18" t="str">
        <f t="shared" si="8"/>
        <v>Error</v>
      </c>
      <c r="AF65" s="18"/>
      <c r="AG65" s="18"/>
      <c r="AH65" s="18"/>
      <c r="AI65" s="18"/>
      <c r="AJ65" s="18"/>
      <c r="AK65" s="20"/>
      <c r="AL65" s="20"/>
      <c r="AM65" s="20"/>
      <c r="AN65" s="20"/>
      <c r="AO65" s="20"/>
      <c r="AP65" s="20"/>
      <c r="AQ65" s="20"/>
    </row>
    <row r="66" spans="11:43">
      <c r="K66" s="6">
        <v>64</v>
      </c>
      <c r="L66" s="6" t="s">
        <v>155</v>
      </c>
      <c r="M66" s="45">
        <v>79278</v>
      </c>
      <c r="N66" s="45">
        <v>79703.48397074941</v>
      </c>
      <c r="O66" s="45">
        <v>79786.692310837272</v>
      </c>
      <c r="P66" s="45">
        <v>79831.313938927196</v>
      </c>
      <c r="Q66" s="45">
        <v>79858.966769346589</v>
      </c>
      <c r="R66" s="45">
        <v>79873.625168618208</v>
      </c>
      <c r="S66" s="45">
        <v>79910.652246904821</v>
      </c>
      <c r="T66" s="50">
        <v>79911.832452360002</v>
      </c>
      <c r="U66" s="26">
        <f t="shared" si="6"/>
        <v>5.3669866892380007E-3</v>
      </c>
      <c r="V66" s="26">
        <f t="shared" si="0"/>
        <v>1.0439736877549633E-3</v>
      </c>
      <c r="W66" s="26">
        <f t="shared" si="1"/>
        <v>5.5926153594743609E-4</v>
      </c>
      <c r="X66" s="26">
        <f t="shared" si="2"/>
        <v>3.4639077142770836E-4</v>
      </c>
      <c r="Y66" s="26">
        <f t="shared" si="3"/>
        <v>1.8355358032562518E-4</v>
      </c>
      <c r="Z66" s="26">
        <f t="shared" si="4"/>
        <v>4.6357077456353349E-4</v>
      </c>
      <c r="AA66" s="37">
        <f t="shared" si="5"/>
        <v>1.4769062972159041E-5</v>
      </c>
      <c r="AB66" s="26">
        <v>0.97331673926571305</v>
      </c>
      <c r="AC66" s="26">
        <v>0</v>
      </c>
      <c r="AD66" s="18" t="str">
        <f t="shared" si="7"/>
        <v/>
      </c>
      <c r="AE66" s="18" t="str">
        <f t="shared" si="8"/>
        <v/>
      </c>
      <c r="AF66" s="18"/>
      <c r="AG66" s="18"/>
      <c r="AH66" s="18"/>
      <c r="AI66" s="18"/>
      <c r="AJ66" s="18"/>
      <c r="AK66" s="20"/>
      <c r="AL66" s="20"/>
      <c r="AM66" s="20"/>
      <c r="AN66" s="20"/>
      <c r="AO66" s="20"/>
      <c r="AP66" s="20"/>
      <c r="AQ66" s="20"/>
    </row>
    <row r="67" spans="11:43">
      <c r="K67" s="6">
        <v>65</v>
      </c>
      <c r="L67" s="6" t="s">
        <v>156</v>
      </c>
      <c r="M67" s="45">
        <v>15373</v>
      </c>
      <c r="N67" s="45">
        <v>10409.274604304877</v>
      </c>
      <c r="O67" s="45">
        <v>7036.0687038827236</v>
      </c>
      <c r="P67" s="45">
        <v>4753.2398695245747</v>
      </c>
      <c r="Q67" s="45">
        <v>3210.0883851129875</v>
      </c>
      <c r="R67" s="45">
        <v>2166.8252312836394</v>
      </c>
      <c r="S67" s="45">
        <v>1460.3852423337041</v>
      </c>
      <c r="T67" s="50">
        <v>984.74348071729037</v>
      </c>
      <c r="U67" s="26">
        <f t="shared" si="6"/>
        <v>-0.32288592959702872</v>
      </c>
      <c r="V67" s="26">
        <f t="shared" ref="V67:V130" si="10">IF(N67=0,0,(O67-N67)/N67)</f>
        <v>-0.32405773011571093</v>
      </c>
      <c r="W67" s="26">
        <f t="shared" ref="W67:W130" si="11">IF(O67=0,0,(P67-O67)/O67)</f>
        <v>-0.32444663780761723</v>
      </c>
      <c r="X67" s="26">
        <f t="shared" ref="X67:X130" si="12">IF(P67=0,0,(Q67-P67)/P67)</f>
        <v>-0.32465255841715712</v>
      </c>
      <c r="Y67" s="26">
        <f t="shared" ref="Y67:Y130" si="13">IF(Q67=0,0,(R67-Q67)/Q67)</f>
        <v>-0.32499514925120288</v>
      </c>
      <c r="Z67" s="26">
        <f t="shared" ref="Z67:Z130" si="14">IF(R67=0,0,(S67-R67)/R67)</f>
        <v>-0.3260253659366133</v>
      </c>
      <c r="AA67" s="37">
        <f t="shared" ref="AA67:AA130" si="15">IF(S67=0,0,(T67-S67)/S67)</f>
        <v>-0.32569608883224227</v>
      </c>
      <c r="AB67" s="26">
        <v>0</v>
      </c>
      <c r="AC67" s="26">
        <v>-0.32555706663876999</v>
      </c>
      <c r="AD67" s="18" t="str">
        <f t="shared" si="7"/>
        <v/>
      </c>
      <c r="AE67" s="18" t="str">
        <f t="shared" si="8"/>
        <v>Error</v>
      </c>
      <c r="AF67" s="18"/>
      <c r="AG67" s="18"/>
      <c r="AH67" s="18"/>
      <c r="AI67" s="18"/>
      <c r="AJ67" s="18"/>
      <c r="AK67" s="20"/>
      <c r="AL67" s="20"/>
      <c r="AM67" s="20"/>
      <c r="AN67" s="20"/>
      <c r="AO67" s="20"/>
      <c r="AP67" s="20"/>
      <c r="AQ67" s="20"/>
    </row>
    <row r="68" spans="11:43">
      <c r="K68" s="6">
        <v>66</v>
      </c>
      <c r="L68" s="6" t="s">
        <v>157</v>
      </c>
      <c r="M68" s="45">
        <v>100242</v>
      </c>
      <c r="N68" s="45">
        <v>59351.600607227934</v>
      </c>
      <c r="O68" s="45">
        <v>35117.294520800773</v>
      </c>
      <c r="P68" s="45">
        <v>20777.146507315076</v>
      </c>
      <c r="Q68" s="45">
        <v>12292.613818167274</v>
      </c>
      <c r="R68" s="45">
        <v>7272.0714776622071</v>
      </c>
      <c r="S68" s="45">
        <v>4287.3432105184684</v>
      </c>
      <c r="T68" s="50">
        <v>5.6824055436726333</v>
      </c>
      <c r="U68" s="26">
        <f t="shared" ref="U68:U131" si="16">IF(M68=0,0,(N68-M68)/M68)</f>
        <v>-0.40791683518656918</v>
      </c>
      <c r="V68" s="26">
        <f t="shared" si="10"/>
        <v>-0.40831765004625448</v>
      </c>
      <c r="W68" s="26">
        <f t="shared" si="11"/>
        <v>-0.40835002266452219</v>
      </c>
      <c r="X68" s="26">
        <f t="shared" si="12"/>
        <v>-0.40835889982104256</v>
      </c>
      <c r="Y68" s="26">
        <f t="shared" si="13"/>
        <v>-0.40841943095008804</v>
      </c>
      <c r="Z68" s="26">
        <f t="shared" si="14"/>
        <v>-0.41043714659736208</v>
      </c>
      <c r="AA68" s="37">
        <f t="shared" si="15"/>
        <v>-0.9986746091309574</v>
      </c>
      <c r="AB68" s="26">
        <v>0</v>
      </c>
      <c r="AC68" s="26">
        <v>-0.40847114851420602</v>
      </c>
      <c r="AD68" s="18" t="str">
        <f t="shared" ref="AD68:AD131" si="17">IF(MAX($U68:$AA68)&gt;AB68,"Error","")</f>
        <v/>
      </c>
      <c r="AE68" s="18" t="str">
        <f t="shared" ref="AE68:AE131" si="18">IF(MIN($U68:$AA68)&lt;AC68,"Error","")</f>
        <v>Error</v>
      </c>
      <c r="AF68" s="18"/>
      <c r="AG68" s="18"/>
      <c r="AH68" s="18"/>
      <c r="AI68" s="18"/>
      <c r="AJ68" s="18"/>
      <c r="AK68" s="20"/>
      <c r="AL68" s="20"/>
      <c r="AM68" s="20"/>
      <c r="AN68" s="20"/>
      <c r="AO68" s="20"/>
      <c r="AP68" s="20"/>
      <c r="AQ68" s="20"/>
    </row>
    <row r="69" spans="11:43">
      <c r="K69" s="6">
        <v>67</v>
      </c>
      <c r="L69" s="6" t="s">
        <v>158</v>
      </c>
      <c r="M69" s="45">
        <v>136159</v>
      </c>
      <c r="N69" s="45">
        <v>98914.863326197374</v>
      </c>
      <c r="O69" s="45">
        <v>71791.802030088293</v>
      </c>
      <c r="P69" s="45">
        <v>52102.34871651906</v>
      </c>
      <c r="Q69" s="45">
        <v>37811.719295068739</v>
      </c>
      <c r="R69" s="45">
        <v>27439.450130559217</v>
      </c>
      <c r="S69" s="45">
        <v>19907.675358026572</v>
      </c>
      <c r="T69" s="50">
        <v>14445.513069560588</v>
      </c>
      <c r="U69" s="26">
        <f t="shared" si="16"/>
        <v>-0.27353415252611013</v>
      </c>
      <c r="V69" s="26">
        <f t="shared" si="10"/>
        <v>-0.27420612417634105</v>
      </c>
      <c r="W69" s="26">
        <f t="shared" si="11"/>
        <v>-0.27425768342348178</v>
      </c>
      <c r="X69" s="26">
        <f t="shared" si="12"/>
        <v>-0.27427994655679455</v>
      </c>
      <c r="Y69" s="26">
        <f t="shared" si="13"/>
        <v>-0.27431360852883074</v>
      </c>
      <c r="Z69" s="26">
        <f t="shared" si="14"/>
        <v>-0.27448708835985508</v>
      </c>
      <c r="AA69" s="37">
        <f t="shared" si="15"/>
        <v>-0.27437469168210521</v>
      </c>
      <c r="AB69" s="26">
        <v>0</v>
      </c>
      <c r="AC69" s="26">
        <v>-0.27435556217791002</v>
      </c>
      <c r="AD69" s="18" t="str">
        <f t="shared" si="17"/>
        <v/>
      </c>
      <c r="AE69" s="18" t="str">
        <f t="shared" si="18"/>
        <v>Error</v>
      </c>
      <c r="AF69" s="18"/>
      <c r="AG69" s="18"/>
      <c r="AH69" s="18"/>
      <c r="AI69" s="18"/>
      <c r="AJ69" s="18"/>
      <c r="AK69" s="20"/>
      <c r="AL69" s="20"/>
      <c r="AM69" s="20"/>
      <c r="AN69" s="20"/>
      <c r="AO69" s="20"/>
      <c r="AP69" s="20"/>
      <c r="AQ69" s="20"/>
    </row>
    <row r="70" spans="11:43">
      <c r="K70" s="6">
        <v>68</v>
      </c>
      <c r="L70" s="6" t="s">
        <v>159</v>
      </c>
      <c r="M70" s="45">
        <v>31475</v>
      </c>
      <c r="N70" s="45">
        <v>16054.299288015936</v>
      </c>
      <c r="O70" s="45">
        <v>8158.304956564305</v>
      </c>
      <c r="P70" s="45">
        <v>4145.4900542117794</v>
      </c>
      <c r="Q70" s="45">
        <v>2106.7255600381363</v>
      </c>
      <c r="R70" s="45">
        <v>1070.2493372756769</v>
      </c>
      <c r="S70" s="45">
        <v>538.16682394953284</v>
      </c>
      <c r="T70" s="50">
        <v>272.57629990716265</v>
      </c>
      <c r="U70" s="26">
        <f t="shared" si="16"/>
        <v>-0.48993489156422759</v>
      </c>
      <c r="V70" s="26">
        <f t="shared" si="10"/>
        <v>-0.49183051778197256</v>
      </c>
      <c r="W70" s="26">
        <f t="shared" si="11"/>
        <v>-0.49186870602621313</v>
      </c>
      <c r="X70" s="26">
        <f t="shared" si="12"/>
        <v>-0.49180301183023639</v>
      </c>
      <c r="Y70" s="26">
        <f t="shared" si="13"/>
        <v>-0.49198445323067946</v>
      </c>
      <c r="Z70" s="26">
        <f t="shared" si="14"/>
        <v>-0.49715752656344714</v>
      </c>
      <c r="AA70" s="37">
        <f t="shared" si="15"/>
        <v>-0.4935096557852407</v>
      </c>
      <c r="AB70" s="26">
        <v>0</v>
      </c>
      <c r="AC70" s="26">
        <v>-0.49268292495194799</v>
      </c>
      <c r="AD70" s="18" t="str">
        <f t="shared" si="17"/>
        <v/>
      </c>
      <c r="AE70" s="18" t="str">
        <f t="shared" si="18"/>
        <v>Error</v>
      </c>
      <c r="AF70" s="18"/>
      <c r="AG70" s="18"/>
      <c r="AH70" s="18"/>
      <c r="AI70" s="18"/>
      <c r="AJ70" s="18"/>
      <c r="AK70" s="20"/>
      <c r="AL70" s="20"/>
      <c r="AM70" s="20"/>
      <c r="AN70" s="20"/>
      <c r="AO70" s="20"/>
      <c r="AP70" s="20"/>
      <c r="AQ70" s="20"/>
    </row>
    <row r="71" spans="11:43">
      <c r="K71" s="6">
        <v>69</v>
      </c>
      <c r="L71" s="6" t="s">
        <v>160</v>
      </c>
      <c r="M71" s="45">
        <v>58276</v>
      </c>
      <c r="N71" s="45">
        <v>58357.801224714574</v>
      </c>
      <c r="O71" s="45">
        <v>58373.865809567316</v>
      </c>
      <c r="P71" s="45">
        <v>58382.044766382169</v>
      </c>
      <c r="Q71" s="45">
        <v>58386.715652555613</v>
      </c>
      <c r="R71" s="45">
        <v>58388.751307681901</v>
      </c>
      <c r="S71" s="45">
        <v>58387.741475758776</v>
      </c>
      <c r="T71" s="50">
        <v>58387.557721138997</v>
      </c>
      <c r="U71" s="26">
        <f t="shared" si="16"/>
        <v>1.4036863325309621E-3</v>
      </c>
      <c r="V71" s="26">
        <f t="shared" si="10"/>
        <v>2.7527741819612301E-4</v>
      </c>
      <c r="W71" s="26">
        <f t="shared" si="11"/>
        <v>1.4011333156406985E-4</v>
      </c>
      <c r="X71" s="26">
        <f t="shared" si="12"/>
        <v>8.0005525536744687E-5</v>
      </c>
      <c r="Y71" s="26">
        <f t="shared" si="13"/>
        <v>3.4865039136678577E-5</v>
      </c>
      <c r="Z71" s="26">
        <f t="shared" si="14"/>
        <v>-1.7294973783636037E-5</v>
      </c>
      <c r="AA71" s="37">
        <f t="shared" si="15"/>
        <v>-3.147143820501668E-6</v>
      </c>
      <c r="AB71" s="26">
        <v>0.150217352732434</v>
      </c>
      <c r="AC71" s="26">
        <v>0</v>
      </c>
      <c r="AD71" s="18" t="str">
        <f t="shared" si="17"/>
        <v/>
      </c>
      <c r="AE71" s="18" t="str">
        <f t="shared" si="18"/>
        <v>Error</v>
      </c>
      <c r="AF71" s="18"/>
      <c r="AG71" s="18"/>
      <c r="AH71" s="18"/>
      <c r="AI71" s="18"/>
      <c r="AJ71" s="18"/>
      <c r="AK71" s="20"/>
      <c r="AL71" s="20"/>
      <c r="AM71" s="20"/>
      <c r="AN71" s="20"/>
      <c r="AO71" s="20"/>
      <c r="AP71" s="20"/>
      <c r="AQ71" s="20"/>
    </row>
    <row r="72" spans="11:43">
      <c r="K72" s="6">
        <v>70</v>
      </c>
      <c r="L72" s="6" t="s">
        <v>161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50">
        <v>0</v>
      </c>
      <c r="U72" s="26">
        <f t="shared" si="16"/>
        <v>0</v>
      </c>
      <c r="V72" s="26">
        <f t="shared" si="10"/>
        <v>0</v>
      </c>
      <c r="W72" s="26">
        <f t="shared" si="11"/>
        <v>0</v>
      </c>
      <c r="X72" s="26">
        <f t="shared" si="12"/>
        <v>0</v>
      </c>
      <c r="Y72" s="26">
        <f t="shared" si="13"/>
        <v>0</v>
      </c>
      <c r="Z72" s="26">
        <f t="shared" si="14"/>
        <v>0</v>
      </c>
      <c r="AA72" s="37">
        <f t="shared" si="15"/>
        <v>0</v>
      </c>
      <c r="AB72" s="26">
        <v>0</v>
      </c>
      <c r="AC72" s="26">
        <v>0</v>
      </c>
      <c r="AD72" s="18" t="str">
        <f t="shared" si="17"/>
        <v/>
      </c>
      <c r="AE72" s="18" t="str">
        <f t="shared" si="18"/>
        <v/>
      </c>
      <c r="AF72" s="18"/>
      <c r="AG72" s="18"/>
      <c r="AH72" s="18"/>
      <c r="AI72" s="18"/>
      <c r="AJ72" s="18"/>
      <c r="AK72" s="20"/>
      <c r="AL72" s="20"/>
      <c r="AM72" s="20"/>
      <c r="AN72" s="20"/>
      <c r="AO72" s="20"/>
      <c r="AP72" s="20"/>
      <c r="AQ72" s="20"/>
    </row>
    <row r="73" spans="11:43">
      <c r="K73" s="6">
        <v>71</v>
      </c>
      <c r="L73" s="6" t="s">
        <v>162</v>
      </c>
      <c r="M73" s="45">
        <v>180812</v>
      </c>
      <c r="N73" s="45">
        <v>180881.74776519989</v>
      </c>
      <c r="O73" s="45">
        <v>180893.72761902047</v>
      </c>
      <c r="P73" s="45">
        <v>180899.57736686838</v>
      </c>
      <c r="Q73" s="45">
        <v>180902.92990122363</v>
      </c>
      <c r="R73" s="45">
        <v>180904.22947415663</v>
      </c>
      <c r="S73" s="45">
        <v>180897.18930935109</v>
      </c>
      <c r="T73" s="50">
        <v>180896.45964159269</v>
      </c>
      <c r="U73" s="26">
        <f t="shared" si="16"/>
        <v>3.8574743490416816E-4</v>
      </c>
      <c r="V73" s="26">
        <f t="shared" si="10"/>
        <v>6.6230307748521295E-5</v>
      </c>
      <c r="W73" s="26">
        <f t="shared" si="11"/>
        <v>3.2338035845174981E-5</v>
      </c>
      <c r="X73" s="26">
        <f t="shared" si="12"/>
        <v>1.853257151865782E-5</v>
      </c>
      <c r="Y73" s="26">
        <f t="shared" si="13"/>
        <v>7.183813627060502E-6</v>
      </c>
      <c r="Z73" s="26">
        <f t="shared" si="14"/>
        <v>-3.8916529624571411E-5</v>
      </c>
      <c r="AA73" s="37">
        <f t="shared" si="15"/>
        <v>-4.0336047297379414E-6</v>
      </c>
      <c r="AB73" s="26">
        <v>0.41829791012487599</v>
      </c>
      <c r="AC73" s="26">
        <v>0</v>
      </c>
      <c r="AD73" s="18" t="str">
        <f t="shared" si="17"/>
        <v/>
      </c>
      <c r="AE73" s="18" t="str">
        <f t="shared" si="18"/>
        <v>Error</v>
      </c>
      <c r="AF73" s="18"/>
      <c r="AG73" s="18"/>
      <c r="AH73" s="18"/>
      <c r="AI73" s="18"/>
      <c r="AJ73" s="18"/>
      <c r="AK73" s="20"/>
      <c r="AL73" s="20"/>
      <c r="AM73" s="20"/>
      <c r="AN73" s="20"/>
      <c r="AO73" s="20"/>
      <c r="AP73" s="20"/>
      <c r="AQ73" s="20"/>
    </row>
    <row r="74" spans="11:43">
      <c r="K74" s="6">
        <v>72</v>
      </c>
      <c r="L74" s="6" t="s">
        <v>163</v>
      </c>
      <c r="M74" s="45">
        <v>61048</v>
      </c>
      <c r="N74" s="45">
        <v>61269.943935453193</v>
      </c>
      <c r="O74" s="45">
        <v>61293.037229830508</v>
      </c>
      <c r="P74" s="45">
        <v>61304.069804166676</v>
      </c>
      <c r="Q74" s="45">
        <v>61310.126990724239</v>
      </c>
      <c r="R74" s="45">
        <v>61312.832402534252</v>
      </c>
      <c r="S74" s="45">
        <v>61315.444758557904</v>
      </c>
      <c r="T74" s="50">
        <v>61315.41949705968</v>
      </c>
      <c r="U74" s="26">
        <f t="shared" si="16"/>
        <v>3.6355643993774287E-3</v>
      </c>
      <c r="V74" s="26">
        <f t="shared" si="10"/>
        <v>3.7691064972482125E-4</v>
      </c>
      <c r="W74" s="26">
        <f t="shared" si="11"/>
        <v>1.7999718785021758E-4</v>
      </c>
      <c r="X74" s="26">
        <f t="shared" si="12"/>
        <v>9.880561889139698E-5</v>
      </c>
      <c r="Y74" s="26">
        <f t="shared" si="13"/>
        <v>4.4126671119478889E-5</v>
      </c>
      <c r="Z74" s="26">
        <f t="shared" si="14"/>
        <v>4.2607002829377988E-5</v>
      </c>
      <c r="AA74" s="37">
        <f t="shared" si="15"/>
        <v>-4.1199241599194911E-7</v>
      </c>
      <c r="AB74" s="26">
        <v>1.00236158488586</v>
      </c>
      <c r="AC74" s="26">
        <v>0</v>
      </c>
      <c r="AD74" s="18" t="str">
        <f t="shared" si="17"/>
        <v/>
      </c>
      <c r="AE74" s="18" t="str">
        <f t="shared" si="18"/>
        <v>Error</v>
      </c>
      <c r="AF74" s="18"/>
      <c r="AG74" s="18"/>
      <c r="AH74" s="18"/>
      <c r="AI74" s="18"/>
      <c r="AJ74" s="18"/>
      <c r="AK74" s="20"/>
      <c r="AL74" s="20"/>
      <c r="AM74" s="20"/>
      <c r="AN74" s="20"/>
      <c r="AO74" s="20"/>
      <c r="AP74" s="20"/>
      <c r="AQ74" s="20"/>
    </row>
    <row r="75" spans="11:43">
      <c r="K75" s="6">
        <v>73</v>
      </c>
      <c r="L75" s="6" t="s">
        <v>164</v>
      </c>
      <c r="M75" s="45">
        <v>18434</v>
      </c>
      <c r="N75" s="45">
        <v>14258.141036216057</v>
      </c>
      <c r="O75" s="45">
        <v>11016.834223302061</v>
      </c>
      <c r="P75" s="45">
        <v>8505.0543302381575</v>
      </c>
      <c r="Q75" s="45">
        <v>6563.2129338910781</v>
      </c>
      <c r="R75" s="45">
        <v>5062.6490527102806</v>
      </c>
      <c r="S75" s="45">
        <v>3906.5394298223496</v>
      </c>
      <c r="T75" s="50">
        <v>3011.6432168882366</v>
      </c>
      <c r="U75" s="26">
        <f t="shared" si="16"/>
        <v>-0.22653026818834454</v>
      </c>
      <c r="V75" s="26">
        <f t="shared" si="10"/>
        <v>-0.2273302532694122</v>
      </c>
      <c r="W75" s="26">
        <f t="shared" si="11"/>
        <v>-0.22799470720464843</v>
      </c>
      <c r="X75" s="26">
        <f t="shared" si="12"/>
        <v>-0.22831616600533863</v>
      </c>
      <c r="Y75" s="26">
        <f t="shared" si="13"/>
        <v>-0.22863251524755432</v>
      </c>
      <c r="Z75" s="26">
        <f t="shared" si="14"/>
        <v>-0.22836060940645483</v>
      </c>
      <c r="AA75" s="37">
        <f t="shared" si="15"/>
        <v>-0.22907645731219678</v>
      </c>
      <c r="AB75" s="26">
        <v>0.57179399727148705</v>
      </c>
      <c r="AC75" s="26">
        <v>-0.22908039177019701</v>
      </c>
      <c r="AD75" s="18" t="str">
        <f t="shared" si="17"/>
        <v/>
      </c>
      <c r="AE75" s="18" t="str">
        <f t="shared" si="18"/>
        <v/>
      </c>
      <c r="AF75" s="18"/>
      <c r="AG75" s="18"/>
      <c r="AH75" s="18"/>
      <c r="AI75" s="18"/>
      <c r="AJ75" s="18"/>
      <c r="AK75" s="20"/>
      <c r="AL75" s="20"/>
      <c r="AM75" s="20"/>
      <c r="AN75" s="20"/>
      <c r="AO75" s="20"/>
      <c r="AP75" s="20"/>
      <c r="AQ75" s="20"/>
    </row>
    <row r="76" spans="11:43">
      <c r="K76" s="6">
        <v>74</v>
      </c>
      <c r="L76" s="6" t="s">
        <v>165</v>
      </c>
      <c r="M76" s="45">
        <v>7928</v>
      </c>
      <c r="N76" s="45">
        <v>4012.8420079760381</v>
      </c>
      <c r="O76" s="45">
        <v>1980.5832713069028</v>
      </c>
      <c r="P76" s="45">
        <v>975.9547326359417</v>
      </c>
      <c r="Q76" s="45">
        <v>482.21774711287912</v>
      </c>
      <c r="R76" s="45">
        <v>237.67242880227775</v>
      </c>
      <c r="S76" s="45">
        <v>120.52961637029043</v>
      </c>
      <c r="T76" s="50">
        <v>58.870263491463909</v>
      </c>
      <c r="U76" s="26">
        <f t="shared" si="16"/>
        <v>-0.49383930272754312</v>
      </c>
      <c r="V76" s="26">
        <f t="shared" si="10"/>
        <v>-0.50643876151360068</v>
      </c>
      <c r="W76" s="26">
        <f t="shared" si="11"/>
        <v>-0.50723872771481571</v>
      </c>
      <c r="X76" s="26">
        <f t="shared" si="12"/>
        <v>-0.50590152290110391</v>
      </c>
      <c r="Y76" s="26">
        <f t="shared" si="13"/>
        <v>-0.50712633405704455</v>
      </c>
      <c r="Z76" s="26">
        <f t="shared" si="14"/>
        <v>-0.49287505926671743</v>
      </c>
      <c r="AA76" s="37">
        <f t="shared" si="15"/>
        <v>-0.51157014131196599</v>
      </c>
      <c r="AB76" s="26">
        <v>0</v>
      </c>
      <c r="AC76" s="26">
        <v>-0.51194008465396101</v>
      </c>
      <c r="AD76" s="18" t="str">
        <f t="shared" si="17"/>
        <v/>
      </c>
      <c r="AE76" s="18" t="str">
        <f t="shared" si="18"/>
        <v/>
      </c>
      <c r="AF76" s="18"/>
      <c r="AG76" s="18"/>
      <c r="AH76" s="18"/>
      <c r="AI76" s="18"/>
      <c r="AJ76" s="18"/>
      <c r="AK76" s="20"/>
      <c r="AL76" s="20"/>
      <c r="AM76" s="20"/>
      <c r="AN76" s="20"/>
      <c r="AO76" s="20"/>
      <c r="AP76" s="20"/>
      <c r="AQ76" s="20"/>
    </row>
    <row r="77" spans="11:43">
      <c r="K77" s="6">
        <v>75</v>
      </c>
      <c r="L77" s="6" t="s">
        <v>166</v>
      </c>
      <c r="M77" s="45">
        <v>2664</v>
      </c>
      <c r="N77" s="45">
        <v>1085.5010369466665</v>
      </c>
      <c r="O77" s="45">
        <v>438.55777052818701</v>
      </c>
      <c r="P77" s="45">
        <v>176.87554276483266</v>
      </c>
      <c r="Q77" s="45">
        <v>72.139522514152702</v>
      </c>
      <c r="R77" s="45">
        <v>28.637456809791807</v>
      </c>
      <c r="S77" s="45">
        <v>24.593129963099042</v>
      </c>
      <c r="T77" s="50">
        <v>9.3498751220461198</v>
      </c>
      <c r="U77" s="26">
        <f t="shared" si="16"/>
        <v>-0.59252964078578585</v>
      </c>
      <c r="V77" s="26">
        <f t="shared" si="10"/>
        <v>-0.59598585758906608</v>
      </c>
      <c r="W77" s="26">
        <f t="shared" si="11"/>
        <v>-0.59668815683778997</v>
      </c>
      <c r="X77" s="26">
        <f t="shared" si="12"/>
        <v>-0.59214529388007697</v>
      </c>
      <c r="Y77" s="26">
        <f t="shared" si="13"/>
        <v>-0.60302680400783681</v>
      </c>
      <c r="Z77" s="26">
        <f t="shared" si="14"/>
        <v>-0.14122507014344643</v>
      </c>
      <c r="AA77" s="37">
        <f t="shared" si="15"/>
        <v>-0.61981760206711323</v>
      </c>
      <c r="AB77" s="26">
        <v>0.424712356178089</v>
      </c>
      <c r="AC77" s="26">
        <v>-0.59823209012868495</v>
      </c>
      <c r="AD77" s="18" t="str">
        <f t="shared" si="17"/>
        <v/>
      </c>
      <c r="AE77" s="18" t="str">
        <f t="shared" si="18"/>
        <v>Error</v>
      </c>
      <c r="AF77" s="18"/>
      <c r="AG77" s="18"/>
      <c r="AH77" s="18"/>
      <c r="AI77" s="18"/>
      <c r="AJ77" s="18"/>
      <c r="AK77" s="20"/>
      <c r="AL77" s="20"/>
      <c r="AM77" s="20"/>
      <c r="AN77" s="20"/>
      <c r="AO77" s="20"/>
      <c r="AP77" s="20"/>
      <c r="AQ77" s="20"/>
    </row>
    <row r="78" spans="11:43">
      <c r="K78" s="6">
        <v>76</v>
      </c>
      <c r="L78" s="6" t="s">
        <v>167</v>
      </c>
      <c r="M78" s="45">
        <v>3753</v>
      </c>
      <c r="N78" s="45">
        <v>3281.6180150785299</v>
      </c>
      <c r="O78" s="45">
        <v>2831.5185431406826</v>
      </c>
      <c r="P78" s="45">
        <v>2438.7501180575591</v>
      </c>
      <c r="Q78" s="45">
        <v>2098.8331158923638</v>
      </c>
      <c r="R78" s="45">
        <v>1804.7107609527282</v>
      </c>
      <c r="S78" s="45">
        <v>1546.0639800530321</v>
      </c>
      <c r="T78" s="50">
        <v>1327.6465137844889</v>
      </c>
      <c r="U78" s="26">
        <f t="shared" si="16"/>
        <v>-0.12560138154049297</v>
      </c>
      <c r="V78" s="26">
        <f t="shared" si="10"/>
        <v>-0.1371577891971916</v>
      </c>
      <c r="W78" s="26">
        <f t="shared" si="11"/>
        <v>-0.13871299767207951</v>
      </c>
      <c r="X78" s="26">
        <f t="shared" si="12"/>
        <v>-0.13938164457617164</v>
      </c>
      <c r="Y78" s="26">
        <f t="shared" si="13"/>
        <v>-0.14013613217389284</v>
      </c>
      <c r="Z78" s="26">
        <f t="shared" si="14"/>
        <v>-0.14331758113037094</v>
      </c>
      <c r="AA78" s="37">
        <f t="shared" si="15"/>
        <v>-0.14127323906805667</v>
      </c>
      <c r="AB78" s="26">
        <v>1.2848764272836499</v>
      </c>
      <c r="AC78" s="26">
        <v>-0.14074948362348799</v>
      </c>
      <c r="AD78" s="18" t="str">
        <f t="shared" si="17"/>
        <v/>
      </c>
      <c r="AE78" s="18" t="str">
        <f t="shared" si="18"/>
        <v>Error</v>
      </c>
      <c r="AF78" s="18"/>
      <c r="AG78" s="18"/>
      <c r="AH78" s="18"/>
      <c r="AI78" s="18"/>
      <c r="AJ78" s="18"/>
      <c r="AK78" s="20"/>
      <c r="AL78" s="20"/>
      <c r="AM78" s="20"/>
      <c r="AN78" s="20"/>
      <c r="AO78" s="20"/>
      <c r="AP78" s="20"/>
      <c r="AQ78" s="20"/>
    </row>
    <row r="79" spans="11:43">
      <c r="K79" s="6">
        <v>77</v>
      </c>
      <c r="L79" s="6" t="s">
        <v>168</v>
      </c>
      <c r="M79" s="45">
        <v>31667</v>
      </c>
      <c r="N79" s="45">
        <v>27044.782075928153</v>
      </c>
      <c r="O79" s="45">
        <v>22955.687514093959</v>
      </c>
      <c r="P79" s="45">
        <v>19476.01483250393</v>
      </c>
      <c r="Q79" s="45">
        <v>16520.36165784749</v>
      </c>
      <c r="R79" s="45">
        <v>14010.672475468435</v>
      </c>
      <c r="S79" s="45">
        <v>11883.636644577253</v>
      </c>
      <c r="T79" s="50">
        <v>10076.158716274696</v>
      </c>
      <c r="U79" s="26">
        <f t="shared" si="16"/>
        <v>-0.14596324009447839</v>
      </c>
      <c r="V79" s="26">
        <f t="shared" si="10"/>
        <v>-0.15119717180024125</v>
      </c>
      <c r="W79" s="26">
        <f t="shared" si="11"/>
        <v>-0.15158215929946059</v>
      </c>
      <c r="X79" s="26">
        <f t="shared" si="12"/>
        <v>-0.15175862208338886</v>
      </c>
      <c r="Y79" s="26">
        <f t="shared" si="13"/>
        <v>-0.15191490563930268</v>
      </c>
      <c r="Z79" s="26">
        <f t="shared" si="14"/>
        <v>-0.15181539891218293</v>
      </c>
      <c r="AA79" s="37">
        <f t="shared" si="15"/>
        <v>-0.15209804728650514</v>
      </c>
      <c r="AB79" s="26">
        <v>1.2527084133691899</v>
      </c>
      <c r="AC79" s="26">
        <v>-0.15210059877700899</v>
      </c>
      <c r="AD79" s="18" t="str">
        <f t="shared" si="17"/>
        <v/>
      </c>
      <c r="AE79" s="18" t="str">
        <f t="shared" si="18"/>
        <v/>
      </c>
      <c r="AF79" s="18"/>
      <c r="AG79" s="18"/>
      <c r="AH79" s="18"/>
      <c r="AI79" s="18"/>
      <c r="AJ79" s="18"/>
      <c r="AK79" s="20"/>
      <c r="AL79" s="20"/>
      <c r="AM79" s="20"/>
      <c r="AN79" s="20"/>
      <c r="AO79" s="20"/>
      <c r="AP79" s="20"/>
      <c r="AQ79" s="20"/>
    </row>
    <row r="80" spans="11:43">
      <c r="K80" s="6">
        <v>78</v>
      </c>
      <c r="L80" s="6" t="s">
        <v>169</v>
      </c>
      <c r="M80" s="45">
        <v>4717</v>
      </c>
      <c r="N80" s="45">
        <v>4721.6555892074903</v>
      </c>
      <c r="O80" s="45">
        <v>4721.6620666806384</v>
      </c>
      <c r="P80" s="45">
        <v>17.273087295606892</v>
      </c>
      <c r="Q80" s="45">
        <v>3.9025537774260517</v>
      </c>
      <c r="R80" s="45">
        <v>0.996404547993476</v>
      </c>
      <c r="S80" s="45">
        <v>1.2793524730486412</v>
      </c>
      <c r="T80" s="50">
        <v>6.6552962535686433E-2</v>
      </c>
      <c r="U80" s="26">
        <f t="shared" si="16"/>
        <v>9.8698096406408002E-4</v>
      </c>
      <c r="V80" s="26">
        <f t="shared" si="10"/>
        <v>1.3718648100801596E-6</v>
      </c>
      <c r="W80" s="26">
        <f t="shared" si="11"/>
        <v>-0.99634173580157326</v>
      </c>
      <c r="X80" s="26">
        <f t="shared" si="12"/>
        <v>-0.77406738525436636</v>
      </c>
      <c r="Y80" s="26">
        <f t="shared" si="13"/>
        <v>-0.74467884241414362</v>
      </c>
      <c r="Z80" s="26">
        <f t="shared" si="14"/>
        <v>0.28396892168442595</v>
      </c>
      <c r="AA80" s="37">
        <f t="shared" si="15"/>
        <v>-0.94797918170502804</v>
      </c>
      <c r="AB80" s="26">
        <v>0.95480891952577895</v>
      </c>
      <c r="AC80" s="26">
        <v>0</v>
      </c>
      <c r="AD80" s="18" t="str">
        <f t="shared" si="17"/>
        <v/>
      </c>
      <c r="AE80" s="18" t="str">
        <f t="shared" si="18"/>
        <v>Error</v>
      </c>
      <c r="AF80" s="18"/>
      <c r="AG80" s="18"/>
      <c r="AH80" s="18"/>
      <c r="AI80" s="18"/>
      <c r="AJ80" s="18"/>
      <c r="AK80" s="20"/>
      <c r="AL80" s="20"/>
      <c r="AM80" s="20"/>
      <c r="AN80" s="20"/>
      <c r="AO80" s="20"/>
      <c r="AP80" s="20"/>
      <c r="AQ80" s="20"/>
    </row>
    <row r="81" spans="11:43">
      <c r="K81" s="6">
        <v>79</v>
      </c>
      <c r="L81" s="6" t="s">
        <v>170</v>
      </c>
      <c r="M81" s="45">
        <v>5108</v>
      </c>
      <c r="N81" s="45">
        <v>2315.3667210061253</v>
      </c>
      <c r="O81" s="45">
        <v>1045.0724774586818</v>
      </c>
      <c r="P81" s="45">
        <v>471.05556694559721</v>
      </c>
      <c r="Q81" s="45">
        <v>211.67648335444775</v>
      </c>
      <c r="R81" s="45">
        <v>18.801184297263433</v>
      </c>
      <c r="S81" s="45">
        <v>3.9351360386746563</v>
      </c>
      <c r="T81" s="50">
        <v>0.33931431389186772</v>
      </c>
      <c r="U81" s="26">
        <f t="shared" si="16"/>
        <v>-0.54671755657671783</v>
      </c>
      <c r="V81" s="26">
        <f t="shared" si="10"/>
        <v>-0.54863630543823605</v>
      </c>
      <c r="W81" s="26">
        <f t="shared" si="11"/>
        <v>-0.54926038422610646</v>
      </c>
      <c r="X81" s="26">
        <f t="shared" si="12"/>
        <v>-0.55063372941966615</v>
      </c>
      <c r="Y81" s="26">
        <f t="shared" si="13"/>
        <v>-0.91117962657296581</v>
      </c>
      <c r="Z81" s="26">
        <f t="shared" si="14"/>
        <v>-0.79069743817960303</v>
      </c>
      <c r="AA81" s="37">
        <f t="shared" si="15"/>
        <v>-0.91377316805389319</v>
      </c>
      <c r="AB81" s="26">
        <v>2.1707014276846701</v>
      </c>
      <c r="AC81" s="26">
        <v>-0.54974846282839596</v>
      </c>
      <c r="AD81" s="18" t="str">
        <f t="shared" si="17"/>
        <v/>
      </c>
      <c r="AE81" s="18" t="str">
        <f t="shared" si="18"/>
        <v>Error</v>
      </c>
      <c r="AF81" s="18"/>
      <c r="AG81" s="18"/>
      <c r="AH81" s="18"/>
      <c r="AI81" s="18"/>
      <c r="AJ81" s="18"/>
      <c r="AK81" s="20"/>
      <c r="AL81" s="20"/>
      <c r="AM81" s="20"/>
      <c r="AN81" s="20"/>
      <c r="AO81" s="20"/>
      <c r="AP81" s="20"/>
      <c r="AQ81" s="20"/>
    </row>
    <row r="82" spans="11:43">
      <c r="K82" s="6">
        <v>80</v>
      </c>
      <c r="L82" s="6" t="s">
        <v>171</v>
      </c>
      <c r="M82" s="45">
        <v>10</v>
      </c>
      <c r="N82" s="45">
        <v>14.828248570544313</v>
      </c>
      <c r="O82" s="45">
        <v>3.9143945357924963</v>
      </c>
      <c r="P82" s="45">
        <v>3.6473031132706413</v>
      </c>
      <c r="Q82" s="45">
        <v>1.161595480928459</v>
      </c>
      <c r="R82" s="45">
        <v>1.1182960396469199</v>
      </c>
      <c r="S82" s="45">
        <v>1.6861882551239828</v>
      </c>
      <c r="T82" s="50">
        <v>0.12668690055220574</v>
      </c>
      <c r="U82" s="26">
        <f t="shared" si="16"/>
        <v>0.48282485705443123</v>
      </c>
      <c r="V82" s="26">
        <f t="shared" si="10"/>
        <v>-0.73601774227279448</v>
      </c>
      <c r="W82" s="26">
        <f t="shared" si="11"/>
        <v>-6.8233137993531492E-2</v>
      </c>
      <c r="X82" s="26">
        <f t="shared" si="12"/>
        <v>-0.68151934597867214</v>
      </c>
      <c r="Y82" s="26">
        <f t="shared" si="13"/>
        <v>-3.7275834825846586E-2</v>
      </c>
      <c r="Z82" s="26">
        <f t="shared" si="14"/>
        <v>0.50781921364611449</v>
      </c>
      <c r="AA82" s="37">
        <f t="shared" si="15"/>
        <v>-0.92486787868007614</v>
      </c>
      <c r="AB82" s="26">
        <v>1.5</v>
      </c>
      <c r="AC82" s="26">
        <v>-0.83333333333333304</v>
      </c>
      <c r="AD82" s="18" t="str">
        <f t="shared" si="17"/>
        <v/>
      </c>
      <c r="AE82" s="18" t="str">
        <f t="shared" si="18"/>
        <v>Error</v>
      </c>
      <c r="AF82" s="18"/>
      <c r="AG82" s="18"/>
      <c r="AH82" s="18"/>
      <c r="AI82" s="18"/>
      <c r="AJ82" s="18"/>
      <c r="AK82" s="20"/>
      <c r="AL82" s="20"/>
      <c r="AM82" s="20"/>
      <c r="AN82" s="20"/>
      <c r="AO82" s="20"/>
      <c r="AP82" s="20"/>
      <c r="AQ82" s="20"/>
    </row>
    <row r="83" spans="11:43">
      <c r="K83" s="27">
        <v>81</v>
      </c>
      <c r="L83" s="27" t="s">
        <v>172</v>
      </c>
      <c r="M83" s="51">
        <v>25899</v>
      </c>
      <c r="N83" s="51">
        <v>25926.687428723213</v>
      </c>
      <c r="O83" s="51">
        <v>25931.785430907326</v>
      </c>
      <c r="P83" s="51">
        <v>25933.897761031451</v>
      </c>
      <c r="Q83" s="51">
        <v>25934.797013961557</v>
      </c>
      <c r="R83" s="51">
        <v>25934.112326879156</v>
      </c>
      <c r="S83" s="51">
        <v>21.389567040668965</v>
      </c>
      <c r="T83" s="52">
        <v>0.45114792298430562</v>
      </c>
      <c r="U83" s="34">
        <f t="shared" si="16"/>
        <v>1.0690539682309389E-3</v>
      </c>
      <c r="V83" s="34">
        <f t="shared" si="10"/>
        <v>1.9663145159321034E-4</v>
      </c>
      <c r="W83" s="34">
        <f t="shared" si="11"/>
        <v>8.1457180407119368E-5</v>
      </c>
      <c r="X83" s="34">
        <f t="shared" si="12"/>
        <v>3.4674808175497926E-5</v>
      </c>
      <c r="Y83" s="34">
        <f t="shared" si="13"/>
        <v>-2.6400325479026487E-5</v>
      </c>
      <c r="Z83" s="34">
        <f t="shared" si="14"/>
        <v>-0.99917523427171639</v>
      </c>
      <c r="AA83" s="38">
        <f t="shared" si="15"/>
        <v>-0.97890803857195818</v>
      </c>
      <c r="AB83" s="26">
        <v>1.0918486451379401</v>
      </c>
      <c r="AC83" s="26">
        <v>0</v>
      </c>
      <c r="AD83" s="18" t="str">
        <f t="shared" si="17"/>
        <v/>
      </c>
      <c r="AE83" s="18" t="str">
        <f t="shared" si="18"/>
        <v>Error</v>
      </c>
      <c r="AF83" s="18"/>
      <c r="AG83" s="18"/>
      <c r="AH83" s="18"/>
      <c r="AI83" s="18"/>
      <c r="AJ83" s="18"/>
      <c r="AK83" s="20"/>
      <c r="AL83" s="20"/>
      <c r="AM83" s="20"/>
      <c r="AN83" s="20"/>
      <c r="AO83" s="20"/>
      <c r="AP83" s="20"/>
      <c r="AQ83" s="20"/>
    </row>
    <row r="84" spans="11:43">
      <c r="K84" s="6">
        <v>82</v>
      </c>
      <c r="L84" s="6" t="s">
        <v>173</v>
      </c>
      <c r="M84" s="45">
        <v>63413</v>
      </c>
      <c r="N84" s="45">
        <v>47482.753678180001</v>
      </c>
      <c r="O84" s="45">
        <v>35516.110880518914</v>
      </c>
      <c r="P84" s="45">
        <v>26562.350418127968</v>
      </c>
      <c r="Q84" s="45">
        <v>19864.80318008197</v>
      </c>
      <c r="R84" s="45">
        <v>14854.830745314615</v>
      </c>
      <c r="S84" s="45">
        <v>11097.19839378337</v>
      </c>
      <c r="T84" s="50">
        <v>8296.3806513539312</v>
      </c>
      <c r="U84" s="26">
        <f t="shared" si="16"/>
        <v>-0.25121420405626604</v>
      </c>
      <c r="V84" s="26">
        <f t="shared" si="10"/>
        <v>-0.25202082589325858</v>
      </c>
      <c r="W84" s="26">
        <f t="shared" si="11"/>
        <v>-0.25210419272855156</v>
      </c>
      <c r="X84" s="26">
        <f t="shared" si="12"/>
        <v>-0.2521443747491236</v>
      </c>
      <c r="Y84" s="26">
        <f t="shared" si="13"/>
        <v>-0.25220347714246427</v>
      </c>
      <c r="Z84" s="26">
        <f t="shared" si="14"/>
        <v>-0.2529569280159214</v>
      </c>
      <c r="AA84" s="37">
        <f t="shared" si="15"/>
        <v>-0.25238962511461016</v>
      </c>
      <c r="AB84" s="26">
        <v>0.296708001406706</v>
      </c>
      <c r="AC84" s="26">
        <v>-0.25225809494611201</v>
      </c>
      <c r="AD84" s="18" t="str">
        <f t="shared" si="17"/>
        <v/>
      </c>
      <c r="AE84" s="18" t="str">
        <f t="shared" si="18"/>
        <v>Error</v>
      </c>
      <c r="AF84" s="18"/>
      <c r="AG84" s="18"/>
      <c r="AH84" s="18"/>
      <c r="AI84" s="18"/>
      <c r="AJ84" s="18"/>
      <c r="AK84" s="20"/>
      <c r="AL84" s="20"/>
      <c r="AM84" s="20"/>
      <c r="AN84" s="20"/>
      <c r="AO84" s="20"/>
      <c r="AP84" s="20"/>
      <c r="AQ84" s="20"/>
    </row>
    <row r="85" spans="11:43">
      <c r="K85" s="6">
        <v>83</v>
      </c>
      <c r="L85" s="6" t="s">
        <v>174</v>
      </c>
      <c r="M85" s="45">
        <v>7569</v>
      </c>
      <c r="N85" s="45">
        <v>4306.5762601230117</v>
      </c>
      <c r="O85" s="45">
        <v>2431.1258729464639</v>
      </c>
      <c r="P85" s="45">
        <v>1371.6431013652123</v>
      </c>
      <c r="Q85" s="45">
        <v>773.58743804947983</v>
      </c>
      <c r="R85" s="45">
        <v>435.76450659830687</v>
      </c>
      <c r="S85" s="45">
        <v>189.02222609805094</v>
      </c>
      <c r="T85" s="50">
        <v>13.623096942526942</v>
      </c>
      <c r="U85" s="26">
        <f t="shared" si="16"/>
        <v>-0.43102440743519466</v>
      </c>
      <c r="V85" s="26">
        <f t="shared" si="10"/>
        <v>-0.43548523790055399</v>
      </c>
      <c r="W85" s="26">
        <f t="shared" si="11"/>
        <v>-0.43579922511259567</v>
      </c>
      <c r="X85" s="26">
        <f t="shared" si="12"/>
        <v>-0.43601404966093638</v>
      </c>
      <c r="Y85" s="26">
        <f t="shared" si="13"/>
        <v>-0.43669650621907502</v>
      </c>
      <c r="Z85" s="26">
        <f t="shared" si="14"/>
        <v>-0.56622849443703327</v>
      </c>
      <c r="AA85" s="37">
        <f t="shared" si="15"/>
        <v>-0.92792859747900625</v>
      </c>
      <c r="AB85" s="26">
        <v>0.12869072472412799</v>
      </c>
      <c r="AC85" s="26">
        <v>-0.43754099382734302</v>
      </c>
      <c r="AD85" s="18" t="str">
        <f t="shared" si="17"/>
        <v/>
      </c>
      <c r="AE85" s="18" t="str">
        <f t="shared" si="18"/>
        <v>Error</v>
      </c>
      <c r="AF85" s="18"/>
      <c r="AG85" s="18"/>
      <c r="AH85" s="18"/>
      <c r="AI85" s="18"/>
      <c r="AJ85" s="18"/>
      <c r="AK85" s="20"/>
      <c r="AL85" s="20"/>
      <c r="AM85" s="20"/>
      <c r="AN85" s="20"/>
      <c r="AO85" s="20"/>
      <c r="AP85" s="20"/>
      <c r="AQ85" s="20"/>
    </row>
    <row r="86" spans="11:43">
      <c r="K86" s="6">
        <v>84</v>
      </c>
      <c r="L86" s="6" t="s">
        <v>175</v>
      </c>
      <c r="M86" s="45">
        <v>3295</v>
      </c>
      <c r="N86" s="45">
        <v>2516.236560126617</v>
      </c>
      <c r="O86" s="45">
        <v>1877.152761245964</v>
      </c>
      <c r="P86" s="45">
        <v>1400.5577615130144</v>
      </c>
      <c r="Q86" s="45">
        <v>1044.6396444591446</v>
      </c>
      <c r="R86" s="45">
        <v>777.82946061501082</v>
      </c>
      <c r="S86" s="45">
        <v>564.55579552034033</v>
      </c>
      <c r="T86" s="50">
        <v>418.55709344404505</v>
      </c>
      <c r="U86" s="26">
        <f t="shared" si="16"/>
        <v>-0.23634702272333324</v>
      </c>
      <c r="V86" s="26">
        <f t="shared" si="10"/>
        <v>-0.25398398902863656</v>
      </c>
      <c r="W86" s="26">
        <f t="shared" si="11"/>
        <v>-0.25389249589714197</v>
      </c>
      <c r="X86" s="26">
        <f t="shared" si="12"/>
        <v>-0.25412598240102108</v>
      </c>
      <c r="Y86" s="26">
        <f t="shared" si="13"/>
        <v>-0.2554088247170373</v>
      </c>
      <c r="Z86" s="26">
        <f t="shared" si="14"/>
        <v>-0.27419077817654297</v>
      </c>
      <c r="AA86" s="37">
        <f t="shared" si="15"/>
        <v>-0.25860810080203156</v>
      </c>
      <c r="AB86" s="26">
        <v>0.115257958287596</v>
      </c>
      <c r="AC86" s="26">
        <v>-0.25641026540428002</v>
      </c>
      <c r="AD86" s="18" t="str">
        <f t="shared" si="17"/>
        <v/>
      </c>
      <c r="AE86" s="18" t="str">
        <f t="shared" si="18"/>
        <v>Error</v>
      </c>
      <c r="AF86" s="18"/>
      <c r="AG86" s="18"/>
      <c r="AH86" s="18"/>
      <c r="AI86" s="18"/>
      <c r="AJ86" s="18"/>
      <c r="AK86" s="20"/>
      <c r="AL86" s="20"/>
      <c r="AM86" s="20"/>
      <c r="AN86" s="20"/>
      <c r="AO86" s="20"/>
      <c r="AP86" s="20"/>
      <c r="AQ86" s="20"/>
    </row>
    <row r="87" spans="11:43">
      <c r="K87" s="6">
        <v>85</v>
      </c>
      <c r="L87" s="6" t="s">
        <v>176</v>
      </c>
      <c r="M87" s="45">
        <v>3966</v>
      </c>
      <c r="N87" s="45">
        <v>2803.2551495779485</v>
      </c>
      <c r="O87" s="45">
        <v>1982.5247544664485</v>
      </c>
      <c r="P87" s="45">
        <v>1399.9970337303464</v>
      </c>
      <c r="Q87" s="45">
        <v>987.7138952225456</v>
      </c>
      <c r="R87" s="45">
        <v>695.96823173629321</v>
      </c>
      <c r="S87" s="45">
        <v>468.19420176147992</v>
      </c>
      <c r="T87" s="50">
        <v>328.25618267532093</v>
      </c>
      <c r="U87" s="26">
        <f t="shared" si="16"/>
        <v>-0.29317822753959949</v>
      </c>
      <c r="V87" s="26">
        <f t="shared" si="10"/>
        <v>-0.2927776286204512</v>
      </c>
      <c r="W87" s="26">
        <f t="shared" si="11"/>
        <v>-0.29383124696108837</v>
      </c>
      <c r="X87" s="26">
        <f t="shared" si="12"/>
        <v>-0.29448858002881362</v>
      </c>
      <c r="Y87" s="26">
        <f t="shared" si="13"/>
        <v>-0.29537466760100412</v>
      </c>
      <c r="Z87" s="26">
        <f t="shared" si="14"/>
        <v>-0.327276475546255</v>
      </c>
      <c r="AA87" s="37">
        <f t="shared" si="15"/>
        <v>-0.29888883407712508</v>
      </c>
      <c r="AB87" s="26">
        <v>0.43848425196850399</v>
      </c>
      <c r="AC87" s="26">
        <v>-0.29644471328236599</v>
      </c>
      <c r="AD87" s="18" t="str">
        <f t="shared" si="17"/>
        <v/>
      </c>
      <c r="AE87" s="18" t="str">
        <f t="shared" si="18"/>
        <v>Error</v>
      </c>
      <c r="AF87" s="18"/>
      <c r="AG87" s="18"/>
      <c r="AH87" s="18"/>
      <c r="AI87" s="18"/>
      <c r="AJ87" s="18"/>
      <c r="AK87" s="20"/>
      <c r="AL87" s="20"/>
      <c r="AM87" s="20"/>
      <c r="AN87" s="20"/>
      <c r="AO87" s="20"/>
      <c r="AP87" s="20"/>
      <c r="AQ87" s="20"/>
    </row>
    <row r="88" spans="11:43">
      <c r="K88" s="6">
        <v>86</v>
      </c>
      <c r="L88" s="6" t="s">
        <v>177</v>
      </c>
      <c r="M88" s="45">
        <v>122273</v>
      </c>
      <c r="N88" s="45">
        <v>122276.87009403967</v>
      </c>
      <c r="O88" s="45">
        <v>122276.56800209552</v>
      </c>
      <c r="P88" s="45">
        <v>8.036623504402165</v>
      </c>
      <c r="Q88" s="45">
        <v>2.8391172900464117</v>
      </c>
      <c r="R88" s="45">
        <v>1.0699754800239623</v>
      </c>
      <c r="S88" s="45">
        <v>2.8298295290363713</v>
      </c>
      <c r="T88" s="50">
        <v>5.768741084082496E-2</v>
      </c>
      <c r="U88" s="26">
        <f t="shared" si="16"/>
        <v>3.1651256120865462E-5</v>
      </c>
      <c r="V88" s="26">
        <f t="shared" si="10"/>
        <v>-2.4705567284761408E-6</v>
      </c>
      <c r="W88" s="26">
        <f t="shared" si="11"/>
        <v>-0.99993427503212007</v>
      </c>
      <c r="X88" s="26">
        <f t="shared" si="12"/>
        <v>-0.64672759791581025</v>
      </c>
      <c r="Y88" s="26">
        <f t="shared" si="13"/>
        <v>-0.62313093447207635</v>
      </c>
      <c r="Z88" s="26">
        <f t="shared" si="14"/>
        <v>1.6447611014160781</v>
      </c>
      <c r="AA88" s="37">
        <f t="shared" si="15"/>
        <v>-0.97961452792512593</v>
      </c>
      <c r="AB88" s="26">
        <v>6.1200394786900798</v>
      </c>
      <c r="AC88" s="26">
        <v>0</v>
      </c>
      <c r="AD88" s="18" t="str">
        <f t="shared" si="17"/>
        <v/>
      </c>
      <c r="AE88" s="18" t="str">
        <f t="shared" si="18"/>
        <v>Error</v>
      </c>
      <c r="AF88" s="18"/>
      <c r="AG88" s="18"/>
      <c r="AH88" s="18"/>
      <c r="AI88" s="18"/>
      <c r="AJ88" s="18"/>
      <c r="AK88" s="20"/>
      <c r="AL88" s="20"/>
      <c r="AM88" s="20"/>
      <c r="AN88" s="20"/>
      <c r="AO88" s="20"/>
      <c r="AP88" s="20"/>
      <c r="AQ88" s="20"/>
    </row>
    <row r="89" spans="11:43">
      <c r="K89" s="6">
        <v>87</v>
      </c>
      <c r="L89" s="6" t="s">
        <v>178</v>
      </c>
      <c r="M89" s="45">
        <v>90032</v>
      </c>
      <c r="N89" s="45">
        <v>67345.35026321726</v>
      </c>
      <c r="O89" s="45">
        <v>50367.965378527602</v>
      </c>
      <c r="P89" s="45">
        <v>37668.962490843318</v>
      </c>
      <c r="Q89" s="45">
        <v>28170.479259551885</v>
      </c>
      <c r="R89" s="45">
        <v>8.7321291066189204</v>
      </c>
      <c r="S89" s="45">
        <v>5.9294921138574059</v>
      </c>
      <c r="T89" s="50">
        <v>0.1923960407214671</v>
      </c>
      <c r="U89" s="26">
        <f t="shared" si="16"/>
        <v>-0.25198429154947949</v>
      </c>
      <c r="V89" s="26">
        <f t="shared" si="10"/>
        <v>-0.25209438837772857</v>
      </c>
      <c r="W89" s="26">
        <f t="shared" si="11"/>
        <v>-0.25212459531069331</v>
      </c>
      <c r="X89" s="26">
        <f t="shared" si="12"/>
        <v>-0.25215675195727388</v>
      </c>
      <c r="Y89" s="26">
        <f t="shared" si="13"/>
        <v>-0.99969002553963804</v>
      </c>
      <c r="Z89" s="26">
        <f t="shared" si="14"/>
        <v>-0.32095688904062658</v>
      </c>
      <c r="AA89" s="37">
        <f t="shared" si="15"/>
        <v>-0.96755269472880634</v>
      </c>
      <c r="AB89" s="26">
        <v>0.10943796133134499</v>
      </c>
      <c r="AC89" s="26">
        <v>-0.25212655171460402</v>
      </c>
      <c r="AD89" s="18" t="str">
        <f t="shared" si="17"/>
        <v/>
      </c>
      <c r="AE89" s="18" t="str">
        <f t="shared" si="18"/>
        <v>Error</v>
      </c>
      <c r="AF89" s="18"/>
      <c r="AG89" s="18"/>
      <c r="AH89" s="18"/>
      <c r="AI89" s="18"/>
      <c r="AJ89" s="18"/>
      <c r="AK89" s="20"/>
      <c r="AL89" s="20"/>
      <c r="AM89" s="20"/>
      <c r="AN89" s="20"/>
      <c r="AO89" s="20"/>
      <c r="AP89" s="20"/>
      <c r="AQ89" s="20"/>
    </row>
    <row r="90" spans="11:43">
      <c r="K90" s="6">
        <v>88</v>
      </c>
      <c r="L90" s="6" t="s">
        <v>179</v>
      </c>
      <c r="M90" s="45">
        <v>13225</v>
      </c>
      <c r="N90" s="45">
        <v>4367.6890731193907</v>
      </c>
      <c r="O90" s="45">
        <v>1440.2473683729656</v>
      </c>
      <c r="P90" s="45">
        <v>474.44365149679044</v>
      </c>
      <c r="Q90" s="45">
        <v>155.81479510774574</v>
      </c>
      <c r="R90" s="45">
        <v>17.306092557934708</v>
      </c>
      <c r="S90" s="45">
        <v>3.9452630154711734</v>
      </c>
      <c r="T90" s="50">
        <v>0.30631576380858067</v>
      </c>
      <c r="U90" s="26">
        <f t="shared" si="16"/>
        <v>-0.66973995666394026</v>
      </c>
      <c r="V90" s="26">
        <f t="shared" si="10"/>
        <v>-0.67024956578597628</v>
      </c>
      <c r="W90" s="26">
        <f t="shared" si="11"/>
        <v>-0.67058183065262944</v>
      </c>
      <c r="X90" s="26">
        <f t="shared" si="12"/>
        <v>-0.67158419210336973</v>
      </c>
      <c r="Y90" s="26">
        <f t="shared" si="13"/>
        <v>-0.88893164769130195</v>
      </c>
      <c r="Z90" s="26">
        <f t="shared" si="14"/>
        <v>-0.77203039899019255</v>
      </c>
      <c r="AA90" s="37">
        <f t="shared" si="15"/>
        <v>-0.92235859495111561</v>
      </c>
      <c r="AB90" s="26">
        <v>1.50758437618506</v>
      </c>
      <c r="AC90" s="26">
        <v>-0.67076304879052895</v>
      </c>
      <c r="AD90" s="18" t="str">
        <f t="shared" si="17"/>
        <v/>
      </c>
      <c r="AE90" s="18" t="str">
        <f t="shared" si="18"/>
        <v>Error</v>
      </c>
      <c r="AF90" s="18"/>
      <c r="AG90" s="18"/>
      <c r="AH90" s="18"/>
      <c r="AI90" s="18"/>
      <c r="AJ90" s="18"/>
      <c r="AK90" s="20"/>
      <c r="AL90" s="20"/>
      <c r="AM90" s="20"/>
      <c r="AN90" s="20"/>
      <c r="AO90" s="20"/>
      <c r="AP90" s="20"/>
      <c r="AQ90" s="20"/>
    </row>
    <row r="91" spans="11:43">
      <c r="K91" s="6">
        <v>89</v>
      </c>
      <c r="L91" s="6" t="s">
        <v>180</v>
      </c>
      <c r="M91" s="45">
        <v>113</v>
      </c>
      <c r="N91" s="45">
        <v>77.94607802599937</v>
      </c>
      <c r="O91" s="45">
        <v>18.722292447857164</v>
      </c>
      <c r="P91" s="45">
        <v>10.812407733850957</v>
      </c>
      <c r="Q91" s="45">
        <v>5.6399312732985747</v>
      </c>
      <c r="R91" s="45">
        <v>3.2994309478702331</v>
      </c>
      <c r="S91" s="45">
        <v>2.7767953892166983</v>
      </c>
      <c r="T91" s="50">
        <v>0.18155740324822967</v>
      </c>
      <c r="U91" s="26">
        <f t="shared" si="16"/>
        <v>-0.31021169888496131</v>
      </c>
      <c r="V91" s="26">
        <f t="shared" si="10"/>
        <v>-0.75980456076812186</v>
      </c>
      <c r="W91" s="26">
        <f t="shared" si="11"/>
        <v>-0.42248483918493235</v>
      </c>
      <c r="X91" s="26">
        <f t="shared" si="12"/>
        <v>-0.4783834080136144</v>
      </c>
      <c r="Y91" s="26">
        <f t="shared" si="13"/>
        <v>-0.41498738406779817</v>
      </c>
      <c r="Z91" s="26">
        <f t="shared" si="14"/>
        <v>-0.15840172651314116</v>
      </c>
      <c r="AA91" s="37">
        <f t="shared" si="15"/>
        <v>-0.93461621120760907</v>
      </c>
      <c r="AB91" s="26">
        <v>0.312201433121019</v>
      </c>
      <c r="AC91" s="26">
        <v>-0.87258248009101302</v>
      </c>
      <c r="AD91" s="18" t="str">
        <f t="shared" si="17"/>
        <v/>
      </c>
      <c r="AE91" s="18" t="str">
        <f t="shared" si="18"/>
        <v>Error</v>
      </c>
      <c r="AF91" s="18"/>
      <c r="AG91" s="18"/>
      <c r="AH91" s="18"/>
      <c r="AI91" s="18"/>
      <c r="AJ91" s="18"/>
      <c r="AK91" s="20"/>
      <c r="AL91" s="20"/>
      <c r="AM91" s="20"/>
      <c r="AN91" s="20"/>
      <c r="AO91" s="20"/>
      <c r="AP91" s="20"/>
      <c r="AQ91" s="20"/>
    </row>
    <row r="92" spans="11:43">
      <c r="K92" s="6">
        <v>90</v>
      </c>
      <c r="L92" s="6" t="s">
        <v>181</v>
      </c>
      <c r="M92" s="45">
        <v>78896</v>
      </c>
      <c r="N92" s="45">
        <v>60667.807568588752</v>
      </c>
      <c r="O92" s="45">
        <v>46629.734578361749</v>
      </c>
      <c r="P92" s="45">
        <v>35837.788437138464</v>
      </c>
      <c r="Q92" s="45">
        <v>27542.73673351081</v>
      </c>
      <c r="R92" s="45">
        <v>21166.559460370856</v>
      </c>
      <c r="S92" s="45">
        <v>142.88463113471516</v>
      </c>
      <c r="T92" s="50">
        <v>1.0776556705412528</v>
      </c>
      <c r="U92" s="26">
        <f t="shared" si="16"/>
        <v>-0.23104076799091522</v>
      </c>
      <c r="V92" s="26">
        <f t="shared" si="10"/>
        <v>-0.23139245594718555</v>
      </c>
      <c r="W92" s="26">
        <f t="shared" si="11"/>
        <v>-0.23143915012184571</v>
      </c>
      <c r="X92" s="26">
        <f t="shared" si="12"/>
        <v>-0.23146103778634808</v>
      </c>
      <c r="Y92" s="26">
        <f t="shared" si="13"/>
        <v>-0.23150122425496522</v>
      </c>
      <c r="Z92" s="26">
        <f t="shared" si="14"/>
        <v>-0.99324951079544921</v>
      </c>
      <c r="AA92" s="37">
        <f t="shared" si="15"/>
        <v>-0.99245786154897786</v>
      </c>
      <c r="AB92" s="26">
        <v>4.7678655528840201E-2</v>
      </c>
      <c r="AC92" s="26">
        <v>-0.23150964849707201</v>
      </c>
      <c r="AD92" s="18" t="str">
        <f t="shared" si="17"/>
        <v/>
      </c>
      <c r="AE92" s="18" t="str">
        <f t="shared" si="18"/>
        <v>Error</v>
      </c>
      <c r="AF92" s="18"/>
      <c r="AG92" s="18"/>
      <c r="AH92" s="18"/>
      <c r="AI92" s="18"/>
      <c r="AJ92" s="18"/>
      <c r="AK92" s="20"/>
      <c r="AL92" s="20"/>
      <c r="AM92" s="20"/>
      <c r="AN92" s="20"/>
      <c r="AO92" s="20"/>
      <c r="AP92" s="20"/>
      <c r="AQ92" s="20"/>
    </row>
    <row r="93" spans="11:43">
      <c r="K93" s="6">
        <v>91</v>
      </c>
      <c r="L93" s="6" t="s">
        <v>182</v>
      </c>
      <c r="M93" s="45">
        <v>1118</v>
      </c>
      <c r="N93" s="45">
        <v>639.29207835121406</v>
      </c>
      <c r="O93" s="45">
        <v>317.11462111620722</v>
      </c>
      <c r="P93" s="45">
        <v>156.18322680319665</v>
      </c>
      <c r="Q93" s="45">
        <v>77.19533292398755</v>
      </c>
      <c r="R93" s="45">
        <v>37.349865250435158</v>
      </c>
      <c r="S93" s="45">
        <v>23.782466701166303</v>
      </c>
      <c r="T93" s="50">
        <v>8.7555377825126701</v>
      </c>
      <c r="U93" s="26">
        <f t="shared" si="16"/>
        <v>-0.42818239861250978</v>
      </c>
      <c r="V93" s="26">
        <f t="shared" si="10"/>
        <v>-0.50395972067404393</v>
      </c>
      <c r="W93" s="26">
        <f t="shared" si="11"/>
        <v>-0.50748651622101326</v>
      </c>
      <c r="X93" s="26">
        <f t="shared" si="12"/>
        <v>-0.50573864745886032</v>
      </c>
      <c r="Y93" s="26">
        <f t="shared" si="13"/>
        <v>-0.51616420532556417</v>
      </c>
      <c r="Z93" s="26">
        <f t="shared" si="14"/>
        <v>-0.36325160635246961</v>
      </c>
      <c r="AA93" s="37">
        <f t="shared" si="15"/>
        <v>-0.63184904692483834</v>
      </c>
      <c r="AB93" s="26">
        <v>7.2936660268713996E-2</v>
      </c>
      <c r="AC93" s="26">
        <v>-0.50679534661584402</v>
      </c>
      <c r="AD93" s="18" t="str">
        <f t="shared" si="17"/>
        <v/>
      </c>
      <c r="AE93" s="18" t="str">
        <f t="shared" si="18"/>
        <v>Error</v>
      </c>
      <c r="AF93" s="18"/>
      <c r="AG93" s="18"/>
      <c r="AH93" s="18"/>
      <c r="AI93" s="18"/>
      <c r="AJ93" s="18"/>
      <c r="AK93" s="20"/>
      <c r="AL93" s="20"/>
      <c r="AM93" s="20"/>
      <c r="AN93" s="20"/>
      <c r="AO93" s="20"/>
      <c r="AP93" s="20"/>
      <c r="AQ93" s="20"/>
    </row>
    <row r="94" spans="11:43">
      <c r="K94" s="6">
        <v>92</v>
      </c>
      <c r="L94" s="6" t="s">
        <v>183</v>
      </c>
      <c r="M94" s="45">
        <v>3766</v>
      </c>
      <c r="N94" s="45">
        <v>2360.8504434240485</v>
      </c>
      <c r="O94" s="45">
        <v>1479.4182264902311</v>
      </c>
      <c r="P94" s="45">
        <v>925.9704590541478</v>
      </c>
      <c r="Q94" s="45">
        <v>579.0328217350658</v>
      </c>
      <c r="R94" s="45">
        <v>361.44565638389514</v>
      </c>
      <c r="S94" s="45">
        <v>178.1601634491324</v>
      </c>
      <c r="T94" s="50">
        <v>70.442541479279157</v>
      </c>
      <c r="U94" s="26">
        <f t="shared" si="16"/>
        <v>-0.37311459282420378</v>
      </c>
      <c r="V94" s="26">
        <f t="shared" si="10"/>
        <v>-0.37335368675680969</v>
      </c>
      <c r="W94" s="26">
        <f t="shared" si="11"/>
        <v>-0.37409824857240109</v>
      </c>
      <c r="X94" s="26">
        <f t="shared" si="12"/>
        <v>-0.3746746280366966</v>
      </c>
      <c r="Y94" s="26">
        <f t="shared" si="13"/>
        <v>-0.37577691140058866</v>
      </c>
      <c r="Z94" s="26">
        <f t="shared" si="14"/>
        <v>-0.50709004160806226</v>
      </c>
      <c r="AA94" s="37">
        <f t="shared" si="15"/>
        <v>-0.60461115371960439</v>
      </c>
      <c r="AB94" s="26">
        <v>0.31173807035876</v>
      </c>
      <c r="AC94" s="26">
        <v>-0.37708830548925998</v>
      </c>
      <c r="AD94" s="18" t="str">
        <f t="shared" si="17"/>
        <v/>
      </c>
      <c r="AE94" s="18" t="str">
        <f t="shared" si="18"/>
        <v>Error</v>
      </c>
      <c r="AF94" s="18"/>
      <c r="AG94" s="18"/>
      <c r="AH94" s="18"/>
      <c r="AI94" s="18"/>
      <c r="AJ94" s="18"/>
      <c r="AK94" s="20"/>
      <c r="AL94" s="20"/>
      <c r="AM94" s="20"/>
      <c r="AN94" s="20"/>
      <c r="AO94" s="20"/>
      <c r="AP94" s="20"/>
      <c r="AQ94" s="20"/>
    </row>
    <row r="95" spans="11:43">
      <c r="K95" s="6">
        <v>93</v>
      </c>
      <c r="L95" s="6" t="s">
        <v>184</v>
      </c>
      <c r="M95" s="45">
        <v>136850</v>
      </c>
      <c r="N95" s="45">
        <v>136901.40955492976</v>
      </c>
      <c r="O95" s="45">
        <v>136911.01509664144</v>
      </c>
      <c r="P95" s="45">
        <v>136915.68519026556</v>
      </c>
      <c r="Q95" s="45">
        <v>136918.3495116464</v>
      </c>
      <c r="R95" s="45">
        <v>136919.24281651468</v>
      </c>
      <c r="S95" s="45">
        <v>136902.92429867861</v>
      </c>
      <c r="T95" s="50">
        <v>136897.83215072411</v>
      </c>
      <c r="U95" s="26">
        <f t="shared" si="16"/>
        <v>3.7566353620579866E-4</v>
      </c>
      <c r="V95" s="26">
        <f t="shared" si="10"/>
        <v>7.0163935805343575E-5</v>
      </c>
      <c r="W95" s="26">
        <f t="shared" si="11"/>
        <v>3.4110430200437276E-5</v>
      </c>
      <c r="X95" s="26">
        <f t="shared" si="12"/>
        <v>1.9459577455567082E-5</v>
      </c>
      <c r="Y95" s="26">
        <f t="shared" si="13"/>
        <v>6.524361938829354E-6</v>
      </c>
      <c r="Z95" s="26">
        <f t="shared" si="14"/>
        <v>-1.191835238085646E-4</v>
      </c>
      <c r="AA95" s="37">
        <f t="shared" si="15"/>
        <v>-3.719531909630618E-5</v>
      </c>
      <c r="AB95" s="26">
        <v>4.0653292371469796</v>
      </c>
      <c r="AC95" s="26">
        <v>0</v>
      </c>
      <c r="AD95" s="18" t="str">
        <f t="shared" si="17"/>
        <v/>
      </c>
      <c r="AE95" s="18" t="str">
        <f t="shared" si="18"/>
        <v>Error</v>
      </c>
      <c r="AF95" s="18"/>
      <c r="AG95" s="18"/>
      <c r="AH95" s="18"/>
      <c r="AI95" s="18"/>
      <c r="AJ95" s="18"/>
      <c r="AK95" s="20"/>
      <c r="AL95" s="20"/>
      <c r="AM95" s="20"/>
      <c r="AN95" s="20"/>
      <c r="AO95" s="20"/>
      <c r="AP95" s="20"/>
      <c r="AQ95" s="20"/>
    </row>
    <row r="96" spans="11:43">
      <c r="K96" s="6">
        <v>94</v>
      </c>
      <c r="L96" s="6" t="s">
        <v>185</v>
      </c>
      <c r="M96" s="45">
        <v>30937</v>
      </c>
      <c r="N96" s="45">
        <v>19334.857512387454</v>
      </c>
      <c r="O96" s="45">
        <v>12064.342100596547</v>
      </c>
      <c r="P96" s="45">
        <v>7526.4646543942117</v>
      </c>
      <c r="Q96" s="45">
        <v>4695.1730198991581</v>
      </c>
      <c r="R96" s="45">
        <v>2928.1768997223376</v>
      </c>
      <c r="S96" s="45">
        <v>1824.8982658562813</v>
      </c>
      <c r="T96" s="50">
        <v>9.4406660305705401</v>
      </c>
      <c r="U96" s="26">
        <f t="shared" si="16"/>
        <v>-0.3750248080813442</v>
      </c>
      <c r="V96" s="26">
        <f t="shared" si="10"/>
        <v>-0.37603149685136467</v>
      </c>
      <c r="W96" s="26">
        <f t="shared" si="11"/>
        <v>-0.3761396525698612</v>
      </c>
      <c r="X96" s="26">
        <f t="shared" si="12"/>
        <v>-0.37617816126221321</v>
      </c>
      <c r="Y96" s="26">
        <f t="shared" si="13"/>
        <v>-0.37634313212482462</v>
      </c>
      <c r="Z96" s="26">
        <f t="shared" si="14"/>
        <v>-0.37678004835386614</v>
      </c>
      <c r="AA96" s="37">
        <f t="shared" si="15"/>
        <v>-0.99482674393022075</v>
      </c>
      <c r="AB96" s="26">
        <v>0</v>
      </c>
      <c r="AC96" s="26">
        <v>-0.37649950638540303</v>
      </c>
      <c r="AD96" s="18" t="str">
        <f t="shared" si="17"/>
        <v/>
      </c>
      <c r="AE96" s="18" t="str">
        <f t="shared" si="18"/>
        <v>Error</v>
      </c>
      <c r="AF96" s="18"/>
      <c r="AG96" s="18"/>
      <c r="AH96" s="18"/>
      <c r="AI96" s="18"/>
      <c r="AJ96" s="18"/>
      <c r="AK96" s="20"/>
      <c r="AL96" s="20"/>
      <c r="AM96" s="20"/>
      <c r="AN96" s="20"/>
      <c r="AO96" s="20"/>
      <c r="AP96" s="20"/>
      <c r="AQ96" s="20"/>
    </row>
    <row r="97" spans="11:43">
      <c r="K97" s="6">
        <v>95</v>
      </c>
      <c r="L97" s="6" t="s">
        <v>186</v>
      </c>
      <c r="M97" s="45">
        <v>36355</v>
      </c>
      <c r="N97" s="45">
        <v>25009.039592370154</v>
      </c>
      <c r="O97" s="45">
        <v>17162.413864665577</v>
      </c>
      <c r="P97" s="45">
        <v>11774.997494210003</v>
      </c>
      <c r="Q97" s="45">
        <v>8078.033441085603</v>
      </c>
      <c r="R97" s="45">
        <v>5540.7387911941923</v>
      </c>
      <c r="S97" s="45">
        <v>3796.8934597134107</v>
      </c>
      <c r="T97" s="50">
        <v>2603.1461369938747</v>
      </c>
      <c r="U97" s="26">
        <f t="shared" si="16"/>
        <v>-0.31208803211744862</v>
      </c>
      <c r="V97" s="26">
        <f t="shared" si="10"/>
        <v>-0.31375158165203804</v>
      </c>
      <c r="W97" s="26">
        <f t="shared" si="11"/>
        <v>-0.31390784611874012</v>
      </c>
      <c r="X97" s="26">
        <f t="shared" si="12"/>
        <v>-0.31396729000938384</v>
      </c>
      <c r="Y97" s="26">
        <f t="shared" si="13"/>
        <v>-0.31409806215786412</v>
      </c>
      <c r="Z97" s="26">
        <f t="shared" si="14"/>
        <v>-0.31473155425631094</v>
      </c>
      <c r="AA97" s="37">
        <f t="shared" si="15"/>
        <v>-0.31440105849312927</v>
      </c>
      <c r="AB97" s="26">
        <v>0.994102252996095</v>
      </c>
      <c r="AC97" s="26">
        <v>-0.31431535269709499</v>
      </c>
      <c r="AD97" s="18" t="str">
        <f t="shared" si="17"/>
        <v/>
      </c>
      <c r="AE97" s="18" t="str">
        <f t="shared" si="18"/>
        <v>Error</v>
      </c>
      <c r="AF97" s="18"/>
      <c r="AG97" s="18"/>
      <c r="AH97" s="18"/>
      <c r="AI97" s="18"/>
      <c r="AJ97" s="18"/>
      <c r="AK97" s="20"/>
      <c r="AL97" s="20"/>
      <c r="AM97" s="20"/>
      <c r="AN97" s="20"/>
      <c r="AO97" s="20"/>
      <c r="AP97" s="20"/>
      <c r="AQ97" s="20"/>
    </row>
    <row r="98" spans="11:43">
      <c r="K98" s="6">
        <v>96</v>
      </c>
      <c r="L98" s="6" t="s">
        <v>187</v>
      </c>
      <c r="M98" s="45">
        <v>13576</v>
      </c>
      <c r="N98" s="45">
        <v>10513.327123307876</v>
      </c>
      <c r="O98" s="45">
        <v>8131.1823843146167</v>
      </c>
      <c r="P98" s="45">
        <v>6287.2243016168568</v>
      </c>
      <c r="Q98" s="45">
        <v>4860.7197896845792</v>
      </c>
      <c r="R98" s="45">
        <v>3755.2584493633967</v>
      </c>
      <c r="S98" s="45">
        <v>11.293604426747052</v>
      </c>
      <c r="T98" s="50">
        <v>0.46395898989091289</v>
      </c>
      <c r="U98" s="26">
        <f t="shared" si="16"/>
        <v>-0.22559464324485298</v>
      </c>
      <c r="V98" s="26">
        <f t="shared" si="10"/>
        <v>-0.22658333665962727</v>
      </c>
      <c r="W98" s="26">
        <f t="shared" si="11"/>
        <v>-0.22677613113866815</v>
      </c>
      <c r="X98" s="26">
        <f t="shared" si="12"/>
        <v>-0.22688939403123093</v>
      </c>
      <c r="Y98" s="26">
        <f t="shared" si="13"/>
        <v>-0.22742749801525131</v>
      </c>
      <c r="Z98" s="26">
        <f t="shared" si="14"/>
        <v>-0.99699258930403001</v>
      </c>
      <c r="AA98" s="37">
        <f t="shared" si="15"/>
        <v>-0.95891843096681328</v>
      </c>
      <c r="AB98" s="26">
        <v>0.18968904545762499</v>
      </c>
      <c r="AC98" s="26">
        <v>-0.22692329593986699</v>
      </c>
      <c r="AD98" s="18" t="str">
        <f t="shared" si="17"/>
        <v/>
      </c>
      <c r="AE98" s="18" t="str">
        <f t="shared" si="18"/>
        <v>Error</v>
      </c>
      <c r="AF98" s="18"/>
      <c r="AG98" s="18"/>
      <c r="AH98" s="18"/>
      <c r="AI98" s="18"/>
      <c r="AJ98" s="18"/>
      <c r="AK98" s="20"/>
      <c r="AL98" s="20"/>
      <c r="AM98" s="20"/>
      <c r="AN98" s="20"/>
      <c r="AO98" s="20"/>
      <c r="AP98" s="20"/>
      <c r="AQ98" s="20"/>
    </row>
    <row r="99" spans="11:43">
      <c r="K99" s="6">
        <v>97</v>
      </c>
      <c r="L99" s="6" t="s">
        <v>188</v>
      </c>
      <c r="M99" s="45">
        <v>31995</v>
      </c>
      <c r="N99" s="45">
        <v>29725.968619159961</v>
      </c>
      <c r="O99" s="45">
        <v>27612.228656139134</v>
      </c>
      <c r="P99" s="45">
        <v>25643.803410887525</v>
      </c>
      <c r="Q99" s="45">
        <v>8.5443797111142814</v>
      </c>
      <c r="R99" s="45">
        <v>1.8568181667755796</v>
      </c>
      <c r="S99" s="45">
        <v>2.3362837726977661</v>
      </c>
      <c r="T99" s="50">
        <v>0.1089089727338452</v>
      </c>
      <c r="U99" s="26">
        <f t="shared" si="16"/>
        <v>-7.0918311637444567E-2</v>
      </c>
      <c r="V99" s="26">
        <f t="shared" si="10"/>
        <v>-7.1107521847359079E-2</v>
      </c>
      <c r="W99" s="26">
        <f t="shared" si="11"/>
        <v>-7.128816980928343E-2</v>
      </c>
      <c r="X99" s="26">
        <f t="shared" si="12"/>
        <v>-0.99966680528725749</v>
      </c>
      <c r="Y99" s="26">
        <f t="shared" si="13"/>
        <v>-0.78268543422054571</v>
      </c>
      <c r="Z99" s="26">
        <f t="shared" si="14"/>
        <v>0.2582189330659086</v>
      </c>
      <c r="AA99" s="37">
        <f t="shared" si="15"/>
        <v>-0.9533836711076904</v>
      </c>
      <c r="AB99" s="26">
        <v>0.99609075008446901</v>
      </c>
      <c r="AC99" s="26">
        <v>-7.1128975882558607E-2</v>
      </c>
      <c r="AD99" s="18" t="str">
        <f t="shared" si="17"/>
        <v/>
      </c>
      <c r="AE99" s="18" t="str">
        <f t="shared" si="18"/>
        <v>Error</v>
      </c>
      <c r="AF99" s="18"/>
      <c r="AG99" s="18"/>
      <c r="AH99" s="18"/>
      <c r="AI99" s="18"/>
      <c r="AJ99" s="18"/>
      <c r="AK99" s="20"/>
      <c r="AL99" s="20"/>
      <c r="AM99" s="20"/>
      <c r="AN99" s="20"/>
      <c r="AO99" s="20"/>
      <c r="AP99" s="20"/>
      <c r="AQ99" s="20"/>
    </row>
    <row r="100" spans="11:43">
      <c r="K100" s="6">
        <v>98</v>
      </c>
      <c r="L100" s="6" t="s">
        <v>189</v>
      </c>
      <c r="M100" s="45">
        <v>77713</v>
      </c>
      <c r="N100" s="45">
        <v>62307.827401344432</v>
      </c>
      <c r="O100" s="45">
        <v>49950.152541740761</v>
      </c>
      <c r="P100" s="45">
        <v>40041.500225207295</v>
      </c>
      <c r="Q100" s="45">
        <v>32094.942969530053</v>
      </c>
      <c r="R100" s="45">
        <v>3.133843952891187</v>
      </c>
      <c r="S100" s="45">
        <v>2.8978112309208899</v>
      </c>
      <c r="T100" s="50">
        <v>0.14016873201441382</v>
      </c>
      <c r="U100" s="26">
        <f t="shared" si="16"/>
        <v>-0.19823160344672794</v>
      </c>
      <c r="V100" s="26">
        <f t="shared" si="10"/>
        <v>-0.19833262328349177</v>
      </c>
      <c r="W100" s="26">
        <f t="shared" si="11"/>
        <v>-0.19837081194603595</v>
      </c>
      <c r="X100" s="26">
        <f t="shared" si="12"/>
        <v>-0.1984580300683802</v>
      </c>
      <c r="Y100" s="26">
        <f t="shared" si="13"/>
        <v>-0.99990235707987185</v>
      </c>
      <c r="Z100" s="26">
        <f t="shared" si="14"/>
        <v>-7.5317318130196195E-2</v>
      </c>
      <c r="AA100" s="37">
        <f t="shared" si="15"/>
        <v>-0.95162944690159468</v>
      </c>
      <c r="AB100" s="26">
        <v>0.42810004609439201</v>
      </c>
      <c r="AC100" s="26">
        <v>-0.198355717851911</v>
      </c>
      <c r="AD100" s="18" t="str">
        <f t="shared" si="17"/>
        <v/>
      </c>
      <c r="AE100" s="18" t="str">
        <f t="shared" si="18"/>
        <v>Error</v>
      </c>
      <c r="AF100" s="18"/>
      <c r="AG100" s="18"/>
      <c r="AH100" s="18"/>
      <c r="AI100" s="18"/>
      <c r="AJ100" s="18"/>
      <c r="AK100" s="20"/>
      <c r="AL100" s="20"/>
      <c r="AM100" s="20"/>
      <c r="AN100" s="20"/>
      <c r="AO100" s="20"/>
      <c r="AP100" s="20"/>
      <c r="AQ100" s="20"/>
    </row>
    <row r="101" spans="11:43">
      <c r="K101" s="6">
        <v>99</v>
      </c>
      <c r="L101" s="6" t="s">
        <v>190</v>
      </c>
      <c r="M101" s="45">
        <v>656</v>
      </c>
      <c r="N101" s="45">
        <v>261.08795649033812</v>
      </c>
      <c r="O101" s="45">
        <v>113.09990018726492</v>
      </c>
      <c r="P101" s="45">
        <v>43.383786303795745</v>
      </c>
      <c r="Q101" s="45">
        <v>17.661538916032079</v>
      </c>
      <c r="R101" s="45">
        <v>5.870514959431361</v>
      </c>
      <c r="S101" s="45">
        <v>15.098048602832275</v>
      </c>
      <c r="T101" s="50">
        <v>4.1098940827086734</v>
      </c>
      <c r="U101" s="26">
        <f t="shared" si="16"/>
        <v>-0.60200006632570413</v>
      </c>
      <c r="V101" s="26">
        <f t="shared" si="10"/>
        <v>-0.56681303225317359</v>
      </c>
      <c r="W101" s="26">
        <f t="shared" si="11"/>
        <v>-0.61641180733172063</v>
      </c>
      <c r="X101" s="26">
        <f t="shared" si="12"/>
        <v>-0.59290001125404701</v>
      </c>
      <c r="Y101" s="26">
        <f t="shared" si="13"/>
        <v>-0.66761022426519911</v>
      </c>
      <c r="Z101" s="26">
        <f t="shared" si="14"/>
        <v>1.5718439876515919</v>
      </c>
      <c r="AA101" s="37">
        <f t="shared" si="15"/>
        <v>-0.72778640532805738</v>
      </c>
      <c r="AB101" s="26">
        <v>3.5447693827496898</v>
      </c>
      <c r="AC101" s="26">
        <v>-0.61524926686216996</v>
      </c>
      <c r="AD101" s="18" t="str">
        <f t="shared" si="17"/>
        <v/>
      </c>
      <c r="AE101" s="18" t="str">
        <f t="shared" si="18"/>
        <v>Error</v>
      </c>
      <c r="AF101" s="18"/>
      <c r="AG101" s="18"/>
      <c r="AH101" s="18"/>
      <c r="AI101" s="18"/>
      <c r="AJ101" s="18"/>
      <c r="AK101" s="20"/>
      <c r="AL101" s="20"/>
      <c r="AM101" s="20"/>
      <c r="AN101" s="20"/>
      <c r="AO101" s="20"/>
      <c r="AP101" s="20"/>
      <c r="AQ101" s="20"/>
    </row>
    <row r="102" spans="11:43">
      <c r="K102" s="6">
        <v>100</v>
      </c>
      <c r="L102" s="6" t="s">
        <v>191</v>
      </c>
      <c r="M102" s="45">
        <v>290</v>
      </c>
      <c r="N102" s="45">
        <v>332.10236654365394</v>
      </c>
      <c r="O102" s="45">
        <v>333.45757037999925</v>
      </c>
      <c r="P102" s="45">
        <v>334.45493250496708</v>
      </c>
      <c r="Q102" s="45">
        <v>334.42107282716415</v>
      </c>
      <c r="R102" s="45">
        <v>334.15949340559087</v>
      </c>
      <c r="S102" s="45">
        <v>8.8706181253280079</v>
      </c>
      <c r="T102" s="50">
        <v>0.33281764354056409</v>
      </c>
      <c r="U102" s="26">
        <f t="shared" si="16"/>
        <v>0.14518057428846187</v>
      </c>
      <c r="V102" s="26">
        <f t="shared" si="10"/>
        <v>4.080681057619542E-3</v>
      </c>
      <c r="W102" s="26">
        <f t="shared" si="11"/>
        <v>2.9909716064663184E-3</v>
      </c>
      <c r="X102" s="26">
        <f t="shared" si="12"/>
        <v>-1.0123838673666415E-4</v>
      </c>
      <c r="Y102" s="26">
        <f t="shared" si="13"/>
        <v>-7.8218582149121134E-4</v>
      </c>
      <c r="Z102" s="26">
        <f t="shared" si="14"/>
        <v>-0.97345393950977421</v>
      </c>
      <c r="AA102" s="37">
        <f t="shared" si="15"/>
        <v>-0.96248089605049292</v>
      </c>
      <c r="AB102" s="26">
        <v>0.77981147615997104</v>
      </c>
      <c r="AC102" s="26">
        <v>0</v>
      </c>
      <c r="AD102" s="18" t="str">
        <f t="shared" si="17"/>
        <v/>
      </c>
      <c r="AE102" s="18" t="str">
        <f t="shared" si="18"/>
        <v>Error</v>
      </c>
      <c r="AF102" s="18"/>
      <c r="AG102" s="18"/>
      <c r="AH102" s="18"/>
      <c r="AI102" s="18"/>
      <c r="AJ102" s="18"/>
      <c r="AK102" s="20"/>
      <c r="AL102" s="20"/>
      <c r="AM102" s="20"/>
      <c r="AN102" s="20"/>
      <c r="AO102" s="20"/>
      <c r="AP102" s="20"/>
      <c r="AQ102" s="20"/>
    </row>
    <row r="103" spans="11:43">
      <c r="K103" s="6">
        <v>101</v>
      </c>
      <c r="L103" s="6" t="s">
        <v>192</v>
      </c>
      <c r="M103" s="45">
        <v>255938</v>
      </c>
      <c r="N103" s="45">
        <v>226899.52394608402</v>
      </c>
      <c r="O103" s="45">
        <v>201145.85777610773</v>
      </c>
      <c r="P103" s="45">
        <v>178313.5012892212</v>
      </c>
      <c r="Q103" s="45">
        <v>158071.78455066931</v>
      </c>
      <c r="R103" s="45">
        <v>15.111076893221011</v>
      </c>
      <c r="S103" s="45">
        <v>8.8745861644857023</v>
      </c>
      <c r="T103" s="50">
        <v>0.23369029143828768</v>
      </c>
      <c r="U103" s="26">
        <f t="shared" si="16"/>
        <v>-0.11345902544333383</v>
      </c>
      <c r="V103" s="26">
        <f t="shared" si="10"/>
        <v>-0.11350251301583114</v>
      </c>
      <c r="W103" s="26">
        <f t="shared" si="11"/>
        <v>-0.11351144258859594</v>
      </c>
      <c r="X103" s="26">
        <f t="shared" si="12"/>
        <v>-0.11351757770557258</v>
      </c>
      <c r="Y103" s="26">
        <f t="shared" si="13"/>
        <v>-0.99990440370534073</v>
      </c>
      <c r="Z103" s="26">
        <f t="shared" si="14"/>
        <v>-0.41270987983212926</v>
      </c>
      <c r="AA103" s="37">
        <f t="shared" si="15"/>
        <v>-0.97366747168747214</v>
      </c>
      <c r="AB103" s="26">
        <v>8.3009973722182995E-2</v>
      </c>
      <c r="AC103" s="26">
        <v>-0.11351300997984901</v>
      </c>
      <c r="AD103" s="18" t="str">
        <f t="shared" si="17"/>
        <v/>
      </c>
      <c r="AE103" s="18" t="str">
        <f t="shared" si="18"/>
        <v>Error</v>
      </c>
      <c r="AF103" s="18"/>
      <c r="AG103" s="18"/>
      <c r="AH103" s="18"/>
      <c r="AI103" s="18"/>
      <c r="AJ103" s="18"/>
      <c r="AK103" s="20"/>
      <c r="AL103" s="20"/>
      <c r="AM103" s="20"/>
      <c r="AN103" s="20"/>
      <c r="AO103" s="20"/>
      <c r="AP103" s="20"/>
      <c r="AQ103" s="20"/>
    </row>
    <row r="104" spans="11:43">
      <c r="K104" s="6">
        <v>102</v>
      </c>
      <c r="L104" s="6" t="s">
        <v>193</v>
      </c>
      <c r="M104" s="45">
        <v>237925</v>
      </c>
      <c r="N104" s="45">
        <v>237936.38596862758</v>
      </c>
      <c r="O104" s="45">
        <v>237938.25599258309</v>
      </c>
      <c r="P104" s="45">
        <v>237938.05523127361</v>
      </c>
      <c r="Q104" s="45">
        <v>237936.27114478376</v>
      </c>
      <c r="R104" s="45">
        <v>5.3231685005366813</v>
      </c>
      <c r="S104" s="45">
        <v>5.5469956425422762</v>
      </c>
      <c r="T104" s="50">
        <v>0.1855870493503845</v>
      </c>
      <c r="U104" s="26">
        <f t="shared" si="16"/>
        <v>4.785528476445422E-5</v>
      </c>
      <c r="V104" s="26">
        <f t="shared" si="10"/>
        <v>7.8593442019846352E-6</v>
      </c>
      <c r="W104" s="26">
        <f t="shared" si="11"/>
        <v>-8.4375380763443108E-7</v>
      </c>
      <c r="X104" s="26">
        <f t="shared" si="12"/>
        <v>-7.4981132720115562E-6</v>
      </c>
      <c r="Y104" s="26">
        <f t="shared" si="13"/>
        <v>-0.99997762775521815</v>
      </c>
      <c r="Z104" s="26">
        <f t="shared" si="14"/>
        <v>4.2047728149696671E-2</v>
      </c>
      <c r="AA104" s="37">
        <f t="shared" si="15"/>
        <v>-0.96654278075738187</v>
      </c>
      <c r="AB104" s="26">
        <v>0.764952728271866</v>
      </c>
      <c r="AC104" s="26">
        <v>0</v>
      </c>
      <c r="AD104" s="18" t="str">
        <f t="shared" si="17"/>
        <v/>
      </c>
      <c r="AE104" s="18" t="str">
        <f t="shared" si="18"/>
        <v>Error</v>
      </c>
      <c r="AF104" s="18"/>
      <c r="AG104" s="18"/>
      <c r="AH104" s="18"/>
      <c r="AI104" s="18"/>
      <c r="AJ104" s="18"/>
      <c r="AK104" s="20"/>
      <c r="AL104" s="20"/>
      <c r="AM104" s="20"/>
      <c r="AN104" s="20"/>
      <c r="AO104" s="20"/>
      <c r="AP104" s="20"/>
      <c r="AQ104" s="20"/>
    </row>
    <row r="105" spans="11:43">
      <c r="K105" s="6">
        <v>103</v>
      </c>
      <c r="L105" s="6" t="s">
        <v>194</v>
      </c>
      <c r="M105" s="45">
        <v>377729</v>
      </c>
      <c r="N105" s="45">
        <v>377742.45213462424</v>
      </c>
      <c r="O105" s="45">
        <v>377744.78919359593</v>
      </c>
      <c r="P105" s="45">
        <v>377745.05227973207</v>
      </c>
      <c r="Q105" s="45">
        <v>377744.17604769126</v>
      </c>
      <c r="R105" s="45">
        <v>13.653851813036482</v>
      </c>
      <c r="S105" s="45">
        <v>9.9448277156512184</v>
      </c>
      <c r="T105" s="50">
        <v>0.18985493527502983</v>
      </c>
      <c r="U105" s="26">
        <f t="shared" si="16"/>
        <v>3.5613189943689757E-5</v>
      </c>
      <c r="V105" s="26">
        <f t="shared" si="10"/>
        <v>6.1869111043449699E-6</v>
      </c>
      <c r="W105" s="26">
        <f t="shared" si="11"/>
        <v>6.9646529526216911E-7</v>
      </c>
      <c r="X105" s="26">
        <f t="shared" si="12"/>
        <v>-2.3196386968539705E-6</v>
      </c>
      <c r="Y105" s="26">
        <f t="shared" si="13"/>
        <v>-0.99996385423607081</v>
      </c>
      <c r="Z105" s="26">
        <f t="shared" si="14"/>
        <v>-0.271646722710433</v>
      </c>
      <c r="AA105" s="37">
        <f t="shared" si="15"/>
        <v>-0.98090917804677147</v>
      </c>
      <c r="AB105" s="26">
        <v>0.82820351806154502</v>
      </c>
      <c r="AC105" s="26">
        <v>0</v>
      </c>
      <c r="AD105" s="18" t="str">
        <f t="shared" si="17"/>
        <v/>
      </c>
      <c r="AE105" s="18" t="str">
        <f t="shared" si="18"/>
        <v>Error</v>
      </c>
      <c r="AF105" s="18"/>
      <c r="AG105" s="18"/>
      <c r="AH105" s="18"/>
      <c r="AI105" s="18"/>
      <c r="AJ105" s="18"/>
      <c r="AK105" s="20"/>
      <c r="AL105" s="20"/>
      <c r="AM105" s="20"/>
      <c r="AN105" s="20"/>
      <c r="AO105" s="20"/>
      <c r="AP105" s="20"/>
      <c r="AQ105" s="20"/>
    </row>
    <row r="106" spans="11:43">
      <c r="K106" s="6">
        <v>104</v>
      </c>
      <c r="L106" s="6" t="s">
        <v>195</v>
      </c>
      <c r="M106" s="45">
        <v>384568</v>
      </c>
      <c r="N106" s="45">
        <v>317455.06020413677</v>
      </c>
      <c r="O106" s="45">
        <v>262041.32819186957</v>
      </c>
      <c r="P106" s="45">
        <v>216298.59944916648</v>
      </c>
      <c r="Q106" s="45">
        <v>178540.08063792059</v>
      </c>
      <c r="R106" s="45">
        <v>147370.66932742207</v>
      </c>
      <c r="S106" s="45">
        <v>12.600042682653211</v>
      </c>
      <c r="T106" s="50">
        <v>0.49146461954666809</v>
      </c>
      <c r="U106" s="26">
        <f t="shared" si="16"/>
        <v>-0.17451514373495255</v>
      </c>
      <c r="V106" s="26">
        <f t="shared" si="10"/>
        <v>-0.1745561465507397</v>
      </c>
      <c r="W106" s="26">
        <f t="shared" si="11"/>
        <v>-0.17456303193979295</v>
      </c>
      <c r="X106" s="26">
        <f t="shared" si="12"/>
        <v>-0.17456663569437361</v>
      </c>
      <c r="Y106" s="26">
        <f t="shared" si="13"/>
        <v>-0.17457935046926579</v>
      </c>
      <c r="Z106" s="26">
        <f t="shared" si="14"/>
        <v>-0.99991450101475299</v>
      </c>
      <c r="AA106" s="37">
        <f t="shared" si="15"/>
        <v>-0.96099500359444967</v>
      </c>
      <c r="AB106" s="26">
        <v>0.17500374986251599</v>
      </c>
      <c r="AC106" s="26">
        <v>-0.17456814983299199</v>
      </c>
      <c r="AD106" s="18" t="str">
        <f t="shared" si="17"/>
        <v/>
      </c>
      <c r="AE106" s="18" t="str">
        <f t="shared" si="18"/>
        <v>Error</v>
      </c>
      <c r="AF106" s="18"/>
      <c r="AG106" s="18"/>
      <c r="AH106" s="18"/>
      <c r="AI106" s="18"/>
      <c r="AJ106" s="18"/>
      <c r="AK106" s="20"/>
      <c r="AL106" s="20"/>
      <c r="AM106" s="20"/>
      <c r="AN106" s="20"/>
      <c r="AO106" s="20"/>
      <c r="AP106" s="20"/>
      <c r="AQ106" s="20"/>
    </row>
    <row r="107" spans="11:43">
      <c r="K107" s="6">
        <v>105</v>
      </c>
      <c r="L107" s="6" t="s">
        <v>196</v>
      </c>
      <c r="M107" s="45">
        <v>727947</v>
      </c>
      <c r="N107" s="45">
        <v>601802.75355112634</v>
      </c>
      <c r="O107" s="45">
        <v>497501.36246374855</v>
      </c>
      <c r="P107" s="45">
        <v>411274.91611373326</v>
      </c>
      <c r="Q107" s="45">
        <v>339992.3503250184</v>
      </c>
      <c r="R107" s="45">
        <v>281063.1506498761</v>
      </c>
      <c r="S107" s="45">
        <v>21.961558197353042</v>
      </c>
      <c r="T107" s="50">
        <v>0.67144510016172942</v>
      </c>
      <c r="U107" s="26">
        <f t="shared" si="16"/>
        <v>-0.17328767952731952</v>
      </c>
      <c r="V107" s="26">
        <f t="shared" si="10"/>
        <v>-0.17331491169143817</v>
      </c>
      <c r="W107" s="26">
        <f t="shared" si="11"/>
        <v>-0.17331901549575829</v>
      </c>
      <c r="X107" s="26">
        <f t="shared" si="12"/>
        <v>-0.17332096608829531</v>
      </c>
      <c r="Y107" s="26">
        <f t="shared" si="13"/>
        <v>-0.17332507516362783</v>
      </c>
      <c r="Z107" s="26">
        <f t="shared" si="14"/>
        <v>-0.99992186254887361</v>
      </c>
      <c r="AA107" s="37">
        <f t="shared" si="15"/>
        <v>-0.96942634515602555</v>
      </c>
      <c r="AB107" s="26">
        <v>0.22020626952356601</v>
      </c>
      <c r="AC107" s="26">
        <v>-0.17332316208224799</v>
      </c>
      <c r="AD107" s="18" t="str">
        <f t="shared" si="17"/>
        <v/>
      </c>
      <c r="AE107" s="18" t="str">
        <f t="shared" si="18"/>
        <v>Error</v>
      </c>
      <c r="AF107" s="18"/>
      <c r="AG107" s="18"/>
      <c r="AH107" s="18"/>
      <c r="AI107" s="18"/>
      <c r="AJ107" s="18"/>
      <c r="AK107" s="20"/>
      <c r="AL107" s="20"/>
      <c r="AM107" s="20"/>
      <c r="AN107" s="20"/>
      <c r="AO107" s="20"/>
      <c r="AP107" s="20"/>
      <c r="AQ107" s="20"/>
    </row>
    <row r="108" spans="11:43">
      <c r="K108" s="6">
        <v>106</v>
      </c>
      <c r="L108" s="6" t="s">
        <v>197</v>
      </c>
      <c r="M108" s="45">
        <v>238345</v>
      </c>
      <c r="N108" s="45">
        <v>238371.98503148861</v>
      </c>
      <c r="O108" s="45">
        <v>238377.10589416992</v>
      </c>
      <c r="P108" s="45">
        <v>238379.24881308863</v>
      </c>
      <c r="Q108" s="45">
        <v>238380.20852968431</v>
      </c>
      <c r="R108" s="45">
        <v>238379.63145202646</v>
      </c>
      <c r="S108" s="45">
        <v>23.50978561319468</v>
      </c>
      <c r="T108" s="50">
        <v>0.50676155827305003</v>
      </c>
      <c r="U108" s="26">
        <f t="shared" si="16"/>
        <v>1.1321836618604736E-4</v>
      </c>
      <c r="V108" s="26">
        <f t="shared" si="10"/>
        <v>2.1482653175983677E-5</v>
      </c>
      <c r="W108" s="26">
        <f t="shared" si="11"/>
        <v>8.9896171475029283E-6</v>
      </c>
      <c r="X108" s="26">
        <f t="shared" si="12"/>
        <v>4.0260072991199267E-6</v>
      </c>
      <c r="Y108" s="26">
        <f t="shared" si="13"/>
        <v>-2.420828731616717E-6</v>
      </c>
      <c r="Z108" s="26">
        <f t="shared" si="14"/>
        <v>-0.9999013767012308</v>
      </c>
      <c r="AA108" s="37">
        <f t="shared" si="15"/>
        <v>-0.97844465421289795</v>
      </c>
      <c r="AB108" s="26">
        <v>0.85810061120421</v>
      </c>
      <c r="AC108" s="26">
        <v>0</v>
      </c>
      <c r="AD108" s="18" t="str">
        <f t="shared" si="17"/>
        <v/>
      </c>
      <c r="AE108" s="18" t="str">
        <f t="shared" si="18"/>
        <v>Error</v>
      </c>
      <c r="AF108" s="18"/>
      <c r="AG108" s="18"/>
      <c r="AH108" s="18"/>
      <c r="AI108" s="18"/>
      <c r="AJ108" s="18"/>
      <c r="AK108" s="20"/>
      <c r="AL108" s="20"/>
      <c r="AM108" s="20"/>
      <c r="AN108" s="20"/>
      <c r="AO108" s="20"/>
      <c r="AP108" s="20"/>
      <c r="AQ108" s="20"/>
    </row>
    <row r="109" spans="11:43">
      <c r="K109" s="6">
        <v>107</v>
      </c>
      <c r="L109" s="6" t="s">
        <v>198</v>
      </c>
      <c r="M109" s="45">
        <v>26091</v>
      </c>
      <c r="N109" s="45">
        <v>21061.173795894938</v>
      </c>
      <c r="O109" s="45">
        <v>16987.864097449299</v>
      </c>
      <c r="P109" s="45">
        <v>13700.522547110382</v>
      </c>
      <c r="Q109" s="45">
        <v>11048.582678993274</v>
      </c>
      <c r="R109" s="45">
        <v>8908.3550005222805</v>
      </c>
      <c r="S109" s="45">
        <v>16.597071277845345</v>
      </c>
      <c r="T109" s="50">
        <v>0.67563012402132383</v>
      </c>
      <c r="U109" s="26">
        <f t="shared" si="16"/>
        <v>-0.19278012357154045</v>
      </c>
      <c r="V109" s="26">
        <f t="shared" si="10"/>
        <v>-0.19340373608424299</v>
      </c>
      <c r="W109" s="26">
        <f t="shared" si="11"/>
        <v>-0.19351117547688093</v>
      </c>
      <c r="X109" s="26">
        <f t="shared" si="12"/>
        <v>-0.19356487017179036</v>
      </c>
      <c r="Y109" s="26">
        <f t="shared" si="13"/>
        <v>-0.19371060892183206</v>
      </c>
      <c r="Z109" s="26">
        <f t="shared" si="14"/>
        <v>-0.99813690953303136</v>
      </c>
      <c r="AA109" s="37">
        <f t="shared" si="15"/>
        <v>-0.9592922080823264</v>
      </c>
      <c r="AB109" s="26">
        <v>4.5027195027195002E-2</v>
      </c>
      <c r="AC109" s="26">
        <v>-0.19361226093967501</v>
      </c>
      <c r="AD109" s="18" t="str">
        <f t="shared" si="17"/>
        <v/>
      </c>
      <c r="AE109" s="18" t="str">
        <f t="shared" si="18"/>
        <v>Error</v>
      </c>
      <c r="AF109" s="18"/>
      <c r="AG109" s="18"/>
      <c r="AH109" s="18"/>
      <c r="AI109" s="18"/>
      <c r="AJ109" s="18"/>
      <c r="AK109" s="20"/>
      <c r="AL109" s="20"/>
      <c r="AM109" s="20"/>
      <c r="AN109" s="20"/>
      <c r="AO109" s="20"/>
      <c r="AP109" s="20"/>
      <c r="AQ109" s="20"/>
    </row>
    <row r="110" spans="11:43">
      <c r="K110" s="6">
        <v>108</v>
      </c>
      <c r="L110" s="6" t="s">
        <v>199</v>
      </c>
      <c r="M110" s="45">
        <v>3283</v>
      </c>
      <c r="N110" s="45">
        <v>1664.3381967871546</v>
      </c>
      <c r="O110" s="45">
        <v>847.16027467533888</v>
      </c>
      <c r="P110" s="45">
        <v>431.26445050967328</v>
      </c>
      <c r="Q110" s="45">
        <v>219.82357165817967</v>
      </c>
      <c r="R110" s="45">
        <v>111.62506629670042</v>
      </c>
      <c r="S110" s="45">
        <v>35.657846606182297</v>
      </c>
      <c r="T110" s="50">
        <v>8.2516048241063764</v>
      </c>
      <c r="U110" s="26">
        <f t="shared" si="16"/>
        <v>-0.49304349778033668</v>
      </c>
      <c r="V110" s="26">
        <f t="shared" si="10"/>
        <v>-0.49099271030929853</v>
      </c>
      <c r="W110" s="26">
        <f t="shared" si="11"/>
        <v>-0.4909293277769089</v>
      </c>
      <c r="X110" s="26">
        <f t="shared" si="12"/>
        <v>-0.4902812615359563</v>
      </c>
      <c r="Y110" s="26">
        <f t="shared" si="13"/>
        <v>-0.49220611122507507</v>
      </c>
      <c r="Z110" s="26">
        <f t="shared" si="14"/>
        <v>-0.68055699504443368</v>
      </c>
      <c r="AA110" s="37">
        <f t="shared" si="15"/>
        <v>-0.76858936785387011</v>
      </c>
      <c r="AB110" s="26">
        <v>0.26598743763802601</v>
      </c>
      <c r="AC110" s="26">
        <v>-0.49632995456134199</v>
      </c>
      <c r="AD110" s="18" t="str">
        <f t="shared" si="17"/>
        <v/>
      </c>
      <c r="AE110" s="18" t="str">
        <f t="shared" si="18"/>
        <v>Error</v>
      </c>
      <c r="AF110" s="18"/>
      <c r="AG110" s="18"/>
      <c r="AH110" s="18"/>
      <c r="AI110" s="18"/>
      <c r="AJ110" s="18"/>
      <c r="AK110" s="20"/>
      <c r="AL110" s="20"/>
      <c r="AM110" s="20"/>
      <c r="AN110" s="20"/>
      <c r="AO110" s="20"/>
      <c r="AP110" s="20"/>
      <c r="AQ110" s="20"/>
    </row>
    <row r="111" spans="11:43">
      <c r="K111" s="6">
        <v>109</v>
      </c>
      <c r="L111" s="6" t="s">
        <v>200</v>
      </c>
      <c r="M111" s="45">
        <v>366959</v>
      </c>
      <c r="N111" s="45">
        <v>366990.53727770434</v>
      </c>
      <c r="O111" s="45">
        <v>366996.5713295663</v>
      </c>
      <c r="P111" s="45">
        <v>366999.24958331807</v>
      </c>
      <c r="Q111" s="45">
        <v>367000.58268812951</v>
      </c>
      <c r="R111" s="45">
        <v>367000.44506894448</v>
      </c>
      <c r="S111" s="45">
        <v>41.567967340075882</v>
      </c>
      <c r="T111" s="50">
        <v>0.78690934066931728</v>
      </c>
      <c r="U111" s="26">
        <f t="shared" si="16"/>
        <v>8.5942237973009555E-5</v>
      </c>
      <c r="V111" s="26">
        <f t="shared" si="10"/>
        <v>1.6441982146796404E-5</v>
      </c>
      <c r="W111" s="26">
        <f t="shared" si="11"/>
        <v>7.297762325323998E-6</v>
      </c>
      <c r="X111" s="26">
        <f t="shared" si="12"/>
        <v>3.6324456056728803E-6</v>
      </c>
      <c r="Y111" s="26">
        <f t="shared" si="13"/>
        <v>-3.7498356002759817E-7</v>
      </c>
      <c r="Z111" s="26">
        <f t="shared" si="14"/>
        <v>-0.99988673592117239</v>
      </c>
      <c r="AA111" s="37">
        <f t="shared" si="15"/>
        <v>-0.98106933316629474</v>
      </c>
      <c r="AB111" s="26">
        <v>0.20487058506778599</v>
      </c>
      <c r="AC111" s="26">
        <v>0</v>
      </c>
      <c r="AD111" s="18" t="str">
        <f t="shared" si="17"/>
        <v/>
      </c>
      <c r="AE111" s="18" t="str">
        <f t="shared" si="18"/>
        <v>Error</v>
      </c>
      <c r="AF111" s="18"/>
      <c r="AG111" s="18"/>
      <c r="AH111" s="18"/>
      <c r="AI111" s="18"/>
      <c r="AJ111" s="18"/>
      <c r="AK111" s="20"/>
      <c r="AL111" s="20"/>
      <c r="AM111" s="20"/>
      <c r="AN111" s="20"/>
      <c r="AO111" s="20"/>
      <c r="AP111" s="20"/>
      <c r="AQ111" s="20"/>
    </row>
    <row r="112" spans="11:43">
      <c r="K112" s="6">
        <v>110</v>
      </c>
      <c r="L112" s="6" t="s">
        <v>201</v>
      </c>
      <c r="M112" s="45">
        <v>206293</v>
      </c>
      <c r="N112" s="45">
        <v>185168.83303720705</v>
      </c>
      <c r="O112" s="45">
        <v>166177.91652916317</v>
      </c>
      <c r="P112" s="45">
        <v>149131.18763407104</v>
      </c>
      <c r="Q112" s="45">
        <v>133831.7621884367</v>
      </c>
      <c r="R112" s="45">
        <v>120100.51094213908</v>
      </c>
      <c r="S112" s="45">
        <v>107742.54126729636</v>
      </c>
      <c r="T112" s="50">
        <v>4.6266848517194248</v>
      </c>
      <c r="U112" s="26">
        <f t="shared" si="16"/>
        <v>-0.10239885484622818</v>
      </c>
      <c r="V112" s="26">
        <f t="shared" si="10"/>
        <v>-0.10256000535591175</v>
      </c>
      <c r="W112" s="26">
        <f t="shared" si="11"/>
        <v>-0.1025811928030794</v>
      </c>
      <c r="X112" s="26">
        <f t="shared" si="12"/>
        <v>-0.10259038158520631</v>
      </c>
      <c r="Y112" s="26">
        <f t="shared" si="13"/>
        <v>-0.10260084020237178</v>
      </c>
      <c r="Z112" s="26">
        <f t="shared" si="14"/>
        <v>-0.10289689509144913</v>
      </c>
      <c r="AA112" s="37">
        <f t="shared" si="15"/>
        <v>-0.99995705795689149</v>
      </c>
      <c r="AB112" s="26">
        <v>0.17702477138439199</v>
      </c>
      <c r="AC112" s="26">
        <v>-0.102605707325561</v>
      </c>
      <c r="AD112" s="18" t="str">
        <f t="shared" si="17"/>
        <v/>
      </c>
      <c r="AE112" s="18" t="str">
        <f t="shared" si="18"/>
        <v>Error</v>
      </c>
      <c r="AF112" s="18"/>
      <c r="AG112" s="18"/>
      <c r="AH112" s="18"/>
      <c r="AI112" s="18"/>
      <c r="AJ112" s="18"/>
      <c r="AK112" s="20"/>
      <c r="AL112" s="20"/>
      <c r="AM112" s="20"/>
      <c r="AN112" s="20"/>
      <c r="AO112" s="20"/>
      <c r="AP112" s="20"/>
      <c r="AQ112" s="20"/>
    </row>
    <row r="113" spans="11:43">
      <c r="K113" s="6">
        <v>111</v>
      </c>
      <c r="L113" s="6" t="s">
        <v>202</v>
      </c>
      <c r="M113" s="45">
        <v>247751</v>
      </c>
      <c r="N113" s="45">
        <v>196930.33895008784</v>
      </c>
      <c r="O113" s="45">
        <v>156520.60075213335</v>
      </c>
      <c r="P113" s="45">
        <v>124401.09297292604</v>
      </c>
      <c r="Q113" s="45">
        <v>98872.08345110144</v>
      </c>
      <c r="R113" s="45">
        <v>78580.361667451201</v>
      </c>
      <c r="S113" s="45">
        <v>16.118845054567544</v>
      </c>
      <c r="T113" s="50">
        <v>0.63634607858565539</v>
      </c>
      <c r="U113" s="26">
        <f t="shared" si="16"/>
        <v>-0.2051279754669493</v>
      </c>
      <c r="V113" s="26">
        <f t="shared" si="10"/>
        <v>-0.20519813459619532</v>
      </c>
      <c r="W113" s="26">
        <f t="shared" si="11"/>
        <v>-0.20520945884990496</v>
      </c>
      <c r="X113" s="26">
        <f t="shared" si="12"/>
        <v>-0.20521531532991105</v>
      </c>
      <c r="Y113" s="26">
        <f t="shared" si="13"/>
        <v>-0.20523206425285648</v>
      </c>
      <c r="Z113" s="26">
        <f t="shared" si="14"/>
        <v>-0.99979487438448311</v>
      </c>
      <c r="AA113" s="37">
        <f t="shared" si="15"/>
        <v>-0.96052160831427957</v>
      </c>
      <c r="AB113" s="26">
        <v>1.1340524626851299E-2</v>
      </c>
      <c r="AC113" s="26">
        <v>-0.205220242713472</v>
      </c>
      <c r="AD113" s="18" t="str">
        <f t="shared" si="17"/>
        <v/>
      </c>
      <c r="AE113" s="18" t="str">
        <f t="shared" si="18"/>
        <v>Error</v>
      </c>
      <c r="AF113" s="18"/>
      <c r="AG113" s="18"/>
      <c r="AH113" s="18"/>
      <c r="AI113" s="18"/>
      <c r="AJ113" s="18"/>
      <c r="AK113" s="20"/>
      <c r="AL113" s="20"/>
      <c r="AM113" s="20"/>
      <c r="AN113" s="20"/>
      <c r="AO113" s="20"/>
      <c r="AP113" s="20"/>
      <c r="AQ113" s="20"/>
    </row>
    <row r="114" spans="11:43">
      <c r="K114" s="6">
        <v>112</v>
      </c>
      <c r="L114" s="6" t="s">
        <v>203</v>
      </c>
      <c r="M114" s="45">
        <v>235572</v>
      </c>
      <c r="N114" s="45">
        <v>235197.23219214735</v>
      </c>
      <c r="O114" s="45">
        <v>234789.8954995457</v>
      </c>
      <c r="P114" s="45">
        <v>234378.98036803046</v>
      </c>
      <c r="Q114" s="45">
        <v>233967.04717130782</v>
      </c>
      <c r="R114" s="45">
        <v>233554.22808902411</v>
      </c>
      <c r="S114" s="45">
        <v>233100.06930400498</v>
      </c>
      <c r="T114" s="50">
        <v>3.7417124048518602</v>
      </c>
      <c r="U114" s="26">
        <f t="shared" si="16"/>
        <v>-1.5908843489576498E-3</v>
      </c>
      <c r="V114" s="26">
        <f t="shared" si="10"/>
        <v>-1.7318940737740792E-3</v>
      </c>
      <c r="W114" s="26">
        <f t="shared" si="11"/>
        <v>-1.7501397606611922E-3</v>
      </c>
      <c r="X114" s="26">
        <f t="shared" si="12"/>
        <v>-1.7575517910173243E-3</v>
      </c>
      <c r="Y114" s="26">
        <f t="shared" si="13"/>
        <v>-1.7644325868738466E-3</v>
      </c>
      <c r="Z114" s="26">
        <f t="shared" si="14"/>
        <v>-1.9445538996879814E-3</v>
      </c>
      <c r="AA114" s="37">
        <f t="shared" si="15"/>
        <v>-0.99998394804250368</v>
      </c>
      <c r="AB114" s="26">
        <v>0.43696801988330197</v>
      </c>
      <c r="AC114" s="26">
        <v>-1.76704779110047E-3</v>
      </c>
      <c r="AD114" s="18" t="str">
        <f t="shared" si="17"/>
        <v/>
      </c>
      <c r="AE114" s="18" t="str">
        <f t="shared" si="18"/>
        <v>Error</v>
      </c>
      <c r="AF114" s="18"/>
      <c r="AG114" s="18"/>
      <c r="AH114" s="18"/>
      <c r="AI114" s="18"/>
      <c r="AJ114" s="18"/>
      <c r="AK114" s="20"/>
      <c r="AL114" s="20"/>
      <c r="AM114" s="20"/>
      <c r="AN114" s="20"/>
      <c r="AO114" s="20"/>
      <c r="AP114" s="20"/>
      <c r="AQ114" s="20"/>
    </row>
    <row r="115" spans="11:43">
      <c r="K115" s="6">
        <v>113</v>
      </c>
      <c r="L115" s="6" t="s">
        <v>204</v>
      </c>
      <c r="M115" s="45">
        <v>342025</v>
      </c>
      <c r="N115" s="45">
        <v>341424.44662960526</v>
      </c>
      <c r="O115" s="45">
        <v>340828.15786294796</v>
      </c>
      <c r="P115" s="45">
        <v>340229.35813378979</v>
      </c>
      <c r="Q115" s="45">
        <v>339630.08622571221</v>
      </c>
      <c r="R115" s="45">
        <v>339030.36023540556</v>
      </c>
      <c r="S115" s="45">
        <v>338238.97927300888</v>
      </c>
      <c r="T115" s="50">
        <v>2.0294448891009118</v>
      </c>
      <c r="U115" s="26">
        <f t="shared" si="16"/>
        <v>-1.7558756535187309E-3</v>
      </c>
      <c r="V115" s="26">
        <f t="shared" si="10"/>
        <v>-1.7464735537938147E-3</v>
      </c>
      <c r="W115" s="26">
        <f t="shared" si="11"/>
        <v>-1.7568962990404001E-3</v>
      </c>
      <c r="X115" s="26">
        <f t="shared" si="12"/>
        <v>-1.7613762414998057E-3</v>
      </c>
      <c r="Y115" s="26">
        <f t="shared" si="13"/>
        <v>-1.7658211525703198E-3</v>
      </c>
      <c r="Z115" s="26">
        <f t="shared" si="14"/>
        <v>-2.334248065120734E-3</v>
      </c>
      <c r="AA115" s="37">
        <f t="shared" si="15"/>
        <v>-0.99999399996743876</v>
      </c>
      <c r="AB115" s="26">
        <v>0.43696801988330197</v>
      </c>
      <c r="AC115" s="26">
        <v>-1.76704779110047E-3</v>
      </c>
      <c r="AD115" s="18" t="str">
        <f t="shared" si="17"/>
        <v/>
      </c>
      <c r="AE115" s="18" t="str">
        <f t="shared" si="18"/>
        <v>Error</v>
      </c>
      <c r="AF115" s="18"/>
      <c r="AG115" s="18"/>
      <c r="AH115" s="18"/>
      <c r="AI115" s="18"/>
      <c r="AJ115" s="18"/>
      <c r="AK115" s="20"/>
      <c r="AL115" s="20"/>
      <c r="AM115" s="20"/>
      <c r="AN115" s="20"/>
      <c r="AO115" s="20"/>
      <c r="AP115" s="20"/>
      <c r="AQ115" s="20"/>
    </row>
    <row r="116" spans="11:43">
      <c r="K116" s="6">
        <v>114</v>
      </c>
      <c r="L116" s="6" t="s">
        <v>205</v>
      </c>
      <c r="M116" s="45">
        <v>238950</v>
      </c>
      <c r="N116" s="45">
        <v>181501.69150376669</v>
      </c>
      <c r="O116" s="45">
        <v>137841.61291228156</v>
      </c>
      <c r="P116" s="45">
        <v>104681.61958916929</v>
      </c>
      <c r="Q116" s="45">
        <v>79498.050406536408</v>
      </c>
      <c r="R116" s="45">
        <v>60371.892950160218</v>
      </c>
      <c r="S116" s="45">
        <v>45806.800715839454</v>
      </c>
      <c r="T116" s="50">
        <v>4.0413930557396043</v>
      </c>
      <c r="U116" s="26">
        <f t="shared" si="16"/>
        <v>-0.24041978864295169</v>
      </c>
      <c r="V116" s="26">
        <f t="shared" si="10"/>
        <v>-0.24054915538117205</v>
      </c>
      <c r="W116" s="26">
        <f t="shared" si="11"/>
        <v>-0.24056591200956373</v>
      </c>
      <c r="X116" s="26">
        <f t="shared" si="12"/>
        <v>-0.24057298006534147</v>
      </c>
      <c r="Y116" s="26">
        <f t="shared" si="13"/>
        <v>-0.24058649688349612</v>
      </c>
      <c r="Z116" s="26">
        <f t="shared" si="14"/>
        <v>-0.24125617936719193</v>
      </c>
      <c r="AA116" s="37">
        <f t="shared" si="15"/>
        <v>-0.99991177307752155</v>
      </c>
      <c r="AB116" s="26">
        <v>0</v>
      </c>
      <c r="AC116" s="26">
        <v>-0.240594162285965</v>
      </c>
      <c r="AD116" s="18" t="str">
        <f t="shared" si="17"/>
        <v/>
      </c>
      <c r="AE116" s="18" t="str">
        <f t="shared" si="18"/>
        <v>Error</v>
      </c>
      <c r="AF116" s="18"/>
      <c r="AG116" s="18"/>
      <c r="AH116" s="18"/>
      <c r="AI116" s="18"/>
      <c r="AJ116" s="18"/>
      <c r="AK116" s="20"/>
      <c r="AL116" s="20"/>
      <c r="AM116" s="20"/>
      <c r="AN116" s="20"/>
      <c r="AO116" s="20"/>
      <c r="AP116" s="20"/>
      <c r="AQ116" s="20"/>
    </row>
    <row r="117" spans="11:43">
      <c r="K117" s="6">
        <v>115</v>
      </c>
      <c r="L117" s="6" t="s">
        <v>206</v>
      </c>
      <c r="M117" s="45">
        <v>498015</v>
      </c>
      <c r="N117" s="45">
        <v>498102.08675986563</v>
      </c>
      <c r="O117" s="45">
        <v>498118.51114384091</v>
      </c>
      <c r="P117" s="45">
        <v>498126.91567911516</v>
      </c>
      <c r="Q117" s="45">
        <v>498131.94341015682</v>
      </c>
      <c r="R117" s="45">
        <v>498134.25529338815</v>
      </c>
      <c r="S117" s="45">
        <v>498134.53220566706</v>
      </c>
      <c r="T117" s="50">
        <v>498134.40381095564</v>
      </c>
      <c r="U117" s="26">
        <f t="shared" si="16"/>
        <v>1.7486774467763663E-4</v>
      </c>
      <c r="V117" s="26">
        <f t="shared" si="10"/>
        <v>3.2973931272029724E-5</v>
      </c>
      <c r="W117" s="26">
        <f t="shared" si="11"/>
        <v>1.687256162184102E-5</v>
      </c>
      <c r="X117" s="26">
        <f t="shared" si="12"/>
        <v>1.009327318681889E-5</v>
      </c>
      <c r="Y117" s="26">
        <f t="shared" si="13"/>
        <v>4.6411061605626465E-6</v>
      </c>
      <c r="Z117" s="26">
        <f t="shared" si="14"/>
        <v>5.5589888862408883E-7</v>
      </c>
      <c r="AA117" s="37">
        <f t="shared" si="15"/>
        <v>-2.5775107548739432E-7</v>
      </c>
      <c r="AB117" s="26">
        <v>0.42750881417146802</v>
      </c>
      <c r="AC117" s="26">
        <v>0</v>
      </c>
      <c r="AD117" s="18" t="str">
        <f t="shared" si="17"/>
        <v/>
      </c>
      <c r="AE117" s="18" t="str">
        <f t="shared" si="18"/>
        <v>Error</v>
      </c>
      <c r="AF117" s="18"/>
      <c r="AG117" s="18"/>
      <c r="AH117" s="18"/>
      <c r="AI117" s="18"/>
      <c r="AJ117" s="18"/>
      <c r="AK117" s="20"/>
      <c r="AL117" s="20"/>
      <c r="AM117" s="20"/>
      <c r="AN117" s="20"/>
      <c r="AO117" s="20"/>
      <c r="AP117" s="20"/>
      <c r="AQ117" s="20"/>
    </row>
    <row r="118" spans="11:43">
      <c r="K118" s="6">
        <v>116</v>
      </c>
      <c r="L118" s="6" t="s">
        <v>207</v>
      </c>
      <c r="M118" s="45">
        <v>89036</v>
      </c>
      <c r="N118" s="45">
        <v>89079.955738227931</v>
      </c>
      <c r="O118" s="45">
        <v>89088.631268336409</v>
      </c>
      <c r="P118" s="45">
        <v>89092.814529447889</v>
      </c>
      <c r="Q118" s="45">
        <v>89095.147140447632</v>
      </c>
      <c r="R118" s="45">
        <v>89095.824030048738</v>
      </c>
      <c r="S118" s="45">
        <v>89064.414253052862</v>
      </c>
      <c r="T118" s="50">
        <v>5.5960252929171901</v>
      </c>
      <c r="U118" s="26">
        <f t="shared" si="16"/>
        <v>4.9368500637866539E-4</v>
      </c>
      <c r="V118" s="26">
        <f t="shared" si="10"/>
        <v>9.7390372913652622E-5</v>
      </c>
      <c r="W118" s="26">
        <f t="shared" si="11"/>
        <v>4.6956172206535336E-5</v>
      </c>
      <c r="X118" s="26">
        <f t="shared" si="12"/>
        <v>2.6181808399063865E-5</v>
      </c>
      <c r="Y118" s="26">
        <f t="shared" si="13"/>
        <v>7.5973790136776428E-6</v>
      </c>
      <c r="Z118" s="26">
        <f t="shared" si="14"/>
        <v>-3.5253927260700714E-4</v>
      </c>
      <c r="AA118" s="37">
        <f t="shared" si="15"/>
        <v>-0.99993716878576189</v>
      </c>
      <c r="AB118" s="26">
        <v>0.16021422707548799</v>
      </c>
      <c r="AC118" s="26">
        <v>0</v>
      </c>
      <c r="AD118" s="18" t="str">
        <f t="shared" si="17"/>
        <v/>
      </c>
      <c r="AE118" s="18" t="str">
        <f t="shared" si="18"/>
        <v>Error</v>
      </c>
      <c r="AF118" s="18"/>
      <c r="AG118" s="18"/>
      <c r="AH118" s="18"/>
      <c r="AI118" s="18"/>
      <c r="AJ118" s="18"/>
      <c r="AK118" s="20"/>
      <c r="AL118" s="20"/>
      <c r="AM118" s="20"/>
      <c r="AN118" s="20"/>
      <c r="AO118" s="20"/>
      <c r="AP118" s="20"/>
      <c r="AQ118" s="20"/>
    </row>
    <row r="119" spans="11:43">
      <c r="K119" s="6">
        <v>117</v>
      </c>
      <c r="L119" s="6" t="s">
        <v>208</v>
      </c>
      <c r="M119" s="45">
        <v>243330</v>
      </c>
      <c r="N119" s="45">
        <v>243373.50227289836</v>
      </c>
      <c r="O119" s="45">
        <v>243380.87044272517</v>
      </c>
      <c r="P119" s="45">
        <v>243384.20816081809</v>
      </c>
      <c r="Q119" s="45">
        <v>243385.89171059741</v>
      </c>
      <c r="R119" s="45">
        <v>243386.03109920651</v>
      </c>
      <c r="S119" s="45">
        <v>101.7261016634933</v>
      </c>
      <c r="T119" s="50">
        <v>0.98476744188970677</v>
      </c>
      <c r="U119" s="26">
        <f t="shared" si="16"/>
        <v>1.7877891299206998E-4</v>
      </c>
      <c r="V119" s="26">
        <f t="shared" si="10"/>
        <v>3.0275152216623075E-5</v>
      </c>
      <c r="W119" s="26">
        <f t="shared" si="11"/>
        <v>1.3713970563307755E-5</v>
      </c>
      <c r="X119" s="26">
        <f t="shared" si="12"/>
        <v>6.9172515014176533E-6</v>
      </c>
      <c r="Y119" s="26">
        <f t="shared" si="13"/>
        <v>5.7270619967249056E-7</v>
      </c>
      <c r="Z119" s="26">
        <f t="shared" si="14"/>
        <v>-0.99958203804382662</v>
      </c>
      <c r="AA119" s="37">
        <f t="shared" si="15"/>
        <v>-0.99031942219562019</v>
      </c>
      <c r="AB119" s="26">
        <v>1.18407518108625</v>
      </c>
      <c r="AC119" s="26">
        <v>0</v>
      </c>
      <c r="AD119" s="18" t="str">
        <f t="shared" si="17"/>
        <v/>
      </c>
      <c r="AE119" s="18" t="str">
        <f t="shared" si="18"/>
        <v>Error</v>
      </c>
      <c r="AF119" s="18"/>
      <c r="AG119" s="18"/>
      <c r="AH119" s="18"/>
      <c r="AI119" s="18"/>
      <c r="AJ119" s="18"/>
      <c r="AK119" s="20"/>
      <c r="AL119" s="20"/>
      <c r="AM119" s="20"/>
      <c r="AN119" s="20"/>
      <c r="AO119" s="20"/>
      <c r="AP119" s="20"/>
      <c r="AQ119" s="20"/>
    </row>
    <row r="120" spans="11:43">
      <c r="K120" s="6">
        <v>118</v>
      </c>
      <c r="L120" s="6" t="s">
        <v>209</v>
      </c>
      <c r="M120" s="45">
        <v>184553</v>
      </c>
      <c r="N120" s="45">
        <v>181382.830607863</v>
      </c>
      <c r="O120" s="45">
        <v>178237.82605419317</v>
      </c>
      <c r="P120" s="45">
        <v>175143.64334263967</v>
      </c>
      <c r="Q120" s="45">
        <v>172101.66007427868</v>
      </c>
      <c r="R120" s="45">
        <v>169111.02697936326</v>
      </c>
      <c r="S120" s="45">
        <v>172.78212712314144</v>
      </c>
      <c r="T120" s="50">
        <v>1.2672895897347551</v>
      </c>
      <c r="U120" s="26">
        <f t="shared" si="16"/>
        <v>-1.7177555456356724E-2</v>
      </c>
      <c r="V120" s="26">
        <f t="shared" si="10"/>
        <v>-1.7339042196717676E-2</v>
      </c>
      <c r="W120" s="26">
        <f t="shared" si="11"/>
        <v>-1.7359854415037089E-2</v>
      </c>
      <c r="X120" s="26">
        <f t="shared" si="12"/>
        <v>-1.7368505132726097E-2</v>
      </c>
      <c r="Y120" s="26">
        <f t="shared" si="13"/>
        <v>-1.7377131014451989E-2</v>
      </c>
      <c r="Z120" s="26">
        <f t="shared" si="14"/>
        <v>-0.99897829177547226</v>
      </c>
      <c r="AA120" s="37">
        <f t="shared" si="15"/>
        <v>-0.99266538958146078</v>
      </c>
      <c r="AB120" s="26">
        <v>0.43500112903031801</v>
      </c>
      <c r="AC120" s="26">
        <v>-1.7378618548906599E-2</v>
      </c>
      <c r="AD120" s="18" t="str">
        <f t="shared" si="17"/>
        <v/>
      </c>
      <c r="AE120" s="18" t="str">
        <f t="shared" si="18"/>
        <v>Error</v>
      </c>
      <c r="AF120" s="18"/>
      <c r="AG120" s="18"/>
      <c r="AH120" s="18"/>
      <c r="AI120" s="18"/>
      <c r="AJ120" s="18"/>
      <c r="AK120" s="20"/>
      <c r="AL120" s="20"/>
      <c r="AM120" s="20"/>
      <c r="AN120" s="20"/>
      <c r="AO120" s="20"/>
      <c r="AP120" s="20"/>
      <c r="AQ120" s="20"/>
    </row>
    <row r="121" spans="11:43">
      <c r="K121" s="6">
        <v>119</v>
      </c>
      <c r="L121" s="6" t="s">
        <v>210</v>
      </c>
      <c r="M121" s="45">
        <v>65627</v>
      </c>
      <c r="N121" s="45">
        <v>45955.197420637785</v>
      </c>
      <c r="O121" s="45">
        <v>32157.918662853823</v>
      </c>
      <c r="P121" s="45">
        <v>22501.175209548263</v>
      </c>
      <c r="Q121" s="45">
        <v>15743.667663431397</v>
      </c>
      <c r="R121" s="45">
        <v>11014.605584790952</v>
      </c>
      <c r="S121" s="45">
        <v>7669.2288951541341</v>
      </c>
      <c r="T121" s="50">
        <v>3.6574489414952893</v>
      </c>
      <c r="U121" s="26">
        <f t="shared" si="16"/>
        <v>-0.29975166592046282</v>
      </c>
      <c r="V121" s="26">
        <f t="shared" si="10"/>
        <v>-0.3002332604839994</v>
      </c>
      <c r="W121" s="26">
        <f t="shared" si="11"/>
        <v>-0.30029130785943042</v>
      </c>
      <c r="X121" s="26">
        <f t="shared" si="12"/>
        <v>-0.30031798264693971</v>
      </c>
      <c r="Y121" s="26">
        <f t="shared" si="13"/>
        <v>-0.30037867793823381</v>
      </c>
      <c r="Z121" s="26">
        <f t="shared" si="14"/>
        <v>-0.3037218776363757</v>
      </c>
      <c r="AA121" s="37">
        <f t="shared" si="15"/>
        <v>-0.9995231008238904</v>
      </c>
      <c r="AB121" s="26">
        <v>0.235863990349335</v>
      </c>
      <c r="AC121" s="26">
        <v>-0.30041764221983203</v>
      </c>
      <c r="AD121" s="18" t="str">
        <f t="shared" si="17"/>
        <v/>
      </c>
      <c r="AE121" s="18" t="str">
        <f t="shared" si="18"/>
        <v>Error</v>
      </c>
      <c r="AF121" s="18"/>
      <c r="AG121" s="18"/>
      <c r="AH121" s="18"/>
      <c r="AI121" s="18"/>
      <c r="AJ121" s="18"/>
      <c r="AK121" s="20"/>
      <c r="AL121" s="20"/>
      <c r="AM121" s="20"/>
      <c r="AN121" s="20"/>
      <c r="AO121" s="20"/>
      <c r="AP121" s="20"/>
      <c r="AQ121" s="20"/>
    </row>
    <row r="122" spans="11:43">
      <c r="K122" s="6">
        <v>120</v>
      </c>
      <c r="L122" s="6" t="s">
        <v>211</v>
      </c>
      <c r="M122" s="45">
        <v>50609</v>
      </c>
      <c r="N122" s="45">
        <v>50661.63559359518</v>
      </c>
      <c r="O122" s="45">
        <v>50672.230048198187</v>
      </c>
      <c r="P122" s="45">
        <v>50677.511375475195</v>
      </c>
      <c r="Q122" s="45">
        <v>50680.588109046468</v>
      </c>
      <c r="R122" s="45">
        <v>50681.758027872238</v>
      </c>
      <c r="S122" s="45">
        <v>50672.193621834049</v>
      </c>
      <c r="T122" s="50">
        <v>50671.137045553623</v>
      </c>
      <c r="U122" s="26">
        <f t="shared" si="16"/>
        <v>1.040044134347244E-3</v>
      </c>
      <c r="V122" s="26">
        <f t="shared" si="10"/>
        <v>2.0912184296606383E-4</v>
      </c>
      <c r="W122" s="26">
        <f t="shared" si="11"/>
        <v>1.0422527826353315E-4</v>
      </c>
      <c r="X122" s="26">
        <f t="shared" si="12"/>
        <v>6.0712009879049778E-5</v>
      </c>
      <c r="Y122" s="26">
        <f t="shared" si="13"/>
        <v>2.3084160413699405E-5</v>
      </c>
      <c r="Z122" s="26">
        <f t="shared" si="14"/>
        <v>-1.8871496195789581E-4</v>
      </c>
      <c r="AA122" s="37">
        <f t="shared" si="15"/>
        <v>-2.0851204672735832E-5</v>
      </c>
      <c r="AB122" s="26">
        <v>0.17476787372330599</v>
      </c>
      <c r="AC122" s="26">
        <v>0</v>
      </c>
      <c r="AD122" s="18" t="str">
        <f t="shared" si="17"/>
        <v/>
      </c>
      <c r="AE122" s="18" t="str">
        <f t="shared" si="18"/>
        <v>Error</v>
      </c>
      <c r="AF122" s="18"/>
      <c r="AG122" s="18"/>
      <c r="AH122" s="18"/>
      <c r="AI122" s="18"/>
      <c r="AJ122" s="18"/>
      <c r="AK122" s="20"/>
      <c r="AL122" s="20"/>
      <c r="AM122" s="20"/>
      <c r="AN122" s="20"/>
      <c r="AO122" s="20"/>
      <c r="AP122" s="20"/>
      <c r="AQ122" s="20"/>
    </row>
    <row r="123" spans="11:43">
      <c r="K123" s="6">
        <v>121</v>
      </c>
      <c r="L123" s="6" t="s">
        <v>212</v>
      </c>
      <c r="M123" s="45">
        <v>68334</v>
      </c>
      <c r="N123" s="45">
        <v>66130.728008222693</v>
      </c>
      <c r="O123" s="45">
        <v>63959.808630590538</v>
      </c>
      <c r="P123" s="45">
        <v>61855.552414633203</v>
      </c>
      <c r="Q123" s="45">
        <v>59818.64958311215</v>
      </c>
      <c r="R123" s="45">
        <v>57847.14617019787</v>
      </c>
      <c r="S123" s="45">
        <v>55923.052002473603</v>
      </c>
      <c r="T123" s="50">
        <v>54072.848107210943</v>
      </c>
      <c r="U123" s="26">
        <f t="shared" si="16"/>
        <v>-3.2242690194885515E-2</v>
      </c>
      <c r="V123" s="26">
        <f t="shared" si="10"/>
        <v>-3.2827695127781192E-2</v>
      </c>
      <c r="W123" s="26">
        <f t="shared" si="11"/>
        <v>-3.2899664039190341E-2</v>
      </c>
      <c r="X123" s="26">
        <f t="shared" si="12"/>
        <v>-3.2929991763183758E-2</v>
      </c>
      <c r="Y123" s="26">
        <f t="shared" si="13"/>
        <v>-3.2958006017422208E-2</v>
      </c>
      <c r="Z123" s="26">
        <f t="shared" si="14"/>
        <v>-3.3261695608339893E-2</v>
      </c>
      <c r="AA123" s="37">
        <f t="shared" si="15"/>
        <v>-3.3084816171707186E-2</v>
      </c>
      <c r="AB123" s="26">
        <v>1.2634451808076901</v>
      </c>
      <c r="AC123" s="26">
        <v>-3.2972942375184E-2</v>
      </c>
      <c r="AD123" s="18" t="str">
        <f t="shared" si="17"/>
        <v/>
      </c>
      <c r="AE123" s="18" t="str">
        <f t="shared" si="18"/>
        <v>Error</v>
      </c>
      <c r="AF123" s="18"/>
      <c r="AG123" s="18"/>
      <c r="AH123" s="18"/>
      <c r="AI123" s="18"/>
      <c r="AJ123" s="18"/>
      <c r="AK123" s="20"/>
      <c r="AL123" s="20"/>
      <c r="AM123" s="20"/>
      <c r="AN123" s="20"/>
      <c r="AO123" s="20"/>
      <c r="AP123" s="20"/>
      <c r="AQ123" s="20"/>
    </row>
    <row r="124" spans="11:43">
      <c r="K124" s="6">
        <v>122</v>
      </c>
      <c r="L124" s="6" t="s">
        <v>213</v>
      </c>
      <c r="M124" s="45">
        <v>356375</v>
      </c>
      <c r="N124" s="45">
        <v>310873.78010314703</v>
      </c>
      <c r="O124" s="45">
        <v>271149.62137392681</v>
      </c>
      <c r="P124" s="45">
        <v>236498.00357975162</v>
      </c>
      <c r="Q124" s="45">
        <v>206273.2952176714</v>
      </c>
      <c r="R124" s="45">
        <v>179909.94084590636</v>
      </c>
      <c r="S124" s="45">
        <v>156891.30933230897</v>
      </c>
      <c r="T124" s="50">
        <v>11.271952467676243</v>
      </c>
      <c r="U124" s="26">
        <f t="shared" si="16"/>
        <v>-0.12767792324616759</v>
      </c>
      <c r="V124" s="26">
        <f t="shared" si="10"/>
        <v>-0.12778227458114946</v>
      </c>
      <c r="W124" s="26">
        <f t="shared" si="11"/>
        <v>-0.12779519152043789</v>
      </c>
      <c r="X124" s="26">
        <f t="shared" si="12"/>
        <v>-0.12780111419370976</v>
      </c>
      <c r="Y124" s="26">
        <f t="shared" si="13"/>
        <v>-0.12780788877176236</v>
      </c>
      <c r="Z124" s="26">
        <f t="shared" si="14"/>
        <v>-0.12794530088425154</v>
      </c>
      <c r="AA124" s="37">
        <f t="shared" si="15"/>
        <v>-0.99992815438588889</v>
      </c>
      <c r="AB124" s="26">
        <v>0.27205691511147401</v>
      </c>
      <c r="AC124" s="26">
        <v>-0.12781153152023</v>
      </c>
      <c r="AD124" s="18" t="str">
        <f t="shared" si="17"/>
        <v/>
      </c>
      <c r="AE124" s="18" t="str">
        <f t="shared" si="18"/>
        <v>Error</v>
      </c>
      <c r="AF124" s="18"/>
      <c r="AG124" s="18"/>
      <c r="AH124" s="18"/>
      <c r="AI124" s="18"/>
      <c r="AJ124" s="18"/>
      <c r="AK124" s="20"/>
      <c r="AL124" s="20"/>
      <c r="AM124" s="20"/>
      <c r="AN124" s="20"/>
      <c r="AO124" s="20"/>
      <c r="AP124" s="20"/>
      <c r="AQ124" s="20"/>
    </row>
    <row r="125" spans="11:43">
      <c r="K125" s="6">
        <v>123</v>
      </c>
      <c r="L125" s="6" t="s">
        <v>214</v>
      </c>
      <c r="M125" s="45">
        <v>780015</v>
      </c>
      <c r="N125" s="45">
        <v>764060.55691144301</v>
      </c>
      <c r="O125" s="45">
        <v>748397.34030655364</v>
      </c>
      <c r="P125" s="45">
        <v>733051.03532751091</v>
      </c>
      <c r="Q125" s="45">
        <v>718017.63511315628</v>
      </c>
      <c r="R125" s="45">
        <v>703290.92629853485</v>
      </c>
      <c r="S125" s="45">
        <v>688829.04973014665</v>
      </c>
      <c r="T125" s="50">
        <v>4.2017885056432789</v>
      </c>
      <c r="U125" s="26">
        <f t="shared" si="16"/>
        <v>-2.045402086954352E-2</v>
      </c>
      <c r="V125" s="26">
        <f t="shared" si="10"/>
        <v>-2.0499967526402211E-2</v>
      </c>
      <c r="W125" s="26">
        <f t="shared" si="11"/>
        <v>-2.0505557880198609E-2</v>
      </c>
      <c r="X125" s="26">
        <f t="shared" si="12"/>
        <v>-2.0507985787971823E-2</v>
      </c>
      <c r="Y125" s="26">
        <f t="shared" si="13"/>
        <v>-2.051023274978556E-2</v>
      </c>
      <c r="Z125" s="26">
        <f t="shared" si="14"/>
        <v>-2.0563149654868967E-2</v>
      </c>
      <c r="AA125" s="37">
        <f t="shared" si="15"/>
        <v>-0.9999939000997311</v>
      </c>
      <c r="AB125" s="26">
        <v>0.366497856822535</v>
      </c>
      <c r="AC125" s="26">
        <v>-2.0511107567159601E-2</v>
      </c>
      <c r="AD125" s="18" t="str">
        <f t="shared" si="17"/>
        <v/>
      </c>
      <c r="AE125" s="18" t="str">
        <f t="shared" si="18"/>
        <v>Error</v>
      </c>
      <c r="AF125" s="18"/>
      <c r="AG125" s="18"/>
      <c r="AH125" s="18"/>
      <c r="AI125" s="18"/>
      <c r="AJ125" s="18"/>
      <c r="AK125" s="20"/>
      <c r="AL125" s="20"/>
      <c r="AM125" s="20"/>
      <c r="AN125" s="20"/>
      <c r="AO125" s="20"/>
      <c r="AP125" s="20"/>
      <c r="AQ125" s="20"/>
    </row>
    <row r="126" spans="11:43">
      <c r="K126" s="6">
        <v>124</v>
      </c>
      <c r="L126" s="6" t="s">
        <v>215</v>
      </c>
      <c r="M126" s="45">
        <v>1426197</v>
      </c>
      <c r="N126" s="45">
        <v>1426204.9641615376</v>
      </c>
      <c r="O126" s="45">
        <v>1426206.0107679272</v>
      </c>
      <c r="P126" s="45">
        <v>1426204.3059939586</v>
      </c>
      <c r="Q126" s="45">
        <v>1425991.4171926738</v>
      </c>
      <c r="R126" s="45">
        <v>2.1820463209468262</v>
      </c>
      <c r="S126" s="45">
        <v>3.1469936386317316</v>
      </c>
      <c r="T126" s="50">
        <v>0.12576861144664686</v>
      </c>
      <c r="U126" s="26">
        <f t="shared" si="16"/>
        <v>5.5841945660996642E-6</v>
      </c>
      <c r="V126" s="26">
        <f t="shared" si="10"/>
        <v>7.3384009723184578E-7</v>
      </c>
      <c r="W126" s="26">
        <f t="shared" si="11"/>
        <v>-1.195320981457222E-6</v>
      </c>
      <c r="X126" s="26">
        <f t="shared" si="12"/>
        <v>-1.4926949833913534E-4</v>
      </c>
      <c r="Y126" s="26">
        <f t="shared" si="13"/>
        <v>-0.99999846980402918</v>
      </c>
      <c r="Z126" s="26">
        <f t="shared" si="14"/>
        <v>0.44222128028253715</v>
      </c>
      <c r="AA126" s="37">
        <f t="shared" si="15"/>
        <v>-0.96003531437027967</v>
      </c>
      <c r="AB126" s="26">
        <v>1.3544271724135399</v>
      </c>
      <c r="AC126" s="26">
        <v>0</v>
      </c>
      <c r="AD126" s="18" t="str">
        <f t="shared" si="17"/>
        <v/>
      </c>
      <c r="AE126" s="18" t="str">
        <f t="shared" si="18"/>
        <v>Error</v>
      </c>
      <c r="AF126" s="18"/>
      <c r="AG126" s="18"/>
      <c r="AH126" s="18"/>
      <c r="AI126" s="18"/>
      <c r="AJ126" s="18"/>
      <c r="AK126" s="20"/>
      <c r="AL126" s="20"/>
      <c r="AM126" s="20"/>
      <c r="AN126" s="20"/>
      <c r="AO126" s="20"/>
      <c r="AP126" s="20"/>
      <c r="AQ126" s="20"/>
    </row>
    <row r="127" spans="11:43">
      <c r="K127" s="6">
        <v>125</v>
      </c>
      <c r="L127" s="6" t="s">
        <v>216</v>
      </c>
      <c r="M127" s="45">
        <v>17780</v>
      </c>
      <c r="N127" s="45">
        <v>9157.2925837686507</v>
      </c>
      <c r="O127" s="45">
        <v>4714.0256015582572</v>
      </c>
      <c r="P127" s="45">
        <v>8.9906547051600221</v>
      </c>
      <c r="Q127" s="45">
        <v>1.8913270559154753</v>
      </c>
      <c r="R127" s="45">
        <v>0.97703962212545892</v>
      </c>
      <c r="S127" s="45">
        <v>0.66395479167796134</v>
      </c>
      <c r="T127" s="50">
        <v>0.12842091200750105</v>
      </c>
      <c r="U127" s="26">
        <f t="shared" si="16"/>
        <v>-0.48496667132909727</v>
      </c>
      <c r="V127" s="26">
        <f t="shared" si="10"/>
        <v>-0.48521622974962136</v>
      </c>
      <c r="W127" s="26">
        <f t="shared" si="11"/>
        <v>-0.9980927861948421</v>
      </c>
      <c r="X127" s="26">
        <f t="shared" si="12"/>
        <v>-0.78963411253799098</v>
      </c>
      <c r="Y127" s="26">
        <f t="shared" si="13"/>
        <v>-0.48341054019737795</v>
      </c>
      <c r="Z127" s="26">
        <f t="shared" si="14"/>
        <v>-0.32044230690093267</v>
      </c>
      <c r="AA127" s="37">
        <f t="shared" si="15"/>
        <v>-0.8065818431960512</v>
      </c>
      <c r="AB127" s="26">
        <v>0</v>
      </c>
      <c r="AC127" s="26">
        <v>-0.485191614367739</v>
      </c>
      <c r="AD127" s="18" t="str">
        <f t="shared" si="17"/>
        <v/>
      </c>
      <c r="AE127" s="18" t="str">
        <f t="shared" si="18"/>
        <v>Error</v>
      </c>
      <c r="AF127" s="18"/>
      <c r="AG127" s="18"/>
      <c r="AH127" s="18"/>
      <c r="AI127" s="18"/>
      <c r="AJ127" s="18"/>
      <c r="AK127" s="20"/>
      <c r="AL127" s="20"/>
      <c r="AM127" s="20"/>
      <c r="AN127" s="20"/>
      <c r="AO127" s="20"/>
      <c r="AP127" s="20"/>
      <c r="AQ127" s="20"/>
    </row>
    <row r="128" spans="11:43">
      <c r="K128" s="6">
        <v>126</v>
      </c>
      <c r="L128" s="6" t="s">
        <v>217</v>
      </c>
      <c r="M128" s="45">
        <v>208</v>
      </c>
      <c r="N128" s="45">
        <v>57.588615324951206</v>
      </c>
      <c r="O128" s="45">
        <v>7.3007699383158435</v>
      </c>
      <c r="P128" s="45">
        <v>0.90547081744897628</v>
      </c>
      <c r="Q128" s="45">
        <v>0.6489165022332718</v>
      </c>
      <c r="R128" s="45">
        <v>0.40563442182365267</v>
      </c>
      <c r="S128" s="45">
        <v>0.50300465768971858</v>
      </c>
      <c r="T128" s="50">
        <v>3.9169421196488613E-2</v>
      </c>
      <c r="U128" s="26">
        <f t="shared" si="16"/>
        <v>-0.72313165709158078</v>
      </c>
      <c r="V128" s="26">
        <f t="shared" si="10"/>
        <v>-0.8732254648402239</v>
      </c>
      <c r="W128" s="26">
        <f t="shared" si="11"/>
        <v>-0.87597598265672072</v>
      </c>
      <c r="X128" s="26">
        <f t="shared" si="12"/>
        <v>-0.28333802732428914</v>
      </c>
      <c r="Y128" s="26">
        <f t="shared" si="13"/>
        <v>-0.37490506031570198</v>
      </c>
      <c r="Z128" s="26">
        <f t="shared" si="14"/>
        <v>0.24004431238431015</v>
      </c>
      <c r="AA128" s="37">
        <f t="shared" si="15"/>
        <v>-0.9221291083538028</v>
      </c>
      <c r="AB128" s="26">
        <v>0.99475065616797897</v>
      </c>
      <c r="AC128" s="26">
        <v>-0.72631578947368403</v>
      </c>
      <c r="AD128" s="18" t="str">
        <f t="shared" si="17"/>
        <v/>
      </c>
      <c r="AE128" s="18" t="str">
        <f t="shared" si="18"/>
        <v>Error</v>
      </c>
      <c r="AF128" s="18"/>
      <c r="AG128" s="18"/>
      <c r="AH128" s="18"/>
      <c r="AI128" s="18"/>
      <c r="AJ128" s="18"/>
      <c r="AK128" s="20"/>
      <c r="AL128" s="20"/>
      <c r="AM128" s="20"/>
      <c r="AN128" s="20"/>
      <c r="AO128" s="20"/>
      <c r="AP128" s="20"/>
      <c r="AQ128" s="20"/>
    </row>
    <row r="129" spans="11:43">
      <c r="K129" s="6">
        <v>127</v>
      </c>
      <c r="L129" s="6" t="s">
        <v>218</v>
      </c>
      <c r="M129" s="45">
        <v>1591457</v>
      </c>
      <c r="N129" s="45">
        <v>1588765.1146978298</v>
      </c>
      <c r="O129" s="45">
        <v>1586009.468889117</v>
      </c>
      <c r="P129" s="45">
        <v>1583251.2319953539</v>
      </c>
      <c r="Q129" s="45">
        <v>1580494.8353891287</v>
      </c>
      <c r="R129" s="45">
        <v>1577740.7671518754</v>
      </c>
      <c r="S129" s="45">
        <v>1574988.136616824</v>
      </c>
      <c r="T129" s="50">
        <v>1572241.4810335455</v>
      </c>
      <c r="U129" s="26">
        <f t="shared" si="16"/>
        <v>-1.6914596512316573E-3</v>
      </c>
      <c r="V129" s="26">
        <f t="shared" si="10"/>
        <v>-1.7344576509265271E-3</v>
      </c>
      <c r="W129" s="26">
        <f t="shared" si="11"/>
        <v>-1.7391049346603266E-3</v>
      </c>
      <c r="X129" s="26">
        <f t="shared" si="12"/>
        <v>-1.7409723425583137E-3</v>
      </c>
      <c r="Y129" s="26">
        <f t="shared" si="13"/>
        <v>-1.7425354234549975E-3</v>
      </c>
      <c r="Z129" s="26">
        <f t="shared" si="14"/>
        <v>-1.7446659123985782E-3</v>
      </c>
      <c r="AA129" s="37">
        <f t="shared" si="15"/>
        <v>-1.7439214425948007E-3</v>
      </c>
      <c r="AB129" s="26">
        <v>0.63205505449806298</v>
      </c>
      <c r="AC129" s="26">
        <v>-1.74378088075989E-3</v>
      </c>
      <c r="AD129" s="18" t="str">
        <f t="shared" si="17"/>
        <v/>
      </c>
      <c r="AE129" s="18" t="str">
        <f t="shared" si="18"/>
        <v>Error</v>
      </c>
      <c r="AF129" s="18"/>
      <c r="AG129" s="18"/>
      <c r="AH129" s="18"/>
      <c r="AI129" s="18"/>
      <c r="AJ129" s="18"/>
      <c r="AK129" s="20"/>
      <c r="AL129" s="20"/>
      <c r="AM129" s="20"/>
      <c r="AN129" s="20"/>
      <c r="AO129" s="20"/>
      <c r="AP129" s="20"/>
      <c r="AQ129" s="20"/>
    </row>
    <row r="130" spans="11:43">
      <c r="K130" s="6">
        <v>128</v>
      </c>
      <c r="L130" s="6" t="s">
        <v>219</v>
      </c>
      <c r="M130" s="45">
        <v>580633</v>
      </c>
      <c r="N130" s="45">
        <v>467261.916395001</v>
      </c>
      <c r="O130" s="45">
        <v>375991.03013517341</v>
      </c>
      <c r="P130" s="45">
        <v>302544.73282341653</v>
      </c>
      <c r="Q130" s="45">
        <v>243444.2623020038</v>
      </c>
      <c r="R130" s="45">
        <v>195887.39274903294</v>
      </c>
      <c r="S130" s="45">
        <v>157612.69951384311</v>
      </c>
      <c r="T130" s="50">
        <v>126821.46360881724</v>
      </c>
      <c r="U130" s="26">
        <f t="shared" si="16"/>
        <v>-0.19525428903455194</v>
      </c>
      <c r="V130" s="26">
        <f t="shared" si="10"/>
        <v>-0.19533131859749409</v>
      </c>
      <c r="W130" s="26">
        <f t="shared" si="11"/>
        <v>-0.19534055715465348</v>
      </c>
      <c r="X130" s="26">
        <f t="shared" si="12"/>
        <v>-0.19534456928029664</v>
      </c>
      <c r="Y130" s="26">
        <f t="shared" si="13"/>
        <v>-0.19535013519429092</v>
      </c>
      <c r="Z130" s="26">
        <f t="shared" si="14"/>
        <v>-0.1953913046575009</v>
      </c>
      <c r="AA130" s="37">
        <f t="shared" si="15"/>
        <v>-0.19536012009185513</v>
      </c>
      <c r="AB130" s="26">
        <v>0.48710535566242802</v>
      </c>
      <c r="AC130" s="26">
        <v>-0.19535561154209699</v>
      </c>
      <c r="AD130" s="18" t="str">
        <f t="shared" si="17"/>
        <v/>
      </c>
      <c r="AE130" s="18" t="str">
        <f t="shared" si="18"/>
        <v>Error</v>
      </c>
      <c r="AF130" s="18"/>
      <c r="AG130" s="18"/>
      <c r="AH130" s="18"/>
      <c r="AI130" s="18"/>
      <c r="AJ130" s="18"/>
      <c r="AK130" s="20"/>
      <c r="AL130" s="20"/>
      <c r="AM130" s="20"/>
      <c r="AN130" s="20"/>
      <c r="AO130" s="20"/>
      <c r="AP130" s="20"/>
      <c r="AQ130" s="20"/>
    </row>
    <row r="131" spans="11:43">
      <c r="K131" s="6">
        <v>129</v>
      </c>
      <c r="L131" s="6" t="s">
        <v>220</v>
      </c>
      <c r="M131" s="45">
        <v>290588</v>
      </c>
      <c r="N131" s="45">
        <v>252287.32424892069</v>
      </c>
      <c r="O131" s="45">
        <v>218990.19827252993</v>
      </c>
      <c r="P131" s="45">
        <v>190083.50522141307</v>
      </c>
      <c r="Q131" s="45">
        <v>164990.8774336862</v>
      </c>
      <c r="R131" s="45">
        <v>143209.1760778405</v>
      </c>
      <c r="S131" s="45">
        <v>124290.44210964968</v>
      </c>
      <c r="T131" s="50">
        <v>107879.40729039874</v>
      </c>
      <c r="U131" s="26">
        <f t="shared" si="16"/>
        <v>-0.13180405161630662</v>
      </c>
      <c r="V131" s="26">
        <f t="shared" ref="V131:V194" si="19">IF(N131=0,0,(O131-N131)/N131)</f>
        <v>-0.13198097080588148</v>
      </c>
      <c r="W131" s="26">
        <f t="shared" ref="W131:W194" si="20">IF(O131=0,0,(P131-O131)/O131)</f>
        <v>-0.13199994008472893</v>
      </c>
      <c r="X131" s="26">
        <f t="shared" ref="X131:X194" si="21">IF(P131=0,0,(Q131-P131)/P131)</f>
        <v>-0.13200844417561891</v>
      </c>
      <c r="Y131" s="26">
        <f t="shared" ref="Y131:Y194" si="22">IF(Q131=0,0,(R131-Q131)/Q131)</f>
        <v>-0.1320176102742425</v>
      </c>
      <c r="Z131" s="26">
        <f t="shared" ref="Z131:Z194" si="23">IF(R131=0,0,(S131-R131)/R131)</f>
        <v>-0.1321055988612605</v>
      </c>
      <c r="AA131" s="37">
        <f t="shared" ref="AA131:AA194" si="24">IF(S131=0,0,(T131-S131)/S131)</f>
        <v>-0.1320377861780638</v>
      </c>
      <c r="AB131" s="26">
        <v>0.26472835174769599</v>
      </c>
      <c r="AC131" s="26">
        <v>-0.13202384792764399</v>
      </c>
      <c r="AD131" s="18" t="str">
        <f t="shared" si="17"/>
        <v/>
      </c>
      <c r="AE131" s="18" t="str">
        <f t="shared" si="18"/>
        <v>Error</v>
      </c>
      <c r="AF131" s="18"/>
      <c r="AG131" s="18"/>
      <c r="AH131" s="18"/>
      <c r="AI131" s="18"/>
      <c r="AJ131" s="18"/>
      <c r="AK131" s="20"/>
      <c r="AL131" s="20"/>
      <c r="AM131" s="20"/>
      <c r="AN131" s="20"/>
      <c r="AO131" s="20"/>
      <c r="AP131" s="20"/>
      <c r="AQ131" s="20"/>
    </row>
    <row r="132" spans="11:43">
      <c r="K132" s="6">
        <v>130</v>
      </c>
      <c r="L132" s="6" t="s">
        <v>221</v>
      </c>
      <c r="M132" s="45">
        <v>2925</v>
      </c>
      <c r="N132" s="45">
        <v>2005.0598510137227</v>
      </c>
      <c r="O132" s="45">
        <v>1376.5152005116727</v>
      </c>
      <c r="P132" s="45">
        <v>942.75573247456794</v>
      </c>
      <c r="Q132" s="45">
        <v>644.61339307438357</v>
      </c>
      <c r="R132" s="45">
        <v>439.89929981361121</v>
      </c>
      <c r="S132" s="45">
        <v>265.31403793063146</v>
      </c>
      <c r="T132" s="50">
        <v>180.58327496074179</v>
      </c>
      <c r="U132" s="26">
        <f t="shared" ref="U132:U195" si="25">IF(M132=0,0,(N132-M132)/M132)</f>
        <v>-0.31450945264488112</v>
      </c>
      <c r="V132" s="26">
        <f t="shared" si="19"/>
        <v>-0.31347924611041861</v>
      </c>
      <c r="W132" s="26">
        <f t="shared" si="20"/>
        <v>-0.31511418680728653</v>
      </c>
      <c r="X132" s="26">
        <f t="shared" si="21"/>
        <v>-0.31624558634887656</v>
      </c>
      <c r="Y132" s="26">
        <f t="shared" si="22"/>
        <v>-0.31757654349131692</v>
      </c>
      <c r="Z132" s="26">
        <f t="shared" si="23"/>
        <v>-0.39687551663972392</v>
      </c>
      <c r="AA132" s="37">
        <f t="shared" si="24"/>
        <v>-0.31936027068437001</v>
      </c>
      <c r="AB132" s="26">
        <v>0.565742535464969</v>
      </c>
      <c r="AC132" s="26">
        <v>-0.31894535402934299</v>
      </c>
      <c r="AD132" s="18" t="str">
        <f t="shared" ref="AD132:AD195" si="26">IF(MAX($U132:$AA132)&gt;AB132,"Error","")</f>
        <v/>
      </c>
      <c r="AE132" s="18" t="str">
        <f t="shared" ref="AE132:AE195" si="27">IF(MIN($U132:$AA132)&lt;AC132,"Error","")</f>
        <v>Error</v>
      </c>
      <c r="AF132" s="18"/>
      <c r="AG132" s="18"/>
      <c r="AH132" s="18"/>
      <c r="AI132" s="18"/>
      <c r="AJ132" s="18"/>
      <c r="AK132" s="20"/>
      <c r="AL132" s="20"/>
      <c r="AM132" s="20"/>
      <c r="AN132" s="20"/>
      <c r="AO132" s="20"/>
      <c r="AP132" s="20"/>
      <c r="AQ132" s="20"/>
    </row>
    <row r="133" spans="11:43">
      <c r="K133" s="6">
        <v>131</v>
      </c>
      <c r="L133" s="6" t="s">
        <v>222</v>
      </c>
      <c r="M133" s="45">
        <v>22986</v>
      </c>
      <c r="N133" s="45">
        <v>17951.271239954986</v>
      </c>
      <c r="O133" s="45">
        <v>13991.224404939718</v>
      </c>
      <c r="P133" s="45">
        <v>10902.203783398298</v>
      </c>
      <c r="Q133" s="45">
        <v>8494.1689206541105</v>
      </c>
      <c r="R133" s="45">
        <v>6616.8266708135798</v>
      </c>
      <c r="S133" s="45">
        <v>85.838202402985644</v>
      </c>
      <c r="T133" s="50">
        <v>1.0248708700391465</v>
      </c>
      <c r="U133" s="26">
        <f t="shared" si="25"/>
        <v>-0.21903457583072367</v>
      </c>
      <c r="V133" s="26">
        <f t="shared" si="19"/>
        <v>-0.22059979942819904</v>
      </c>
      <c r="W133" s="26">
        <f t="shared" si="20"/>
        <v>-0.22078272295102463</v>
      </c>
      <c r="X133" s="26">
        <f t="shared" si="21"/>
        <v>-0.22087597247183219</v>
      </c>
      <c r="Y133" s="26">
        <f t="shared" si="22"/>
        <v>-0.22101541273515929</v>
      </c>
      <c r="Z133" s="26">
        <f t="shared" si="23"/>
        <v>-0.98702728563502917</v>
      </c>
      <c r="AA133" s="37">
        <f t="shared" si="24"/>
        <v>-0.98806043414996414</v>
      </c>
      <c r="AB133" s="26">
        <v>7.3596392333709099E-2</v>
      </c>
      <c r="AC133" s="26">
        <v>-0.22104146213808001</v>
      </c>
      <c r="AD133" s="18" t="str">
        <f t="shared" si="26"/>
        <v/>
      </c>
      <c r="AE133" s="18" t="str">
        <f t="shared" si="27"/>
        <v>Error</v>
      </c>
      <c r="AF133" s="18"/>
      <c r="AG133" s="18"/>
      <c r="AH133" s="18"/>
      <c r="AI133" s="18"/>
      <c r="AJ133" s="18"/>
      <c r="AK133" s="20"/>
      <c r="AL133" s="20"/>
      <c r="AM133" s="20"/>
      <c r="AN133" s="20"/>
      <c r="AO133" s="20"/>
      <c r="AP133" s="20"/>
      <c r="AQ133" s="20"/>
    </row>
    <row r="134" spans="11:43">
      <c r="K134" s="6">
        <v>132</v>
      </c>
      <c r="L134" s="6" t="s">
        <v>223</v>
      </c>
      <c r="M134" s="45">
        <v>126043</v>
      </c>
      <c r="N134" s="45">
        <v>80148.282611907125</v>
      </c>
      <c r="O134" s="45">
        <v>50956.965616292859</v>
      </c>
      <c r="P134" s="45">
        <v>32396.47589270919</v>
      </c>
      <c r="Q134" s="45">
        <v>20595.716037599595</v>
      </c>
      <c r="R134" s="45">
        <v>13085.061580044585</v>
      </c>
      <c r="S134" s="45">
        <v>8.746918688073734</v>
      </c>
      <c r="T134" s="50">
        <v>0.23427137188743496</v>
      </c>
      <c r="U134" s="26">
        <f t="shared" si="25"/>
        <v>-0.36411952578162116</v>
      </c>
      <c r="V134" s="26">
        <f t="shared" si="19"/>
        <v>-0.36421637550194363</v>
      </c>
      <c r="W134" s="26">
        <f t="shared" si="20"/>
        <v>-0.3642385196823647</v>
      </c>
      <c r="X134" s="26">
        <f t="shared" si="21"/>
        <v>-0.36426060335054372</v>
      </c>
      <c r="Y134" s="26">
        <f t="shared" si="22"/>
        <v>-0.36467071326112377</v>
      </c>
      <c r="Z134" s="26">
        <f t="shared" si="23"/>
        <v>-0.99933153400657948</v>
      </c>
      <c r="AA134" s="37">
        <f t="shared" si="24"/>
        <v>-0.97321669718882153</v>
      </c>
      <c r="AB134" s="26">
        <v>2.3303469334018798</v>
      </c>
      <c r="AC134" s="26">
        <v>-0.36425400988600798</v>
      </c>
      <c r="AD134" s="18" t="str">
        <f t="shared" si="26"/>
        <v/>
      </c>
      <c r="AE134" s="18" t="str">
        <f t="shared" si="27"/>
        <v>Error</v>
      </c>
      <c r="AF134" s="18"/>
      <c r="AG134" s="18"/>
      <c r="AH134" s="18"/>
      <c r="AI134" s="18"/>
      <c r="AJ134" s="18"/>
      <c r="AK134" s="20"/>
      <c r="AL134" s="20"/>
      <c r="AM134" s="20"/>
      <c r="AN134" s="20"/>
      <c r="AO134" s="20"/>
      <c r="AP134" s="20"/>
      <c r="AQ134" s="20"/>
    </row>
    <row r="135" spans="11:43">
      <c r="K135" s="6">
        <v>133</v>
      </c>
      <c r="L135" s="6" t="s">
        <v>224</v>
      </c>
      <c r="M135" s="45">
        <v>36565</v>
      </c>
      <c r="N135" s="45">
        <v>24911.04918358037</v>
      </c>
      <c r="O135" s="45">
        <v>16964.811033196802</v>
      </c>
      <c r="P135" s="45">
        <v>11551.928763300193</v>
      </c>
      <c r="Q135" s="45">
        <v>7864.9884851614643</v>
      </c>
      <c r="R135" s="45">
        <v>9.8030733921000177</v>
      </c>
      <c r="S135" s="45">
        <v>6.4999123318426344</v>
      </c>
      <c r="T135" s="50">
        <v>0.22263327932007582</v>
      </c>
      <c r="U135" s="26">
        <f t="shared" si="25"/>
        <v>-0.31871874241541448</v>
      </c>
      <c r="V135" s="26">
        <f t="shared" si="19"/>
        <v>-0.31898448322366024</v>
      </c>
      <c r="W135" s="26">
        <f t="shared" si="20"/>
        <v>-0.31906528515435045</v>
      </c>
      <c r="X135" s="26">
        <f t="shared" si="21"/>
        <v>-0.31916231078674273</v>
      </c>
      <c r="Y135" s="26">
        <f t="shared" si="22"/>
        <v>-0.99875358070636788</v>
      </c>
      <c r="Z135" s="26">
        <f t="shared" si="23"/>
        <v>-0.33695157917712776</v>
      </c>
      <c r="AA135" s="37">
        <f t="shared" si="24"/>
        <v>-0.96574826429128746</v>
      </c>
      <c r="AB135" s="26">
        <v>0.127742124015507</v>
      </c>
      <c r="AC135" s="26">
        <v>-0.31907204476568002</v>
      </c>
      <c r="AD135" s="18" t="str">
        <f t="shared" si="26"/>
        <v/>
      </c>
      <c r="AE135" s="18" t="str">
        <f t="shared" si="27"/>
        <v>Error</v>
      </c>
      <c r="AF135" s="18"/>
      <c r="AG135" s="18"/>
      <c r="AH135" s="18"/>
      <c r="AI135" s="18"/>
      <c r="AJ135" s="18"/>
      <c r="AK135" s="20"/>
      <c r="AL135" s="20"/>
      <c r="AM135" s="20"/>
      <c r="AN135" s="20"/>
      <c r="AO135" s="20"/>
      <c r="AP135" s="20"/>
      <c r="AQ135" s="20"/>
    </row>
    <row r="136" spans="11:43">
      <c r="K136" s="6">
        <v>134</v>
      </c>
      <c r="L136" s="6" t="s">
        <v>225</v>
      </c>
      <c r="M136" s="45">
        <v>132290</v>
      </c>
      <c r="N136" s="45">
        <v>73163.075881599536</v>
      </c>
      <c r="O136" s="45">
        <v>40457.233000856795</v>
      </c>
      <c r="P136" s="45">
        <v>22370.797166845106</v>
      </c>
      <c r="Q136" s="45">
        <v>12369.03624365287</v>
      </c>
      <c r="R136" s="45">
        <v>26.190939510401051</v>
      </c>
      <c r="S136" s="45">
        <v>7.0864700968781982</v>
      </c>
      <c r="T136" s="50">
        <v>0.26986798288703762</v>
      </c>
      <c r="U136" s="26">
        <f t="shared" si="25"/>
        <v>-0.44694930923274973</v>
      </c>
      <c r="V136" s="26">
        <f t="shared" si="19"/>
        <v>-0.44702662492854867</v>
      </c>
      <c r="W136" s="26">
        <f t="shared" si="20"/>
        <v>-0.44705073709881882</v>
      </c>
      <c r="X136" s="26">
        <f t="shared" si="21"/>
        <v>-0.44709005444005628</v>
      </c>
      <c r="Y136" s="26">
        <f t="shared" si="22"/>
        <v>-0.99788253999790477</v>
      </c>
      <c r="Z136" s="26">
        <f t="shared" si="23"/>
        <v>-0.72943047369247715</v>
      </c>
      <c r="AA136" s="37">
        <f t="shared" si="24"/>
        <v>-0.96191785484201475</v>
      </c>
      <c r="AB136" s="26">
        <v>0.86068393117009001</v>
      </c>
      <c r="AC136" s="26">
        <v>-0.44706137110539301</v>
      </c>
      <c r="AD136" s="18" t="str">
        <f t="shared" si="26"/>
        <v/>
      </c>
      <c r="AE136" s="18" t="str">
        <f t="shared" si="27"/>
        <v>Error</v>
      </c>
      <c r="AF136" s="18"/>
      <c r="AG136" s="18"/>
      <c r="AH136" s="18"/>
      <c r="AI136" s="18"/>
      <c r="AJ136" s="18"/>
      <c r="AK136" s="20"/>
      <c r="AL136" s="20"/>
      <c r="AM136" s="20"/>
      <c r="AN136" s="20"/>
      <c r="AO136" s="20"/>
      <c r="AP136" s="20"/>
      <c r="AQ136" s="20"/>
    </row>
    <row r="137" spans="11:43">
      <c r="K137" s="6">
        <v>135</v>
      </c>
      <c r="L137" s="6" t="s">
        <v>47</v>
      </c>
      <c r="M137" s="45">
        <v>37034</v>
      </c>
      <c r="N137" s="45">
        <v>33497.648673075593</v>
      </c>
      <c r="O137" s="45">
        <v>30295.389175718396</v>
      </c>
      <c r="P137" s="45">
        <v>4.8850537476283549</v>
      </c>
      <c r="Q137" s="45">
        <v>1.678356505146223</v>
      </c>
      <c r="R137" s="45">
        <v>1.04155280136718</v>
      </c>
      <c r="S137" s="45">
        <v>1.0432147313990667</v>
      </c>
      <c r="T137" s="50">
        <v>3.9998783346468558E-2</v>
      </c>
      <c r="U137" s="26">
        <f t="shared" si="25"/>
        <v>-9.548931595086696E-2</v>
      </c>
      <c r="V137" s="26">
        <f t="shared" si="19"/>
        <v>-9.559654555488481E-2</v>
      </c>
      <c r="W137" s="26">
        <f t="shared" si="20"/>
        <v>-0.9998387525666268</v>
      </c>
      <c r="X137" s="26">
        <f t="shared" si="21"/>
        <v>-0.65643028882516419</v>
      </c>
      <c r="Y137" s="26">
        <f t="shared" si="22"/>
        <v>-0.37942100014297198</v>
      </c>
      <c r="Z137" s="26">
        <f t="shared" si="23"/>
        <v>1.5956272497229516E-3</v>
      </c>
      <c r="AA137" s="37">
        <f t="shared" si="24"/>
        <v>-0.96165814942737071</v>
      </c>
      <c r="AB137" s="26">
        <v>0.51018733498741298</v>
      </c>
      <c r="AC137" s="26">
        <v>-9.5575672574270104E-2</v>
      </c>
      <c r="AD137" s="18" t="str">
        <f t="shared" si="26"/>
        <v/>
      </c>
      <c r="AE137" s="18" t="str">
        <f t="shared" si="27"/>
        <v>Error</v>
      </c>
      <c r="AF137" s="18"/>
      <c r="AG137" s="18"/>
      <c r="AH137" s="18"/>
      <c r="AI137" s="18"/>
      <c r="AJ137" s="18"/>
      <c r="AK137" s="20"/>
      <c r="AL137" s="20"/>
      <c r="AM137" s="20"/>
      <c r="AN137" s="20"/>
      <c r="AO137" s="20"/>
      <c r="AP137" s="20"/>
      <c r="AQ137" s="20"/>
    </row>
    <row r="138" spans="11:43">
      <c r="K138" s="6">
        <v>136</v>
      </c>
      <c r="L138" s="6" t="s">
        <v>226</v>
      </c>
      <c r="M138" s="45">
        <v>2786</v>
      </c>
      <c r="N138" s="45">
        <v>1880.7869985972134</v>
      </c>
      <c r="O138" s="45">
        <v>3.8014037314342204</v>
      </c>
      <c r="P138" s="45">
        <v>0.93641803030287285</v>
      </c>
      <c r="Q138" s="45">
        <v>0.62802609174819202</v>
      </c>
      <c r="R138" s="45">
        <v>0.38103444455246205</v>
      </c>
      <c r="S138" s="45">
        <v>0.56046314283560172</v>
      </c>
      <c r="T138" s="50">
        <v>2.8623409417733781E-2</v>
      </c>
      <c r="U138" s="26">
        <f t="shared" si="25"/>
        <v>-0.32491493230537927</v>
      </c>
      <c r="V138" s="26">
        <f t="shared" si="19"/>
        <v>-0.9979788228362545</v>
      </c>
      <c r="W138" s="26">
        <f t="shared" si="20"/>
        <v>-0.75366519936845155</v>
      </c>
      <c r="X138" s="26">
        <f t="shared" si="21"/>
        <v>-0.3293314829221467</v>
      </c>
      <c r="Y138" s="26">
        <f t="shared" si="22"/>
        <v>-0.39328246141525219</v>
      </c>
      <c r="Z138" s="26">
        <f t="shared" si="23"/>
        <v>0.47089889338976898</v>
      </c>
      <c r="AA138" s="37">
        <f t="shared" si="24"/>
        <v>-0.94892900669093638</v>
      </c>
      <c r="AB138" s="26">
        <v>1.3630656534769501</v>
      </c>
      <c r="AC138" s="26">
        <v>-0.32459893048128302</v>
      </c>
      <c r="AD138" s="18" t="str">
        <f t="shared" si="26"/>
        <v/>
      </c>
      <c r="AE138" s="18" t="str">
        <f t="shared" si="27"/>
        <v>Error</v>
      </c>
      <c r="AF138" s="18"/>
      <c r="AG138" s="18"/>
      <c r="AH138" s="18"/>
      <c r="AI138" s="18"/>
      <c r="AJ138" s="18"/>
      <c r="AK138" s="20"/>
      <c r="AL138" s="20"/>
      <c r="AM138" s="20"/>
      <c r="AN138" s="20"/>
      <c r="AO138" s="20"/>
      <c r="AP138" s="20"/>
      <c r="AQ138" s="20"/>
    </row>
    <row r="139" spans="11:43">
      <c r="K139" s="6">
        <v>137</v>
      </c>
      <c r="L139" s="6" t="s">
        <v>227</v>
      </c>
      <c r="M139" s="45">
        <v>3810</v>
      </c>
      <c r="N139" s="45">
        <v>0.22997966602201791</v>
      </c>
      <c r="O139" s="45">
        <v>4.3552089203708677E-2</v>
      </c>
      <c r="P139" s="45">
        <v>3.9895574200397514E-2</v>
      </c>
      <c r="Q139" s="45">
        <v>1.030935234046864E-2</v>
      </c>
      <c r="R139" s="45">
        <v>1.2201431033097189E-2</v>
      </c>
      <c r="S139" s="45">
        <v>2.1803394486418687E-2</v>
      </c>
      <c r="T139" s="50">
        <v>7.7984293714686553E-4</v>
      </c>
      <c r="U139" s="26">
        <f t="shared" si="25"/>
        <v>-0.99993963788293394</v>
      </c>
      <c r="V139" s="26">
        <f t="shared" si="19"/>
        <v>-0.81062634815923651</v>
      </c>
      <c r="W139" s="26">
        <f t="shared" si="20"/>
        <v>-8.3957281273197626E-2</v>
      </c>
      <c r="X139" s="26">
        <f t="shared" si="21"/>
        <v>-0.74159157883818805</v>
      </c>
      <c r="Y139" s="26">
        <f t="shared" si="22"/>
        <v>0.18353031598321906</v>
      </c>
      <c r="Z139" s="26">
        <f t="shared" si="23"/>
        <v>0.78695387674409156</v>
      </c>
      <c r="AA139" s="37">
        <f t="shared" si="24"/>
        <v>-0.96423295750427163</v>
      </c>
      <c r="AB139" s="26">
        <v>1.98271238769068</v>
      </c>
      <c r="AC139" s="26">
        <v>-0.30730830670926501</v>
      </c>
      <c r="AD139" s="18" t="str">
        <f t="shared" si="26"/>
        <v/>
      </c>
      <c r="AE139" s="18" t="str">
        <f t="shared" si="27"/>
        <v>Error</v>
      </c>
      <c r="AF139" s="18"/>
      <c r="AG139" s="18"/>
      <c r="AH139" s="18"/>
      <c r="AI139" s="18"/>
      <c r="AJ139" s="18"/>
      <c r="AK139" s="20"/>
      <c r="AL139" s="20"/>
      <c r="AM139" s="20"/>
      <c r="AN139" s="20"/>
      <c r="AO139" s="20"/>
      <c r="AP139" s="20"/>
      <c r="AQ139" s="20"/>
    </row>
    <row r="140" spans="11:43">
      <c r="K140" s="6">
        <v>138</v>
      </c>
      <c r="L140" s="6" t="s">
        <v>228</v>
      </c>
      <c r="M140" s="45">
        <v>166267</v>
      </c>
      <c r="N140" s="45">
        <v>132778.28369948739</v>
      </c>
      <c r="O140" s="45">
        <v>106024.07879012635</v>
      </c>
      <c r="P140" s="45">
        <v>84659.10913330238</v>
      </c>
      <c r="Q140" s="45">
        <v>67598.523952489413</v>
      </c>
      <c r="R140" s="45">
        <v>53962.250652445633</v>
      </c>
      <c r="S140" s="45">
        <v>8.4633400380064359</v>
      </c>
      <c r="T140" s="50">
        <v>0.3058029332811667</v>
      </c>
      <c r="U140" s="26">
        <f t="shared" si="25"/>
        <v>-0.2014152916725063</v>
      </c>
      <c r="V140" s="26">
        <f t="shared" si="19"/>
        <v>-0.20149533616440568</v>
      </c>
      <c r="W140" s="26">
        <f t="shared" si="20"/>
        <v>-0.20151054270526345</v>
      </c>
      <c r="X140" s="26">
        <f t="shared" si="21"/>
        <v>-0.20152096278204087</v>
      </c>
      <c r="Y140" s="26">
        <f t="shared" si="22"/>
        <v>-0.20172442388872019</v>
      </c>
      <c r="Z140" s="26">
        <f t="shared" si="23"/>
        <v>-0.99984316184118205</v>
      </c>
      <c r="AA140" s="37">
        <f t="shared" si="24"/>
        <v>-0.96386734647220929</v>
      </c>
      <c r="AB140" s="26">
        <v>0.187977821918004</v>
      </c>
      <c r="AC140" s="26">
        <v>-0.20151757188498401</v>
      </c>
      <c r="AD140" s="18" t="str">
        <f t="shared" si="26"/>
        <v/>
      </c>
      <c r="AE140" s="18" t="str">
        <f t="shared" si="27"/>
        <v>Error</v>
      </c>
      <c r="AF140" s="18"/>
      <c r="AG140" s="18"/>
      <c r="AH140" s="18"/>
      <c r="AI140" s="18"/>
      <c r="AJ140" s="18"/>
      <c r="AK140" s="20"/>
      <c r="AL140" s="20"/>
      <c r="AM140" s="20"/>
      <c r="AN140" s="20"/>
      <c r="AO140" s="20"/>
      <c r="AP140" s="20"/>
      <c r="AQ140" s="20"/>
    </row>
    <row r="141" spans="11:43">
      <c r="K141" s="6">
        <v>139</v>
      </c>
      <c r="L141" s="6" t="s">
        <v>229</v>
      </c>
      <c r="M141" s="45">
        <v>33951</v>
      </c>
      <c r="N141" s="45">
        <v>33962.16752511495</v>
      </c>
      <c r="O141" s="45">
        <v>33964.04670114717</v>
      </c>
      <c r="P141" s="45">
        <v>33963.87305896746</v>
      </c>
      <c r="Q141" s="45">
        <v>33962.113706585456</v>
      </c>
      <c r="R141" s="45">
        <v>5.2975832217114842</v>
      </c>
      <c r="S141" s="45">
        <v>4.0685282230812465</v>
      </c>
      <c r="T141" s="50">
        <v>0.10883090874986712</v>
      </c>
      <c r="U141" s="26">
        <f t="shared" si="25"/>
        <v>3.2893066816735788E-4</v>
      </c>
      <c r="V141" s="26">
        <f t="shared" si="19"/>
        <v>5.5331451705209426E-5</v>
      </c>
      <c r="W141" s="26">
        <f t="shared" si="20"/>
        <v>-5.1125291764651919E-6</v>
      </c>
      <c r="X141" s="26">
        <f t="shared" si="21"/>
        <v>-5.1800699494687073E-5</v>
      </c>
      <c r="Y141" s="26">
        <f t="shared" si="22"/>
        <v>-0.99984401491416341</v>
      </c>
      <c r="Z141" s="26">
        <f t="shared" si="23"/>
        <v>-0.23200296195312403</v>
      </c>
      <c r="AA141" s="37">
        <f t="shared" si="24"/>
        <v>-0.97325054595112392</v>
      </c>
      <c r="AB141" s="26">
        <v>0.17315134761575701</v>
      </c>
      <c r="AC141" s="26">
        <v>0</v>
      </c>
      <c r="AD141" s="18" t="str">
        <f t="shared" si="26"/>
        <v/>
      </c>
      <c r="AE141" s="18" t="str">
        <f t="shared" si="27"/>
        <v>Error</v>
      </c>
      <c r="AF141" s="18"/>
      <c r="AG141" s="18"/>
      <c r="AH141" s="18"/>
      <c r="AI141" s="18"/>
      <c r="AJ141" s="18"/>
      <c r="AK141" s="20"/>
      <c r="AL141" s="20"/>
      <c r="AM141" s="20"/>
      <c r="AN141" s="20"/>
      <c r="AO141" s="20"/>
      <c r="AP141" s="20"/>
      <c r="AQ141" s="20"/>
    </row>
    <row r="142" spans="11:43">
      <c r="K142" s="6">
        <v>140</v>
      </c>
      <c r="L142" s="6" t="s">
        <v>230</v>
      </c>
      <c r="M142" s="45">
        <v>8725</v>
      </c>
      <c r="N142" s="45">
        <v>4689.1017155073159</v>
      </c>
      <c r="O142" s="45">
        <v>2513.6479952841987</v>
      </c>
      <c r="P142" s="45">
        <v>1346.7014021708158</v>
      </c>
      <c r="Q142" s="45">
        <v>720.99463195918975</v>
      </c>
      <c r="R142" s="45">
        <v>384.70792738929276</v>
      </c>
      <c r="S142" s="45">
        <v>9.0133749238329557</v>
      </c>
      <c r="T142" s="50">
        <v>0.41650734481574747</v>
      </c>
      <c r="U142" s="26">
        <f t="shared" si="25"/>
        <v>-0.46256713862380333</v>
      </c>
      <c r="V142" s="26">
        <f t="shared" si="19"/>
        <v>-0.46393826626295609</v>
      </c>
      <c r="W142" s="26">
        <f t="shared" si="20"/>
        <v>-0.46424423598796111</v>
      </c>
      <c r="X142" s="26">
        <f t="shared" si="21"/>
        <v>-0.46462175594606031</v>
      </c>
      <c r="Y142" s="26">
        <f t="shared" si="22"/>
        <v>-0.46642053860524679</v>
      </c>
      <c r="Z142" s="26">
        <f t="shared" si="23"/>
        <v>-0.9765708625112054</v>
      </c>
      <c r="AA142" s="37">
        <f t="shared" si="24"/>
        <v>-0.9537900788178213</v>
      </c>
      <c r="AB142" s="26">
        <v>0.483753628708324</v>
      </c>
      <c r="AC142" s="26">
        <v>-0.46464391066160998</v>
      </c>
      <c r="AD142" s="18" t="str">
        <f t="shared" si="26"/>
        <v/>
      </c>
      <c r="AE142" s="18" t="str">
        <f t="shared" si="27"/>
        <v>Error</v>
      </c>
      <c r="AF142" s="18"/>
      <c r="AG142" s="18"/>
      <c r="AH142" s="18"/>
      <c r="AI142" s="18"/>
      <c r="AJ142" s="18"/>
      <c r="AK142" s="20"/>
      <c r="AL142" s="20"/>
      <c r="AM142" s="20"/>
      <c r="AN142" s="20"/>
      <c r="AO142" s="20"/>
      <c r="AP142" s="20"/>
      <c r="AQ142" s="20"/>
    </row>
    <row r="143" spans="11:43">
      <c r="K143" s="6">
        <v>141</v>
      </c>
      <c r="L143" s="6" t="s">
        <v>231</v>
      </c>
      <c r="M143" s="45">
        <v>168962</v>
      </c>
      <c r="N143" s="45">
        <v>147976.52130676762</v>
      </c>
      <c r="O143" s="45">
        <v>129567.47514645665</v>
      </c>
      <c r="P143" s="45">
        <v>113445.22968151123</v>
      </c>
      <c r="Q143" s="45">
        <v>99327.906050136138</v>
      </c>
      <c r="R143" s="45">
        <v>86966.002616787999</v>
      </c>
      <c r="S143" s="45">
        <v>76118.847416131845</v>
      </c>
      <c r="T143" s="50">
        <v>24.131128610387094</v>
      </c>
      <c r="U143" s="26">
        <f t="shared" si="25"/>
        <v>-0.12420235729473122</v>
      </c>
      <c r="V143" s="26">
        <f t="shared" si="19"/>
        <v>-0.12440518264480276</v>
      </c>
      <c r="W143" s="26">
        <f t="shared" si="20"/>
        <v>-0.12443126985936577</v>
      </c>
      <c r="X143" s="26">
        <f t="shared" si="21"/>
        <v>-0.12444175635245658</v>
      </c>
      <c r="Y143" s="26">
        <f t="shared" si="22"/>
        <v>-0.12445549216660645</v>
      </c>
      <c r="Z143" s="26">
        <f t="shared" si="23"/>
        <v>-0.12472868562734432</v>
      </c>
      <c r="AA143" s="37">
        <f t="shared" si="24"/>
        <v>-0.99968298089856156</v>
      </c>
      <c r="AB143" s="26">
        <v>0.252212676495017</v>
      </c>
      <c r="AC143" s="26">
        <v>-0.124463030039227</v>
      </c>
      <c r="AD143" s="18" t="str">
        <f t="shared" si="26"/>
        <v/>
      </c>
      <c r="AE143" s="18" t="str">
        <f t="shared" si="27"/>
        <v>Error</v>
      </c>
      <c r="AF143" s="18"/>
      <c r="AG143" s="18"/>
      <c r="AH143" s="18"/>
      <c r="AI143" s="18"/>
      <c r="AJ143" s="18"/>
      <c r="AK143" s="20"/>
      <c r="AL143" s="20"/>
      <c r="AM143" s="20"/>
      <c r="AN143" s="20"/>
      <c r="AO143" s="20"/>
      <c r="AP143" s="20"/>
      <c r="AQ143" s="20"/>
    </row>
    <row r="144" spans="11:43">
      <c r="K144" s="6">
        <v>142</v>
      </c>
      <c r="L144" s="6" t="s">
        <v>232</v>
      </c>
      <c r="M144" s="45">
        <v>69319</v>
      </c>
      <c r="N144" s="45">
        <v>67310.803551816774</v>
      </c>
      <c r="O144" s="45">
        <v>65338.879628028873</v>
      </c>
      <c r="P144" s="45">
        <v>63421.835985205027</v>
      </c>
      <c r="Q144" s="45">
        <v>61559.833656670031</v>
      </c>
      <c r="R144" s="45">
        <v>59751.010675547004</v>
      </c>
      <c r="S144" s="45">
        <v>27.671633868393826</v>
      </c>
      <c r="T144" s="50">
        <v>0.70077920227131107</v>
      </c>
      <c r="U144" s="26">
        <f t="shared" si="25"/>
        <v>-2.8970360913793125E-2</v>
      </c>
      <c r="V144" s="26">
        <f t="shared" si="19"/>
        <v>-2.9295801264204002E-2</v>
      </c>
      <c r="W144" s="26">
        <f t="shared" si="20"/>
        <v>-2.9340013996834419E-2</v>
      </c>
      <c r="X144" s="26">
        <f t="shared" si="21"/>
        <v>-2.9359010183328055E-2</v>
      </c>
      <c r="Y144" s="26">
        <f t="shared" si="22"/>
        <v>-2.9383168759213176E-2</v>
      </c>
      <c r="Z144" s="26">
        <f t="shared" si="23"/>
        <v>-0.9995368842542488</v>
      </c>
      <c r="AA144" s="37">
        <f t="shared" si="24"/>
        <v>-0.97467517799620318</v>
      </c>
      <c r="AB144" s="26">
        <v>0.249542695601563</v>
      </c>
      <c r="AC144" s="26">
        <v>-2.9376241189532599E-2</v>
      </c>
      <c r="AD144" s="18" t="str">
        <f t="shared" si="26"/>
        <v/>
      </c>
      <c r="AE144" s="18" t="str">
        <f t="shared" si="27"/>
        <v>Error</v>
      </c>
      <c r="AF144" s="18"/>
      <c r="AG144" s="18"/>
      <c r="AH144" s="18"/>
      <c r="AI144" s="18"/>
      <c r="AJ144" s="18"/>
      <c r="AK144" s="20"/>
      <c r="AL144" s="20"/>
      <c r="AM144" s="20"/>
      <c r="AN144" s="20"/>
      <c r="AO144" s="20"/>
      <c r="AP144" s="20"/>
      <c r="AQ144" s="20"/>
    </row>
    <row r="145" spans="11:43">
      <c r="K145" s="6">
        <v>143</v>
      </c>
      <c r="L145" s="6" t="s">
        <v>233</v>
      </c>
      <c r="M145" s="45">
        <v>145847</v>
      </c>
      <c r="N145" s="45">
        <v>145850.83805496196</v>
      </c>
      <c r="O145" s="45">
        <v>145850.49471737153</v>
      </c>
      <c r="P145" s="45">
        <v>7.4670246293435696</v>
      </c>
      <c r="Q145" s="45">
        <v>2.1236592516554031</v>
      </c>
      <c r="R145" s="45">
        <v>1.2109688403121439</v>
      </c>
      <c r="S145" s="45">
        <v>1.2148998308719239</v>
      </c>
      <c r="T145" s="50">
        <v>3.7914149512789819E-2</v>
      </c>
      <c r="U145" s="26">
        <f t="shared" si="25"/>
        <v>2.6315625017734072E-5</v>
      </c>
      <c r="V145" s="26">
        <f t="shared" si="19"/>
        <v>-2.3540323456931675E-6</v>
      </c>
      <c r="W145" s="26">
        <f t="shared" si="20"/>
        <v>-0.99994880357009541</v>
      </c>
      <c r="X145" s="26">
        <f t="shared" si="21"/>
        <v>-0.71559498500782426</v>
      </c>
      <c r="Y145" s="26">
        <f t="shared" si="22"/>
        <v>-0.42977253089534606</v>
      </c>
      <c r="Z145" s="26">
        <f t="shared" si="23"/>
        <v>3.2461533516970598E-3</v>
      </c>
      <c r="AA145" s="37">
        <f t="shared" si="24"/>
        <v>-0.96879236579893258</v>
      </c>
      <c r="AB145" s="26">
        <v>0.51019134177426495</v>
      </c>
      <c r="AC145" s="26">
        <v>0</v>
      </c>
      <c r="AD145" s="18" t="str">
        <f t="shared" si="26"/>
        <v/>
      </c>
      <c r="AE145" s="18" t="str">
        <f t="shared" si="27"/>
        <v>Error</v>
      </c>
      <c r="AF145" s="18"/>
      <c r="AG145" s="18"/>
      <c r="AH145" s="18"/>
      <c r="AI145" s="18"/>
      <c r="AJ145" s="18"/>
      <c r="AK145" s="20"/>
      <c r="AL145" s="20"/>
      <c r="AM145" s="20"/>
      <c r="AN145" s="20"/>
      <c r="AO145" s="20"/>
      <c r="AP145" s="20"/>
      <c r="AQ145" s="20"/>
    </row>
    <row r="146" spans="11:43">
      <c r="K146" s="6">
        <v>144</v>
      </c>
      <c r="L146" s="6" t="s">
        <v>234</v>
      </c>
      <c r="M146" s="45">
        <v>3521</v>
      </c>
      <c r="N146" s="45">
        <v>1025.4077349146371</v>
      </c>
      <c r="O146" s="45">
        <v>3.0984019437935046</v>
      </c>
      <c r="P146" s="45">
        <v>1.4983659854103384</v>
      </c>
      <c r="Q146" s="45">
        <v>0.7417046981871408</v>
      </c>
      <c r="R146" s="45">
        <v>0.44949235307167346</v>
      </c>
      <c r="S146" s="45">
        <v>0.4308125687899993</v>
      </c>
      <c r="T146" s="50">
        <v>3.843273153236873E-2</v>
      </c>
      <c r="U146" s="26">
        <f t="shared" si="25"/>
        <v>-0.70877371913813192</v>
      </c>
      <c r="V146" s="26">
        <f t="shared" si="19"/>
        <v>-0.99697837080968432</v>
      </c>
      <c r="W146" s="26">
        <f t="shared" si="20"/>
        <v>-0.51640684049667696</v>
      </c>
      <c r="X146" s="26">
        <f t="shared" si="21"/>
        <v>-0.50499096655346221</v>
      </c>
      <c r="Y146" s="26">
        <f t="shared" si="22"/>
        <v>-0.39397397081302932</v>
      </c>
      <c r="Z146" s="26">
        <f t="shared" si="23"/>
        <v>-4.1557512945488512E-2</v>
      </c>
      <c r="AA146" s="37">
        <f t="shared" si="24"/>
        <v>-0.91079013400116737</v>
      </c>
      <c r="AB146" s="26">
        <v>0.49416846652267798</v>
      </c>
      <c r="AC146" s="26">
        <v>-0.70890097330401802</v>
      </c>
      <c r="AD146" s="18" t="str">
        <f t="shared" si="26"/>
        <v/>
      </c>
      <c r="AE146" s="18" t="str">
        <f t="shared" si="27"/>
        <v>Error</v>
      </c>
      <c r="AF146" s="18"/>
      <c r="AG146" s="18"/>
      <c r="AH146" s="18"/>
      <c r="AI146" s="18"/>
      <c r="AJ146" s="18"/>
      <c r="AK146" s="20"/>
      <c r="AL146" s="20"/>
      <c r="AM146" s="20"/>
      <c r="AN146" s="20"/>
      <c r="AO146" s="20"/>
      <c r="AP146" s="20"/>
      <c r="AQ146" s="20"/>
    </row>
    <row r="147" spans="11:43">
      <c r="K147" s="6">
        <v>145</v>
      </c>
      <c r="L147" s="6" t="s">
        <v>235</v>
      </c>
      <c r="M147" s="45">
        <v>57343</v>
      </c>
      <c r="N147" s="45">
        <v>36750.875955882722</v>
      </c>
      <c r="O147" s="45">
        <v>23548.305687019089</v>
      </c>
      <c r="P147" s="45">
        <v>15087.200350942789</v>
      </c>
      <c r="Q147" s="45">
        <v>9664.3366544942983</v>
      </c>
      <c r="R147" s="45">
        <v>4.5170381514278546</v>
      </c>
      <c r="S147" s="45">
        <v>4.8247148162985587</v>
      </c>
      <c r="T147" s="50">
        <v>0.20236549767955758</v>
      </c>
      <c r="U147" s="26">
        <f t="shared" si="25"/>
        <v>-0.35910440758448769</v>
      </c>
      <c r="V147" s="26">
        <f t="shared" si="19"/>
        <v>-0.3592450499605111</v>
      </c>
      <c r="W147" s="26">
        <f t="shared" si="20"/>
        <v>-0.35930845507668313</v>
      </c>
      <c r="X147" s="26">
        <f t="shared" si="21"/>
        <v>-0.35943472415739608</v>
      </c>
      <c r="Y147" s="26">
        <f t="shared" si="22"/>
        <v>-0.9995326075329416</v>
      </c>
      <c r="Z147" s="26">
        <f t="shared" si="23"/>
        <v>6.8114692538836813E-2</v>
      </c>
      <c r="AA147" s="37">
        <f t="shared" si="24"/>
        <v>-0.95805648512199337</v>
      </c>
      <c r="AB147" s="26">
        <v>0.85564041162384297</v>
      </c>
      <c r="AC147" s="26">
        <v>-0.35929133906760902</v>
      </c>
      <c r="AD147" s="18" t="str">
        <f t="shared" si="26"/>
        <v/>
      </c>
      <c r="AE147" s="18" t="str">
        <f t="shared" si="27"/>
        <v>Error</v>
      </c>
      <c r="AF147" s="18"/>
      <c r="AG147" s="18"/>
      <c r="AH147" s="18"/>
      <c r="AI147" s="18"/>
      <c r="AJ147" s="18"/>
      <c r="AK147" s="20"/>
      <c r="AL147" s="20"/>
      <c r="AM147" s="20"/>
      <c r="AN147" s="20"/>
      <c r="AO147" s="20"/>
      <c r="AP147" s="20"/>
      <c r="AQ147" s="20"/>
    </row>
    <row r="148" spans="11:43">
      <c r="K148" s="6">
        <v>146</v>
      </c>
      <c r="L148" s="6" t="s">
        <v>236</v>
      </c>
      <c r="M148" s="45">
        <v>0</v>
      </c>
      <c r="N148" s="45">
        <v>0</v>
      </c>
      <c r="O148" s="45">
        <v>0</v>
      </c>
      <c r="P148" s="45">
        <v>0</v>
      </c>
      <c r="Q148" s="45">
        <v>0</v>
      </c>
      <c r="R148" s="45">
        <v>0</v>
      </c>
      <c r="S148" s="45">
        <v>0</v>
      </c>
      <c r="T148" s="50">
        <v>0</v>
      </c>
      <c r="U148" s="26">
        <f t="shared" si="25"/>
        <v>0</v>
      </c>
      <c r="V148" s="26">
        <f t="shared" si="19"/>
        <v>0</v>
      </c>
      <c r="W148" s="26">
        <f t="shared" si="20"/>
        <v>0</v>
      </c>
      <c r="X148" s="26">
        <f t="shared" si="21"/>
        <v>0</v>
      </c>
      <c r="Y148" s="26">
        <f t="shared" si="22"/>
        <v>0</v>
      </c>
      <c r="Z148" s="26">
        <f t="shared" si="23"/>
        <v>0</v>
      </c>
      <c r="AA148" s="37">
        <f t="shared" si="24"/>
        <v>0</v>
      </c>
      <c r="AB148" s="26">
        <v>0</v>
      </c>
      <c r="AC148" s="26">
        <v>0</v>
      </c>
      <c r="AD148" s="18" t="str">
        <f t="shared" si="26"/>
        <v/>
      </c>
      <c r="AE148" s="18" t="str">
        <f t="shared" si="27"/>
        <v/>
      </c>
      <c r="AF148" s="18"/>
      <c r="AG148" s="18"/>
      <c r="AH148" s="18"/>
      <c r="AI148" s="18"/>
      <c r="AJ148" s="18"/>
      <c r="AK148" s="20"/>
      <c r="AL148" s="20"/>
      <c r="AM148" s="20"/>
      <c r="AN148" s="20"/>
      <c r="AO148" s="20"/>
      <c r="AP148" s="20"/>
      <c r="AQ148" s="20"/>
    </row>
    <row r="149" spans="11:43">
      <c r="K149" s="6">
        <v>147</v>
      </c>
      <c r="L149" s="6" t="s">
        <v>237</v>
      </c>
      <c r="M149" s="45">
        <v>3200</v>
      </c>
      <c r="N149" s="45">
        <v>1583.2749901092313</v>
      </c>
      <c r="O149" s="45">
        <v>780.85852055164275</v>
      </c>
      <c r="P149" s="45">
        <v>384.77370814407624</v>
      </c>
      <c r="Q149" s="45">
        <v>189.4000267478275</v>
      </c>
      <c r="R149" s="45">
        <v>89.558571428771074</v>
      </c>
      <c r="S149" s="45">
        <v>14.730202971297295</v>
      </c>
      <c r="T149" s="50">
        <v>0.49212060564401927</v>
      </c>
      <c r="U149" s="26">
        <f t="shared" si="25"/>
        <v>-0.50522656559086521</v>
      </c>
      <c r="V149" s="26">
        <f t="shared" si="19"/>
        <v>-0.50680802423477256</v>
      </c>
      <c r="W149" s="26">
        <f t="shared" si="20"/>
        <v>-0.50724273601797898</v>
      </c>
      <c r="X149" s="26">
        <f t="shared" si="21"/>
        <v>-0.50776255565541972</v>
      </c>
      <c r="Y149" s="26">
        <f t="shared" si="22"/>
        <v>-0.52714594096646106</v>
      </c>
      <c r="Z149" s="26">
        <f t="shared" si="23"/>
        <v>-0.83552436426464527</v>
      </c>
      <c r="AA149" s="37">
        <f t="shared" si="24"/>
        <v>-0.96659105060514472</v>
      </c>
      <c r="AB149" s="26">
        <v>4.4577004126788904E-3</v>
      </c>
      <c r="AC149" s="26">
        <v>-0.50829748002458497</v>
      </c>
      <c r="AD149" s="18" t="str">
        <f t="shared" si="26"/>
        <v/>
      </c>
      <c r="AE149" s="18" t="str">
        <f t="shared" si="27"/>
        <v>Error</v>
      </c>
      <c r="AF149" s="18"/>
      <c r="AG149" s="18"/>
      <c r="AH149" s="18"/>
      <c r="AI149" s="18"/>
      <c r="AJ149" s="18"/>
      <c r="AK149" s="20"/>
      <c r="AL149" s="20"/>
      <c r="AM149" s="20"/>
      <c r="AN149" s="20"/>
      <c r="AO149" s="20"/>
      <c r="AP149" s="20"/>
      <c r="AQ149" s="20"/>
    </row>
    <row r="150" spans="11:43">
      <c r="K150" s="6">
        <v>148</v>
      </c>
      <c r="L150" s="6" t="s">
        <v>238</v>
      </c>
      <c r="M150" s="45">
        <v>313585</v>
      </c>
      <c r="N150" s="45">
        <v>44222.410486074805</v>
      </c>
      <c r="O150" s="45">
        <v>36196.909173628097</v>
      </c>
      <c r="P150" s="45">
        <v>30145.881840296555</v>
      </c>
      <c r="Q150" s="45">
        <v>30164.349156510219</v>
      </c>
      <c r="R150" s="45">
        <v>30173.710754229302</v>
      </c>
      <c r="S150" s="45">
        <v>25711.694893617445</v>
      </c>
      <c r="T150" s="50">
        <v>19576.704436307726</v>
      </c>
      <c r="U150" s="26">
        <f t="shared" si="25"/>
        <v>-0.85897791512325272</v>
      </c>
      <c r="V150" s="26">
        <f t="shared" si="19"/>
        <v>-0.18148041285478678</v>
      </c>
      <c r="W150" s="26">
        <f t="shared" si="20"/>
        <v>-0.16716972447305323</v>
      </c>
      <c r="X150" s="26">
        <f t="shared" si="21"/>
        <v>6.125983081701913E-4</v>
      </c>
      <c r="Y150" s="26">
        <f t="shared" si="22"/>
        <v>3.1035304857759841E-4</v>
      </c>
      <c r="Z150" s="26">
        <f t="shared" si="23"/>
        <v>-0.14787759771928077</v>
      </c>
      <c r="AA150" s="37">
        <f t="shared" si="24"/>
        <v>-0.23860700287139147</v>
      </c>
      <c r="AB150" s="26">
        <v>1.1552282963046701</v>
      </c>
      <c r="AC150" s="26">
        <v>0</v>
      </c>
      <c r="AD150" s="18" t="str">
        <f t="shared" si="26"/>
        <v/>
      </c>
      <c r="AE150" s="18" t="str">
        <f t="shared" si="27"/>
        <v>Error</v>
      </c>
      <c r="AF150" s="18"/>
      <c r="AG150" s="18"/>
      <c r="AH150" s="18"/>
      <c r="AI150" s="18"/>
      <c r="AJ150" s="18"/>
      <c r="AK150" s="20"/>
      <c r="AL150" s="20"/>
      <c r="AM150" s="20"/>
      <c r="AN150" s="20"/>
      <c r="AO150" s="20"/>
      <c r="AP150" s="20"/>
      <c r="AQ150" s="20"/>
    </row>
    <row r="151" spans="11:43">
      <c r="K151" s="6">
        <v>149</v>
      </c>
      <c r="L151" s="6" t="s">
        <v>239</v>
      </c>
      <c r="M151" s="45">
        <v>1910360</v>
      </c>
      <c r="N151" s="45">
        <v>1910364.9680566154</v>
      </c>
      <c r="O151" s="45">
        <v>1910365.1704829833</v>
      </c>
      <c r="P151" s="45">
        <v>1882762.232028798</v>
      </c>
      <c r="Q151" s="45">
        <v>4.1148247518936003</v>
      </c>
      <c r="R151" s="45">
        <v>1.6423745393565736</v>
      </c>
      <c r="S151" s="45">
        <v>1.4453900407814919</v>
      </c>
      <c r="T151" s="50">
        <v>4.9952854191124274E-2</v>
      </c>
      <c r="U151" s="26">
        <f t="shared" si="25"/>
        <v>2.6005865990923375E-6</v>
      </c>
      <c r="V151" s="26">
        <f t="shared" si="19"/>
        <v>1.0596214403518722E-7</v>
      </c>
      <c r="W151" s="26">
        <f t="shared" si="20"/>
        <v>-1.4449037744551601E-2</v>
      </c>
      <c r="X151" s="26">
        <f t="shared" si="21"/>
        <v>-0.99999781447456193</v>
      </c>
      <c r="Y151" s="26">
        <f t="shared" si="22"/>
        <v>-0.60086403713772507</v>
      </c>
      <c r="Z151" s="26">
        <f t="shared" si="23"/>
        <v>-0.11993884090059842</v>
      </c>
      <c r="AA151" s="37">
        <f t="shared" si="24"/>
        <v>-0.96543987935317732</v>
      </c>
      <c r="AB151" s="26">
        <v>0.30791256150644503</v>
      </c>
      <c r="AC151" s="26">
        <v>0</v>
      </c>
      <c r="AD151" s="18" t="str">
        <f t="shared" si="26"/>
        <v/>
      </c>
      <c r="AE151" s="18" t="str">
        <f t="shared" si="27"/>
        <v>Error</v>
      </c>
      <c r="AF151" s="18"/>
      <c r="AG151" s="18"/>
      <c r="AH151" s="18"/>
      <c r="AI151" s="18"/>
      <c r="AJ151" s="18"/>
      <c r="AK151" s="20"/>
      <c r="AL151" s="20"/>
      <c r="AM151" s="20"/>
      <c r="AN151" s="20"/>
      <c r="AO151" s="20"/>
      <c r="AP151" s="20"/>
      <c r="AQ151" s="20"/>
    </row>
    <row r="152" spans="11:43">
      <c r="K152" s="6">
        <v>150</v>
      </c>
      <c r="L152" s="6" t="s">
        <v>240</v>
      </c>
      <c r="M152" s="45">
        <v>435469</v>
      </c>
      <c r="N152" s="45">
        <v>304672.2985973662</v>
      </c>
      <c r="O152" s="45">
        <v>213155.37539975782</v>
      </c>
      <c r="P152" s="45">
        <v>149126.52752292051</v>
      </c>
      <c r="Q152" s="45">
        <v>104328.98099231927</v>
      </c>
      <c r="R152" s="45">
        <v>4.3341006904235186</v>
      </c>
      <c r="S152" s="45">
        <v>4.2260162872947902</v>
      </c>
      <c r="T152" s="50">
        <v>0.19589244618158475</v>
      </c>
      <c r="U152" s="26">
        <f t="shared" si="25"/>
        <v>-0.30035823767623826</v>
      </c>
      <c r="V152" s="26">
        <f t="shared" si="19"/>
        <v>-0.30037822151514604</v>
      </c>
      <c r="W152" s="26">
        <f t="shared" si="20"/>
        <v>-0.30038579959222578</v>
      </c>
      <c r="X152" s="26">
        <f t="shared" si="21"/>
        <v>-0.30039958198393601</v>
      </c>
      <c r="Y152" s="26">
        <f t="shared" si="22"/>
        <v>-0.99995845736583255</v>
      </c>
      <c r="Z152" s="26">
        <f t="shared" si="23"/>
        <v>-2.4938138462622265E-2</v>
      </c>
      <c r="AA152" s="37">
        <f t="shared" si="24"/>
        <v>-0.95364607401762247</v>
      </c>
      <c r="AB152" s="26">
        <v>0.59880433409631495</v>
      </c>
      <c r="AC152" s="26">
        <v>-0.30038397275239398</v>
      </c>
      <c r="AD152" s="18" t="str">
        <f t="shared" si="26"/>
        <v/>
      </c>
      <c r="AE152" s="18" t="str">
        <f t="shared" si="27"/>
        <v>Error</v>
      </c>
      <c r="AF152" s="18"/>
      <c r="AG152" s="18"/>
      <c r="AH152" s="18"/>
      <c r="AI152" s="18"/>
      <c r="AJ152" s="18"/>
      <c r="AK152" s="20"/>
      <c r="AL152" s="20"/>
      <c r="AM152" s="20"/>
      <c r="AN152" s="20"/>
      <c r="AO152" s="20"/>
      <c r="AP152" s="20"/>
      <c r="AQ152" s="20"/>
    </row>
    <row r="153" spans="11:43">
      <c r="K153" s="6">
        <v>151</v>
      </c>
      <c r="L153" s="6" t="s">
        <v>241</v>
      </c>
      <c r="M153" s="45">
        <v>414103</v>
      </c>
      <c r="N153" s="45">
        <v>356689.70779466804</v>
      </c>
      <c r="O153" s="45">
        <v>307228.90857794281</v>
      </c>
      <c r="P153" s="45">
        <v>264624.70907383511</v>
      </c>
      <c r="Q153" s="45">
        <v>227926.0390277484</v>
      </c>
      <c r="R153" s="45">
        <v>3.6974740013336458</v>
      </c>
      <c r="S153" s="45">
        <v>2.6746597603656479</v>
      </c>
      <c r="T153" s="50">
        <v>0.131586737034044</v>
      </c>
      <c r="U153" s="26">
        <f t="shared" si="25"/>
        <v>-0.13864495597793777</v>
      </c>
      <c r="V153" s="26">
        <f t="shared" si="19"/>
        <v>-0.13866617997623251</v>
      </c>
      <c r="W153" s="26">
        <f t="shared" si="20"/>
        <v>-0.13867249570135806</v>
      </c>
      <c r="X153" s="26">
        <f t="shared" si="21"/>
        <v>-0.13868194763266464</v>
      </c>
      <c r="Y153" s="26">
        <f t="shared" si="22"/>
        <v>-0.99998377774642555</v>
      </c>
      <c r="Z153" s="26">
        <f t="shared" si="23"/>
        <v>-0.2766251339695906</v>
      </c>
      <c r="AA153" s="37">
        <f t="shared" si="24"/>
        <v>-0.95080243888065408</v>
      </c>
      <c r="AB153" s="26">
        <v>7.6735295369186302E-2</v>
      </c>
      <c r="AC153" s="26">
        <v>-0.13867072125664601</v>
      </c>
      <c r="AD153" s="18" t="str">
        <f t="shared" si="26"/>
        <v/>
      </c>
      <c r="AE153" s="18" t="str">
        <f t="shared" si="27"/>
        <v>Error</v>
      </c>
      <c r="AF153" s="18"/>
      <c r="AG153" s="18"/>
      <c r="AH153" s="18"/>
      <c r="AI153" s="18"/>
      <c r="AJ153" s="18"/>
      <c r="AK153" s="20"/>
      <c r="AL153" s="20"/>
      <c r="AM153" s="20"/>
      <c r="AN153" s="20"/>
      <c r="AO153" s="20"/>
      <c r="AP153" s="20"/>
      <c r="AQ153" s="20"/>
    </row>
    <row r="154" spans="11:43">
      <c r="K154" s="6">
        <v>152</v>
      </c>
      <c r="L154" s="6" t="s">
        <v>242</v>
      </c>
      <c r="M154" s="45">
        <v>382449</v>
      </c>
      <c r="N154" s="45">
        <v>264689.71995008853</v>
      </c>
      <c r="O154" s="45">
        <v>183180.34820947197</v>
      </c>
      <c r="P154" s="45">
        <v>126769.85309621581</v>
      </c>
      <c r="Q154" s="45">
        <v>87730.074184248224</v>
      </c>
      <c r="R154" s="45">
        <v>76.769711486173492</v>
      </c>
      <c r="S154" s="45">
        <v>9.3551773265716989</v>
      </c>
      <c r="T154" s="50">
        <v>0.27996067058471219</v>
      </c>
      <c r="U154" s="26">
        <f t="shared" si="25"/>
        <v>-0.30790845328373578</v>
      </c>
      <c r="V154" s="26">
        <f t="shared" si="19"/>
        <v>-0.30794309562149397</v>
      </c>
      <c r="W154" s="26">
        <f t="shared" si="20"/>
        <v>-0.30795058348043503</v>
      </c>
      <c r="X154" s="26">
        <f t="shared" si="21"/>
        <v>-0.30795790922260646</v>
      </c>
      <c r="Y154" s="26">
        <f t="shared" si="22"/>
        <v>-0.99912493278730219</v>
      </c>
      <c r="Z154" s="26">
        <f t="shared" si="23"/>
        <v>-0.87813973576992543</v>
      </c>
      <c r="AA154" s="37">
        <f t="shared" si="24"/>
        <v>-0.9700742529177363</v>
      </c>
      <c r="AB154" s="26">
        <v>5.3975137984567101E-2</v>
      </c>
      <c r="AC154" s="26">
        <v>-0.307953712667493</v>
      </c>
      <c r="AD154" s="18" t="str">
        <f t="shared" si="26"/>
        <v/>
      </c>
      <c r="AE154" s="18" t="str">
        <f t="shared" si="27"/>
        <v>Error</v>
      </c>
      <c r="AF154" s="18"/>
      <c r="AG154" s="18"/>
      <c r="AH154" s="18"/>
      <c r="AI154" s="18"/>
      <c r="AJ154" s="18"/>
      <c r="AK154" s="20"/>
      <c r="AL154" s="20"/>
      <c r="AM154" s="20"/>
      <c r="AN154" s="20"/>
      <c r="AO154" s="20"/>
      <c r="AP154" s="20"/>
      <c r="AQ154" s="20"/>
    </row>
    <row r="155" spans="11:43">
      <c r="K155" s="6">
        <v>153</v>
      </c>
      <c r="L155" s="6" t="s">
        <v>243</v>
      </c>
      <c r="M155" s="45">
        <v>11379</v>
      </c>
      <c r="N155" s="45">
        <v>9600.8372044649495</v>
      </c>
      <c r="O155" s="45">
        <v>8086.8433274646477</v>
      </c>
      <c r="P155" s="45">
        <v>6809.6820427614084</v>
      </c>
      <c r="Q155" s="45">
        <v>5733.1167055217493</v>
      </c>
      <c r="R155" s="45">
        <v>20.84307293920461</v>
      </c>
      <c r="S155" s="45">
        <v>6.9778546330613942</v>
      </c>
      <c r="T155" s="50">
        <v>0.19891730592279999</v>
      </c>
      <c r="U155" s="26">
        <f t="shared" si="25"/>
        <v>-0.15626705295149401</v>
      </c>
      <c r="V155" s="26">
        <f t="shared" si="19"/>
        <v>-0.15769394322155639</v>
      </c>
      <c r="W155" s="26">
        <f t="shared" si="20"/>
        <v>-0.15793075653706889</v>
      </c>
      <c r="X155" s="26">
        <f t="shared" si="21"/>
        <v>-0.15809333394413505</v>
      </c>
      <c r="Y155" s="26">
        <f t="shared" si="22"/>
        <v>-0.99636444293570192</v>
      </c>
      <c r="Z155" s="26">
        <f t="shared" si="23"/>
        <v>-0.66521948786464902</v>
      </c>
      <c r="AA155" s="37">
        <f t="shared" si="24"/>
        <v>-0.97149305676556796</v>
      </c>
      <c r="AB155" s="26">
        <v>1.8084822824107001</v>
      </c>
      <c r="AC155" s="26">
        <v>-0.15799031476997599</v>
      </c>
      <c r="AD155" s="18" t="str">
        <f t="shared" si="26"/>
        <v/>
      </c>
      <c r="AE155" s="18" t="str">
        <f t="shared" si="27"/>
        <v>Error</v>
      </c>
      <c r="AF155" s="18"/>
      <c r="AG155" s="18"/>
      <c r="AH155" s="18"/>
      <c r="AI155" s="18"/>
      <c r="AJ155" s="18"/>
      <c r="AK155" s="20"/>
      <c r="AL155" s="20"/>
      <c r="AM155" s="20"/>
      <c r="AN155" s="20"/>
      <c r="AO155" s="20"/>
      <c r="AP155" s="20"/>
      <c r="AQ155" s="20"/>
    </row>
    <row r="156" spans="11:43">
      <c r="K156" s="6">
        <v>154</v>
      </c>
      <c r="L156" s="6" t="s">
        <v>244</v>
      </c>
      <c r="M156" s="45">
        <v>17493</v>
      </c>
      <c r="N156" s="45">
        <v>17511.57615178619</v>
      </c>
      <c r="O156" s="45">
        <v>17515.41113481826</v>
      </c>
      <c r="P156" s="45">
        <v>17516.88329035596</v>
      </c>
      <c r="Q156" s="45">
        <v>17517.440686876715</v>
      </c>
      <c r="R156" s="45">
        <v>17516.154435368469</v>
      </c>
      <c r="S156" s="45">
        <v>15.208356811636804</v>
      </c>
      <c r="T156" s="50">
        <v>0.42783129043275947</v>
      </c>
      <c r="U156" s="26">
        <f t="shared" si="25"/>
        <v>1.061919155444473E-3</v>
      </c>
      <c r="V156" s="26">
        <f t="shared" si="19"/>
        <v>2.1899702224566808E-4</v>
      </c>
      <c r="W156" s="26">
        <f t="shared" si="20"/>
        <v>8.4049156846428418E-5</v>
      </c>
      <c r="X156" s="26">
        <f t="shared" si="21"/>
        <v>3.1820530599862492E-5</v>
      </c>
      <c r="Y156" s="26">
        <f t="shared" si="22"/>
        <v>-7.3426908144680561E-5</v>
      </c>
      <c r="Z156" s="26">
        <f t="shared" si="23"/>
        <v>-0.99913175252777364</v>
      </c>
      <c r="AA156" s="37">
        <f t="shared" si="24"/>
        <v>-0.97186867090694495</v>
      </c>
      <c r="AB156" s="26">
        <v>0.82072234025167501</v>
      </c>
      <c r="AC156" s="26">
        <v>0</v>
      </c>
      <c r="AD156" s="18" t="str">
        <f t="shared" si="26"/>
        <v/>
      </c>
      <c r="AE156" s="18" t="str">
        <f t="shared" si="27"/>
        <v>Error</v>
      </c>
      <c r="AF156" s="18"/>
      <c r="AG156" s="18"/>
      <c r="AH156" s="18"/>
      <c r="AI156" s="18"/>
      <c r="AJ156" s="18"/>
      <c r="AK156" s="20"/>
      <c r="AL156" s="20"/>
      <c r="AM156" s="20"/>
      <c r="AN156" s="20"/>
      <c r="AO156" s="20"/>
      <c r="AP156" s="20"/>
      <c r="AQ156" s="20"/>
    </row>
    <row r="157" spans="11:43">
      <c r="K157" s="6">
        <v>155</v>
      </c>
      <c r="L157" s="6" t="s">
        <v>245</v>
      </c>
      <c r="M157" s="45">
        <v>15749</v>
      </c>
      <c r="N157" s="45">
        <v>14055.868862521063</v>
      </c>
      <c r="O157" s="45">
        <v>12536.294473743737</v>
      </c>
      <c r="P157" s="45">
        <v>11179.243740088083</v>
      </c>
      <c r="Q157" s="45">
        <v>9968.0701175998765</v>
      </c>
      <c r="R157" s="45">
        <v>12.802020298712677</v>
      </c>
      <c r="S157" s="45">
        <v>9.3699983749980014</v>
      </c>
      <c r="T157" s="50">
        <v>0.19810679187960833</v>
      </c>
      <c r="U157" s="26">
        <f t="shared" si="25"/>
        <v>-0.107507215536157</v>
      </c>
      <c r="V157" s="26">
        <f t="shared" si="19"/>
        <v>-0.10810960202034603</v>
      </c>
      <c r="W157" s="26">
        <f t="shared" si="20"/>
        <v>-0.10824974927781798</v>
      </c>
      <c r="X157" s="26">
        <f t="shared" si="21"/>
        <v>-0.10834128413758543</v>
      </c>
      <c r="Y157" s="26">
        <f t="shared" si="22"/>
        <v>-0.99871569720641229</v>
      </c>
      <c r="Z157" s="26">
        <f t="shared" si="23"/>
        <v>-0.26808439946465218</v>
      </c>
      <c r="AA157" s="37">
        <f t="shared" si="24"/>
        <v>-0.97885732911029977</v>
      </c>
      <c r="AB157" s="26">
        <v>0.65224797779492605</v>
      </c>
      <c r="AC157" s="26">
        <v>-0.108261140365778</v>
      </c>
      <c r="AD157" s="18" t="str">
        <f t="shared" si="26"/>
        <v/>
      </c>
      <c r="AE157" s="18" t="str">
        <f t="shared" si="27"/>
        <v>Error</v>
      </c>
      <c r="AF157" s="18"/>
      <c r="AG157" s="18"/>
      <c r="AH157" s="18"/>
      <c r="AI157" s="18"/>
      <c r="AJ157" s="18"/>
      <c r="AK157" s="20"/>
      <c r="AL157" s="20"/>
      <c r="AM157" s="20"/>
      <c r="AN157" s="20"/>
      <c r="AO157" s="20"/>
      <c r="AP157" s="20"/>
      <c r="AQ157" s="20"/>
    </row>
    <row r="158" spans="11:43">
      <c r="K158" s="6">
        <v>156</v>
      </c>
      <c r="L158" s="6" t="s">
        <v>246</v>
      </c>
      <c r="M158" s="45">
        <v>13</v>
      </c>
      <c r="N158" s="45">
        <v>22.253288695528369</v>
      </c>
      <c r="O158" s="45">
        <v>21.609172184661453</v>
      </c>
      <c r="P158" s="45">
        <v>11.74377563767808</v>
      </c>
      <c r="Q158" s="45">
        <v>5.8223505521220318</v>
      </c>
      <c r="R158" s="45">
        <v>2.1445854029098861</v>
      </c>
      <c r="S158" s="45">
        <v>3.5015549912736095</v>
      </c>
      <c r="T158" s="50">
        <v>0.38375737828083989</v>
      </c>
      <c r="U158" s="26">
        <f t="shared" si="25"/>
        <v>0.71179143811756684</v>
      </c>
      <c r="V158" s="26">
        <f t="shared" si="19"/>
        <v>-2.8944778440606209E-2</v>
      </c>
      <c r="W158" s="26">
        <f t="shared" si="20"/>
        <v>-0.45653745838473136</v>
      </c>
      <c r="X158" s="26">
        <f t="shared" si="21"/>
        <v>-0.50421817209774311</v>
      </c>
      <c r="Y158" s="26">
        <f t="shared" si="22"/>
        <v>-0.63166329754427719</v>
      </c>
      <c r="Z158" s="26">
        <f t="shared" si="23"/>
        <v>0.63274215450805349</v>
      </c>
      <c r="AA158" s="37">
        <f t="shared" si="24"/>
        <v>-0.89040372656227884</v>
      </c>
      <c r="AB158" s="26">
        <v>1.6</v>
      </c>
      <c r="AC158" s="26">
        <v>-0.375</v>
      </c>
      <c r="AD158" s="18" t="str">
        <f t="shared" si="26"/>
        <v/>
      </c>
      <c r="AE158" s="18" t="str">
        <f t="shared" si="27"/>
        <v>Error</v>
      </c>
      <c r="AF158" s="18"/>
      <c r="AG158" s="18"/>
      <c r="AH158" s="18"/>
      <c r="AI158" s="18"/>
      <c r="AJ158" s="18"/>
      <c r="AK158" s="20"/>
      <c r="AL158" s="20"/>
      <c r="AM158" s="20"/>
      <c r="AN158" s="20"/>
      <c r="AO158" s="20"/>
      <c r="AP158" s="20"/>
      <c r="AQ158" s="20"/>
    </row>
    <row r="159" spans="11:43">
      <c r="K159" s="6">
        <v>157</v>
      </c>
      <c r="L159" s="6" t="s">
        <v>247</v>
      </c>
      <c r="M159" s="45">
        <v>19910</v>
      </c>
      <c r="N159" s="45">
        <v>13735.247648778042</v>
      </c>
      <c r="O159" s="45">
        <v>9465.6505585979194</v>
      </c>
      <c r="P159" s="45">
        <v>6521.9734844351487</v>
      </c>
      <c r="Q159" s="45">
        <v>4493.083703100654</v>
      </c>
      <c r="R159" s="45">
        <v>3092.1414929978087</v>
      </c>
      <c r="S159" s="45">
        <v>10.336340049460027</v>
      </c>
      <c r="T159" s="50">
        <v>0.35967920436568024</v>
      </c>
      <c r="U159" s="26">
        <f t="shared" si="25"/>
        <v>-0.31013321703776786</v>
      </c>
      <c r="V159" s="26">
        <f t="shared" si="19"/>
        <v>-0.3108496620779872</v>
      </c>
      <c r="W159" s="26">
        <f t="shared" si="20"/>
        <v>-0.31098518331515473</v>
      </c>
      <c r="X159" s="26">
        <f t="shared" si="21"/>
        <v>-0.31108525451329883</v>
      </c>
      <c r="Y159" s="26">
        <f t="shared" si="22"/>
        <v>-0.31179971322057998</v>
      </c>
      <c r="Z159" s="26">
        <f t="shared" si="23"/>
        <v>-0.99665722281051283</v>
      </c>
      <c r="AA159" s="37">
        <f t="shared" si="24"/>
        <v>-0.96520246018952627</v>
      </c>
      <c r="AB159" s="26">
        <v>0.807558882599963</v>
      </c>
      <c r="AC159" s="26">
        <v>-0.311102425529177</v>
      </c>
      <c r="AD159" s="18" t="str">
        <f t="shared" si="26"/>
        <v/>
      </c>
      <c r="AE159" s="18" t="str">
        <f t="shared" si="27"/>
        <v>Error</v>
      </c>
      <c r="AF159" s="18"/>
      <c r="AG159" s="18"/>
      <c r="AH159" s="18"/>
      <c r="AI159" s="18"/>
      <c r="AJ159" s="18"/>
      <c r="AK159" s="20"/>
      <c r="AL159" s="20"/>
      <c r="AM159" s="20"/>
      <c r="AN159" s="20"/>
      <c r="AO159" s="20"/>
      <c r="AP159" s="20"/>
      <c r="AQ159" s="20"/>
    </row>
    <row r="160" spans="11:43">
      <c r="K160" s="6">
        <v>158</v>
      </c>
      <c r="L160" s="6" t="s">
        <v>51</v>
      </c>
      <c r="M160" s="45">
        <v>355650</v>
      </c>
      <c r="N160" s="45">
        <v>298402.46261949762</v>
      </c>
      <c r="O160" s="45">
        <v>2.2603354374799611</v>
      </c>
      <c r="P160" s="45">
        <v>1.2122956984318816</v>
      </c>
      <c r="Q160" s="45">
        <v>0.58280850373956605</v>
      </c>
      <c r="R160" s="45">
        <v>0.36220817537939393</v>
      </c>
      <c r="S160" s="45">
        <v>0.39208743018216191</v>
      </c>
      <c r="T160" s="50">
        <v>1.5173395604046375E-2</v>
      </c>
      <c r="U160" s="26">
        <f t="shared" si="25"/>
        <v>-0.16096594230423839</v>
      </c>
      <c r="V160" s="26">
        <f t="shared" si="19"/>
        <v>-0.99999242521185094</v>
      </c>
      <c r="W160" s="26">
        <f t="shared" si="20"/>
        <v>-0.4636655788649382</v>
      </c>
      <c r="X160" s="26">
        <f t="shared" si="21"/>
        <v>-0.51925218864223011</v>
      </c>
      <c r="Y160" s="26">
        <f t="shared" si="22"/>
        <v>-0.37851254218958624</v>
      </c>
      <c r="Z160" s="26">
        <f t="shared" si="23"/>
        <v>8.2491939259711752E-2</v>
      </c>
      <c r="AA160" s="37">
        <f t="shared" si="24"/>
        <v>-0.96130098943239051</v>
      </c>
      <c r="AB160" s="26">
        <v>0.65263936908232201</v>
      </c>
      <c r="AC160" s="26">
        <v>-0.16095718746416199</v>
      </c>
      <c r="AD160" s="18" t="str">
        <f t="shared" si="26"/>
        <v/>
      </c>
      <c r="AE160" s="18" t="str">
        <f t="shared" si="27"/>
        <v>Error</v>
      </c>
      <c r="AF160" s="18"/>
      <c r="AG160" s="18"/>
      <c r="AH160" s="18"/>
      <c r="AI160" s="18"/>
      <c r="AJ160" s="18"/>
      <c r="AK160" s="20"/>
      <c r="AL160" s="20"/>
      <c r="AM160" s="20"/>
      <c r="AN160" s="20"/>
      <c r="AO160" s="20"/>
      <c r="AP160" s="20"/>
      <c r="AQ160" s="20"/>
    </row>
    <row r="161" spans="11:43">
      <c r="K161" s="6">
        <v>159</v>
      </c>
      <c r="L161" s="6" t="s">
        <v>248</v>
      </c>
      <c r="M161" s="45">
        <v>37940</v>
      </c>
      <c r="N161" s="45">
        <v>37041.374910120438</v>
      </c>
      <c r="O161" s="45">
        <v>36160.252532863422</v>
      </c>
      <c r="P161" s="45">
        <v>3.9108210550643854</v>
      </c>
      <c r="Q161" s="45">
        <v>1.3335801956815967</v>
      </c>
      <c r="R161" s="45">
        <v>0.89332508498130514</v>
      </c>
      <c r="S161" s="45">
        <v>1.1250605559996516</v>
      </c>
      <c r="T161" s="50">
        <v>5.0635781616575448E-2</v>
      </c>
      <c r="U161" s="26">
        <f t="shared" si="25"/>
        <v>-2.36854267232357E-2</v>
      </c>
      <c r="V161" s="26">
        <f t="shared" si="19"/>
        <v>-2.3787518130604691E-2</v>
      </c>
      <c r="W161" s="26">
        <f t="shared" si="20"/>
        <v>-0.99989184751816906</v>
      </c>
      <c r="X161" s="26">
        <f t="shared" si="21"/>
        <v>-0.65900250180082931</v>
      </c>
      <c r="Y161" s="26">
        <f t="shared" si="22"/>
        <v>-0.33013021048597374</v>
      </c>
      <c r="Z161" s="26">
        <f t="shared" si="23"/>
        <v>0.2594077731772147</v>
      </c>
      <c r="AA161" s="37">
        <f t="shared" si="24"/>
        <v>-0.95499283896626885</v>
      </c>
      <c r="AB161" s="26">
        <v>0.95645388642770901</v>
      </c>
      <c r="AC161" s="26">
        <v>-2.3750096492808102E-2</v>
      </c>
      <c r="AD161" s="18" t="str">
        <f t="shared" si="26"/>
        <v/>
      </c>
      <c r="AE161" s="18" t="str">
        <f t="shared" si="27"/>
        <v>Error</v>
      </c>
      <c r="AF161" s="18"/>
      <c r="AG161" s="18"/>
      <c r="AH161" s="18"/>
      <c r="AI161" s="18"/>
      <c r="AJ161" s="18"/>
      <c r="AK161" s="20"/>
      <c r="AL161" s="20"/>
      <c r="AM161" s="20"/>
      <c r="AN161" s="20"/>
      <c r="AO161" s="20"/>
      <c r="AP161" s="20"/>
      <c r="AQ161" s="20"/>
    </row>
    <row r="162" spans="11:43">
      <c r="K162" s="6">
        <v>160</v>
      </c>
      <c r="L162" s="6" t="s">
        <v>249</v>
      </c>
      <c r="M162" s="45">
        <v>28114</v>
      </c>
      <c r="N162" s="45">
        <v>17979.767376457119</v>
      </c>
      <c r="O162" s="45">
        <v>11485.249840827084</v>
      </c>
      <c r="P162" s="45">
        <v>7415.6567190270307</v>
      </c>
      <c r="Q162" s="45">
        <v>4740.1380077083295</v>
      </c>
      <c r="R162" s="45">
        <v>3026.2025043922254</v>
      </c>
      <c r="S162" s="45">
        <v>273.57695239021746</v>
      </c>
      <c r="T162" s="50">
        <v>1.1408412909138672</v>
      </c>
      <c r="U162" s="26">
        <f t="shared" si="25"/>
        <v>-0.36046925458998652</v>
      </c>
      <c r="V162" s="26">
        <f t="shared" si="19"/>
        <v>-0.36121254517085793</v>
      </c>
      <c r="W162" s="26">
        <f t="shared" si="20"/>
        <v>-0.35433213714983414</v>
      </c>
      <c r="X162" s="26">
        <f t="shared" si="21"/>
        <v>-0.36079322610145603</v>
      </c>
      <c r="Y162" s="26">
        <f t="shared" si="22"/>
        <v>-0.36157924105351619</v>
      </c>
      <c r="Z162" s="26">
        <f t="shared" si="23"/>
        <v>-0.90959727513504185</v>
      </c>
      <c r="AA162" s="37">
        <f t="shared" si="24"/>
        <v>-0.99582990715794439</v>
      </c>
      <c r="AB162" s="26">
        <v>0.52501691234183701</v>
      </c>
      <c r="AC162" s="26">
        <v>-0.36153015085430801</v>
      </c>
      <c r="AD162" s="18" t="str">
        <f t="shared" si="26"/>
        <v/>
      </c>
      <c r="AE162" s="18" t="str">
        <f t="shared" si="27"/>
        <v>Error</v>
      </c>
      <c r="AF162" s="18"/>
      <c r="AG162" s="18"/>
      <c r="AH162" s="18"/>
      <c r="AI162" s="18"/>
      <c r="AJ162" s="18"/>
      <c r="AK162" s="20"/>
      <c r="AL162" s="20"/>
      <c r="AM162" s="20"/>
      <c r="AN162" s="20"/>
      <c r="AO162" s="20"/>
      <c r="AP162" s="20"/>
      <c r="AQ162" s="20"/>
    </row>
    <row r="163" spans="11:43">
      <c r="K163" s="6">
        <v>161</v>
      </c>
      <c r="L163" s="6" t="s">
        <v>250</v>
      </c>
      <c r="M163" s="45">
        <v>665116</v>
      </c>
      <c r="N163" s="45">
        <v>489818.97503680724</v>
      </c>
      <c r="O163" s="45">
        <v>360716.86731932795</v>
      </c>
      <c r="P163" s="45">
        <v>2.2344799294402691</v>
      </c>
      <c r="Q163" s="45">
        <v>0.70339889782017773</v>
      </c>
      <c r="R163" s="45">
        <v>0.62382936380238452</v>
      </c>
      <c r="S163" s="45">
        <v>0.94862820425959471</v>
      </c>
      <c r="T163" s="50">
        <v>4.469794190049528E-2</v>
      </c>
      <c r="U163" s="26">
        <f t="shared" si="25"/>
        <v>-0.26355857468951693</v>
      </c>
      <c r="V163" s="26">
        <f t="shared" si="19"/>
        <v>-0.26357106257016272</v>
      </c>
      <c r="W163" s="26">
        <f t="shared" si="20"/>
        <v>-0.99999380544650973</v>
      </c>
      <c r="X163" s="26">
        <f t="shared" si="21"/>
        <v>-0.68520688480904046</v>
      </c>
      <c r="Y163" s="26">
        <f t="shared" si="22"/>
        <v>-0.11312149374185539</v>
      </c>
      <c r="Z163" s="26">
        <f t="shared" si="23"/>
        <v>0.52065333776128464</v>
      </c>
      <c r="AA163" s="37">
        <f t="shared" si="24"/>
        <v>-0.95288149593298033</v>
      </c>
      <c r="AB163" s="26">
        <v>1.4624470978933699</v>
      </c>
      <c r="AC163" s="26">
        <v>-0.26356058528292498</v>
      </c>
      <c r="AD163" s="18" t="str">
        <f t="shared" si="26"/>
        <v/>
      </c>
      <c r="AE163" s="18" t="str">
        <f t="shared" si="27"/>
        <v>Error</v>
      </c>
      <c r="AF163" s="18"/>
      <c r="AG163" s="18"/>
      <c r="AH163" s="18"/>
      <c r="AI163" s="18"/>
      <c r="AJ163" s="18"/>
      <c r="AK163" s="20"/>
      <c r="AL163" s="20"/>
      <c r="AM163" s="20"/>
      <c r="AN163" s="20"/>
      <c r="AO163" s="20"/>
      <c r="AP163" s="20"/>
      <c r="AQ163" s="20"/>
    </row>
    <row r="164" spans="11:43">
      <c r="K164" s="27">
        <v>162</v>
      </c>
      <c r="L164" s="27" t="s">
        <v>251</v>
      </c>
      <c r="M164" s="51">
        <v>224289</v>
      </c>
      <c r="N164" s="51">
        <v>246520.34848148236</v>
      </c>
      <c r="O164" s="51">
        <v>230847.02626588597</v>
      </c>
      <c r="P164" s="51">
        <v>183436.33040704529</v>
      </c>
      <c r="Q164" s="51">
        <v>152216.07630303656</v>
      </c>
      <c r="R164" s="51">
        <v>128162.69569165882</v>
      </c>
      <c r="S164" s="51">
        <v>104103.82940352841</v>
      </c>
      <c r="T164" s="52">
        <v>75557.502837639651</v>
      </c>
      <c r="U164" s="34">
        <f t="shared" si="25"/>
        <v>9.9119209954488904E-2</v>
      </c>
      <c r="V164" s="34">
        <f t="shared" si="19"/>
        <v>-6.3578208907057857E-2</v>
      </c>
      <c r="W164" s="34">
        <f t="shared" si="20"/>
        <v>-0.20537711325869015</v>
      </c>
      <c r="X164" s="34">
        <f t="shared" si="21"/>
        <v>-0.17019667824106036</v>
      </c>
      <c r="Y164" s="34">
        <f t="shared" si="22"/>
        <v>-0.15802128918033276</v>
      </c>
      <c r="Z164" s="34">
        <f t="shared" si="23"/>
        <v>-0.18772128783879999</v>
      </c>
      <c r="AA164" s="38">
        <f t="shared" si="24"/>
        <v>-0.27421014893925921</v>
      </c>
      <c r="AB164" s="26">
        <v>4.6818427680616201</v>
      </c>
      <c r="AC164" s="26">
        <v>-0.17016057421932801</v>
      </c>
      <c r="AD164" s="18" t="str">
        <f t="shared" si="26"/>
        <v/>
      </c>
      <c r="AE164" s="18" t="str">
        <f t="shared" si="27"/>
        <v>Error</v>
      </c>
      <c r="AF164" s="18"/>
      <c r="AG164" s="18"/>
      <c r="AH164" s="18"/>
      <c r="AI164" s="18"/>
      <c r="AJ164" s="18"/>
      <c r="AK164" s="20"/>
      <c r="AL164" s="20"/>
      <c r="AM164" s="20"/>
      <c r="AN164" s="20"/>
      <c r="AO164" s="20"/>
      <c r="AP164" s="20"/>
      <c r="AQ164" s="20"/>
    </row>
    <row r="165" spans="11:43">
      <c r="K165" s="6">
        <v>163</v>
      </c>
      <c r="L165" s="6" t="s">
        <v>252</v>
      </c>
      <c r="M165" s="45">
        <v>235134</v>
      </c>
      <c r="N165" s="45">
        <v>167090.54214250052</v>
      </c>
      <c r="O165" s="45">
        <v>118734.63375061683</v>
      </c>
      <c r="P165" s="45">
        <v>5.714877514509503</v>
      </c>
      <c r="Q165" s="45">
        <v>2.0518815306744038</v>
      </c>
      <c r="R165" s="45">
        <v>1.0191068980031663</v>
      </c>
      <c r="S165" s="45">
        <v>0.72561343912521714</v>
      </c>
      <c r="T165" s="50">
        <v>9.4726302715941846E-2</v>
      </c>
      <c r="U165" s="26">
        <f t="shared" si="25"/>
        <v>-0.28938162008684187</v>
      </c>
      <c r="V165" s="26">
        <f t="shared" si="19"/>
        <v>-0.28939943441349369</v>
      </c>
      <c r="W165" s="26">
        <f t="shared" si="20"/>
        <v>-0.99995186848744988</v>
      </c>
      <c r="X165" s="26">
        <f t="shared" si="21"/>
        <v>-0.64095791633943477</v>
      </c>
      <c r="Y165" s="26">
        <f t="shared" si="22"/>
        <v>-0.5033305369885509</v>
      </c>
      <c r="Z165" s="26">
        <f t="shared" si="23"/>
        <v>-0.28799084713587852</v>
      </c>
      <c r="AA165" s="37">
        <f t="shared" si="24"/>
        <v>-0.86945348913308207</v>
      </c>
      <c r="AB165" s="26">
        <v>4.09517419484524E-2</v>
      </c>
      <c r="AC165" s="26">
        <v>-0.28939580399242798</v>
      </c>
      <c r="AD165" s="18" t="str">
        <f t="shared" si="26"/>
        <v/>
      </c>
      <c r="AE165" s="18" t="str">
        <f t="shared" si="27"/>
        <v>Error</v>
      </c>
      <c r="AF165" s="18"/>
      <c r="AG165" s="18"/>
      <c r="AH165" s="18"/>
      <c r="AI165" s="18"/>
      <c r="AJ165" s="18"/>
      <c r="AK165" s="20"/>
      <c r="AL165" s="20"/>
      <c r="AM165" s="20"/>
      <c r="AN165" s="20"/>
      <c r="AO165" s="20"/>
      <c r="AP165" s="20"/>
      <c r="AQ165" s="20"/>
    </row>
    <row r="166" spans="11:43">
      <c r="K166" s="6">
        <v>164</v>
      </c>
      <c r="L166" s="6" t="s">
        <v>253</v>
      </c>
      <c r="M166" s="45">
        <v>49997</v>
      </c>
      <c r="N166" s="45">
        <v>15179.082057283074</v>
      </c>
      <c r="O166" s="45">
        <v>4604.9823448551288</v>
      </c>
      <c r="P166" s="45">
        <v>1397.9346440201784</v>
      </c>
      <c r="Q166" s="45">
        <v>424.88964359107473</v>
      </c>
      <c r="R166" s="45">
        <v>128.6410914351884</v>
      </c>
      <c r="S166" s="45">
        <v>20.190222970282818</v>
      </c>
      <c r="T166" s="50">
        <v>1.4817418213358886</v>
      </c>
      <c r="U166" s="26">
        <f t="shared" si="25"/>
        <v>-0.69640014286291041</v>
      </c>
      <c r="V166" s="26">
        <f t="shared" si="19"/>
        <v>-0.69662313389724295</v>
      </c>
      <c r="W166" s="26">
        <f t="shared" si="20"/>
        <v>-0.6964299666464504</v>
      </c>
      <c r="X166" s="26">
        <f t="shared" si="21"/>
        <v>-0.69605900718707592</v>
      </c>
      <c r="Y166" s="26">
        <f t="shared" si="22"/>
        <v>-0.69723646274843998</v>
      </c>
      <c r="Z166" s="26">
        <f t="shared" si="23"/>
        <v>-0.84304997147466676</v>
      </c>
      <c r="AA166" s="37">
        <f t="shared" si="24"/>
        <v>-0.92661092334062856</v>
      </c>
      <c r="AB166" s="26">
        <v>2.80467994982831E-2</v>
      </c>
      <c r="AC166" s="26">
        <v>-0.69699534651852302</v>
      </c>
      <c r="AD166" s="18" t="str">
        <f t="shared" si="26"/>
        <v/>
      </c>
      <c r="AE166" s="18" t="str">
        <f t="shared" si="27"/>
        <v>Error</v>
      </c>
      <c r="AF166" s="18"/>
      <c r="AG166" s="18"/>
      <c r="AH166" s="18"/>
      <c r="AI166" s="18"/>
      <c r="AJ166" s="18"/>
      <c r="AK166" s="20"/>
      <c r="AL166" s="20"/>
      <c r="AM166" s="20"/>
      <c r="AN166" s="20"/>
      <c r="AO166" s="20"/>
      <c r="AP166" s="20"/>
      <c r="AQ166" s="20"/>
    </row>
    <row r="167" spans="11:43">
      <c r="K167" s="6">
        <v>165</v>
      </c>
      <c r="L167" s="6" t="s">
        <v>254</v>
      </c>
      <c r="M167" s="45">
        <v>225575</v>
      </c>
      <c r="N167" s="45">
        <v>165044.94295715948</v>
      </c>
      <c r="O167" s="45">
        <v>120754.28113766215</v>
      </c>
      <c r="P167" s="45">
        <v>6.1550778306220195</v>
      </c>
      <c r="Q167" s="45">
        <v>2.0514777137425426</v>
      </c>
      <c r="R167" s="45">
        <v>0.9710366588627718</v>
      </c>
      <c r="S167" s="45">
        <v>0.6675159985191067</v>
      </c>
      <c r="T167" s="50">
        <v>0.10060242214921894</v>
      </c>
      <c r="U167" s="26">
        <f t="shared" si="25"/>
        <v>-0.26833672633421485</v>
      </c>
      <c r="V167" s="26">
        <f t="shared" si="19"/>
        <v>-0.26835515845519603</v>
      </c>
      <c r="W167" s="26">
        <f t="shared" si="20"/>
        <v>-0.99994902807774066</v>
      </c>
      <c r="X167" s="26">
        <f t="shared" si="21"/>
        <v>-0.66670158035430971</v>
      </c>
      <c r="Y167" s="26">
        <f t="shared" si="22"/>
        <v>-0.52666477809729917</v>
      </c>
      <c r="Z167" s="26">
        <f t="shared" si="23"/>
        <v>-0.31257384319468728</v>
      </c>
      <c r="AA167" s="37">
        <f t="shared" si="24"/>
        <v>-0.84928837305411897</v>
      </c>
      <c r="AB167" s="26">
        <v>0</v>
      </c>
      <c r="AC167" s="26">
        <v>-0.26834978780950403</v>
      </c>
      <c r="AD167" s="18" t="str">
        <f t="shared" si="26"/>
        <v/>
      </c>
      <c r="AE167" s="18" t="str">
        <f t="shared" si="27"/>
        <v>Error</v>
      </c>
      <c r="AF167" s="18"/>
      <c r="AG167" s="18"/>
      <c r="AH167" s="18"/>
      <c r="AI167" s="18"/>
      <c r="AJ167" s="18"/>
      <c r="AK167" s="20"/>
      <c r="AL167" s="20"/>
      <c r="AM167" s="20"/>
      <c r="AN167" s="20"/>
      <c r="AO167" s="20"/>
      <c r="AP167" s="20"/>
      <c r="AQ167" s="20"/>
    </row>
    <row r="168" spans="11:43">
      <c r="K168" s="6">
        <v>166</v>
      </c>
      <c r="L168" s="6" t="s">
        <v>255</v>
      </c>
      <c r="M168" s="45">
        <v>186006</v>
      </c>
      <c r="N168" s="45">
        <v>176932.0840013315</v>
      </c>
      <c r="O168" s="45">
        <v>168266.42058319706</v>
      </c>
      <c r="P168" s="45">
        <v>171289.47742831355</v>
      </c>
      <c r="Q168" s="45">
        <v>163016.93135990275</v>
      </c>
      <c r="R168" s="45">
        <v>155025.13101602535</v>
      </c>
      <c r="S168" s="45">
        <v>147421.47840769097</v>
      </c>
      <c r="T168" s="50">
        <v>140193.033607069</v>
      </c>
      <c r="U168" s="26">
        <f t="shared" si="25"/>
        <v>-4.8782920973885237E-2</v>
      </c>
      <c r="V168" s="26">
        <f t="shared" si="19"/>
        <v>-4.8977343295573392E-2</v>
      </c>
      <c r="W168" s="26">
        <f t="shared" si="20"/>
        <v>1.7965895005306643E-2</v>
      </c>
      <c r="X168" s="26">
        <f t="shared" si="21"/>
        <v>-4.8295704982070156E-2</v>
      </c>
      <c r="Y168" s="26">
        <f t="shared" si="22"/>
        <v>-4.9024357637019934E-2</v>
      </c>
      <c r="Z168" s="26">
        <f t="shared" si="23"/>
        <v>-4.9047870874228572E-2</v>
      </c>
      <c r="AA168" s="37">
        <f t="shared" si="24"/>
        <v>-4.9032507872644342E-2</v>
      </c>
      <c r="AB168" s="26">
        <v>1.8016098358734502E-2</v>
      </c>
      <c r="AC168" s="26">
        <v>-4.9029788632212003E-2</v>
      </c>
      <c r="AD168" s="18" t="str">
        <f t="shared" si="26"/>
        <v/>
      </c>
      <c r="AE168" s="18" t="str">
        <f t="shared" si="27"/>
        <v>Error</v>
      </c>
      <c r="AF168" s="18"/>
      <c r="AG168" s="18"/>
      <c r="AH168" s="18"/>
      <c r="AI168" s="18"/>
      <c r="AJ168" s="18"/>
      <c r="AK168" s="20"/>
      <c r="AL168" s="20"/>
      <c r="AM168" s="20"/>
      <c r="AN168" s="20"/>
      <c r="AO168" s="20"/>
      <c r="AP168" s="20"/>
      <c r="AQ168" s="20"/>
    </row>
    <row r="169" spans="11:43">
      <c r="K169" s="6">
        <v>167</v>
      </c>
      <c r="L169" s="6" t="s">
        <v>256</v>
      </c>
      <c r="M169" s="45">
        <v>25426</v>
      </c>
      <c r="N169" s="45">
        <v>24002.264347619704</v>
      </c>
      <c r="O169" s="45">
        <v>22638.798815136615</v>
      </c>
      <c r="P169" s="45">
        <v>21351.129718034506</v>
      </c>
      <c r="Q169" s="45">
        <v>20135.097918610914</v>
      </c>
      <c r="R169" s="45">
        <v>18986.455192969708</v>
      </c>
      <c r="S169" s="45">
        <v>20.980259715579621</v>
      </c>
      <c r="T169" s="50">
        <v>0.27737872911240125</v>
      </c>
      <c r="U169" s="26">
        <f t="shared" si="25"/>
        <v>-5.5995266749795311E-2</v>
      </c>
      <c r="V169" s="26">
        <f t="shared" si="19"/>
        <v>-5.6805704359234904E-2</v>
      </c>
      <c r="W169" s="26">
        <f t="shared" si="20"/>
        <v>-5.6878861268962536E-2</v>
      </c>
      <c r="X169" s="26">
        <f t="shared" si="21"/>
        <v>-5.6953979273352225E-2</v>
      </c>
      <c r="Y169" s="26">
        <f t="shared" si="22"/>
        <v>-5.704679114470624E-2</v>
      </c>
      <c r="Z169" s="26">
        <f t="shared" si="23"/>
        <v>-0.99889498805846877</v>
      </c>
      <c r="AA169" s="37">
        <f t="shared" si="24"/>
        <v>-0.98677906122837833</v>
      </c>
      <c r="AB169" s="26">
        <v>2.2967522731155099</v>
      </c>
      <c r="AC169" s="26">
        <v>-5.7004042576864603E-2</v>
      </c>
      <c r="AD169" s="18" t="str">
        <f t="shared" si="26"/>
        <v/>
      </c>
      <c r="AE169" s="18" t="str">
        <f t="shared" si="27"/>
        <v>Error</v>
      </c>
      <c r="AF169" s="18"/>
      <c r="AG169" s="18"/>
      <c r="AH169" s="18"/>
      <c r="AI169" s="18"/>
      <c r="AJ169" s="18"/>
      <c r="AK169" s="20"/>
      <c r="AL169" s="20"/>
      <c r="AM169" s="20"/>
      <c r="AN169" s="20"/>
      <c r="AO169" s="20"/>
      <c r="AP169" s="20"/>
      <c r="AQ169" s="20"/>
    </row>
    <row r="170" spans="11:43">
      <c r="K170" s="6">
        <v>168</v>
      </c>
      <c r="L170" s="6" t="s">
        <v>257</v>
      </c>
      <c r="M170" s="45">
        <v>0</v>
      </c>
      <c r="N170" s="45">
        <v>0</v>
      </c>
      <c r="O170" s="45">
        <v>0</v>
      </c>
      <c r="P170" s="45">
        <v>0</v>
      </c>
      <c r="Q170" s="45">
        <v>0</v>
      </c>
      <c r="R170" s="45">
        <v>0</v>
      </c>
      <c r="S170" s="45">
        <v>0</v>
      </c>
      <c r="T170" s="50">
        <v>0</v>
      </c>
      <c r="U170" s="26">
        <f t="shared" si="25"/>
        <v>0</v>
      </c>
      <c r="V170" s="26">
        <f t="shared" si="19"/>
        <v>0</v>
      </c>
      <c r="W170" s="26">
        <f t="shared" si="20"/>
        <v>0</v>
      </c>
      <c r="X170" s="26">
        <f t="shared" si="21"/>
        <v>0</v>
      </c>
      <c r="Y170" s="26">
        <f t="shared" si="22"/>
        <v>0</v>
      </c>
      <c r="Z170" s="26">
        <f t="shared" si="23"/>
        <v>0</v>
      </c>
      <c r="AA170" s="37">
        <f t="shared" si="24"/>
        <v>0</v>
      </c>
      <c r="AB170" s="26">
        <v>0</v>
      </c>
      <c r="AC170" s="26">
        <v>0</v>
      </c>
      <c r="AD170" s="18" t="str">
        <f t="shared" si="26"/>
        <v/>
      </c>
      <c r="AE170" s="18" t="str">
        <f t="shared" si="27"/>
        <v/>
      </c>
      <c r="AF170" s="18"/>
      <c r="AG170" s="18"/>
      <c r="AH170" s="18"/>
      <c r="AI170" s="18"/>
      <c r="AJ170" s="18"/>
      <c r="AK170" s="20"/>
      <c r="AL170" s="20"/>
      <c r="AM170" s="20"/>
      <c r="AN170" s="20"/>
      <c r="AO170" s="20"/>
      <c r="AP170" s="20"/>
      <c r="AQ170" s="20"/>
    </row>
    <row r="171" spans="11:43">
      <c r="K171" s="6">
        <v>169</v>
      </c>
      <c r="L171" s="6" t="s">
        <v>258</v>
      </c>
      <c r="M171" s="45">
        <v>360814</v>
      </c>
      <c r="N171" s="45">
        <v>268850.97179575398</v>
      </c>
      <c r="O171" s="45">
        <v>200320.34511591998</v>
      </c>
      <c r="P171" s="45">
        <v>149256.89888580356</v>
      </c>
      <c r="Q171" s="45">
        <v>111208.51157352857</v>
      </c>
      <c r="R171" s="45">
        <v>5.8610659102060367</v>
      </c>
      <c r="S171" s="45">
        <v>4.2072548427194718</v>
      </c>
      <c r="T171" s="50">
        <v>0.15909037865754283</v>
      </c>
      <c r="U171" s="26">
        <f t="shared" si="25"/>
        <v>-0.25487655191939895</v>
      </c>
      <c r="V171" s="26">
        <f t="shared" si="19"/>
        <v>-0.25490191172489685</v>
      </c>
      <c r="W171" s="26">
        <f t="shared" si="20"/>
        <v>-0.25490893698574341</v>
      </c>
      <c r="X171" s="26">
        <f t="shared" si="21"/>
        <v>-0.25491878496943587</v>
      </c>
      <c r="Y171" s="26">
        <f t="shared" si="22"/>
        <v>-0.99994729660682191</v>
      </c>
      <c r="Z171" s="26">
        <f t="shared" si="23"/>
        <v>-0.28216899328955469</v>
      </c>
      <c r="AA171" s="37">
        <f t="shared" si="24"/>
        <v>-0.96218665505065759</v>
      </c>
      <c r="AB171" s="26">
        <v>0.118199437887818</v>
      </c>
      <c r="AC171" s="26">
        <v>-0.25490908715449501</v>
      </c>
      <c r="AD171" s="18" t="str">
        <f t="shared" si="26"/>
        <v/>
      </c>
      <c r="AE171" s="18" t="str">
        <f t="shared" si="27"/>
        <v>Error</v>
      </c>
      <c r="AF171" s="18"/>
      <c r="AG171" s="18"/>
      <c r="AH171" s="18"/>
      <c r="AI171" s="18"/>
      <c r="AJ171" s="18"/>
      <c r="AK171" s="20"/>
      <c r="AL171" s="20"/>
      <c r="AM171" s="20"/>
      <c r="AN171" s="20"/>
      <c r="AO171" s="20"/>
      <c r="AP171" s="20"/>
      <c r="AQ171" s="20"/>
    </row>
    <row r="172" spans="11:43">
      <c r="K172" s="6">
        <v>170</v>
      </c>
      <c r="L172" s="6" t="s">
        <v>259</v>
      </c>
      <c r="M172" s="45">
        <v>38848</v>
      </c>
      <c r="N172" s="45">
        <v>36753.835822171932</v>
      </c>
      <c r="O172" s="45">
        <v>34754.628425805691</v>
      </c>
      <c r="P172" s="45">
        <v>32861.759237508057</v>
      </c>
      <c r="Q172" s="45">
        <v>31070.97450750956</v>
      </c>
      <c r="R172" s="45">
        <v>29375.8864318993</v>
      </c>
      <c r="S172" s="45">
        <v>14.962019948627756</v>
      </c>
      <c r="T172" s="50">
        <v>0.36807918521102678</v>
      </c>
      <c r="U172" s="26">
        <f t="shared" si="25"/>
        <v>-5.3906614956447392E-2</v>
      </c>
      <c r="V172" s="26">
        <f t="shared" si="19"/>
        <v>-5.4394523772678144E-2</v>
      </c>
      <c r="W172" s="26">
        <f t="shared" si="20"/>
        <v>-5.4463801629717853E-2</v>
      </c>
      <c r="X172" s="26">
        <f t="shared" si="21"/>
        <v>-5.4494487560925058E-2</v>
      </c>
      <c r="Y172" s="26">
        <f t="shared" si="22"/>
        <v>-5.4555356002772719E-2</v>
      </c>
      <c r="Z172" s="26">
        <f t="shared" si="23"/>
        <v>-0.99949067000979486</v>
      </c>
      <c r="AA172" s="37">
        <f t="shared" si="24"/>
        <v>-0.97539909808469505</v>
      </c>
      <c r="AB172" s="26">
        <v>1.1923879120849199</v>
      </c>
      <c r="AC172" s="26">
        <v>-5.4511163837683299E-2</v>
      </c>
      <c r="AD172" s="18" t="str">
        <f t="shared" si="26"/>
        <v/>
      </c>
      <c r="AE172" s="18" t="str">
        <f t="shared" si="27"/>
        <v>Error</v>
      </c>
      <c r="AF172" s="18"/>
      <c r="AG172" s="18"/>
      <c r="AH172" s="18"/>
      <c r="AI172" s="18"/>
      <c r="AJ172" s="18"/>
      <c r="AK172" s="20"/>
      <c r="AL172" s="20"/>
      <c r="AM172" s="20"/>
      <c r="AN172" s="20"/>
      <c r="AO172" s="20"/>
      <c r="AP172" s="20"/>
      <c r="AQ172" s="20"/>
    </row>
    <row r="173" spans="11:43">
      <c r="K173" s="6">
        <v>171</v>
      </c>
      <c r="L173" s="6" t="s">
        <v>260</v>
      </c>
      <c r="M173" s="45">
        <v>5684</v>
      </c>
      <c r="N173" s="45">
        <v>4768.5109790207298</v>
      </c>
      <c r="O173" s="45">
        <v>4002.1679069291754</v>
      </c>
      <c r="P173" s="45">
        <v>3356.9189621466007</v>
      </c>
      <c r="Q173" s="45">
        <v>2814.2433713032206</v>
      </c>
      <c r="R173" s="45">
        <v>2357.9976142505534</v>
      </c>
      <c r="S173" s="45">
        <v>1467.3353286588892</v>
      </c>
      <c r="T173" s="50">
        <v>1.8347785018436404</v>
      </c>
      <c r="U173" s="26">
        <f t="shared" si="25"/>
        <v>-0.16106421903224319</v>
      </c>
      <c r="V173" s="26">
        <f t="shared" si="19"/>
        <v>-0.16070909251611537</v>
      </c>
      <c r="W173" s="26">
        <f t="shared" si="20"/>
        <v>-0.1612248560749836</v>
      </c>
      <c r="X173" s="26">
        <f t="shared" si="21"/>
        <v>-0.16165882970745388</v>
      </c>
      <c r="Y173" s="26">
        <f t="shared" si="22"/>
        <v>-0.16212022091088332</v>
      </c>
      <c r="Z173" s="26">
        <f t="shared" si="23"/>
        <v>-0.37771975688565101</v>
      </c>
      <c r="AA173" s="37">
        <f t="shared" si="24"/>
        <v>-0.9987495847295379</v>
      </c>
      <c r="AB173" s="26">
        <v>9.3989388500937604E-2</v>
      </c>
      <c r="AC173" s="26">
        <v>-0.16221851542952501</v>
      </c>
      <c r="AD173" s="18" t="str">
        <f t="shared" si="26"/>
        <v/>
      </c>
      <c r="AE173" s="18" t="str">
        <f t="shared" si="27"/>
        <v>Error</v>
      </c>
      <c r="AF173" s="18"/>
      <c r="AG173" s="18"/>
      <c r="AH173" s="18"/>
      <c r="AI173" s="18"/>
      <c r="AJ173" s="18"/>
      <c r="AK173" s="20"/>
      <c r="AL173" s="20"/>
      <c r="AM173" s="20"/>
      <c r="AN173" s="20"/>
      <c r="AO173" s="20"/>
      <c r="AP173" s="20"/>
      <c r="AQ173" s="20"/>
    </row>
    <row r="174" spans="11:43">
      <c r="K174" s="6">
        <v>172</v>
      </c>
      <c r="L174" s="6" t="s">
        <v>261</v>
      </c>
      <c r="M174" s="45">
        <v>50352</v>
      </c>
      <c r="N174" s="45">
        <v>50381.322230276099</v>
      </c>
      <c r="O174" s="45">
        <v>50386.775907109462</v>
      </c>
      <c r="P174" s="45">
        <v>50389.151687718368</v>
      </c>
      <c r="Q174" s="45">
        <v>50390.211992094046</v>
      </c>
      <c r="R174" s="45">
        <v>50389.730225746003</v>
      </c>
      <c r="S174" s="45">
        <v>26.205220059581194</v>
      </c>
      <c r="T174" s="50">
        <v>0.67008430546263442</v>
      </c>
      <c r="U174" s="26">
        <f t="shared" si="25"/>
        <v>5.8234489744396858E-4</v>
      </c>
      <c r="V174" s="26">
        <f t="shared" si="19"/>
        <v>1.0824798937266456E-4</v>
      </c>
      <c r="W174" s="26">
        <f t="shared" si="20"/>
        <v>4.715087572352433E-5</v>
      </c>
      <c r="X174" s="26">
        <f t="shared" si="21"/>
        <v>2.104231446977657E-5</v>
      </c>
      <c r="Y174" s="26">
        <f t="shared" si="22"/>
        <v>-9.5607128645969997E-6</v>
      </c>
      <c r="Z174" s="26">
        <f t="shared" si="23"/>
        <v>-0.99947994918920624</v>
      </c>
      <c r="AA174" s="37">
        <f t="shared" si="24"/>
        <v>-0.97442935781729345</v>
      </c>
      <c r="AB174" s="26">
        <v>0.27634550520604201</v>
      </c>
      <c r="AC174" s="26">
        <v>0</v>
      </c>
      <c r="AD174" s="18" t="str">
        <f t="shared" si="26"/>
        <v/>
      </c>
      <c r="AE174" s="18" t="str">
        <f t="shared" si="27"/>
        <v>Error</v>
      </c>
      <c r="AF174" s="18"/>
      <c r="AG174" s="18"/>
      <c r="AH174" s="18"/>
      <c r="AI174" s="18"/>
      <c r="AJ174" s="18"/>
      <c r="AK174" s="20"/>
      <c r="AL174" s="20"/>
      <c r="AM174" s="20"/>
      <c r="AN174" s="20"/>
      <c r="AO174" s="20"/>
      <c r="AP174" s="20"/>
      <c r="AQ174" s="20"/>
    </row>
    <row r="175" spans="11:43">
      <c r="K175" s="6">
        <v>173</v>
      </c>
      <c r="L175" s="6" t="s">
        <v>262</v>
      </c>
      <c r="M175" s="45">
        <v>293556</v>
      </c>
      <c r="N175" s="45">
        <v>188928.9616541985</v>
      </c>
      <c r="O175" s="45">
        <v>121580.46597189887</v>
      </c>
      <c r="P175" s="45">
        <v>78238.92943540345</v>
      </c>
      <c r="Q175" s="45">
        <v>50347.485395231401</v>
      </c>
      <c r="R175" s="45">
        <v>32397.636939217056</v>
      </c>
      <c r="S175" s="45">
        <v>17.943589198427844</v>
      </c>
      <c r="T175" s="50">
        <v>0.66100605601339613</v>
      </c>
      <c r="U175" s="26">
        <f t="shared" si="25"/>
        <v>-0.35641253575400095</v>
      </c>
      <c r="V175" s="26">
        <f t="shared" si="19"/>
        <v>-0.35647523329731362</v>
      </c>
      <c r="W175" s="26">
        <f t="shared" si="20"/>
        <v>-0.35648437592362109</v>
      </c>
      <c r="X175" s="26">
        <f t="shared" si="21"/>
        <v>-0.35649061460126591</v>
      </c>
      <c r="Y175" s="26">
        <f t="shared" si="22"/>
        <v>-0.35651926437053877</v>
      </c>
      <c r="Z175" s="26">
        <f t="shared" si="23"/>
        <v>-0.99944614512372942</v>
      </c>
      <c r="AA175" s="37">
        <f t="shared" si="24"/>
        <v>-0.96316199347278242</v>
      </c>
      <c r="AB175" s="26">
        <v>0.195630418877667</v>
      </c>
      <c r="AC175" s="26">
        <v>-0.356500090432811</v>
      </c>
      <c r="AD175" s="18" t="str">
        <f t="shared" si="26"/>
        <v/>
      </c>
      <c r="AE175" s="18" t="str">
        <f t="shared" si="27"/>
        <v>Error</v>
      </c>
      <c r="AF175" s="18"/>
      <c r="AG175" s="18"/>
      <c r="AH175" s="18"/>
      <c r="AI175" s="18"/>
      <c r="AJ175" s="18"/>
      <c r="AK175" s="20"/>
      <c r="AL175" s="20"/>
      <c r="AM175" s="20"/>
      <c r="AN175" s="20"/>
      <c r="AO175" s="20"/>
      <c r="AP175" s="20"/>
      <c r="AQ175" s="20"/>
    </row>
    <row r="176" spans="11:43">
      <c r="K176" s="6">
        <v>174</v>
      </c>
      <c r="L176" s="6" t="s">
        <v>263</v>
      </c>
      <c r="M176" s="45">
        <v>16973</v>
      </c>
      <c r="N176" s="45">
        <v>9667.6034528983037</v>
      </c>
      <c r="O176" s="45">
        <v>5487.7309901180624</v>
      </c>
      <c r="P176" s="45">
        <v>3114.1018378473027</v>
      </c>
      <c r="Q176" s="45">
        <v>1766.9324139268479</v>
      </c>
      <c r="R176" s="45">
        <v>1001.8059414037426</v>
      </c>
      <c r="S176" s="45">
        <v>285.15637701585104</v>
      </c>
      <c r="T176" s="50">
        <v>1.2033119502685539</v>
      </c>
      <c r="U176" s="26">
        <f t="shared" si="25"/>
        <v>-0.43041280546171545</v>
      </c>
      <c r="V176" s="26">
        <f t="shared" si="19"/>
        <v>-0.43235870018304634</v>
      </c>
      <c r="W176" s="26">
        <f t="shared" si="20"/>
        <v>-0.43253380250326262</v>
      </c>
      <c r="X176" s="26">
        <f t="shared" si="21"/>
        <v>-0.43260288008169889</v>
      </c>
      <c r="Y176" s="26">
        <f t="shared" si="22"/>
        <v>-0.43302531918732573</v>
      </c>
      <c r="Z176" s="26">
        <f t="shared" si="23"/>
        <v>-0.71535767035251707</v>
      </c>
      <c r="AA176" s="37">
        <f t="shared" si="24"/>
        <v>-0.99578016819100756</v>
      </c>
      <c r="AB176" s="26">
        <v>0.56796820268672099</v>
      </c>
      <c r="AC176" s="26">
        <v>-0.43317180465340099</v>
      </c>
      <c r="AD176" s="18" t="str">
        <f t="shared" si="26"/>
        <v/>
      </c>
      <c r="AE176" s="18" t="str">
        <f t="shared" si="27"/>
        <v>Error</v>
      </c>
      <c r="AF176" s="18"/>
      <c r="AG176" s="18"/>
      <c r="AH176" s="18"/>
      <c r="AI176" s="18"/>
      <c r="AJ176" s="18"/>
      <c r="AK176" s="20"/>
      <c r="AL176" s="20"/>
      <c r="AM176" s="20"/>
      <c r="AN176" s="20"/>
      <c r="AO176" s="20"/>
      <c r="AP176" s="20"/>
      <c r="AQ176" s="20"/>
    </row>
    <row r="177" spans="11:43">
      <c r="K177" s="6">
        <v>175</v>
      </c>
      <c r="L177" s="6" t="s">
        <v>264</v>
      </c>
      <c r="M177" s="45">
        <v>120746</v>
      </c>
      <c r="N177" s="45">
        <v>86571.155746553442</v>
      </c>
      <c r="O177" s="45">
        <v>62051.193206949938</v>
      </c>
      <c r="P177" s="45">
        <v>44474.517677027055</v>
      </c>
      <c r="Q177" s="45">
        <v>31875.988343414992</v>
      </c>
      <c r="R177" s="45">
        <v>22845.188647569605</v>
      </c>
      <c r="S177" s="45">
        <v>40.477781825927707</v>
      </c>
      <c r="T177" s="50">
        <v>0.92822063623245477</v>
      </c>
      <c r="U177" s="26">
        <f t="shared" si="25"/>
        <v>-0.28303086026407964</v>
      </c>
      <c r="V177" s="26">
        <f t="shared" si="19"/>
        <v>-0.28323478331961266</v>
      </c>
      <c r="W177" s="26">
        <f t="shared" si="20"/>
        <v>-0.28326087898587321</v>
      </c>
      <c r="X177" s="26">
        <f t="shared" si="21"/>
        <v>-0.2832752324623799</v>
      </c>
      <c r="Y177" s="26">
        <f t="shared" si="22"/>
        <v>-0.28331042157979047</v>
      </c>
      <c r="Z177" s="26">
        <f t="shared" si="23"/>
        <v>-0.99822817038412881</v>
      </c>
      <c r="AA177" s="37">
        <f t="shared" si="24"/>
        <v>-0.97706839173588589</v>
      </c>
      <c r="AB177" s="26">
        <v>3.2699688040038602E-2</v>
      </c>
      <c r="AC177" s="26">
        <v>-0.283305589394869</v>
      </c>
      <c r="AD177" s="18" t="str">
        <f t="shared" si="26"/>
        <v/>
      </c>
      <c r="AE177" s="18" t="str">
        <f t="shared" si="27"/>
        <v>Error</v>
      </c>
      <c r="AF177" s="18"/>
      <c r="AG177" s="18"/>
      <c r="AH177" s="18"/>
      <c r="AI177" s="18"/>
      <c r="AJ177" s="18"/>
      <c r="AK177" s="20"/>
      <c r="AL177" s="20"/>
      <c r="AM177" s="20"/>
      <c r="AN177" s="20"/>
      <c r="AO177" s="20"/>
      <c r="AP177" s="20"/>
      <c r="AQ177" s="20"/>
    </row>
    <row r="178" spans="11:43">
      <c r="K178" s="6">
        <v>176</v>
      </c>
      <c r="L178" s="6" t="s">
        <v>265</v>
      </c>
      <c r="M178" s="45">
        <v>337405</v>
      </c>
      <c r="N178" s="45">
        <v>304026.80795513687</v>
      </c>
      <c r="O178" s="45">
        <v>273935.37571970385</v>
      </c>
      <c r="P178" s="45">
        <v>246820.20857565323</v>
      </c>
      <c r="Q178" s="45">
        <v>222388.05896752575</v>
      </c>
      <c r="R178" s="45">
        <v>200370.80774173353</v>
      </c>
      <c r="S178" s="45">
        <v>10.586003161370272</v>
      </c>
      <c r="T178" s="50">
        <v>0.38605661607107722</v>
      </c>
      <c r="U178" s="26">
        <f t="shared" si="25"/>
        <v>-9.8926192690870399E-2</v>
      </c>
      <c r="V178" s="26">
        <f t="shared" si="19"/>
        <v>-9.8976246331124215E-2</v>
      </c>
      <c r="W178" s="26">
        <f t="shared" si="20"/>
        <v>-9.8983809859575778E-2</v>
      </c>
      <c r="X178" s="26">
        <f t="shared" si="21"/>
        <v>-9.8987638609983372E-2</v>
      </c>
      <c r="Y178" s="26">
        <f t="shared" si="22"/>
        <v>-9.9003747449440585E-2</v>
      </c>
      <c r="Z178" s="26">
        <f t="shared" si="23"/>
        <v>-0.99994716793688321</v>
      </c>
      <c r="AA178" s="37">
        <f t="shared" si="24"/>
        <v>-0.96353140933493686</v>
      </c>
      <c r="AB178" s="26">
        <v>0.15540304188908999</v>
      </c>
      <c r="AC178" s="26">
        <v>-9.8988011122760594E-2</v>
      </c>
      <c r="AD178" s="18" t="str">
        <f t="shared" si="26"/>
        <v/>
      </c>
      <c r="AE178" s="18" t="str">
        <f t="shared" si="27"/>
        <v>Error</v>
      </c>
      <c r="AF178" s="18"/>
      <c r="AG178" s="18"/>
      <c r="AH178" s="18"/>
      <c r="AI178" s="18"/>
      <c r="AJ178" s="18"/>
      <c r="AK178" s="20"/>
      <c r="AL178" s="20"/>
      <c r="AM178" s="20"/>
      <c r="AN178" s="20"/>
      <c r="AO178" s="20"/>
      <c r="AP178" s="20"/>
      <c r="AQ178" s="20"/>
    </row>
    <row r="179" spans="11:43">
      <c r="K179" s="6">
        <v>177</v>
      </c>
      <c r="L179" s="6" t="s">
        <v>266</v>
      </c>
      <c r="M179" s="45">
        <v>50815</v>
      </c>
      <c r="N179" s="45">
        <v>8766.5480044472024</v>
      </c>
      <c r="O179" s="45">
        <v>1513.3037128651567</v>
      </c>
      <c r="P179" s="45">
        <v>267.07370739910493</v>
      </c>
      <c r="Q179" s="45">
        <v>54.542482541355461</v>
      </c>
      <c r="R179" s="45">
        <v>9.2814865746110513</v>
      </c>
      <c r="S179" s="45">
        <v>23.435083644996126</v>
      </c>
      <c r="T179" s="50">
        <v>3.3809749737480748</v>
      </c>
      <c r="U179" s="26">
        <f t="shared" si="25"/>
        <v>-0.82748109801343683</v>
      </c>
      <c r="V179" s="26">
        <f t="shared" si="19"/>
        <v>-0.82737746806411494</v>
      </c>
      <c r="W179" s="26">
        <f t="shared" si="20"/>
        <v>-0.82351612229018389</v>
      </c>
      <c r="X179" s="26">
        <f t="shared" si="21"/>
        <v>-0.79577741638247745</v>
      </c>
      <c r="Y179" s="26">
        <f t="shared" si="22"/>
        <v>-0.82983014079761408</v>
      </c>
      <c r="Z179" s="26">
        <f t="shared" si="23"/>
        <v>1.5249278180395573</v>
      </c>
      <c r="AA179" s="37">
        <f t="shared" si="24"/>
        <v>-0.85573019388518456</v>
      </c>
      <c r="AB179" s="26">
        <v>3.95038070293363</v>
      </c>
      <c r="AC179" s="26">
        <v>-0.82911642120818696</v>
      </c>
      <c r="AD179" s="18" t="str">
        <f t="shared" si="26"/>
        <v/>
      </c>
      <c r="AE179" s="18" t="str">
        <f t="shared" si="27"/>
        <v>Error</v>
      </c>
      <c r="AF179" s="18"/>
      <c r="AG179" s="18"/>
      <c r="AH179" s="18"/>
      <c r="AI179" s="18"/>
      <c r="AJ179" s="18"/>
      <c r="AK179" s="20"/>
      <c r="AL179" s="20"/>
      <c r="AM179" s="20"/>
      <c r="AN179" s="20"/>
      <c r="AO179" s="20"/>
      <c r="AP179" s="20"/>
      <c r="AQ179" s="20"/>
    </row>
    <row r="180" spans="11:43">
      <c r="K180" s="6">
        <v>178</v>
      </c>
      <c r="L180" s="6" t="s">
        <v>267</v>
      </c>
      <c r="M180" s="45">
        <v>329435</v>
      </c>
      <c r="N180" s="45">
        <v>290205.08242929942</v>
      </c>
      <c r="O180" s="45">
        <v>255620.34263453312</v>
      </c>
      <c r="P180" s="45">
        <v>225154.25534133351</v>
      </c>
      <c r="Q180" s="45">
        <v>198318.07302734148</v>
      </c>
      <c r="R180" s="45">
        <v>174679.18305237548</v>
      </c>
      <c r="S180" s="45">
        <v>118.98667662805201</v>
      </c>
      <c r="T180" s="50">
        <v>1.0498621016340977</v>
      </c>
      <c r="U180" s="26">
        <f t="shared" si="25"/>
        <v>-0.11908242163310084</v>
      </c>
      <c r="V180" s="26">
        <f t="shared" si="19"/>
        <v>-0.11917344625827471</v>
      </c>
      <c r="W180" s="26">
        <f t="shared" si="20"/>
        <v>-0.11918490906945442</v>
      </c>
      <c r="X180" s="26">
        <f t="shared" si="21"/>
        <v>-0.11919020705741679</v>
      </c>
      <c r="Y180" s="26">
        <f t="shared" si="22"/>
        <v>-0.11919685187596082</v>
      </c>
      <c r="Z180" s="26">
        <f t="shared" si="23"/>
        <v>-0.99931882738086553</v>
      </c>
      <c r="AA180" s="37">
        <f t="shared" si="24"/>
        <v>-0.9911766415250346</v>
      </c>
      <c r="AB180" s="26">
        <v>1.51344005641048</v>
      </c>
      <c r="AC180" s="26">
        <v>-0.119197790474765</v>
      </c>
      <c r="AD180" s="18" t="str">
        <f t="shared" si="26"/>
        <v/>
      </c>
      <c r="AE180" s="18" t="str">
        <f t="shared" si="27"/>
        <v>Error</v>
      </c>
      <c r="AF180" s="18"/>
      <c r="AG180" s="18"/>
      <c r="AH180" s="18"/>
      <c r="AI180" s="18"/>
      <c r="AJ180" s="18"/>
      <c r="AK180" s="20"/>
      <c r="AL180" s="20"/>
      <c r="AM180" s="20"/>
      <c r="AN180" s="20"/>
      <c r="AO180" s="20"/>
      <c r="AP180" s="20"/>
      <c r="AQ180" s="20"/>
    </row>
    <row r="181" spans="11:43">
      <c r="K181" s="6">
        <v>179</v>
      </c>
      <c r="L181" s="6" t="s">
        <v>268</v>
      </c>
      <c r="M181" s="45">
        <v>380136</v>
      </c>
      <c r="N181" s="45">
        <v>265964.55491076689</v>
      </c>
      <c r="O181" s="45">
        <v>186058.76762121715</v>
      </c>
      <c r="P181" s="45">
        <v>130157.7813771628</v>
      </c>
      <c r="Q181" s="45">
        <v>91051.488275146956</v>
      </c>
      <c r="R181" s="45">
        <v>63693.817881750081</v>
      </c>
      <c r="S181" s="45">
        <v>44533.589763893004</v>
      </c>
      <c r="T181" s="50">
        <v>17.702787138223243</v>
      </c>
      <c r="U181" s="26">
        <f t="shared" si="25"/>
        <v>-0.30034367986518801</v>
      </c>
      <c r="V181" s="26">
        <f t="shared" si="19"/>
        <v>-0.30043773057037143</v>
      </c>
      <c r="W181" s="26">
        <f t="shared" si="20"/>
        <v>-0.30044800875957056</v>
      </c>
      <c r="X181" s="26">
        <f t="shared" si="21"/>
        <v>-0.30045297859446574</v>
      </c>
      <c r="Y181" s="26">
        <f t="shared" si="22"/>
        <v>-0.30046373663575043</v>
      </c>
      <c r="Z181" s="26">
        <f t="shared" si="23"/>
        <v>-0.30081770499970256</v>
      </c>
      <c r="AA181" s="37">
        <f t="shared" si="24"/>
        <v>-0.99960248461370216</v>
      </c>
      <c r="AB181" s="26">
        <v>0.73683672230070496</v>
      </c>
      <c r="AC181" s="26">
        <v>-0.30047219635713202</v>
      </c>
      <c r="AD181" s="18" t="str">
        <f t="shared" si="26"/>
        <v/>
      </c>
      <c r="AE181" s="18" t="str">
        <f t="shared" si="27"/>
        <v>Error</v>
      </c>
      <c r="AF181" s="18"/>
      <c r="AG181" s="18"/>
      <c r="AH181" s="18"/>
      <c r="AI181" s="18"/>
      <c r="AJ181" s="18"/>
      <c r="AK181" s="20"/>
      <c r="AL181" s="20"/>
      <c r="AM181" s="20"/>
      <c r="AN181" s="20"/>
      <c r="AO181" s="20"/>
      <c r="AP181" s="20"/>
      <c r="AQ181" s="20"/>
    </row>
    <row r="182" spans="11:43">
      <c r="K182" s="6">
        <v>180</v>
      </c>
      <c r="L182" s="6" t="s">
        <v>269</v>
      </c>
      <c r="M182" s="45">
        <v>780070</v>
      </c>
      <c r="N182" s="45">
        <v>748413.76822039427</v>
      </c>
      <c r="O182" s="45">
        <v>718003.87169825844</v>
      </c>
      <c r="P182" s="45">
        <v>688825.30400761997</v>
      </c>
      <c r="Q182" s="45">
        <v>660830.67577911855</v>
      </c>
      <c r="R182" s="45">
        <v>633972.14784012747</v>
      </c>
      <c r="S182" s="45">
        <v>608181.37175822572</v>
      </c>
      <c r="T182" s="50">
        <v>13.684800103314814</v>
      </c>
      <c r="U182" s="26">
        <f t="shared" si="25"/>
        <v>-4.0581270629053458E-2</v>
      </c>
      <c r="V182" s="26">
        <f t="shared" si="19"/>
        <v>-4.06324653733263E-2</v>
      </c>
      <c r="W182" s="26">
        <f t="shared" si="20"/>
        <v>-4.0638454527583363E-2</v>
      </c>
      <c r="X182" s="26">
        <f t="shared" si="21"/>
        <v>-4.0641114758164766E-2</v>
      </c>
      <c r="Y182" s="26">
        <f t="shared" si="22"/>
        <v>-4.0643585298646909E-2</v>
      </c>
      <c r="Z182" s="26">
        <f t="shared" si="23"/>
        <v>-4.0681244704153088E-2</v>
      </c>
      <c r="AA182" s="37">
        <f t="shared" si="24"/>
        <v>-0.99997749881739428</v>
      </c>
      <c r="AB182" s="26">
        <v>0.42101501197113</v>
      </c>
      <c r="AC182" s="26">
        <v>-4.0644727278541001E-2</v>
      </c>
      <c r="AD182" s="18" t="str">
        <f t="shared" si="26"/>
        <v/>
      </c>
      <c r="AE182" s="18" t="str">
        <f t="shared" si="27"/>
        <v>Error</v>
      </c>
      <c r="AF182" s="18"/>
      <c r="AG182" s="18"/>
      <c r="AH182" s="18"/>
      <c r="AI182" s="18"/>
      <c r="AJ182" s="18"/>
      <c r="AK182" s="20"/>
      <c r="AL182" s="20"/>
      <c r="AM182" s="20"/>
      <c r="AN182" s="20"/>
      <c r="AO182" s="20"/>
      <c r="AP182" s="20"/>
      <c r="AQ182" s="20"/>
    </row>
    <row r="183" spans="11:43">
      <c r="K183" s="6">
        <v>181</v>
      </c>
      <c r="L183" s="6" t="s">
        <v>270</v>
      </c>
      <c r="M183" s="45">
        <v>220629</v>
      </c>
      <c r="N183" s="45">
        <v>150200.70215576582</v>
      </c>
      <c r="O183" s="45">
        <v>102227.04414508239</v>
      </c>
      <c r="P183" s="45">
        <v>69574.122626833778</v>
      </c>
      <c r="Q183" s="45">
        <v>47350.451236980727</v>
      </c>
      <c r="R183" s="45">
        <v>32224.626120298039</v>
      </c>
      <c r="S183" s="45">
        <v>21912.830607838448</v>
      </c>
      <c r="T183" s="50">
        <v>14902.252306929822</v>
      </c>
      <c r="U183" s="26">
        <f t="shared" si="25"/>
        <v>-0.31921595911794998</v>
      </c>
      <c r="V183" s="26">
        <f t="shared" si="19"/>
        <v>-0.3193970289228894</v>
      </c>
      <c r="W183" s="26">
        <f t="shared" si="20"/>
        <v>-0.31941568683045379</v>
      </c>
      <c r="X183" s="26">
        <f t="shared" si="21"/>
        <v>-0.31942438583166105</v>
      </c>
      <c r="Y183" s="26">
        <f t="shared" si="22"/>
        <v>-0.31944415990843633</v>
      </c>
      <c r="Z183" s="26">
        <f t="shared" si="23"/>
        <v>-0.31999736704359377</v>
      </c>
      <c r="AA183" s="37">
        <f t="shared" si="24"/>
        <v>-0.31993029227364489</v>
      </c>
      <c r="AB183" s="26">
        <v>0.50886722679614904</v>
      </c>
      <c r="AC183" s="26">
        <v>-0.319462280956129</v>
      </c>
      <c r="AD183" s="18" t="str">
        <f t="shared" si="26"/>
        <v/>
      </c>
      <c r="AE183" s="18" t="str">
        <f t="shared" si="27"/>
        <v>Error</v>
      </c>
      <c r="AF183" s="18"/>
      <c r="AG183" s="18"/>
      <c r="AH183" s="18"/>
      <c r="AI183" s="18"/>
      <c r="AJ183" s="18"/>
      <c r="AK183" s="20"/>
      <c r="AL183" s="20"/>
      <c r="AM183" s="20"/>
      <c r="AN183" s="20"/>
      <c r="AO183" s="20"/>
      <c r="AP183" s="20"/>
      <c r="AQ183" s="20"/>
    </row>
    <row r="184" spans="11:43">
      <c r="K184" s="6">
        <v>182</v>
      </c>
      <c r="L184" s="6" t="s">
        <v>271</v>
      </c>
      <c r="M184" s="45">
        <v>40922</v>
      </c>
      <c r="N184" s="45">
        <v>19345.233112858004</v>
      </c>
      <c r="O184" s="45">
        <v>9129.7559507258302</v>
      </c>
      <c r="P184" s="45">
        <v>4309.0611832908999</v>
      </c>
      <c r="Q184" s="45">
        <v>2034.192676622446</v>
      </c>
      <c r="R184" s="45">
        <v>959.92139040455254</v>
      </c>
      <c r="S184" s="45">
        <v>412.00224858405716</v>
      </c>
      <c r="T184" s="50">
        <v>188.9717975459003</v>
      </c>
      <c r="U184" s="26">
        <f t="shared" si="25"/>
        <v>-0.52726569784326272</v>
      </c>
      <c r="V184" s="26">
        <f t="shared" si="19"/>
        <v>-0.52806172469135837</v>
      </c>
      <c r="W184" s="26">
        <f t="shared" si="20"/>
        <v>-0.52802011285435047</v>
      </c>
      <c r="X184" s="26">
        <f t="shared" si="21"/>
        <v>-0.52792671301341321</v>
      </c>
      <c r="Y184" s="26">
        <f t="shared" si="22"/>
        <v>-0.52810694806039871</v>
      </c>
      <c r="Z184" s="26">
        <f t="shared" si="23"/>
        <v>-0.57079584567813257</v>
      </c>
      <c r="AA184" s="37">
        <f t="shared" si="24"/>
        <v>-0.54133309176018718</v>
      </c>
      <c r="AB184" s="26">
        <v>0.54614704791482804</v>
      </c>
      <c r="AC184" s="26">
        <v>-0.52856883902420404</v>
      </c>
      <c r="AD184" s="18" t="str">
        <f t="shared" si="26"/>
        <v/>
      </c>
      <c r="AE184" s="18" t="str">
        <f t="shared" si="27"/>
        <v>Error</v>
      </c>
      <c r="AF184" s="18"/>
      <c r="AG184" s="18"/>
      <c r="AH184" s="18"/>
      <c r="AI184" s="18"/>
      <c r="AJ184" s="18"/>
      <c r="AK184" s="20"/>
      <c r="AL184" s="20"/>
      <c r="AM184" s="20"/>
      <c r="AN184" s="20"/>
      <c r="AO184" s="20"/>
      <c r="AP184" s="20"/>
      <c r="AQ184" s="20"/>
    </row>
    <row r="185" spans="11:43">
      <c r="K185" s="6">
        <v>183</v>
      </c>
      <c r="L185" s="6" t="s">
        <v>272</v>
      </c>
      <c r="M185" s="45">
        <v>552343</v>
      </c>
      <c r="N185" s="45">
        <v>537168.20902151545</v>
      </c>
      <c r="O185" s="45">
        <v>522386.93003312242</v>
      </c>
      <c r="P185" s="45">
        <v>508009.37378082011</v>
      </c>
      <c r="Q185" s="45">
        <v>494026.32002561406</v>
      </c>
      <c r="R185" s="45">
        <v>480426.68949957594</v>
      </c>
      <c r="S185" s="45">
        <v>30.958918173200288</v>
      </c>
      <c r="T185" s="50">
        <v>0.58719113020730429</v>
      </c>
      <c r="U185" s="26">
        <f t="shared" si="25"/>
        <v>-2.7473491975972455E-2</v>
      </c>
      <c r="V185" s="26">
        <f t="shared" si="19"/>
        <v>-2.7517039802705416E-2</v>
      </c>
      <c r="W185" s="26">
        <f t="shared" si="20"/>
        <v>-2.7522810058419129E-2</v>
      </c>
      <c r="X185" s="26">
        <f t="shared" si="21"/>
        <v>-2.7525188464807785E-2</v>
      </c>
      <c r="Y185" s="26">
        <f t="shared" si="22"/>
        <v>-2.7528149766054999E-2</v>
      </c>
      <c r="Z185" s="26">
        <f t="shared" si="23"/>
        <v>-0.99993555953728241</v>
      </c>
      <c r="AA185" s="37">
        <f t="shared" si="24"/>
        <v>-0.98103321547212174</v>
      </c>
      <c r="AB185" s="26">
        <v>0.68443997615594698</v>
      </c>
      <c r="AC185" s="26">
        <v>-2.7527474655708501E-2</v>
      </c>
      <c r="AD185" s="18" t="str">
        <f t="shared" si="26"/>
        <v/>
      </c>
      <c r="AE185" s="18" t="str">
        <f t="shared" si="27"/>
        <v>Error</v>
      </c>
      <c r="AF185" s="18"/>
      <c r="AG185" s="18"/>
      <c r="AH185" s="18"/>
      <c r="AI185" s="18"/>
      <c r="AJ185" s="18"/>
      <c r="AK185" s="20"/>
      <c r="AL185" s="20"/>
      <c r="AM185" s="20"/>
      <c r="AN185" s="20"/>
      <c r="AO185" s="20"/>
      <c r="AP185" s="20"/>
      <c r="AQ185" s="20"/>
    </row>
    <row r="186" spans="11:43">
      <c r="K186" s="6">
        <v>184</v>
      </c>
      <c r="L186" s="6" t="s">
        <v>273</v>
      </c>
      <c r="M186" s="45">
        <v>1017960</v>
      </c>
      <c r="N186" s="45">
        <v>1018000.0670838048</v>
      </c>
      <c r="O186" s="45">
        <v>1018007.2937697378</v>
      </c>
      <c r="P186" s="45">
        <v>1018010.626111059</v>
      </c>
      <c r="Q186" s="45">
        <v>1018012.3355567204</v>
      </c>
      <c r="R186" s="45">
        <v>1018012.5178679185</v>
      </c>
      <c r="S186" s="45">
        <v>120.34681166345888</v>
      </c>
      <c r="T186" s="50">
        <v>1.0695853271532076</v>
      </c>
      <c r="U186" s="26">
        <f t="shared" si="25"/>
        <v>3.9360175060662251E-5</v>
      </c>
      <c r="V186" s="26">
        <f t="shared" si="19"/>
        <v>7.0989051638985157E-6</v>
      </c>
      <c r="W186" s="26">
        <f t="shared" si="20"/>
        <v>3.2733963121443878E-6</v>
      </c>
      <c r="X186" s="26">
        <f t="shared" si="21"/>
        <v>1.6792021787924078E-6</v>
      </c>
      <c r="Y186" s="26">
        <f t="shared" si="22"/>
        <v>1.7908545085788694E-7</v>
      </c>
      <c r="Z186" s="26">
        <f t="shared" si="23"/>
        <v>-0.99988178258169602</v>
      </c>
      <c r="AA186" s="37">
        <f t="shared" si="24"/>
        <v>-0.99111247475218356</v>
      </c>
      <c r="AB186" s="26">
        <v>0.29219041660418699</v>
      </c>
      <c r="AC186" s="26">
        <v>0</v>
      </c>
      <c r="AD186" s="18" t="str">
        <f t="shared" si="26"/>
        <v/>
      </c>
      <c r="AE186" s="18" t="str">
        <f t="shared" si="27"/>
        <v>Error</v>
      </c>
      <c r="AF186" s="18"/>
      <c r="AG186" s="18"/>
      <c r="AH186" s="18"/>
      <c r="AI186" s="18"/>
      <c r="AJ186" s="18"/>
      <c r="AK186" s="20"/>
      <c r="AL186" s="20"/>
      <c r="AM186" s="20"/>
      <c r="AN186" s="20"/>
      <c r="AO186" s="20"/>
      <c r="AP186" s="20"/>
      <c r="AQ186" s="20"/>
    </row>
    <row r="187" spans="11:43">
      <c r="K187" s="6">
        <v>185</v>
      </c>
      <c r="L187" s="6" t="s">
        <v>274</v>
      </c>
      <c r="M187" s="45">
        <v>223248</v>
      </c>
      <c r="N187" s="45">
        <v>215195.8418802894</v>
      </c>
      <c r="O187" s="45">
        <v>207389.61305366096</v>
      </c>
      <c r="P187" s="45">
        <v>199861.64890841462</v>
      </c>
      <c r="Q187" s="45">
        <v>192604.87809646281</v>
      </c>
      <c r="R187" s="45">
        <v>185609.83980596796</v>
      </c>
      <c r="S187" s="45">
        <v>178854.90371574779</v>
      </c>
      <c r="T187" s="50">
        <v>172356.04995689669</v>
      </c>
      <c r="U187" s="26">
        <f t="shared" si="25"/>
        <v>-3.6068220632259188E-2</v>
      </c>
      <c r="V187" s="26">
        <f t="shared" si="19"/>
        <v>-3.6274998431293795E-2</v>
      </c>
      <c r="W187" s="26">
        <f t="shared" si="20"/>
        <v>-3.6298655628903262E-2</v>
      </c>
      <c r="X187" s="26">
        <f t="shared" si="21"/>
        <v>-3.6308970988612119E-2</v>
      </c>
      <c r="Y187" s="26">
        <f t="shared" si="22"/>
        <v>-3.6318074389535999E-2</v>
      </c>
      <c r="Z187" s="26">
        <f t="shared" si="23"/>
        <v>-3.6393200367403046E-2</v>
      </c>
      <c r="AA187" s="37">
        <f>IF(S187=0,0,(T187-S187)/S187)</f>
        <v>-3.6335899233602538E-2</v>
      </c>
      <c r="AB187" s="26">
        <v>5.4257325160587504</v>
      </c>
      <c r="AC187" s="26">
        <v>-3.6323252701208501E-2</v>
      </c>
      <c r="AD187" s="18" t="str">
        <f t="shared" si="26"/>
        <v/>
      </c>
      <c r="AE187" s="18" t="str">
        <f t="shared" si="27"/>
        <v>Error</v>
      </c>
      <c r="AF187" s="18"/>
      <c r="AG187" s="18"/>
      <c r="AH187" s="18"/>
      <c r="AI187" s="18"/>
      <c r="AJ187" s="18"/>
      <c r="AK187" s="20"/>
      <c r="AL187" s="20"/>
      <c r="AM187" s="20"/>
      <c r="AN187" s="20"/>
      <c r="AO187" s="20"/>
      <c r="AP187" s="20"/>
      <c r="AQ187" s="20"/>
    </row>
    <row r="188" spans="11:43">
      <c r="K188" s="6">
        <v>186</v>
      </c>
      <c r="L188" s="6" t="s">
        <v>275</v>
      </c>
      <c r="M188" s="45">
        <v>910566</v>
      </c>
      <c r="N188" s="45">
        <v>691751.44071878341</v>
      </c>
      <c r="O188" s="45">
        <v>525483.94013680692</v>
      </c>
      <c r="P188" s="45">
        <v>399177.04993300478</v>
      </c>
      <c r="Q188" s="45">
        <v>303228.61524123669</v>
      </c>
      <c r="R188" s="45">
        <v>230341.69873081558</v>
      </c>
      <c r="S188" s="45">
        <v>174964.14538191765</v>
      </c>
      <c r="T188" s="50">
        <v>132906.28667625971</v>
      </c>
      <c r="U188" s="26">
        <f t="shared" si="25"/>
        <v>-0.24030609454033711</v>
      </c>
      <c r="V188" s="26">
        <f t="shared" si="19"/>
        <v>-0.2403572884636303</v>
      </c>
      <c r="W188" s="26">
        <f t="shared" si="20"/>
        <v>-0.24036298839298273</v>
      </c>
      <c r="X188" s="26">
        <f t="shared" si="21"/>
        <v>-0.24036560896442175</v>
      </c>
      <c r="Y188" s="26">
        <f t="shared" si="22"/>
        <v>-0.24036951938864728</v>
      </c>
      <c r="Z188" s="26">
        <f t="shared" si="23"/>
        <v>-0.24041479963909551</v>
      </c>
      <c r="AA188" s="37">
        <f t="shared" si="24"/>
        <v>-0.24037987105216685</v>
      </c>
      <c r="AB188" s="26">
        <v>0.54527277909452199</v>
      </c>
      <c r="AC188" s="26">
        <v>-0.240373337159694</v>
      </c>
      <c r="AD188" s="18" t="str">
        <f t="shared" si="26"/>
        <v/>
      </c>
      <c r="AE188" s="18" t="str">
        <f t="shared" si="27"/>
        <v>Error</v>
      </c>
      <c r="AF188" s="18"/>
      <c r="AG188" s="18"/>
      <c r="AH188" s="18"/>
      <c r="AI188" s="18"/>
      <c r="AJ188" s="18"/>
      <c r="AK188" s="20"/>
      <c r="AL188" s="20"/>
      <c r="AM188" s="20"/>
      <c r="AN188" s="20"/>
      <c r="AO188" s="20"/>
      <c r="AP188" s="20"/>
      <c r="AQ188" s="20"/>
    </row>
    <row r="189" spans="11:43">
      <c r="K189" s="6">
        <v>187</v>
      </c>
      <c r="L189" s="6" t="s">
        <v>276</v>
      </c>
      <c r="M189" s="45">
        <v>227050</v>
      </c>
      <c r="N189" s="45">
        <v>149235.90731251403</v>
      </c>
      <c r="O189" s="45">
        <v>98058.299280405787</v>
      </c>
      <c r="P189" s="45">
        <v>64429.217412088889</v>
      </c>
      <c r="Q189" s="45">
        <v>42332.684489909188</v>
      </c>
      <c r="R189" s="45">
        <v>27813.43081509633</v>
      </c>
      <c r="S189" s="45">
        <v>18266.496559979296</v>
      </c>
      <c r="T189" s="50">
        <v>12000.194872488326</v>
      </c>
      <c r="U189" s="26">
        <f t="shared" si="25"/>
        <v>-0.34271787133885034</v>
      </c>
      <c r="V189" s="26">
        <f t="shared" si="19"/>
        <v>-0.34293092697146615</v>
      </c>
      <c r="W189" s="26">
        <f t="shared" si="20"/>
        <v>-0.34294987895060025</v>
      </c>
      <c r="X189" s="26">
        <f t="shared" si="21"/>
        <v>-0.34295826970627952</v>
      </c>
      <c r="Y189" s="26">
        <f t="shared" si="22"/>
        <v>-0.34297975310953416</v>
      </c>
      <c r="Z189" s="26">
        <f t="shared" si="23"/>
        <v>-0.3432490697959934</v>
      </c>
      <c r="AA189" s="37">
        <f t="shared" si="24"/>
        <v>-0.34304890743088789</v>
      </c>
      <c r="AB189" s="26">
        <v>0</v>
      </c>
      <c r="AC189" s="26">
        <v>-0.34301141230121102</v>
      </c>
      <c r="AD189" s="18" t="str">
        <f t="shared" si="26"/>
        <v/>
      </c>
      <c r="AE189" s="18" t="str">
        <f t="shared" si="27"/>
        <v>Error</v>
      </c>
      <c r="AF189" s="18"/>
      <c r="AG189" s="18"/>
      <c r="AH189" s="18"/>
      <c r="AI189" s="18"/>
      <c r="AJ189" s="18"/>
      <c r="AK189" s="20"/>
      <c r="AL189" s="20"/>
      <c r="AM189" s="20"/>
      <c r="AN189" s="20"/>
      <c r="AO189" s="20"/>
      <c r="AP189" s="20"/>
      <c r="AQ189" s="20"/>
    </row>
    <row r="190" spans="11:43">
      <c r="K190" s="6">
        <v>188</v>
      </c>
      <c r="L190" s="6" t="s">
        <v>277</v>
      </c>
      <c r="M190" s="45">
        <v>362454</v>
      </c>
      <c r="N190" s="45">
        <v>346029.79828840488</v>
      </c>
      <c r="O190" s="45">
        <v>330302.24247341015</v>
      </c>
      <c r="P190" s="45">
        <v>315284.48428409972</v>
      </c>
      <c r="Q190" s="45">
        <v>300947.43272357731</v>
      </c>
      <c r="R190" s="45">
        <v>287260.59167903609</v>
      </c>
      <c r="S190" s="45">
        <v>274182.92506164126</v>
      </c>
      <c r="T190" s="50">
        <v>261710.45082563319</v>
      </c>
      <c r="U190" s="26">
        <f t="shared" si="25"/>
        <v>-4.5313892829421436E-2</v>
      </c>
      <c r="V190" s="26">
        <f t="shared" si="19"/>
        <v>-4.5451449247403575E-2</v>
      </c>
      <c r="W190" s="26">
        <f t="shared" si="20"/>
        <v>-4.5466715808081107E-2</v>
      </c>
      <c r="X190" s="26">
        <f t="shared" si="21"/>
        <v>-4.5473381264151999E-2</v>
      </c>
      <c r="Y190" s="26">
        <f t="shared" si="22"/>
        <v>-4.5479175285448245E-2</v>
      </c>
      <c r="Z190" s="26">
        <f t="shared" si="23"/>
        <v>-4.5525446219253272E-2</v>
      </c>
      <c r="AA190" s="37">
        <f t="shared" si="24"/>
        <v>-4.5489609658238325E-2</v>
      </c>
      <c r="AB190" s="26">
        <v>9.5120677832402703E-2</v>
      </c>
      <c r="AC190" s="26">
        <v>-4.5482567971066201E-2</v>
      </c>
      <c r="AD190" s="18" t="str">
        <f t="shared" si="26"/>
        <v/>
      </c>
      <c r="AE190" s="18" t="str">
        <f t="shared" si="27"/>
        <v>Error</v>
      </c>
      <c r="AF190" s="18"/>
      <c r="AG190" s="18"/>
      <c r="AH190" s="18"/>
      <c r="AI190" s="18"/>
      <c r="AJ190" s="18"/>
      <c r="AK190" s="20"/>
      <c r="AL190" s="20"/>
      <c r="AM190" s="20"/>
      <c r="AN190" s="20"/>
      <c r="AO190" s="20"/>
      <c r="AP190" s="20"/>
      <c r="AQ190" s="20"/>
    </row>
    <row r="191" spans="11:43">
      <c r="K191" s="6">
        <v>189</v>
      </c>
      <c r="L191" s="6" t="s">
        <v>278</v>
      </c>
      <c r="M191" s="45">
        <v>285525</v>
      </c>
      <c r="N191" s="45">
        <v>225711.35728097809</v>
      </c>
      <c r="O191" s="45">
        <v>178383.7165016357</v>
      </c>
      <c r="P191" s="45">
        <v>140976.2131404393</v>
      </c>
      <c r="Q191" s="45">
        <v>111411.73080080349</v>
      </c>
      <c r="R191" s="45">
        <v>88045.904096439976</v>
      </c>
      <c r="S191" s="45">
        <v>69573.36086177823</v>
      </c>
      <c r="T191" s="50">
        <v>54980.5992176777</v>
      </c>
      <c r="U191" s="26">
        <f t="shared" si="25"/>
        <v>-0.20948653434558065</v>
      </c>
      <c r="V191" s="26">
        <f t="shared" si="19"/>
        <v>-0.20968214160542351</v>
      </c>
      <c r="W191" s="26">
        <f t="shared" si="20"/>
        <v>-0.2097024554416288</v>
      </c>
      <c r="X191" s="26">
        <f t="shared" si="21"/>
        <v>-0.20971255845965961</v>
      </c>
      <c r="Y191" s="26">
        <f t="shared" si="22"/>
        <v>-0.20972501312397709</v>
      </c>
      <c r="Z191" s="26">
        <f t="shared" si="23"/>
        <v>-0.20980582145454577</v>
      </c>
      <c r="AA191" s="37">
        <f t="shared" si="24"/>
        <v>-0.20974639522003324</v>
      </c>
      <c r="AB191" s="26">
        <v>0.74831281969833097</v>
      </c>
      <c r="AC191" s="26">
        <v>-0.20973750636583</v>
      </c>
      <c r="AD191" s="18" t="str">
        <f t="shared" si="26"/>
        <v/>
      </c>
      <c r="AE191" s="18" t="str">
        <f t="shared" si="27"/>
        <v>Error</v>
      </c>
      <c r="AF191" s="18"/>
      <c r="AG191" s="18"/>
      <c r="AH191" s="18"/>
      <c r="AI191" s="18"/>
      <c r="AJ191" s="18"/>
      <c r="AK191" s="20"/>
      <c r="AL191" s="20"/>
      <c r="AM191" s="20"/>
      <c r="AN191" s="20"/>
      <c r="AO191" s="20"/>
      <c r="AP191" s="20"/>
      <c r="AQ191" s="20"/>
    </row>
    <row r="192" spans="11:43">
      <c r="K192" s="6">
        <v>190</v>
      </c>
      <c r="L192" s="6" t="s">
        <v>279</v>
      </c>
      <c r="M192" s="45">
        <v>287939</v>
      </c>
      <c r="N192" s="45">
        <v>274898.59267373872</v>
      </c>
      <c r="O192" s="45">
        <v>262405.73214900889</v>
      </c>
      <c r="P192" s="45">
        <v>250475.85517609812</v>
      </c>
      <c r="Q192" s="45">
        <v>239086.35526023098</v>
      </c>
      <c r="R192" s="45">
        <v>228213.05050439583</v>
      </c>
      <c r="S192" s="45">
        <v>217819.13598292245</v>
      </c>
      <c r="T192" s="50">
        <v>207909.34689948379</v>
      </c>
      <c r="U192" s="26">
        <f t="shared" si="25"/>
        <v>-4.5288784521239848E-2</v>
      </c>
      <c r="V192" s="26">
        <f t="shared" si="19"/>
        <v>-4.5445341873964706E-2</v>
      </c>
      <c r="W192" s="26">
        <f t="shared" si="20"/>
        <v>-4.5463477017858404E-2</v>
      </c>
      <c r="X192" s="26">
        <f t="shared" si="21"/>
        <v>-4.547144836718775E-2</v>
      </c>
      <c r="Y192" s="26">
        <f t="shared" si="22"/>
        <v>-4.5478566704487265E-2</v>
      </c>
      <c r="Z192" s="26">
        <f t="shared" si="23"/>
        <v>-4.5544785885385491E-2</v>
      </c>
      <c r="AA192" s="37">
        <f t="shared" si="24"/>
        <v>-4.5495493491515895E-2</v>
      </c>
      <c r="AB192" s="26">
        <v>9.5120677832402703E-2</v>
      </c>
      <c r="AC192" s="26">
        <v>-4.5482567971066201E-2</v>
      </c>
      <c r="AD192" s="18" t="str">
        <f t="shared" si="26"/>
        <v/>
      </c>
      <c r="AE192" s="18" t="str">
        <f t="shared" si="27"/>
        <v>Error</v>
      </c>
      <c r="AF192" s="18"/>
      <c r="AG192" s="18"/>
      <c r="AH192" s="18"/>
      <c r="AI192" s="18"/>
      <c r="AJ192" s="18"/>
      <c r="AK192" s="20"/>
      <c r="AL192" s="20"/>
      <c r="AM192" s="20"/>
      <c r="AN192" s="20"/>
      <c r="AO192" s="20"/>
      <c r="AP192" s="20"/>
      <c r="AQ192" s="20"/>
    </row>
    <row r="193" spans="11:43">
      <c r="K193" s="6">
        <v>191</v>
      </c>
      <c r="L193" s="6" t="s">
        <v>280</v>
      </c>
      <c r="M193" s="45">
        <v>885502</v>
      </c>
      <c r="N193" s="45">
        <v>885570.75965017034</v>
      </c>
      <c r="O193" s="45">
        <v>885583.03028598137</v>
      </c>
      <c r="P193" s="45">
        <v>885589.11939616059</v>
      </c>
      <c r="Q193" s="45">
        <v>885592.60210246604</v>
      </c>
      <c r="R193" s="45">
        <v>885593.98724078748</v>
      </c>
      <c r="S193" s="45">
        <v>885587.77674606</v>
      </c>
      <c r="T193" s="50">
        <v>885587.1432626826</v>
      </c>
      <c r="U193" s="26">
        <f t="shared" si="25"/>
        <v>7.7650474160800782E-5</v>
      </c>
      <c r="V193" s="26">
        <f t="shared" si="19"/>
        <v>1.3856188991467198E-5</v>
      </c>
      <c r="W193" s="26">
        <f t="shared" si="20"/>
        <v>6.8758207542163856E-6</v>
      </c>
      <c r="X193" s="26">
        <f t="shared" si="21"/>
        <v>3.9326435128620031E-6</v>
      </c>
      <c r="Y193" s="26">
        <f t="shared" si="22"/>
        <v>1.5640807275790837E-6</v>
      </c>
      <c r="Z193" s="26">
        <f t="shared" si="23"/>
        <v>-7.0128013705560175E-6</v>
      </c>
      <c r="AA193" s="37">
        <f t="shared" si="24"/>
        <v>-7.1532533988820708E-7</v>
      </c>
      <c r="AB193" s="26">
        <v>0.32903905050639398</v>
      </c>
      <c r="AC193" s="26">
        <v>0</v>
      </c>
      <c r="AD193" s="18" t="str">
        <f t="shared" si="26"/>
        <v/>
      </c>
      <c r="AE193" s="18" t="str">
        <f t="shared" si="27"/>
        <v>Error</v>
      </c>
      <c r="AF193" s="18"/>
      <c r="AG193" s="18"/>
      <c r="AH193" s="18"/>
      <c r="AI193" s="18"/>
      <c r="AJ193" s="18"/>
      <c r="AK193" s="20"/>
      <c r="AL193" s="20"/>
      <c r="AM193" s="20"/>
      <c r="AN193" s="20"/>
      <c r="AO193" s="20"/>
      <c r="AP193" s="20"/>
      <c r="AQ193" s="20"/>
    </row>
    <row r="194" spans="11:43">
      <c r="K194" s="6">
        <v>192</v>
      </c>
      <c r="L194" s="6" t="s">
        <v>281</v>
      </c>
      <c r="M194" s="45">
        <v>265379</v>
      </c>
      <c r="N194" s="45">
        <v>265450.91666714457</v>
      </c>
      <c r="O194" s="45">
        <v>265462.61886637646</v>
      </c>
      <c r="P194" s="45">
        <v>265468.15045721835</v>
      </c>
      <c r="Q194" s="45">
        <v>265471.18404234847</v>
      </c>
      <c r="R194" s="45">
        <v>265472.30602977198</v>
      </c>
      <c r="S194" s="45">
        <v>265462.31321178452</v>
      </c>
      <c r="T194" s="50">
        <v>265461.07406370225</v>
      </c>
      <c r="U194" s="26">
        <f t="shared" si="25"/>
        <v>2.709960740848785E-4</v>
      </c>
      <c r="V194" s="26">
        <f t="shared" si="19"/>
        <v>4.4084229878795646E-5</v>
      </c>
      <c r="W194" s="26">
        <f t="shared" si="20"/>
        <v>2.0837550934693287E-5</v>
      </c>
      <c r="X194" s="26">
        <f t="shared" si="21"/>
        <v>1.1427303519822829E-5</v>
      </c>
      <c r="Y194" s="26">
        <f t="shared" si="22"/>
        <v>4.2264000424667904E-6</v>
      </c>
      <c r="Z194" s="26">
        <f t="shared" si="23"/>
        <v>-3.7641658886763083E-5</v>
      </c>
      <c r="AA194" s="37">
        <f t="shared" si="24"/>
        <v>-4.6678870054192407E-6</v>
      </c>
      <c r="AB194" s="26">
        <v>0.36711784837952499</v>
      </c>
      <c r="AC194" s="26">
        <v>0</v>
      </c>
      <c r="AD194" s="18" t="str">
        <f t="shared" si="26"/>
        <v/>
      </c>
      <c r="AE194" s="18" t="str">
        <f t="shared" si="27"/>
        <v>Error</v>
      </c>
      <c r="AF194" s="18"/>
      <c r="AG194" s="18"/>
      <c r="AH194" s="18"/>
      <c r="AI194" s="18"/>
      <c r="AJ194" s="18"/>
      <c r="AK194" s="20"/>
      <c r="AL194" s="20"/>
      <c r="AM194" s="20"/>
      <c r="AN194" s="20"/>
      <c r="AO194" s="20"/>
      <c r="AP194" s="20"/>
      <c r="AQ194" s="20"/>
    </row>
    <row r="195" spans="11:43">
      <c r="K195" s="6">
        <v>193</v>
      </c>
      <c r="L195" s="6" t="s">
        <v>282</v>
      </c>
      <c r="M195" s="45">
        <v>425837</v>
      </c>
      <c r="N195" s="45">
        <v>424115.00246090308</v>
      </c>
      <c r="O195" s="45">
        <v>422359.94343311398</v>
      </c>
      <c r="P195" s="45">
        <v>420607.42248464323</v>
      </c>
      <c r="Q195" s="45">
        <v>418860.1630442079</v>
      </c>
      <c r="R195" s="45">
        <v>417118.4171402473</v>
      </c>
      <c r="S195" s="45">
        <v>415363.93566929514</v>
      </c>
      <c r="T195" s="50">
        <v>413610.22734402266</v>
      </c>
      <c r="U195" s="26">
        <f t="shared" si="25"/>
        <v>-4.043795018039577E-3</v>
      </c>
      <c r="V195" s="26">
        <f t="shared" ref="V195:V258" si="28">IF(N195=0,0,(O195-N195)/N195)</f>
        <v>-4.1381677554565921E-3</v>
      </c>
      <c r="W195" s="26">
        <f t="shared" ref="W195:W258" si="29">IF(O195=0,0,(P195-O195)/O195)</f>
        <v>-4.1493540656946286E-3</v>
      </c>
      <c r="X195" s="26">
        <f t="shared" ref="X195:X258" si="30">IF(P195=0,0,(Q195-P195)/P195)</f>
        <v>-4.1541336339567889E-3</v>
      </c>
      <c r="Y195" s="26">
        <f t="shared" ref="Y195:Y258" si="31">IF(Q195=0,0,(R195-Q195)/Q195)</f>
        <v>-4.158299255058959E-3</v>
      </c>
      <c r="Z195" s="26">
        <f t="shared" ref="Z195:Z258" si="32">IF(R195=0,0,(S195-R195)/R195)</f>
        <v>-4.2061951687025418E-3</v>
      </c>
      <c r="AA195" s="37">
        <f t="shared" ref="AA195:AA258" si="33">IF(S195=0,0,(T195-S195)/S195)</f>
        <v>-4.2221006078600751E-3</v>
      </c>
      <c r="AB195" s="26">
        <v>0.167443536880721</v>
      </c>
      <c r="AC195" s="26">
        <v>-4.1602746389283801E-3</v>
      </c>
      <c r="AD195" s="18" t="str">
        <f t="shared" si="26"/>
        <v/>
      </c>
      <c r="AE195" s="18" t="str">
        <f t="shared" si="27"/>
        <v>Error</v>
      </c>
      <c r="AF195" s="18"/>
      <c r="AG195" s="18"/>
      <c r="AH195" s="18"/>
      <c r="AI195" s="18"/>
      <c r="AJ195" s="18"/>
      <c r="AK195" s="20"/>
      <c r="AL195" s="20"/>
      <c r="AM195" s="20"/>
      <c r="AN195" s="20"/>
      <c r="AO195" s="20"/>
      <c r="AP195" s="20"/>
      <c r="AQ195" s="20"/>
    </row>
    <row r="196" spans="11:43">
      <c r="K196" s="6">
        <v>194</v>
      </c>
      <c r="L196" s="6" t="s">
        <v>283</v>
      </c>
      <c r="M196" s="45">
        <v>1462317</v>
      </c>
      <c r="N196" s="45">
        <v>1371433.9429326172</v>
      </c>
      <c r="O196" s="45">
        <v>1286134.1103082201</v>
      </c>
      <c r="P196" s="45">
        <v>1206133.3424628323</v>
      </c>
      <c r="Q196" s="45">
        <v>1131105.9959581697</v>
      </c>
      <c r="R196" s="45">
        <v>1060743.4763847301</v>
      </c>
      <c r="S196" s="45">
        <v>994754.47759240924</v>
      </c>
      <c r="T196" s="50">
        <v>932872.02078700054</v>
      </c>
      <c r="U196" s="26">
        <f t="shared" ref="U196:U259" si="34">IF(M196=0,0,(N196-M196)/M196)</f>
        <v>-6.2150037965354191E-2</v>
      </c>
      <c r="V196" s="26">
        <f t="shared" si="28"/>
        <v>-6.2197551011458414E-2</v>
      </c>
      <c r="W196" s="26">
        <f t="shared" si="29"/>
        <v>-6.2202508435310638E-2</v>
      </c>
      <c r="X196" s="26">
        <f t="shared" si="30"/>
        <v>-6.220485236853044E-2</v>
      </c>
      <c r="Y196" s="26">
        <f t="shared" si="31"/>
        <v>-6.2206831035171828E-2</v>
      </c>
      <c r="Z196" s="26">
        <f t="shared" si="32"/>
        <v>-6.2210138701231786E-2</v>
      </c>
      <c r="AA196" s="37">
        <f t="shared" si="33"/>
        <v>-6.2208774325079659E-2</v>
      </c>
      <c r="AB196" s="26">
        <v>0.40987724198166903</v>
      </c>
      <c r="AC196" s="26">
        <v>-6.2208526793730602E-2</v>
      </c>
      <c r="AD196" s="18" t="str">
        <f t="shared" ref="AD196:AD259" si="35">IF(MAX($U196:$AA196)&gt;AB196,"Error","")</f>
        <v/>
      </c>
      <c r="AE196" s="18" t="str">
        <f t="shared" ref="AE196:AE259" si="36">IF(MIN($U196:$AA196)&lt;AC196,"Error","")</f>
        <v>Error</v>
      </c>
      <c r="AF196" s="18"/>
      <c r="AG196" s="18"/>
      <c r="AH196" s="18"/>
      <c r="AI196" s="18"/>
      <c r="AJ196" s="18"/>
      <c r="AK196" s="20"/>
      <c r="AL196" s="20"/>
      <c r="AM196" s="20"/>
      <c r="AN196" s="20"/>
      <c r="AO196" s="20"/>
      <c r="AP196" s="20"/>
      <c r="AQ196" s="20"/>
    </row>
    <row r="197" spans="11:43">
      <c r="K197" s="6">
        <v>195</v>
      </c>
      <c r="L197" s="6" t="s">
        <v>284</v>
      </c>
      <c r="M197" s="45">
        <v>152661</v>
      </c>
      <c r="N197" s="45">
        <v>125041.83606069142</v>
      </c>
      <c r="O197" s="45">
        <v>102382.40994084383</v>
      </c>
      <c r="P197" s="45">
        <v>83825.867836048681</v>
      </c>
      <c r="Q197" s="45">
        <v>68631.284518601373</v>
      </c>
      <c r="R197" s="45">
        <v>56189.568181545896</v>
      </c>
      <c r="S197" s="45">
        <v>45988.910931485763</v>
      </c>
      <c r="T197" s="50">
        <v>37648.620004898432</v>
      </c>
      <c r="U197" s="26">
        <f t="shared" si="34"/>
        <v>-0.18091826949455708</v>
      </c>
      <c r="V197" s="26">
        <f t="shared" si="28"/>
        <v>-0.18121475846571386</v>
      </c>
      <c r="W197" s="26">
        <f t="shared" si="29"/>
        <v>-0.18124736578790296</v>
      </c>
      <c r="X197" s="26">
        <f t="shared" si="30"/>
        <v>-0.18126365655009649</v>
      </c>
      <c r="Y197" s="26">
        <f t="shared" si="31"/>
        <v>-0.18128345439437835</v>
      </c>
      <c r="Z197" s="26">
        <f t="shared" si="32"/>
        <v>-0.18154005414496657</v>
      </c>
      <c r="AA197" s="37">
        <f t="shared" si="33"/>
        <v>-0.18135439082288096</v>
      </c>
      <c r="AB197" s="26">
        <v>0.12869772930446099</v>
      </c>
      <c r="AC197" s="26">
        <v>-0.18129749499911499</v>
      </c>
      <c r="AD197" s="18" t="str">
        <f t="shared" si="35"/>
        <v/>
      </c>
      <c r="AE197" s="18" t="str">
        <f t="shared" si="36"/>
        <v>Error</v>
      </c>
      <c r="AF197" s="18"/>
      <c r="AG197" s="18"/>
      <c r="AH197" s="18"/>
      <c r="AI197" s="18"/>
      <c r="AJ197" s="18"/>
      <c r="AK197" s="20"/>
      <c r="AL197" s="20"/>
      <c r="AM197" s="20"/>
      <c r="AN197" s="20"/>
      <c r="AO197" s="20"/>
      <c r="AP197" s="20"/>
      <c r="AQ197" s="20"/>
    </row>
    <row r="198" spans="11:43">
      <c r="K198" s="6">
        <v>196</v>
      </c>
      <c r="L198" s="6" t="s">
        <v>285</v>
      </c>
      <c r="M198" s="45">
        <v>85072</v>
      </c>
      <c r="N198" s="45">
        <v>80480.81541146597</v>
      </c>
      <c r="O198" s="45">
        <v>76113.378918513656</v>
      </c>
      <c r="P198" s="45">
        <v>71979.887357483036</v>
      </c>
      <c r="Q198" s="45">
        <v>68069.560525765177</v>
      </c>
      <c r="R198" s="45">
        <v>64370.245229704073</v>
      </c>
      <c r="S198" s="45">
        <v>55.797822855146023</v>
      </c>
      <c r="T198" s="50">
        <v>0.90061742524985444</v>
      </c>
      <c r="U198" s="26">
        <f t="shared" si="34"/>
        <v>-5.3968222076993956E-2</v>
      </c>
      <c r="V198" s="26">
        <f t="shared" si="28"/>
        <v>-5.4266802226386149E-2</v>
      </c>
      <c r="W198" s="26">
        <f t="shared" si="29"/>
        <v>-5.4307030114323279E-2</v>
      </c>
      <c r="X198" s="26">
        <f t="shared" si="30"/>
        <v>-5.4325270228577832E-2</v>
      </c>
      <c r="Y198" s="26">
        <f t="shared" si="31"/>
        <v>-5.4346102244348521E-2</v>
      </c>
      <c r="Z198" s="26">
        <f t="shared" si="32"/>
        <v>-0.99913317367898735</v>
      </c>
      <c r="AA198" s="37">
        <f t="shared" si="33"/>
        <v>-0.98385927301163878</v>
      </c>
      <c r="AB198" s="26">
        <v>3.3844350464282399E-2</v>
      </c>
      <c r="AC198" s="26">
        <v>-5.4345772056780199E-2</v>
      </c>
      <c r="AD198" s="18" t="str">
        <f t="shared" si="35"/>
        <v/>
      </c>
      <c r="AE198" s="18" t="str">
        <f t="shared" si="36"/>
        <v>Error</v>
      </c>
      <c r="AF198" s="18"/>
      <c r="AG198" s="18"/>
      <c r="AH198" s="18"/>
      <c r="AI198" s="18"/>
      <c r="AJ198" s="18"/>
      <c r="AK198" s="20"/>
      <c r="AL198" s="20"/>
      <c r="AM198" s="20"/>
      <c r="AN198" s="20"/>
      <c r="AO198" s="20"/>
      <c r="AP198" s="20"/>
      <c r="AQ198" s="20"/>
    </row>
    <row r="199" spans="11:43">
      <c r="K199" s="6">
        <v>197</v>
      </c>
      <c r="L199" s="6" t="s">
        <v>286</v>
      </c>
      <c r="M199" s="45">
        <v>160967</v>
      </c>
      <c r="N199" s="45">
        <v>67744.749552760593</v>
      </c>
      <c r="O199" s="45">
        <v>28497.167829832564</v>
      </c>
      <c r="P199" s="45">
        <v>11988.190762548627</v>
      </c>
      <c r="Q199" s="45">
        <v>5043.9540859315603</v>
      </c>
      <c r="R199" s="45">
        <v>2122.0512144478648</v>
      </c>
      <c r="S199" s="45">
        <v>873.27872213518981</v>
      </c>
      <c r="T199" s="50">
        <v>365.74258218339963</v>
      </c>
      <c r="U199" s="26">
        <f t="shared" si="34"/>
        <v>-0.57913889460100154</v>
      </c>
      <c r="V199" s="26">
        <f t="shared" si="28"/>
        <v>-0.57934499694860397</v>
      </c>
      <c r="W199" s="26">
        <f t="shared" si="29"/>
        <v>-0.57931992280304212</v>
      </c>
      <c r="X199" s="26">
        <f t="shared" si="30"/>
        <v>-0.5792564377863435</v>
      </c>
      <c r="Y199" s="26">
        <f t="shared" si="31"/>
        <v>-0.57928815800155198</v>
      </c>
      <c r="Z199" s="26">
        <f t="shared" si="32"/>
        <v>-0.58847424784589486</v>
      </c>
      <c r="AA199" s="37">
        <f t="shared" si="33"/>
        <v>-0.58118459443378023</v>
      </c>
      <c r="AB199" s="26">
        <v>0.27159186962326298</v>
      </c>
      <c r="AC199" s="26">
        <v>-0.57950106298166404</v>
      </c>
      <c r="AD199" s="18" t="str">
        <f t="shared" si="35"/>
        <v/>
      </c>
      <c r="AE199" s="18" t="str">
        <f t="shared" si="36"/>
        <v>Error</v>
      </c>
      <c r="AF199" s="18"/>
      <c r="AG199" s="18"/>
      <c r="AH199" s="18"/>
      <c r="AI199" s="18"/>
      <c r="AJ199" s="18"/>
      <c r="AK199" s="20"/>
      <c r="AL199" s="20"/>
      <c r="AM199" s="20"/>
      <c r="AN199" s="20"/>
      <c r="AO199" s="20"/>
      <c r="AP199" s="20"/>
      <c r="AQ199" s="20"/>
    </row>
    <row r="200" spans="11:43">
      <c r="K200" s="6">
        <v>198</v>
      </c>
      <c r="L200" s="6" t="s">
        <v>287</v>
      </c>
      <c r="M200" s="45">
        <v>711387</v>
      </c>
      <c r="N200" s="45">
        <v>679085.89620902366</v>
      </c>
      <c r="O200" s="45">
        <v>648209.21806923056</v>
      </c>
      <c r="P200" s="45">
        <v>618731.83055168379</v>
      </c>
      <c r="Q200" s="45">
        <v>590592.9981990658</v>
      </c>
      <c r="R200" s="45">
        <v>563732.19435695757</v>
      </c>
      <c r="S200" s="45">
        <v>538075.62674056925</v>
      </c>
      <c r="T200" s="50">
        <v>513596.74204918888</v>
      </c>
      <c r="U200" s="26">
        <f t="shared" si="34"/>
        <v>-4.540581117025802E-2</v>
      </c>
      <c r="V200" s="26">
        <f t="shared" si="28"/>
        <v>-4.5468000899681796E-2</v>
      </c>
      <c r="W200" s="26">
        <f t="shared" si="29"/>
        <v>-4.5475113120650654E-2</v>
      </c>
      <c r="X200" s="26">
        <f t="shared" si="30"/>
        <v>-4.5478236229625331E-2</v>
      </c>
      <c r="Y200" s="26">
        <f t="shared" si="31"/>
        <v>-4.548107397821622E-2</v>
      </c>
      <c r="Z200" s="26">
        <f t="shared" si="32"/>
        <v>-4.5511978689906918E-2</v>
      </c>
      <c r="AA200" s="37">
        <f t="shared" si="33"/>
        <v>-4.5493390658972843E-2</v>
      </c>
      <c r="AB200" s="26">
        <v>9.5120677832402703E-2</v>
      </c>
      <c r="AC200" s="26">
        <v>-4.5482567971066201E-2</v>
      </c>
      <c r="AD200" s="18" t="str">
        <f t="shared" si="35"/>
        <v/>
      </c>
      <c r="AE200" s="18" t="str">
        <f t="shared" si="36"/>
        <v>Error</v>
      </c>
      <c r="AF200" s="18"/>
      <c r="AG200" s="18"/>
      <c r="AH200" s="18"/>
      <c r="AI200" s="18"/>
      <c r="AJ200" s="18"/>
      <c r="AK200" s="20"/>
      <c r="AL200" s="20"/>
      <c r="AM200" s="20"/>
      <c r="AN200" s="20"/>
      <c r="AO200" s="20"/>
      <c r="AP200" s="20"/>
      <c r="AQ200" s="20"/>
    </row>
    <row r="201" spans="11:43">
      <c r="K201" s="6">
        <v>199</v>
      </c>
      <c r="L201" s="6" t="s">
        <v>288</v>
      </c>
      <c r="M201" s="45">
        <v>304300</v>
      </c>
      <c r="N201" s="45">
        <v>61633.105278018651</v>
      </c>
      <c r="O201" s="45">
        <v>12479.478836981054</v>
      </c>
      <c r="P201" s="45">
        <v>2531.7525812876584</v>
      </c>
      <c r="Q201" s="45">
        <v>517.33869503858887</v>
      </c>
      <c r="R201" s="45">
        <v>108.42864645328142</v>
      </c>
      <c r="S201" s="45">
        <v>22.200282323657632</v>
      </c>
      <c r="T201" s="50">
        <v>3.7999194206812912</v>
      </c>
      <c r="U201" s="26">
        <f t="shared" si="34"/>
        <v>-0.79745939770614971</v>
      </c>
      <c r="V201" s="26">
        <f t="shared" si="28"/>
        <v>-0.79751987538697255</v>
      </c>
      <c r="W201" s="26">
        <f t="shared" si="29"/>
        <v>-0.79712673787424593</v>
      </c>
      <c r="X201" s="26">
        <f t="shared" si="30"/>
        <v>-0.79565985283780438</v>
      </c>
      <c r="Y201" s="26">
        <f t="shared" si="31"/>
        <v>-0.79041071643559624</v>
      </c>
      <c r="Z201" s="26">
        <f t="shared" si="32"/>
        <v>-0.79525445488962132</v>
      </c>
      <c r="AA201" s="37">
        <f t="shared" si="33"/>
        <v>-0.82883463528606005</v>
      </c>
      <c r="AB201" s="26">
        <v>1.06727626364935</v>
      </c>
      <c r="AC201" s="26">
        <v>-0.79779600205023105</v>
      </c>
      <c r="AD201" s="18" t="str">
        <f t="shared" si="35"/>
        <v/>
      </c>
      <c r="AE201" s="18" t="str">
        <f t="shared" si="36"/>
        <v>Error</v>
      </c>
      <c r="AF201" s="18"/>
      <c r="AG201" s="18"/>
      <c r="AH201" s="18"/>
      <c r="AI201" s="18"/>
      <c r="AJ201" s="18"/>
      <c r="AK201" s="20"/>
      <c r="AL201" s="20"/>
      <c r="AM201" s="20"/>
      <c r="AN201" s="20"/>
      <c r="AO201" s="20"/>
      <c r="AP201" s="20"/>
      <c r="AQ201" s="20"/>
    </row>
    <row r="202" spans="11:43">
      <c r="K202" s="6">
        <v>200</v>
      </c>
      <c r="L202" s="6" t="s">
        <v>289</v>
      </c>
      <c r="M202" s="45">
        <v>89925</v>
      </c>
      <c r="N202" s="45">
        <v>66833.096622387209</v>
      </c>
      <c r="O202" s="45">
        <v>49614.974244079996</v>
      </c>
      <c r="P202" s="45">
        <v>36828.546804222497</v>
      </c>
      <c r="Q202" s="45">
        <v>27336.078174265163</v>
      </c>
      <c r="R202" s="45">
        <v>20288.854601708008</v>
      </c>
      <c r="S202" s="45">
        <v>15056.805746103599</v>
      </c>
      <c r="T202" s="50">
        <v>11173.801616720406</v>
      </c>
      <c r="U202" s="26">
        <f t="shared" si="34"/>
        <v>-0.25679069644273328</v>
      </c>
      <c r="V202" s="26">
        <f t="shared" si="28"/>
        <v>-0.25762867873070577</v>
      </c>
      <c r="W202" s="26">
        <f t="shared" si="29"/>
        <v>-0.25771307220588069</v>
      </c>
      <c r="X202" s="26">
        <f t="shared" si="30"/>
        <v>-0.25774757501072498</v>
      </c>
      <c r="Y202" s="26">
        <f t="shared" si="31"/>
        <v>-0.25779936418207861</v>
      </c>
      <c r="Z202" s="26">
        <f t="shared" si="32"/>
        <v>-0.25787798070985984</v>
      </c>
      <c r="AA202" s="37">
        <f t="shared" si="33"/>
        <v>-0.25789029857066709</v>
      </c>
      <c r="AB202" s="26">
        <v>0.18658045787425001</v>
      </c>
      <c r="AC202" s="26">
        <v>-0.257881062595475</v>
      </c>
      <c r="AD202" s="18" t="str">
        <f t="shared" si="35"/>
        <v/>
      </c>
      <c r="AE202" s="18" t="str">
        <f t="shared" si="36"/>
        <v>Error</v>
      </c>
      <c r="AF202" s="18"/>
      <c r="AG202" s="18"/>
      <c r="AH202" s="18"/>
      <c r="AI202" s="18"/>
      <c r="AJ202" s="18"/>
      <c r="AK202" s="20"/>
      <c r="AL202" s="20"/>
      <c r="AM202" s="20"/>
      <c r="AN202" s="20"/>
      <c r="AO202" s="20"/>
      <c r="AP202" s="20"/>
      <c r="AQ202" s="20"/>
    </row>
    <row r="203" spans="11:43">
      <c r="K203" s="6">
        <v>201</v>
      </c>
      <c r="L203" s="6" t="s">
        <v>290</v>
      </c>
      <c r="M203" s="45">
        <v>67932</v>
      </c>
      <c r="N203" s="45">
        <v>32488.823185693451</v>
      </c>
      <c r="O203" s="45">
        <v>15517.682084103022</v>
      </c>
      <c r="P203" s="45">
        <v>7411.9052909062002</v>
      </c>
      <c r="Q203" s="45">
        <v>3540.8418821558421</v>
      </c>
      <c r="R203" s="45">
        <v>1691.2934386985778</v>
      </c>
      <c r="S203" s="45">
        <v>796.42500002874078</v>
      </c>
      <c r="T203" s="50">
        <v>379.43043777639758</v>
      </c>
      <c r="U203" s="26">
        <f t="shared" si="34"/>
        <v>-0.52174493337906358</v>
      </c>
      <c r="V203" s="26">
        <f t="shared" si="28"/>
        <v>-0.5223686005673398</v>
      </c>
      <c r="W203" s="26">
        <f t="shared" si="29"/>
        <v>-0.5223574467671771</v>
      </c>
      <c r="X203" s="26">
        <f t="shared" si="30"/>
        <v>-0.5222764264810339</v>
      </c>
      <c r="Y203" s="26">
        <f t="shared" si="31"/>
        <v>-0.52234708722185763</v>
      </c>
      <c r="Z203" s="26">
        <f t="shared" si="32"/>
        <v>-0.52910300376877439</v>
      </c>
      <c r="AA203" s="37">
        <f t="shared" si="33"/>
        <v>-0.52358296416774341</v>
      </c>
      <c r="AB203" s="26">
        <v>1.9653047795657099</v>
      </c>
      <c r="AC203" s="26">
        <v>-0.52273782615105602</v>
      </c>
      <c r="AD203" s="18" t="str">
        <f t="shared" si="35"/>
        <v/>
      </c>
      <c r="AE203" s="18" t="str">
        <f t="shared" si="36"/>
        <v>Error</v>
      </c>
      <c r="AF203" s="18"/>
      <c r="AG203" s="18"/>
      <c r="AH203" s="18"/>
      <c r="AI203" s="18"/>
      <c r="AJ203" s="18"/>
      <c r="AK203" s="20"/>
      <c r="AL203" s="20"/>
      <c r="AM203" s="20"/>
      <c r="AN203" s="20"/>
      <c r="AO203" s="20"/>
      <c r="AP203" s="20"/>
      <c r="AQ203" s="20"/>
    </row>
    <row r="204" spans="11:43">
      <c r="K204" s="6">
        <v>202</v>
      </c>
      <c r="L204" s="6" t="s">
        <v>291</v>
      </c>
      <c r="M204" s="45">
        <v>770417</v>
      </c>
      <c r="N204" s="45">
        <v>770498.17577628116</v>
      </c>
      <c r="O204" s="45">
        <v>770511.93124506285</v>
      </c>
      <c r="P204" s="45">
        <v>770518.84279707877</v>
      </c>
      <c r="Q204" s="45">
        <v>770522.7392124132</v>
      </c>
      <c r="R204" s="45">
        <v>770524.34117527946</v>
      </c>
      <c r="S204" s="45">
        <v>770520.36986046634</v>
      </c>
      <c r="T204" s="50">
        <v>770519.95191050996</v>
      </c>
      <c r="U204" s="26">
        <f t="shared" si="34"/>
        <v>1.0536602421956062E-4</v>
      </c>
      <c r="V204" s="26">
        <f t="shared" si="28"/>
        <v>1.7852694807264845E-5</v>
      </c>
      <c r="W204" s="26">
        <f t="shared" si="29"/>
        <v>8.970077860775648E-6</v>
      </c>
      <c r="X204" s="26">
        <f t="shared" si="30"/>
        <v>5.0568722242836517E-6</v>
      </c>
      <c r="Y204" s="26">
        <f t="shared" si="31"/>
        <v>2.079059818402039E-6</v>
      </c>
      <c r="Z204" s="26">
        <f t="shared" si="32"/>
        <v>-5.1540419957004472E-6</v>
      </c>
      <c r="AA204" s="37">
        <f t="shared" si="33"/>
        <v>-5.424255772132178E-7</v>
      </c>
      <c r="AB204" s="26">
        <v>0.36567864251347298</v>
      </c>
      <c r="AC204" s="26">
        <v>0</v>
      </c>
      <c r="AD204" s="18" t="str">
        <f t="shared" si="35"/>
        <v/>
      </c>
      <c r="AE204" s="18" t="str">
        <f t="shared" si="36"/>
        <v>Error</v>
      </c>
      <c r="AF204" s="18"/>
      <c r="AG204" s="18"/>
      <c r="AH204" s="18"/>
      <c r="AI204" s="18"/>
      <c r="AJ204" s="18"/>
      <c r="AK204" s="20"/>
      <c r="AL204" s="20"/>
      <c r="AM204" s="20"/>
      <c r="AN204" s="20"/>
      <c r="AO204" s="20"/>
      <c r="AP204" s="20"/>
      <c r="AQ204" s="20"/>
    </row>
    <row r="205" spans="11:43">
      <c r="K205" s="6">
        <v>203</v>
      </c>
      <c r="L205" s="6" t="s">
        <v>292</v>
      </c>
      <c r="M205" s="45">
        <v>309617</v>
      </c>
      <c r="N205" s="45">
        <v>271656.22761124425</v>
      </c>
      <c r="O205" s="45">
        <v>238310.08911986114</v>
      </c>
      <c r="P205" s="45">
        <v>209053.37775735534</v>
      </c>
      <c r="Q205" s="45">
        <v>183386.78210517051</v>
      </c>
      <c r="R205" s="45">
        <v>160869.89671123127</v>
      </c>
      <c r="S205" s="45">
        <v>141102.35075761555</v>
      </c>
      <c r="T205" s="50">
        <v>123773.23260969813</v>
      </c>
      <c r="U205" s="26">
        <f t="shared" si="34"/>
        <v>-0.12260558169853643</v>
      </c>
      <c r="V205" s="26">
        <f t="shared" si="28"/>
        <v>-0.12275123888970203</v>
      </c>
      <c r="W205" s="26">
        <f t="shared" si="29"/>
        <v>-0.12276740557044044</v>
      </c>
      <c r="X205" s="26">
        <f t="shared" si="30"/>
        <v>-0.12277532143955887</v>
      </c>
      <c r="Y205" s="26">
        <f t="shared" si="31"/>
        <v>-0.12278357870430395</v>
      </c>
      <c r="Z205" s="26">
        <f t="shared" si="32"/>
        <v>-0.12287908650242595</v>
      </c>
      <c r="AA205" s="37">
        <f t="shared" si="33"/>
        <v>-0.12281239862321813</v>
      </c>
      <c r="AB205" s="26">
        <v>0.51384504529234099</v>
      </c>
      <c r="AC205" s="26">
        <v>-0.122788676208933</v>
      </c>
      <c r="AD205" s="18" t="str">
        <f t="shared" si="35"/>
        <v/>
      </c>
      <c r="AE205" s="18" t="str">
        <f t="shared" si="36"/>
        <v>Error</v>
      </c>
      <c r="AF205" s="18"/>
      <c r="AG205" s="18"/>
      <c r="AH205" s="18"/>
      <c r="AI205" s="18"/>
      <c r="AJ205" s="18"/>
      <c r="AK205" s="20"/>
      <c r="AL205" s="20"/>
      <c r="AM205" s="20"/>
      <c r="AN205" s="20"/>
      <c r="AO205" s="20"/>
      <c r="AP205" s="20"/>
      <c r="AQ205" s="20"/>
    </row>
    <row r="206" spans="11:43">
      <c r="K206" s="6">
        <v>204</v>
      </c>
      <c r="L206" s="6" t="s">
        <v>293</v>
      </c>
      <c r="M206" s="45">
        <v>482780</v>
      </c>
      <c r="N206" s="45">
        <v>380908.24706859508</v>
      </c>
      <c r="O206" s="45">
        <v>300494.66174278589</v>
      </c>
      <c r="P206" s="45">
        <v>237053.91083176501</v>
      </c>
      <c r="Q206" s="45">
        <v>187005.61191432941</v>
      </c>
      <c r="R206" s="45">
        <v>147522.50044366907</v>
      </c>
      <c r="S206" s="45">
        <v>116366.55545137428</v>
      </c>
      <c r="T206" s="50">
        <v>91796.068256086903</v>
      </c>
      <c r="U206" s="26">
        <f t="shared" si="34"/>
        <v>-0.21101071488339393</v>
      </c>
      <c r="V206" s="26">
        <f t="shared" si="28"/>
        <v>-0.21111011889256384</v>
      </c>
      <c r="W206" s="26">
        <f t="shared" si="29"/>
        <v>-0.21112105800176975</v>
      </c>
      <c r="X206" s="26">
        <f t="shared" si="30"/>
        <v>-0.21112623175811862</v>
      </c>
      <c r="Y206" s="26">
        <f t="shared" si="31"/>
        <v>-0.2111332973726385</v>
      </c>
      <c r="Z206" s="26">
        <f t="shared" si="32"/>
        <v>-0.2111945289606284</v>
      </c>
      <c r="AA206" s="37">
        <f t="shared" si="33"/>
        <v>-0.2111473275115939</v>
      </c>
      <c r="AB206" s="26">
        <v>0</v>
      </c>
      <c r="AC206" s="26">
        <v>-0.21113992388851599</v>
      </c>
      <c r="AD206" s="18" t="str">
        <f t="shared" si="35"/>
        <v/>
      </c>
      <c r="AE206" s="18" t="str">
        <f t="shared" si="36"/>
        <v>Error</v>
      </c>
      <c r="AF206" s="18"/>
      <c r="AG206" s="18"/>
      <c r="AH206" s="18"/>
      <c r="AI206" s="18"/>
      <c r="AJ206" s="18"/>
      <c r="AK206" s="20"/>
      <c r="AL206" s="20"/>
      <c r="AM206" s="20"/>
      <c r="AN206" s="20"/>
      <c r="AO206" s="20"/>
      <c r="AP206" s="20"/>
      <c r="AQ206" s="20"/>
    </row>
    <row r="207" spans="11:43">
      <c r="K207" s="6">
        <v>205</v>
      </c>
      <c r="L207" s="6" t="s">
        <v>294</v>
      </c>
      <c r="M207" s="45">
        <v>2389</v>
      </c>
      <c r="N207" s="45">
        <v>162.41103329080147</v>
      </c>
      <c r="O207" s="45">
        <v>9.6853652777915329</v>
      </c>
      <c r="P207" s="45">
        <v>11.77343335807576</v>
      </c>
      <c r="Q207" s="45">
        <v>9.437594315281121</v>
      </c>
      <c r="R207" s="45">
        <v>5.560537294314412</v>
      </c>
      <c r="S207" s="45">
        <v>7.2037530644141636</v>
      </c>
      <c r="T207" s="50">
        <v>0.34347062082849744</v>
      </c>
      <c r="U207" s="26">
        <f t="shared" si="34"/>
        <v>-0.93201714805742941</v>
      </c>
      <c r="V207" s="26">
        <f t="shared" si="28"/>
        <v>-0.94036510277938068</v>
      </c>
      <c r="W207" s="26">
        <f t="shared" si="29"/>
        <v>0.21559001858940219</v>
      </c>
      <c r="X207" s="26">
        <f t="shared" si="30"/>
        <v>-0.19839913912558185</v>
      </c>
      <c r="Y207" s="26">
        <f t="shared" si="31"/>
        <v>-0.41080988347730452</v>
      </c>
      <c r="Z207" s="26">
        <f t="shared" si="32"/>
        <v>0.29551384751612431</v>
      </c>
      <c r="AA207" s="37">
        <f t="shared" si="33"/>
        <v>-0.95232060042074329</v>
      </c>
      <c r="AB207" s="26">
        <v>1.11229000884173</v>
      </c>
      <c r="AC207" s="26">
        <v>-0.94005657750572402</v>
      </c>
      <c r="AD207" s="18" t="str">
        <f t="shared" si="35"/>
        <v/>
      </c>
      <c r="AE207" s="18" t="str">
        <f t="shared" si="36"/>
        <v>Error</v>
      </c>
      <c r="AF207" s="18"/>
      <c r="AG207" s="18"/>
      <c r="AH207" s="18"/>
      <c r="AI207" s="18"/>
      <c r="AJ207" s="18"/>
      <c r="AK207" s="20"/>
      <c r="AL207" s="20"/>
      <c r="AM207" s="20"/>
      <c r="AN207" s="20"/>
      <c r="AO207" s="20"/>
      <c r="AP207" s="20"/>
      <c r="AQ207" s="20"/>
    </row>
    <row r="208" spans="11:43">
      <c r="K208" s="6">
        <v>206</v>
      </c>
      <c r="L208" s="6" t="s">
        <v>295</v>
      </c>
      <c r="M208" s="45">
        <v>730792</v>
      </c>
      <c r="N208" s="45">
        <v>730860.29933557834</v>
      </c>
      <c r="O208" s="45">
        <v>730873.27991445293</v>
      </c>
      <c r="P208" s="45">
        <v>730878.34277177311</v>
      </c>
      <c r="Q208" s="45">
        <v>730881.73042007117</v>
      </c>
      <c r="R208" s="45">
        <v>730883.31946295593</v>
      </c>
      <c r="S208" s="45">
        <v>730878.09168640664</v>
      </c>
      <c r="T208" s="50">
        <v>730877.59031714301</v>
      </c>
      <c r="U208" s="26">
        <f t="shared" si="34"/>
        <v>9.3459336689974851E-5</v>
      </c>
      <c r="V208" s="26">
        <f t="shared" si="28"/>
        <v>1.7760684068333804E-5</v>
      </c>
      <c r="W208" s="26">
        <f t="shared" si="29"/>
        <v>6.9271342369713564E-6</v>
      </c>
      <c r="X208" s="26">
        <f t="shared" si="30"/>
        <v>4.6350371871857543E-6</v>
      </c>
      <c r="Y208" s="26">
        <f t="shared" si="31"/>
        <v>2.1741450341767806E-6</v>
      </c>
      <c r="Z208" s="26">
        <f t="shared" si="32"/>
        <v>-7.1526828018625073E-6</v>
      </c>
      <c r="AA208" s="37">
        <f t="shared" si="33"/>
        <v>-6.8598206640825922E-7</v>
      </c>
      <c r="AB208" s="26">
        <v>0.53304039522570801</v>
      </c>
      <c r="AC208" s="26">
        <v>0</v>
      </c>
      <c r="AD208" s="18" t="str">
        <f t="shared" si="35"/>
        <v/>
      </c>
      <c r="AE208" s="18" t="str">
        <f t="shared" si="36"/>
        <v>Error</v>
      </c>
      <c r="AF208" s="18"/>
      <c r="AG208" s="18"/>
      <c r="AH208" s="18"/>
      <c r="AI208" s="18"/>
      <c r="AJ208" s="18"/>
      <c r="AK208" s="20"/>
      <c r="AL208" s="20"/>
      <c r="AM208" s="20"/>
      <c r="AN208" s="20"/>
      <c r="AO208" s="20"/>
      <c r="AP208" s="20"/>
      <c r="AQ208" s="20"/>
    </row>
    <row r="209" spans="11:43">
      <c r="K209" s="6">
        <v>207</v>
      </c>
      <c r="L209" s="6" t="s">
        <v>296</v>
      </c>
      <c r="M209" s="45">
        <v>2571154</v>
      </c>
      <c r="N209" s="45">
        <v>2571207.7237263466</v>
      </c>
      <c r="O209" s="45">
        <v>2571217.8180015623</v>
      </c>
      <c r="P209" s="45">
        <v>2571222.083051872</v>
      </c>
      <c r="Q209" s="45">
        <v>2571224.7529834127</v>
      </c>
      <c r="R209" s="45">
        <v>2571225.787492414</v>
      </c>
      <c r="S209" s="45">
        <v>2571212.3598868041</v>
      </c>
      <c r="T209" s="50">
        <v>2571210.208280188</v>
      </c>
      <c r="U209" s="26">
        <f t="shared" si="34"/>
        <v>2.0894791345295983E-5</v>
      </c>
      <c r="V209" s="26">
        <f t="shared" si="28"/>
        <v>3.925888648549734E-6</v>
      </c>
      <c r="W209" s="26">
        <f t="shared" si="29"/>
        <v>1.6587666279573104E-6</v>
      </c>
      <c r="X209" s="26">
        <f t="shared" si="30"/>
        <v>1.0383900940840968E-6</v>
      </c>
      <c r="Y209" s="26">
        <f t="shared" si="31"/>
        <v>4.0234094670230199E-7</v>
      </c>
      <c r="Z209" s="26">
        <f t="shared" si="32"/>
        <v>-5.2222584555557194E-6</v>
      </c>
      <c r="AA209" s="37">
        <f t="shared" si="33"/>
        <v>-8.3680626682782313E-7</v>
      </c>
      <c r="AB209" s="26">
        <v>0.52654120468913801</v>
      </c>
      <c r="AC209" s="26">
        <v>0</v>
      </c>
      <c r="AD209" s="18" t="str">
        <f t="shared" si="35"/>
        <v/>
      </c>
      <c r="AE209" s="18" t="str">
        <f t="shared" si="36"/>
        <v>Error</v>
      </c>
      <c r="AF209" s="18"/>
      <c r="AG209" s="18"/>
      <c r="AH209" s="18"/>
      <c r="AI209" s="18"/>
      <c r="AJ209" s="18"/>
      <c r="AK209" s="20"/>
      <c r="AL209" s="20"/>
      <c r="AM209" s="20"/>
      <c r="AN209" s="20"/>
      <c r="AO209" s="20"/>
      <c r="AP209" s="20"/>
      <c r="AQ209" s="20"/>
    </row>
    <row r="210" spans="11:43">
      <c r="K210" s="6">
        <v>208</v>
      </c>
      <c r="L210" s="6" t="s">
        <v>297</v>
      </c>
      <c r="M210" s="45">
        <v>587044</v>
      </c>
      <c r="N210" s="45">
        <v>587114.20624570781</v>
      </c>
      <c r="O210" s="45">
        <v>587127.32916835009</v>
      </c>
      <c r="P210" s="45">
        <v>587132.99118482007</v>
      </c>
      <c r="Q210" s="45">
        <v>587136.67645523103</v>
      </c>
      <c r="R210" s="45">
        <v>587138.3792077878</v>
      </c>
      <c r="S210" s="45">
        <v>587134.57160559762</v>
      </c>
      <c r="T210" s="50">
        <v>587134.19140134542</v>
      </c>
      <c r="U210" s="26">
        <f t="shared" si="34"/>
        <v>1.1959281707642638E-4</v>
      </c>
      <c r="V210" s="26">
        <f t="shared" si="28"/>
        <v>2.2351567212429098E-5</v>
      </c>
      <c r="W210" s="26">
        <f t="shared" si="29"/>
        <v>9.6435920944190067E-6</v>
      </c>
      <c r="X210" s="26">
        <f t="shared" si="30"/>
        <v>6.2767217415693454E-6</v>
      </c>
      <c r="Y210" s="26">
        <f t="shared" si="31"/>
        <v>2.9000957103351391E-6</v>
      </c>
      <c r="Z210" s="26">
        <f t="shared" si="32"/>
        <v>-6.4850166928574139E-6</v>
      </c>
      <c r="AA210" s="37">
        <f t="shared" si="33"/>
        <v>-6.4755895937192395E-7</v>
      </c>
      <c r="AB210" s="26">
        <v>2.7692230769230801</v>
      </c>
      <c r="AC210" s="26">
        <v>0</v>
      </c>
      <c r="AD210" s="18" t="str">
        <f t="shared" si="35"/>
        <v/>
      </c>
      <c r="AE210" s="18" t="str">
        <f t="shared" si="36"/>
        <v>Error</v>
      </c>
      <c r="AF210" s="18"/>
      <c r="AG210" s="18"/>
      <c r="AH210" s="18"/>
      <c r="AI210" s="18"/>
      <c r="AJ210" s="18"/>
      <c r="AK210" s="20"/>
      <c r="AL210" s="20"/>
      <c r="AM210" s="20"/>
      <c r="AN210" s="20"/>
      <c r="AO210" s="20"/>
      <c r="AP210" s="20"/>
      <c r="AQ210" s="20"/>
    </row>
    <row r="211" spans="11:43">
      <c r="K211" s="6">
        <v>209</v>
      </c>
      <c r="L211" s="6" t="s">
        <v>298</v>
      </c>
      <c r="M211" s="45">
        <v>30658</v>
      </c>
      <c r="N211" s="45">
        <v>10598.606831061352</v>
      </c>
      <c r="O211" s="45">
        <v>3657.6850174719011</v>
      </c>
      <c r="P211" s="45">
        <v>1263.441720165368</v>
      </c>
      <c r="Q211" s="45">
        <v>437.02057901807723</v>
      </c>
      <c r="R211" s="45">
        <v>151.08132987679542</v>
      </c>
      <c r="S211" s="45">
        <v>31.95078523764073</v>
      </c>
      <c r="T211" s="50">
        <v>4.6612504255842335</v>
      </c>
      <c r="U211" s="26">
        <f t="shared" si="34"/>
        <v>-0.65429555642698967</v>
      </c>
      <c r="V211" s="26">
        <f t="shared" si="28"/>
        <v>-0.65489001754906895</v>
      </c>
      <c r="W211" s="26">
        <f t="shared" si="29"/>
        <v>-0.6545788622775871</v>
      </c>
      <c r="X211" s="26">
        <f t="shared" si="30"/>
        <v>-0.65410309629408392</v>
      </c>
      <c r="Y211" s="26">
        <f t="shared" si="31"/>
        <v>-0.65429241291965345</v>
      </c>
      <c r="Z211" s="26">
        <f t="shared" si="32"/>
        <v>-0.78851930106985346</v>
      </c>
      <c r="AA211" s="37">
        <f t="shared" si="33"/>
        <v>-0.8541115534120618</v>
      </c>
      <c r="AB211" s="26">
        <v>0</v>
      </c>
      <c r="AC211" s="26">
        <v>-0.65566335975968804</v>
      </c>
      <c r="AD211" s="18" t="str">
        <f t="shared" si="35"/>
        <v/>
      </c>
      <c r="AE211" s="18" t="str">
        <f t="shared" si="36"/>
        <v>Error</v>
      </c>
      <c r="AF211" s="18"/>
      <c r="AG211" s="18"/>
      <c r="AH211" s="18"/>
      <c r="AI211" s="18"/>
      <c r="AJ211" s="18"/>
      <c r="AK211" s="20"/>
      <c r="AL211" s="20"/>
      <c r="AM211" s="20"/>
      <c r="AN211" s="20"/>
      <c r="AO211" s="20"/>
      <c r="AP211" s="20"/>
      <c r="AQ211" s="20"/>
    </row>
    <row r="212" spans="11:43">
      <c r="K212" s="6">
        <v>210</v>
      </c>
      <c r="L212" s="6" t="s">
        <v>299</v>
      </c>
      <c r="M212" s="45">
        <v>125232</v>
      </c>
      <c r="N212" s="45">
        <v>125289.42866873048</v>
      </c>
      <c r="O212" s="45">
        <v>125300.37086312889</v>
      </c>
      <c r="P212" s="45">
        <v>125305.64602898413</v>
      </c>
      <c r="Q212" s="45">
        <v>125308.71262265649</v>
      </c>
      <c r="R212" s="45">
        <v>125309.87850843291</v>
      </c>
      <c r="S212" s="45">
        <v>125300.34795771611</v>
      </c>
      <c r="T212" s="50">
        <v>125299.25122454987</v>
      </c>
      <c r="U212" s="26">
        <f t="shared" si="34"/>
        <v>4.5857822865150112E-4</v>
      </c>
      <c r="V212" s="26">
        <f t="shared" si="28"/>
        <v>8.7335336386095252E-5</v>
      </c>
      <c r="W212" s="26">
        <f t="shared" si="29"/>
        <v>4.2100161547060092E-5</v>
      </c>
      <c r="X212" s="26">
        <f t="shared" si="30"/>
        <v>2.4472908999194531E-5</v>
      </c>
      <c r="Y212" s="26">
        <f t="shared" si="31"/>
        <v>9.3041078471352642E-6</v>
      </c>
      <c r="Z212" s="26">
        <f t="shared" si="32"/>
        <v>-7.6055861120057465E-5</v>
      </c>
      <c r="AA212" s="37">
        <f t="shared" si="33"/>
        <v>-8.7528341629959205E-6</v>
      </c>
      <c r="AB212" s="26">
        <v>0.30225805302215902</v>
      </c>
      <c r="AC212" s="26">
        <v>0</v>
      </c>
      <c r="AD212" s="18" t="str">
        <f t="shared" si="35"/>
        <v/>
      </c>
      <c r="AE212" s="18" t="str">
        <f t="shared" si="36"/>
        <v>Error</v>
      </c>
      <c r="AF212" s="18"/>
      <c r="AG212" s="18"/>
      <c r="AH212" s="18"/>
      <c r="AI212" s="18"/>
      <c r="AJ212" s="18"/>
      <c r="AK212" s="20"/>
      <c r="AL212" s="20"/>
      <c r="AM212" s="20"/>
      <c r="AN212" s="20"/>
      <c r="AO212" s="20"/>
      <c r="AP212" s="20"/>
      <c r="AQ212" s="20"/>
    </row>
    <row r="213" spans="11:43">
      <c r="K213" s="6">
        <v>211</v>
      </c>
      <c r="L213" s="6" t="s">
        <v>300</v>
      </c>
      <c r="M213" s="45">
        <v>261846</v>
      </c>
      <c r="N213" s="45">
        <v>261907.44724188675</v>
      </c>
      <c r="O213" s="45">
        <v>261918.34966495712</v>
      </c>
      <c r="P213" s="45">
        <v>261923.87726738249</v>
      </c>
      <c r="Q213" s="45">
        <v>261926.99312620086</v>
      </c>
      <c r="R213" s="45">
        <v>261928.12071133731</v>
      </c>
      <c r="S213" s="45">
        <v>261918.62170543888</v>
      </c>
      <c r="T213" s="50">
        <v>261917.50345736052</v>
      </c>
      <c r="U213" s="26">
        <f t="shared" si="34"/>
        <v>2.3466939302777863E-4</v>
      </c>
      <c r="V213" s="26">
        <f t="shared" si="28"/>
        <v>4.1627006735307942E-5</v>
      </c>
      <c r="W213" s="26">
        <f t="shared" si="29"/>
        <v>2.1104296176422204E-5</v>
      </c>
      <c r="X213" s="26">
        <f t="shared" si="30"/>
        <v>1.1896047244270434E-5</v>
      </c>
      <c r="Y213" s="26">
        <f t="shared" si="31"/>
        <v>4.304959649213182E-6</v>
      </c>
      <c r="Z213" s="26">
        <f t="shared" si="32"/>
        <v>-3.6265697140989209E-5</v>
      </c>
      <c r="AA213" s="37">
        <f t="shared" si="33"/>
        <v>-4.2694485450466914E-6</v>
      </c>
      <c r="AB213" s="26">
        <v>0.30225805302215902</v>
      </c>
      <c r="AC213" s="26">
        <v>0</v>
      </c>
      <c r="AD213" s="18" t="str">
        <f t="shared" si="35"/>
        <v/>
      </c>
      <c r="AE213" s="18" t="str">
        <f t="shared" si="36"/>
        <v>Error</v>
      </c>
      <c r="AF213" s="18"/>
      <c r="AG213" s="18"/>
      <c r="AH213" s="18"/>
      <c r="AI213" s="18"/>
      <c r="AJ213" s="18"/>
      <c r="AK213" s="20"/>
      <c r="AL213" s="20"/>
      <c r="AM213" s="20"/>
      <c r="AN213" s="20"/>
      <c r="AO213" s="20"/>
      <c r="AP213" s="20"/>
      <c r="AQ213" s="20"/>
    </row>
    <row r="214" spans="11:43">
      <c r="K214" s="6">
        <v>212</v>
      </c>
      <c r="L214" s="6" t="s">
        <v>301</v>
      </c>
      <c r="M214" s="45">
        <v>2455862</v>
      </c>
      <c r="N214" s="45">
        <v>2455918.0191783514</v>
      </c>
      <c r="O214" s="45">
        <v>2455928.1516743964</v>
      </c>
      <c r="P214" s="45">
        <v>2455933.2556566116</v>
      </c>
      <c r="Q214" s="45">
        <v>2455936.0961924847</v>
      </c>
      <c r="R214" s="45">
        <v>2455937.0589591442</v>
      </c>
      <c r="S214" s="45">
        <v>2455923.5766974771</v>
      </c>
      <c r="T214" s="50">
        <v>2455921.1139890193</v>
      </c>
      <c r="U214" s="26">
        <f t="shared" si="34"/>
        <v>2.2810393398076674E-5</v>
      </c>
      <c r="V214" s="26">
        <f t="shared" si="28"/>
        <v>4.1257468554919283E-6</v>
      </c>
      <c r="W214" s="26">
        <f t="shared" si="29"/>
        <v>2.0782294513794289E-6</v>
      </c>
      <c r="X214" s="26">
        <f t="shared" si="30"/>
        <v>1.1566014127375367E-6</v>
      </c>
      <c r="Y214" s="26">
        <f t="shared" si="31"/>
        <v>3.9201616888105038E-7</v>
      </c>
      <c r="Z214" s="26">
        <f t="shared" si="32"/>
        <v>-5.4896609087946315E-6</v>
      </c>
      <c r="AA214" s="37">
        <f t="shared" si="33"/>
        <v>-1.0027626597202142E-6</v>
      </c>
      <c r="AB214" s="26">
        <v>0.30225805302215902</v>
      </c>
      <c r="AC214" s="26">
        <v>0</v>
      </c>
      <c r="AD214" s="18" t="str">
        <f t="shared" si="35"/>
        <v/>
      </c>
      <c r="AE214" s="18" t="str">
        <f t="shared" si="36"/>
        <v>Error</v>
      </c>
      <c r="AF214" s="18"/>
      <c r="AG214" s="18"/>
      <c r="AH214" s="18"/>
      <c r="AI214" s="18"/>
      <c r="AJ214" s="18"/>
      <c r="AK214" s="20"/>
      <c r="AL214" s="20"/>
      <c r="AM214" s="20"/>
      <c r="AN214" s="20"/>
      <c r="AO214" s="20"/>
      <c r="AP214" s="20"/>
      <c r="AQ214" s="20"/>
    </row>
    <row r="215" spans="11:43">
      <c r="K215" s="6">
        <v>213</v>
      </c>
      <c r="L215" s="6" t="s">
        <v>302</v>
      </c>
      <c r="M215" s="45">
        <v>470896</v>
      </c>
      <c r="N215" s="45">
        <v>469505.3848558829</v>
      </c>
      <c r="O215" s="45">
        <v>468082.60432354937</v>
      </c>
      <c r="P215" s="45">
        <v>466659.88723996677</v>
      </c>
      <c r="Q215" s="45">
        <v>465239.68139481358</v>
      </c>
      <c r="R215" s="45">
        <v>463822.17667590128</v>
      </c>
      <c r="S215" s="45">
        <v>462347.60954654048</v>
      </c>
      <c r="T215" s="50">
        <v>2.7168735257756182</v>
      </c>
      <c r="U215" s="26">
        <f t="shared" si="34"/>
        <v>-2.9531258369514608E-3</v>
      </c>
      <c r="V215" s="26">
        <f t="shared" si="28"/>
        <v>-3.0303817128109491E-3</v>
      </c>
      <c r="W215" s="26">
        <f t="shared" si="29"/>
        <v>-3.0394572890369196E-3</v>
      </c>
      <c r="X215" s="26">
        <f t="shared" si="30"/>
        <v>-3.0433424512934211E-3</v>
      </c>
      <c r="Y215" s="26">
        <f t="shared" si="31"/>
        <v>-3.0468267768186592E-3</v>
      </c>
      <c r="Z215" s="26">
        <f t="shared" si="32"/>
        <v>-3.1791647823496937E-3</v>
      </c>
      <c r="AA215" s="37">
        <f t="shared" si="33"/>
        <v>-0.99999412374267838</v>
      </c>
      <c r="AB215" s="26">
        <v>0.240903357245388</v>
      </c>
      <c r="AC215" s="26">
        <v>-3.0479350595485001E-3</v>
      </c>
      <c r="AD215" s="18" t="str">
        <f t="shared" si="35"/>
        <v/>
      </c>
      <c r="AE215" s="18" t="str">
        <f t="shared" si="36"/>
        <v>Error</v>
      </c>
      <c r="AF215" s="18"/>
      <c r="AG215" s="18"/>
      <c r="AH215" s="18"/>
      <c r="AI215" s="18"/>
      <c r="AJ215" s="18"/>
      <c r="AK215" s="20"/>
      <c r="AL215" s="20"/>
      <c r="AM215" s="20"/>
      <c r="AN215" s="20"/>
      <c r="AO215" s="20"/>
      <c r="AP215" s="20"/>
      <c r="AQ215" s="20"/>
    </row>
    <row r="216" spans="11:43">
      <c r="K216" s="6">
        <v>214</v>
      </c>
      <c r="L216" s="6" t="s">
        <v>303</v>
      </c>
      <c r="M216" s="45">
        <v>101350</v>
      </c>
      <c r="N216" s="45">
        <v>91688.069285669379</v>
      </c>
      <c r="O216" s="45">
        <v>82923.731149290703</v>
      </c>
      <c r="P216" s="45">
        <v>74994.408359572961</v>
      </c>
      <c r="Q216" s="45">
        <v>67822.119297538273</v>
      </c>
      <c r="R216" s="45">
        <v>61334.393059965609</v>
      </c>
      <c r="S216" s="45">
        <v>40.86076492367215</v>
      </c>
      <c r="T216" s="50">
        <v>0.80221398018149959</v>
      </c>
      <c r="U216" s="26">
        <f t="shared" si="34"/>
        <v>-9.5332320812339624E-2</v>
      </c>
      <c r="V216" s="26">
        <f t="shared" si="28"/>
        <v>-9.5588643153472097E-2</v>
      </c>
      <c r="W216" s="26">
        <f t="shared" si="29"/>
        <v>-9.5621876630735361E-2</v>
      </c>
      <c r="X216" s="26">
        <f t="shared" si="30"/>
        <v>-9.5637651111879898E-2</v>
      </c>
      <c r="Y216" s="26">
        <f t="shared" si="31"/>
        <v>-9.5657969771052967E-2</v>
      </c>
      <c r="Z216" s="26">
        <f t="shared" si="32"/>
        <v>-0.9993338033868906</v>
      </c>
      <c r="AA216" s="37">
        <f t="shared" si="33"/>
        <v>-0.98036713258598973</v>
      </c>
      <c r="AB216" s="26">
        <v>0.160115381973856</v>
      </c>
      <c r="AC216" s="26">
        <v>-9.5655641136198302E-2</v>
      </c>
      <c r="AD216" s="18" t="str">
        <f t="shared" si="35"/>
        <v/>
      </c>
      <c r="AE216" s="18" t="str">
        <f t="shared" si="36"/>
        <v>Error</v>
      </c>
      <c r="AF216" s="18"/>
      <c r="AG216" s="18"/>
      <c r="AH216" s="18"/>
      <c r="AI216" s="18"/>
      <c r="AJ216" s="18"/>
      <c r="AK216" s="20"/>
      <c r="AL216" s="20"/>
      <c r="AM216" s="20"/>
      <c r="AN216" s="20"/>
      <c r="AO216" s="20"/>
      <c r="AP216" s="20"/>
      <c r="AQ216" s="20"/>
    </row>
    <row r="217" spans="11:43">
      <c r="K217" s="6">
        <v>215</v>
      </c>
      <c r="L217" s="6" t="s">
        <v>304</v>
      </c>
      <c r="M217" s="45">
        <v>954047</v>
      </c>
      <c r="N217" s="45">
        <v>954101.83540890575</v>
      </c>
      <c r="O217" s="45">
        <v>954111.75085890177</v>
      </c>
      <c r="P217" s="45">
        <v>954116.6275061795</v>
      </c>
      <c r="Q217" s="45">
        <v>954119.32158713869</v>
      </c>
      <c r="R217" s="45">
        <v>954120.20621227322</v>
      </c>
      <c r="S217" s="45">
        <v>954103.73465792357</v>
      </c>
      <c r="T217" s="50">
        <v>954097.88199155277</v>
      </c>
      <c r="U217" s="26">
        <f t="shared" si="34"/>
        <v>5.7476632603796105E-5</v>
      </c>
      <c r="V217" s="26">
        <f t="shared" si="28"/>
        <v>1.0392444106098659E-5</v>
      </c>
      <c r="W217" s="26">
        <f t="shared" si="29"/>
        <v>5.111190878159883E-6</v>
      </c>
      <c r="X217" s="26">
        <f t="shared" si="30"/>
        <v>2.823639041101572E-6</v>
      </c>
      <c r="Y217" s="26">
        <f t="shared" si="31"/>
        <v>9.2716405014460877E-7</v>
      </c>
      <c r="Z217" s="26">
        <f t="shared" si="32"/>
        <v>-1.7263604986453506E-5</v>
      </c>
      <c r="AA217" s="37">
        <f t="shared" si="33"/>
        <v>-6.1342033976021032E-6</v>
      </c>
      <c r="AB217" s="26">
        <v>0.18184772903429999</v>
      </c>
      <c r="AC217" s="26">
        <v>0</v>
      </c>
      <c r="AD217" s="18" t="str">
        <f t="shared" si="35"/>
        <v/>
      </c>
      <c r="AE217" s="18" t="str">
        <f t="shared" si="36"/>
        <v>Error</v>
      </c>
      <c r="AF217" s="18"/>
      <c r="AG217" s="18"/>
      <c r="AH217" s="18"/>
      <c r="AI217" s="18"/>
      <c r="AJ217" s="18"/>
      <c r="AK217" s="20"/>
      <c r="AL217" s="20"/>
      <c r="AM217" s="20"/>
      <c r="AN217" s="20"/>
      <c r="AO217" s="20"/>
      <c r="AP217" s="20"/>
      <c r="AQ217" s="20"/>
    </row>
    <row r="218" spans="11:43">
      <c r="K218" s="6">
        <v>216</v>
      </c>
      <c r="L218" s="6" t="s">
        <v>305</v>
      </c>
      <c r="M218" s="45">
        <v>510969</v>
      </c>
      <c r="N218" s="45">
        <v>510997.54062769806</v>
      </c>
      <c r="O218" s="45">
        <v>511003.28927059611</v>
      </c>
      <c r="P218" s="45">
        <v>511005.88202870986</v>
      </c>
      <c r="Q218" s="45">
        <v>511007.0612847897</v>
      </c>
      <c r="R218" s="45">
        <v>511006.71310447005</v>
      </c>
      <c r="S218" s="45">
        <v>31.305082230052562</v>
      </c>
      <c r="T218" s="50">
        <v>0.70143859196959246</v>
      </c>
      <c r="U218" s="26">
        <f t="shared" si="34"/>
        <v>5.5855888905324551E-5</v>
      </c>
      <c r="V218" s="26">
        <f t="shared" si="28"/>
        <v>1.1249844551084862E-5</v>
      </c>
      <c r="W218" s="26">
        <f t="shared" si="29"/>
        <v>5.0738579735016575E-6</v>
      </c>
      <c r="X218" s="26">
        <f t="shared" si="30"/>
        <v>2.3077152755134658E-6</v>
      </c>
      <c r="Y218" s="26">
        <f t="shared" si="31"/>
        <v>-6.8136107311869693E-7</v>
      </c>
      <c r="Z218" s="26">
        <f t="shared" si="32"/>
        <v>-0.99993873841296543</v>
      </c>
      <c r="AA218" s="37">
        <f t="shared" si="33"/>
        <v>-0.97759345952791599</v>
      </c>
      <c r="AB218" s="26">
        <v>0.27611766968274898</v>
      </c>
      <c r="AC218" s="26">
        <v>0</v>
      </c>
      <c r="AD218" s="18" t="str">
        <f t="shared" si="35"/>
        <v/>
      </c>
      <c r="AE218" s="18" t="str">
        <f t="shared" si="36"/>
        <v>Error</v>
      </c>
      <c r="AF218" s="18"/>
      <c r="AG218" s="18"/>
      <c r="AH218" s="18"/>
      <c r="AI218" s="18"/>
      <c r="AJ218" s="18"/>
      <c r="AK218" s="20"/>
      <c r="AL218" s="20"/>
      <c r="AM218" s="20"/>
      <c r="AN218" s="20"/>
      <c r="AO218" s="20"/>
      <c r="AP218" s="20"/>
      <c r="AQ218" s="20"/>
    </row>
    <row r="219" spans="11:43">
      <c r="K219" s="6">
        <v>217</v>
      </c>
      <c r="L219" s="6" t="s">
        <v>306</v>
      </c>
      <c r="M219" s="45">
        <v>348503</v>
      </c>
      <c r="N219" s="45">
        <v>348546.22874581243</v>
      </c>
      <c r="O219" s="45">
        <v>348554.14410694537</v>
      </c>
      <c r="P219" s="45">
        <v>348557.96702759113</v>
      </c>
      <c r="Q219" s="45">
        <v>348559.97233416635</v>
      </c>
      <c r="R219" s="45">
        <v>348560.36735612951</v>
      </c>
      <c r="S219" s="45">
        <v>348321.90256226825</v>
      </c>
      <c r="T219" s="50">
        <v>1.8742478719389304</v>
      </c>
      <c r="U219" s="26">
        <f t="shared" si="34"/>
        <v>1.240412444439037E-4</v>
      </c>
      <c r="V219" s="26">
        <f t="shared" si="28"/>
        <v>2.2709645034521156E-5</v>
      </c>
      <c r="W219" s="26">
        <f t="shared" si="29"/>
        <v>1.0967939157793512E-5</v>
      </c>
      <c r="X219" s="26">
        <f t="shared" si="30"/>
        <v>5.7531508813733537E-6</v>
      </c>
      <c r="Y219" s="26">
        <f t="shared" si="31"/>
        <v>1.133296977621295E-6</v>
      </c>
      <c r="Z219" s="26">
        <f t="shared" si="32"/>
        <v>-6.8414202013282368E-4</v>
      </c>
      <c r="AA219" s="37">
        <f t="shared" si="33"/>
        <v>-0.99999461920752575</v>
      </c>
      <c r="AB219" s="26">
        <v>0.34250680426082097</v>
      </c>
      <c r="AC219" s="26">
        <v>0</v>
      </c>
      <c r="AD219" s="18" t="str">
        <f t="shared" si="35"/>
        <v/>
      </c>
      <c r="AE219" s="18" t="str">
        <f t="shared" si="36"/>
        <v>Error</v>
      </c>
      <c r="AF219" s="18"/>
      <c r="AG219" s="18"/>
      <c r="AH219" s="18"/>
      <c r="AI219" s="18"/>
      <c r="AJ219" s="18"/>
      <c r="AK219" s="20"/>
      <c r="AL219" s="20"/>
      <c r="AM219" s="20"/>
      <c r="AN219" s="20"/>
      <c r="AO219" s="20"/>
      <c r="AP219" s="20"/>
      <c r="AQ219" s="20"/>
    </row>
    <row r="220" spans="11:43">
      <c r="K220" s="6">
        <v>218</v>
      </c>
      <c r="L220" s="6" t="s">
        <v>307</v>
      </c>
      <c r="M220" s="45">
        <v>569213</v>
      </c>
      <c r="N220" s="45">
        <v>481630.49826764181</v>
      </c>
      <c r="O220" s="45">
        <v>407487.3520748351</v>
      </c>
      <c r="P220" s="45">
        <v>344754.58075519622</v>
      </c>
      <c r="Q220" s="45">
        <v>291677.97344949818</v>
      </c>
      <c r="R220" s="45">
        <v>246771.30149568565</v>
      </c>
      <c r="S220" s="45">
        <v>208764.11195389199</v>
      </c>
      <c r="T220" s="50">
        <v>176619.60213028514</v>
      </c>
      <c r="U220" s="26">
        <f t="shared" si="34"/>
        <v>-0.1538659548048941</v>
      </c>
      <c r="V220" s="26">
        <f t="shared" si="28"/>
        <v>-0.15394196683866437</v>
      </c>
      <c r="W220" s="26">
        <f t="shared" si="29"/>
        <v>-0.15395022937575251</v>
      </c>
      <c r="X220" s="26">
        <f t="shared" si="30"/>
        <v>-0.15395475584235019</v>
      </c>
      <c r="Y220" s="26">
        <f t="shared" si="31"/>
        <v>-0.15395976399153014</v>
      </c>
      <c r="Z220" s="26">
        <f t="shared" si="32"/>
        <v>-0.15401786719700122</v>
      </c>
      <c r="AA220" s="37">
        <f t="shared" si="33"/>
        <v>-0.1539752667388844</v>
      </c>
      <c r="AB220" s="26">
        <v>0.268848449845007</v>
      </c>
      <c r="AC220" s="26">
        <v>-0.15396306527848899</v>
      </c>
      <c r="AD220" s="18" t="str">
        <f t="shared" si="35"/>
        <v/>
      </c>
      <c r="AE220" s="18" t="str">
        <f t="shared" si="36"/>
        <v>Error</v>
      </c>
      <c r="AF220" s="18"/>
      <c r="AG220" s="18"/>
      <c r="AH220" s="18"/>
      <c r="AI220" s="18"/>
      <c r="AJ220" s="18"/>
      <c r="AK220" s="20"/>
      <c r="AL220" s="20"/>
      <c r="AM220" s="20"/>
      <c r="AN220" s="20"/>
      <c r="AO220" s="20"/>
      <c r="AP220" s="20"/>
      <c r="AQ220" s="20"/>
    </row>
    <row r="221" spans="11:43">
      <c r="K221" s="6">
        <v>219</v>
      </c>
      <c r="L221" s="6" t="s">
        <v>308</v>
      </c>
      <c r="M221" s="45">
        <v>127812</v>
      </c>
      <c r="N221" s="45">
        <v>127861.1981215197</v>
      </c>
      <c r="O221" s="45">
        <v>127870.44431562437</v>
      </c>
      <c r="P221" s="45">
        <v>127875.10739837924</v>
      </c>
      <c r="Q221" s="45">
        <v>127877.66390229251</v>
      </c>
      <c r="R221" s="45">
        <v>127878.44929406326</v>
      </c>
      <c r="S221" s="45">
        <v>127857.62618521976</v>
      </c>
      <c r="T221" s="50">
        <v>38.221981602337166</v>
      </c>
      <c r="U221" s="26">
        <f t="shared" si="34"/>
        <v>3.8492568397099718E-4</v>
      </c>
      <c r="V221" s="26">
        <f t="shared" si="28"/>
        <v>7.2314308332043111E-5</v>
      </c>
      <c r="W221" s="26">
        <f t="shared" si="29"/>
        <v>3.6467244481999087E-5</v>
      </c>
      <c r="X221" s="26">
        <f t="shared" si="30"/>
        <v>1.9992193674559084E-5</v>
      </c>
      <c r="Y221" s="26">
        <f t="shared" si="31"/>
        <v>6.1417431847554949E-6</v>
      </c>
      <c r="Z221" s="26">
        <f t="shared" si="32"/>
        <v>-1.6283516854051608E-4</v>
      </c>
      <c r="AA221" s="37">
        <f t="shared" si="33"/>
        <v>-0.99970105825719791</v>
      </c>
      <c r="AB221" s="26">
        <v>0.77901329015958898</v>
      </c>
      <c r="AC221" s="26">
        <v>0</v>
      </c>
      <c r="AD221" s="18" t="str">
        <f t="shared" si="35"/>
        <v/>
      </c>
      <c r="AE221" s="18" t="str">
        <f t="shared" si="36"/>
        <v>Error</v>
      </c>
      <c r="AF221" s="18"/>
      <c r="AG221" s="18"/>
      <c r="AH221" s="18"/>
      <c r="AI221" s="18"/>
      <c r="AJ221" s="18"/>
      <c r="AK221" s="20"/>
      <c r="AL221" s="20"/>
      <c r="AM221" s="20"/>
      <c r="AN221" s="20"/>
      <c r="AO221" s="20"/>
      <c r="AP221" s="20"/>
      <c r="AQ221" s="20"/>
    </row>
    <row r="222" spans="11:43">
      <c r="K222" s="6">
        <v>220</v>
      </c>
      <c r="L222" s="6" t="s">
        <v>309</v>
      </c>
      <c r="M222" s="45">
        <v>181299</v>
      </c>
      <c r="N222" s="45">
        <v>144040.77274778954</v>
      </c>
      <c r="O222" s="45">
        <v>114402.21157063628</v>
      </c>
      <c r="P222" s="45">
        <v>90859.027805143574</v>
      </c>
      <c r="Q222" s="45">
        <v>72159.579114670531</v>
      </c>
      <c r="R222" s="45">
        <v>57307.296556692003</v>
      </c>
      <c r="S222" s="45">
        <v>45501.025438783669</v>
      </c>
      <c r="T222" s="50">
        <v>36133.764895441687</v>
      </c>
      <c r="U222" s="26">
        <f t="shared" si="34"/>
        <v>-0.20550707534079318</v>
      </c>
      <c r="V222" s="26">
        <f t="shared" si="28"/>
        <v>-0.20576508034325366</v>
      </c>
      <c r="W222" s="26">
        <f t="shared" si="29"/>
        <v>-0.20579308251358627</v>
      </c>
      <c r="X222" s="26">
        <f t="shared" si="30"/>
        <v>-0.20580727245481772</v>
      </c>
      <c r="Y222" s="26">
        <f t="shared" si="31"/>
        <v>-0.20582551533977778</v>
      </c>
      <c r="Z222" s="26">
        <f t="shared" si="32"/>
        <v>-0.20601689186696889</v>
      </c>
      <c r="AA222" s="37">
        <f t="shared" si="33"/>
        <v>-0.20586921839694666</v>
      </c>
      <c r="AB222" s="26">
        <v>0.61683970762979701</v>
      </c>
      <c r="AC222" s="26">
        <v>-0.205840937075743</v>
      </c>
      <c r="AD222" s="18" t="str">
        <f t="shared" si="35"/>
        <v/>
      </c>
      <c r="AE222" s="18" t="str">
        <f t="shared" si="36"/>
        <v>Error</v>
      </c>
      <c r="AF222" s="18"/>
      <c r="AG222" s="18"/>
      <c r="AH222" s="18"/>
      <c r="AI222" s="18"/>
      <c r="AJ222" s="18"/>
      <c r="AK222" s="20"/>
      <c r="AL222" s="20"/>
      <c r="AM222" s="20"/>
      <c r="AN222" s="20"/>
      <c r="AO222" s="20"/>
      <c r="AP222" s="20"/>
      <c r="AQ222" s="20"/>
    </row>
    <row r="223" spans="11:43">
      <c r="K223" s="6">
        <v>221</v>
      </c>
      <c r="L223" s="6" t="s">
        <v>310</v>
      </c>
      <c r="M223" s="45">
        <v>607488</v>
      </c>
      <c r="N223" s="45">
        <v>526083.82141125738</v>
      </c>
      <c r="O223" s="45">
        <v>455524.23081581347</v>
      </c>
      <c r="P223" s="45">
        <v>394422.19209055492</v>
      </c>
      <c r="Q223" s="45">
        <v>341513.91086948221</v>
      </c>
      <c r="R223" s="45">
        <v>295700.83649958967</v>
      </c>
      <c r="S223" s="45">
        <v>256031.20212901817</v>
      </c>
      <c r="T223" s="50">
        <v>221683.58204864486</v>
      </c>
      <c r="U223" s="26">
        <f t="shared" si="34"/>
        <v>-0.13400129482186088</v>
      </c>
      <c r="V223" s="26">
        <f t="shared" si="28"/>
        <v>-0.13412233511793381</v>
      </c>
      <c r="W223" s="26">
        <f t="shared" si="29"/>
        <v>-0.13413564985517648</v>
      </c>
      <c r="X223" s="26">
        <f t="shared" si="30"/>
        <v>-0.1341412382012358</v>
      </c>
      <c r="Y223" s="26">
        <f t="shared" si="31"/>
        <v>-0.1341470227471967</v>
      </c>
      <c r="Z223" s="26">
        <f t="shared" si="32"/>
        <v>-0.13415462343687534</v>
      </c>
      <c r="AA223" s="37">
        <f t="shared" si="33"/>
        <v>-0.13415403979966864</v>
      </c>
      <c r="AB223" s="26">
        <v>0.271871918397598</v>
      </c>
      <c r="AC223" s="26">
        <v>-0.13415339624278599</v>
      </c>
      <c r="AD223" s="18" t="str">
        <f t="shared" si="35"/>
        <v/>
      </c>
      <c r="AE223" s="18" t="str">
        <f t="shared" si="36"/>
        <v>Error</v>
      </c>
      <c r="AF223" s="18"/>
      <c r="AG223" s="18"/>
      <c r="AH223" s="18"/>
      <c r="AI223" s="18"/>
      <c r="AJ223" s="18"/>
      <c r="AK223" s="20"/>
      <c r="AL223" s="20"/>
      <c r="AM223" s="20"/>
      <c r="AN223" s="20"/>
      <c r="AO223" s="20"/>
      <c r="AP223" s="20"/>
      <c r="AQ223" s="20"/>
    </row>
    <row r="224" spans="11:43">
      <c r="K224" s="6">
        <v>222</v>
      </c>
      <c r="L224" s="6" t="s">
        <v>311</v>
      </c>
      <c r="M224" s="45">
        <v>1106398</v>
      </c>
      <c r="N224" s="45">
        <v>1090925.0660510806</v>
      </c>
      <c r="O224" s="45">
        <v>1075596.8708125025</v>
      </c>
      <c r="P224" s="45">
        <v>1060476.0987748825</v>
      </c>
      <c r="Q224" s="45">
        <v>1045564.6063866095</v>
      </c>
      <c r="R224" s="45">
        <v>1030860.1752162671</v>
      </c>
      <c r="S224" s="45">
        <v>1016360.2481961144</v>
      </c>
      <c r="T224" s="50">
        <v>1002064.2264030857</v>
      </c>
      <c r="U224" s="26">
        <f t="shared" si="34"/>
        <v>-1.3984961965693548E-2</v>
      </c>
      <c r="V224" s="26">
        <f t="shared" si="28"/>
        <v>-1.4050639879476762E-2</v>
      </c>
      <c r="W224" s="26">
        <f t="shared" si="29"/>
        <v>-1.4058029032938497E-2</v>
      </c>
      <c r="X224" s="26">
        <f t="shared" si="30"/>
        <v>-1.4061130095717899E-2</v>
      </c>
      <c r="Y224" s="26">
        <f t="shared" si="31"/>
        <v>-1.4063627518111724E-2</v>
      </c>
      <c r="Z224" s="26">
        <f t="shared" si="32"/>
        <v>-1.4065852352003704E-2</v>
      </c>
      <c r="AA224" s="37">
        <f t="shared" si="33"/>
        <v>-1.4065900175062891E-2</v>
      </c>
      <c r="AB224" s="26">
        <v>0.39712723543825001</v>
      </c>
      <c r="AC224" s="26">
        <v>-1.40657527053131E-2</v>
      </c>
      <c r="AD224" s="18" t="str">
        <f t="shared" si="35"/>
        <v/>
      </c>
      <c r="AE224" s="18" t="str">
        <f t="shared" si="36"/>
        <v>Error</v>
      </c>
      <c r="AF224" s="18"/>
      <c r="AG224" s="18"/>
      <c r="AH224" s="18"/>
      <c r="AI224" s="18"/>
      <c r="AJ224" s="18"/>
      <c r="AK224" s="20"/>
      <c r="AL224" s="20"/>
      <c r="AM224" s="20"/>
      <c r="AN224" s="20"/>
      <c r="AO224" s="20"/>
      <c r="AP224" s="20"/>
      <c r="AQ224" s="20"/>
    </row>
    <row r="225" spans="11:43">
      <c r="K225" s="6">
        <v>223</v>
      </c>
      <c r="L225" s="6" t="s">
        <v>312</v>
      </c>
      <c r="M225" s="45">
        <v>57550</v>
      </c>
      <c r="N225" s="45">
        <v>25371.926464317203</v>
      </c>
      <c r="O225" s="45">
        <v>11166.541638133396</v>
      </c>
      <c r="P225" s="45">
        <v>4915.4172384131116</v>
      </c>
      <c r="Q225" s="45">
        <v>2164.797341647472</v>
      </c>
      <c r="R225" s="45">
        <v>953.35794559950341</v>
      </c>
      <c r="S225" s="45">
        <v>412.71472806076537</v>
      </c>
      <c r="T225" s="50">
        <v>181.11349770118352</v>
      </c>
      <c r="U225" s="26">
        <f t="shared" si="34"/>
        <v>-0.55913246803966632</v>
      </c>
      <c r="V225" s="26">
        <f t="shared" si="28"/>
        <v>-0.55988593716610768</v>
      </c>
      <c r="W225" s="26">
        <f t="shared" si="29"/>
        <v>-0.559808452992544</v>
      </c>
      <c r="X225" s="26">
        <f t="shared" si="30"/>
        <v>-0.55959031824806937</v>
      </c>
      <c r="Y225" s="26">
        <f t="shared" si="31"/>
        <v>-0.55960868610732351</v>
      </c>
      <c r="Z225" s="26">
        <f t="shared" si="32"/>
        <v>-0.56709362945390207</v>
      </c>
      <c r="AA225" s="37">
        <f t="shared" si="33"/>
        <v>-0.5611654118761723</v>
      </c>
      <c r="AB225" s="26">
        <v>1.04457792970186</v>
      </c>
      <c r="AC225" s="26">
        <v>-0.56041260760822997</v>
      </c>
      <c r="AD225" s="18" t="str">
        <f t="shared" si="35"/>
        <v/>
      </c>
      <c r="AE225" s="18" t="str">
        <f t="shared" si="36"/>
        <v>Error</v>
      </c>
      <c r="AF225" s="18"/>
      <c r="AG225" s="18"/>
      <c r="AH225" s="18"/>
      <c r="AI225" s="18"/>
      <c r="AJ225" s="18"/>
      <c r="AK225" s="20"/>
      <c r="AL225" s="20"/>
      <c r="AM225" s="20"/>
      <c r="AN225" s="20"/>
      <c r="AO225" s="20"/>
      <c r="AP225" s="20"/>
      <c r="AQ225" s="20"/>
    </row>
    <row r="226" spans="11:43">
      <c r="K226" s="6">
        <v>224</v>
      </c>
      <c r="L226" s="6" t="s">
        <v>313</v>
      </c>
      <c r="M226" s="45">
        <v>118903</v>
      </c>
      <c r="N226" s="45">
        <v>118977.12568181407</v>
      </c>
      <c r="O226" s="45">
        <v>118990.78205264996</v>
      </c>
      <c r="P226" s="45">
        <v>118997.70061176113</v>
      </c>
      <c r="Q226" s="45">
        <v>119001.72682394607</v>
      </c>
      <c r="R226" s="45">
        <v>119003.43664490778</v>
      </c>
      <c r="S226" s="45">
        <v>119000.23655677411</v>
      </c>
      <c r="T226" s="50">
        <v>118999.89133030047</v>
      </c>
      <c r="U226" s="26">
        <f t="shared" si="34"/>
        <v>6.234130494105971E-4</v>
      </c>
      <c r="V226" s="26">
        <f t="shared" si="28"/>
        <v>1.1478148221877486E-4</v>
      </c>
      <c r="W226" s="26">
        <f t="shared" si="29"/>
        <v>5.8143656103657544E-5</v>
      </c>
      <c r="X226" s="26">
        <f t="shared" si="30"/>
        <v>3.3834369607469469E-5</v>
      </c>
      <c r="Y226" s="26">
        <f t="shared" si="31"/>
        <v>1.4368034879361008E-5</v>
      </c>
      <c r="Z226" s="26">
        <f t="shared" si="32"/>
        <v>-2.6890720334576182E-5</v>
      </c>
      <c r="AA226" s="37">
        <f t="shared" si="33"/>
        <v>-2.9010570367727427E-6</v>
      </c>
      <c r="AB226" s="26">
        <v>0.29767101759287601</v>
      </c>
      <c r="AC226" s="26">
        <v>0</v>
      </c>
      <c r="AD226" s="18" t="str">
        <f t="shared" si="35"/>
        <v/>
      </c>
      <c r="AE226" s="18" t="str">
        <f t="shared" si="36"/>
        <v>Error</v>
      </c>
      <c r="AF226" s="18"/>
      <c r="AG226" s="18"/>
      <c r="AH226" s="18"/>
      <c r="AI226" s="18"/>
      <c r="AJ226" s="18"/>
      <c r="AK226" s="20"/>
      <c r="AL226" s="20"/>
      <c r="AM226" s="20"/>
      <c r="AN226" s="20"/>
      <c r="AO226" s="20"/>
      <c r="AP226" s="20"/>
      <c r="AQ226" s="20"/>
    </row>
    <row r="227" spans="11:43">
      <c r="K227" s="6">
        <v>225</v>
      </c>
      <c r="L227" s="6" t="s">
        <v>314</v>
      </c>
      <c r="M227" s="45">
        <v>394272</v>
      </c>
      <c r="N227" s="45">
        <v>224239.39558014786</v>
      </c>
      <c r="O227" s="45">
        <v>127525.31453866852</v>
      </c>
      <c r="P227" s="45">
        <v>72523.169503551937</v>
      </c>
      <c r="Q227" s="45">
        <v>41243.259068635314</v>
      </c>
      <c r="R227" s="45">
        <v>23453.068115813458</v>
      </c>
      <c r="S227" s="45">
        <v>15.876103894765251</v>
      </c>
      <c r="T227" s="50">
        <v>0.5881232323246901</v>
      </c>
      <c r="U227" s="26">
        <f t="shared" si="34"/>
        <v>-0.43125711290645075</v>
      </c>
      <c r="V227" s="26">
        <f t="shared" si="28"/>
        <v>-0.4312983487636618</v>
      </c>
      <c r="W227" s="26">
        <f t="shared" si="29"/>
        <v>-0.43130373945040307</v>
      </c>
      <c r="X227" s="26">
        <f t="shared" si="30"/>
        <v>-0.43130920296284952</v>
      </c>
      <c r="Y227" s="26">
        <f t="shared" si="31"/>
        <v>-0.43134784579502222</v>
      </c>
      <c r="Z227" s="26">
        <f t="shared" si="32"/>
        <v>-0.99932306921139835</v>
      </c>
      <c r="AA227" s="37">
        <f t="shared" si="33"/>
        <v>-0.96295544321055937</v>
      </c>
      <c r="AB227" s="26">
        <v>0.37014178482068399</v>
      </c>
      <c r="AC227" s="26">
        <v>-0.43131797104849301</v>
      </c>
      <c r="AD227" s="18" t="str">
        <f t="shared" si="35"/>
        <v/>
      </c>
      <c r="AE227" s="18" t="str">
        <f t="shared" si="36"/>
        <v>Error</v>
      </c>
      <c r="AF227" s="18"/>
      <c r="AG227" s="18"/>
      <c r="AH227" s="18"/>
      <c r="AI227" s="18"/>
      <c r="AJ227" s="18"/>
      <c r="AK227" s="20"/>
      <c r="AL227" s="20"/>
      <c r="AM227" s="20"/>
      <c r="AN227" s="20"/>
      <c r="AO227" s="20"/>
      <c r="AP227" s="20"/>
      <c r="AQ227" s="20"/>
    </row>
    <row r="228" spans="11:43">
      <c r="K228" s="6">
        <v>226</v>
      </c>
      <c r="L228" s="6" t="s">
        <v>307</v>
      </c>
      <c r="M228" s="45">
        <v>625199</v>
      </c>
      <c r="N228" s="45">
        <v>420917.93887396069</v>
      </c>
      <c r="O228" s="45">
        <v>283357.0032827612</v>
      </c>
      <c r="P228" s="45">
        <v>190750.71807438199</v>
      </c>
      <c r="Q228" s="45">
        <v>128409.32796569544</v>
      </c>
      <c r="R228" s="45">
        <v>86441.502499050373</v>
      </c>
      <c r="S228" s="45">
        <v>58180.686297977823</v>
      </c>
      <c r="T228" s="50">
        <v>39164.085253609439</v>
      </c>
      <c r="U228" s="26">
        <f t="shared" si="34"/>
        <v>-0.32674566198288751</v>
      </c>
      <c r="V228" s="26">
        <f t="shared" si="28"/>
        <v>-0.3268117675364523</v>
      </c>
      <c r="W228" s="26">
        <f t="shared" si="29"/>
        <v>-0.32681840976405174</v>
      </c>
      <c r="X228" s="26">
        <f t="shared" si="30"/>
        <v>-0.32682126042837195</v>
      </c>
      <c r="Y228" s="26">
        <f t="shared" si="31"/>
        <v>-0.32682847992053016</v>
      </c>
      <c r="Z228" s="26">
        <f t="shared" si="32"/>
        <v>-0.32693573554419669</v>
      </c>
      <c r="AA228" s="37">
        <f t="shared" si="33"/>
        <v>-0.32685418915433695</v>
      </c>
      <c r="AB228" s="26">
        <v>0.55665025857067796</v>
      </c>
      <c r="AC228" s="26">
        <v>-0.32683801519411299</v>
      </c>
      <c r="AD228" s="18" t="str">
        <f t="shared" si="35"/>
        <v/>
      </c>
      <c r="AE228" s="18" t="str">
        <f t="shared" si="36"/>
        <v>Error</v>
      </c>
      <c r="AF228" s="18"/>
      <c r="AG228" s="18"/>
      <c r="AH228" s="18"/>
      <c r="AI228" s="18"/>
      <c r="AJ228" s="18"/>
      <c r="AK228" s="20"/>
      <c r="AL228" s="20"/>
      <c r="AM228" s="20"/>
      <c r="AN228" s="20"/>
      <c r="AO228" s="20"/>
      <c r="AP228" s="20"/>
      <c r="AQ228" s="20"/>
    </row>
    <row r="229" spans="11:43">
      <c r="K229" s="6">
        <v>227</v>
      </c>
      <c r="L229" s="6" t="s">
        <v>315</v>
      </c>
      <c r="M229" s="45">
        <v>161780</v>
      </c>
      <c r="N229" s="45">
        <v>41624.789222543863</v>
      </c>
      <c r="O229" s="45">
        <v>10705.244511683724</v>
      </c>
      <c r="P229" s="45">
        <v>2755.6292291411296</v>
      </c>
      <c r="Q229" s="45">
        <v>711.12619948324004</v>
      </c>
      <c r="R229" s="45">
        <v>183.90882185296056</v>
      </c>
      <c r="S229" s="45">
        <v>32.053959133320518</v>
      </c>
      <c r="T229" s="50">
        <v>5.6662783556896086</v>
      </c>
      <c r="U229" s="26">
        <f t="shared" si="34"/>
        <v>-0.74270744701110236</v>
      </c>
      <c r="V229" s="26">
        <f t="shared" si="28"/>
        <v>-0.74281564635801689</v>
      </c>
      <c r="W229" s="26">
        <f t="shared" si="29"/>
        <v>-0.74259072493546219</v>
      </c>
      <c r="X229" s="26">
        <f t="shared" si="30"/>
        <v>-0.74193690792542411</v>
      </c>
      <c r="Y229" s="26">
        <f t="shared" si="31"/>
        <v>-0.7413837065958151</v>
      </c>
      <c r="Z229" s="26">
        <f t="shared" si="32"/>
        <v>-0.82570733252291495</v>
      </c>
      <c r="AA229" s="37">
        <f t="shared" si="33"/>
        <v>-0.82322688027016799</v>
      </c>
      <c r="AB229" s="26">
        <v>2.2070446503335899</v>
      </c>
      <c r="AC229" s="26">
        <v>-0.74305810333876499</v>
      </c>
      <c r="AD229" s="18" t="str">
        <f t="shared" si="35"/>
        <v/>
      </c>
      <c r="AE229" s="18" t="str">
        <f t="shared" si="36"/>
        <v>Error</v>
      </c>
      <c r="AF229" s="18"/>
      <c r="AG229" s="18"/>
      <c r="AH229" s="18"/>
      <c r="AI229" s="18"/>
      <c r="AJ229" s="18"/>
      <c r="AK229" s="20"/>
      <c r="AL229" s="20"/>
      <c r="AM229" s="20"/>
      <c r="AN229" s="20"/>
      <c r="AO229" s="20"/>
      <c r="AP229" s="20"/>
      <c r="AQ229" s="20"/>
    </row>
    <row r="230" spans="11:43">
      <c r="K230" s="6">
        <v>228</v>
      </c>
      <c r="L230" s="6" t="s">
        <v>316</v>
      </c>
      <c r="M230" s="45">
        <v>7973</v>
      </c>
      <c r="N230" s="45">
        <v>546.4117281731385</v>
      </c>
      <c r="O230" s="45">
        <v>48.697753812471198</v>
      </c>
      <c r="P230" s="45">
        <v>2.5250867053519812</v>
      </c>
      <c r="Q230" s="45">
        <v>6.7012215177154122</v>
      </c>
      <c r="R230" s="45">
        <v>5.4649997255605882</v>
      </c>
      <c r="S230" s="45">
        <v>14.42902327313341</v>
      </c>
      <c r="T230" s="50">
        <v>0.66240399585700338</v>
      </c>
      <c r="U230" s="26">
        <f t="shared" si="34"/>
        <v>-0.93146723589951852</v>
      </c>
      <c r="V230" s="26">
        <f t="shared" si="28"/>
        <v>-0.91087718051864253</v>
      </c>
      <c r="W230" s="26">
        <f t="shared" si="29"/>
        <v>-0.94814777874405121</v>
      </c>
      <c r="X230" s="26">
        <f t="shared" si="30"/>
        <v>1.6538579857523363</v>
      </c>
      <c r="Y230" s="26">
        <f t="shared" si="31"/>
        <v>-0.18447708210909555</v>
      </c>
      <c r="Z230" s="26">
        <f t="shared" si="32"/>
        <v>1.64026056682982</v>
      </c>
      <c r="AA230" s="37">
        <f t="shared" si="33"/>
        <v>-0.9540922498135832</v>
      </c>
      <c r="AB230" s="26">
        <v>3.7066115702479299</v>
      </c>
      <c r="AC230" s="26">
        <v>-0.94452631234240403</v>
      </c>
      <c r="AD230" s="18" t="str">
        <f t="shared" si="35"/>
        <v/>
      </c>
      <c r="AE230" s="18" t="str">
        <f t="shared" si="36"/>
        <v>Error</v>
      </c>
      <c r="AF230" s="18"/>
      <c r="AG230" s="18"/>
      <c r="AH230" s="18"/>
      <c r="AI230" s="18"/>
      <c r="AJ230" s="18"/>
      <c r="AK230" s="20"/>
      <c r="AL230" s="20"/>
      <c r="AM230" s="20"/>
      <c r="AN230" s="20"/>
      <c r="AO230" s="20"/>
      <c r="AP230" s="20"/>
      <c r="AQ230" s="20"/>
    </row>
    <row r="231" spans="11:43">
      <c r="K231" s="6">
        <v>229</v>
      </c>
      <c r="L231" s="6" t="s">
        <v>317</v>
      </c>
      <c r="M231" s="45">
        <v>162698</v>
      </c>
      <c r="N231" s="45">
        <v>138248.51511955034</v>
      </c>
      <c r="O231" s="45">
        <v>117439.07799710525</v>
      </c>
      <c r="P231" s="45">
        <v>99758.499434079102</v>
      </c>
      <c r="Q231" s="45">
        <v>84738.442044858617</v>
      </c>
      <c r="R231" s="45">
        <v>71978.529380142791</v>
      </c>
      <c r="S231" s="45">
        <v>61113.170719887479</v>
      </c>
      <c r="T231" s="50">
        <v>7.5721049678919741</v>
      </c>
      <c r="U231" s="26">
        <f t="shared" si="34"/>
        <v>-0.15027526386587209</v>
      </c>
      <c r="V231" s="26">
        <f t="shared" si="28"/>
        <v>-0.1505219575374834</v>
      </c>
      <c r="W231" s="26">
        <f t="shared" si="29"/>
        <v>-0.15055106753700809</v>
      </c>
      <c r="X231" s="26">
        <f t="shared" si="30"/>
        <v>-0.1505641872565035</v>
      </c>
      <c r="Y231" s="26">
        <f t="shared" si="31"/>
        <v>-0.15057997712491594</v>
      </c>
      <c r="Z231" s="26">
        <f t="shared" si="32"/>
        <v>-0.15095277374828961</v>
      </c>
      <c r="AA231" s="37">
        <f t="shared" si="33"/>
        <v>-0.99987609700366231</v>
      </c>
      <c r="AB231" s="26">
        <v>0.65510821385315798</v>
      </c>
      <c r="AC231" s="26">
        <v>-0.150588382704577</v>
      </c>
      <c r="AD231" s="18" t="str">
        <f t="shared" si="35"/>
        <v/>
      </c>
      <c r="AE231" s="18" t="str">
        <f t="shared" si="36"/>
        <v>Error</v>
      </c>
      <c r="AF231" s="18"/>
      <c r="AG231" s="18"/>
      <c r="AH231" s="18"/>
      <c r="AI231" s="18"/>
      <c r="AJ231" s="18"/>
      <c r="AK231" s="20"/>
      <c r="AL231" s="20"/>
      <c r="AM231" s="20"/>
      <c r="AN231" s="20"/>
      <c r="AO231" s="20"/>
      <c r="AP231" s="20"/>
      <c r="AQ231" s="20"/>
    </row>
    <row r="232" spans="11:43">
      <c r="K232" s="6">
        <v>230</v>
      </c>
      <c r="L232" s="6" t="s">
        <v>318</v>
      </c>
      <c r="M232" s="45">
        <v>42768</v>
      </c>
      <c r="N232" s="45">
        <v>23996.000815939176</v>
      </c>
      <c r="O232" s="45">
        <v>13437.282694974314</v>
      </c>
      <c r="P232" s="45">
        <v>7523.5991671532302</v>
      </c>
      <c r="Q232" s="45">
        <v>4212.6376296924618</v>
      </c>
      <c r="R232" s="45">
        <v>2358.2141091852818</v>
      </c>
      <c r="S232" s="45">
        <v>1313.2520652601729</v>
      </c>
      <c r="T232" s="50">
        <v>734.04765089477064</v>
      </c>
      <c r="U232" s="26">
        <f t="shared" si="34"/>
        <v>-0.4389262809591476</v>
      </c>
      <c r="V232" s="26">
        <f t="shared" si="28"/>
        <v>-0.44001991006565178</v>
      </c>
      <c r="W232" s="26">
        <f t="shared" si="29"/>
        <v>-0.44009519350462606</v>
      </c>
      <c r="X232" s="26">
        <f t="shared" si="30"/>
        <v>-0.44007681216137484</v>
      </c>
      <c r="Y232" s="26">
        <f t="shared" si="31"/>
        <v>-0.4402048510976625</v>
      </c>
      <c r="Z232" s="26">
        <f t="shared" si="32"/>
        <v>-0.44311584764715167</v>
      </c>
      <c r="AA232" s="37">
        <f t="shared" si="33"/>
        <v>-0.44104588120381449</v>
      </c>
      <c r="AB232" s="26">
        <v>1.1930058455543</v>
      </c>
      <c r="AC232" s="26">
        <v>-0.44053015089792902</v>
      </c>
      <c r="AD232" s="18" t="str">
        <f t="shared" si="35"/>
        <v/>
      </c>
      <c r="AE232" s="18" t="str">
        <f t="shared" si="36"/>
        <v>Error</v>
      </c>
      <c r="AF232" s="18"/>
      <c r="AG232" s="18"/>
      <c r="AH232" s="18"/>
      <c r="AI232" s="18"/>
      <c r="AJ232" s="18"/>
      <c r="AK232" s="20"/>
      <c r="AL232" s="20"/>
      <c r="AM232" s="20"/>
      <c r="AN232" s="20"/>
      <c r="AO232" s="20"/>
      <c r="AP232" s="20"/>
      <c r="AQ232" s="20"/>
    </row>
    <row r="233" spans="11:43">
      <c r="K233" s="6">
        <v>231</v>
      </c>
      <c r="L233" s="6" t="s">
        <v>319</v>
      </c>
      <c r="M233" s="45">
        <v>38294</v>
      </c>
      <c r="N233" s="45">
        <v>15781.131555701562</v>
      </c>
      <c r="O233" s="45">
        <v>6481.0873261459019</v>
      </c>
      <c r="P233" s="45">
        <v>2663.1024127503451</v>
      </c>
      <c r="Q233" s="45">
        <v>1095.663678203174</v>
      </c>
      <c r="R233" s="45">
        <v>450.76637399700297</v>
      </c>
      <c r="S233" s="45">
        <v>171.17699497250368</v>
      </c>
      <c r="T233" s="50">
        <v>69.869345830700183</v>
      </c>
      <c r="U233" s="26">
        <f t="shared" si="34"/>
        <v>-0.5878954521412868</v>
      </c>
      <c r="V233" s="26">
        <f t="shared" si="28"/>
        <v>-0.58931415638542406</v>
      </c>
      <c r="W233" s="26">
        <f t="shared" si="29"/>
        <v>-0.58909635393942328</v>
      </c>
      <c r="X233" s="26">
        <f t="shared" si="30"/>
        <v>-0.58857621360809154</v>
      </c>
      <c r="Y233" s="26">
        <f t="shared" si="31"/>
        <v>-0.58859056573251178</v>
      </c>
      <c r="Z233" s="26">
        <f t="shared" si="32"/>
        <v>-0.62025340653816874</v>
      </c>
      <c r="AA233" s="37">
        <f t="shared" si="33"/>
        <v>-0.59182981426959058</v>
      </c>
      <c r="AB233" s="26">
        <v>0.49148977604673799</v>
      </c>
      <c r="AC233" s="26">
        <v>-0.590294732474827</v>
      </c>
      <c r="AD233" s="18" t="str">
        <f t="shared" si="35"/>
        <v/>
      </c>
      <c r="AE233" s="18" t="str">
        <f t="shared" si="36"/>
        <v>Error</v>
      </c>
      <c r="AF233" s="18"/>
      <c r="AG233" s="18"/>
      <c r="AH233" s="18"/>
      <c r="AI233" s="18"/>
      <c r="AJ233" s="18"/>
      <c r="AK233" s="20"/>
      <c r="AL233" s="20"/>
      <c r="AM233" s="20"/>
      <c r="AN233" s="20"/>
      <c r="AO233" s="20"/>
      <c r="AP233" s="20"/>
      <c r="AQ233" s="20"/>
    </row>
    <row r="234" spans="11:43">
      <c r="K234" s="6">
        <v>232</v>
      </c>
      <c r="L234" s="6" t="s">
        <v>320</v>
      </c>
      <c r="M234" s="45">
        <v>438870</v>
      </c>
      <c r="N234" s="45">
        <v>296267.92909267667</v>
      </c>
      <c r="O234" s="45">
        <v>199971.14294588129</v>
      </c>
      <c r="P234" s="45">
        <v>134971.91901223516</v>
      </c>
      <c r="Q234" s="45">
        <v>91099.652849948194</v>
      </c>
      <c r="R234" s="45">
        <v>61487.019758218288</v>
      </c>
      <c r="S234" s="45">
        <v>41487.335662044745</v>
      </c>
      <c r="T234" s="50">
        <v>27999.106336183038</v>
      </c>
      <c r="U234" s="26">
        <f t="shared" si="34"/>
        <v>-0.32493009526129224</v>
      </c>
      <c r="V234" s="26">
        <f t="shared" si="28"/>
        <v>-0.32503277165944083</v>
      </c>
      <c r="W234" s="26">
        <f t="shared" si="29"/>
        <v>-0.32504301858812218</v>
      </c>
      <c r="X234" s="26">
        <f t="shared" si="30"/>
        <v>-0.32504736157978131</v>
      </c>
      <c r="Y234" s="26">
        <f t="shared" si="31"/>
        <v>-0.32505758436319604</v>
      </c>
      <c r="Z234" s="26">
        <f t="shared" si="32"/>
        <v>-0.32526676646253305</v>
      </c>
      <c r="AA234" s="37">
        <f t="shared" si="33"/>
        <v>-0.32511678830707841</v>
      </c>
      <c r="AB234" s="26">
        <v>1.7503313409844301</v>
      </c>
      <c r="AC234" s="26">
        <v>-0.32506874342554498</v>
      </c>
      <c r="AD234" s="18" t="str">
        <f t="shared" si="35"/>
        <v/>
      </c>
      <c r="AE234" s="18" t="str">
        <f t="shared" si="36"/>
        <v>Error</v>
      </c>
      <c r="AF234" s="18"/>
      <c r="AG234" s="18"/>
      <c r="AH234" s="18"/>
      <c r="AI234" s="18"/>
      <c r="AJ234" s="18"/>
      <c r="AK234" s="20"/>
      <c r="AL234" s="20"/>
      <c r="AM234" s="20"/>
      <c r="AN234" s="20"/>
      <c r="AO234" s="20"/>
      <c r="AP234" s="20"/>
      <c r="AQ234" s="20"/>
    </row>
    <row r="235" spans="11:43">
      <c r="K235" s="6">
        <v>233</v>
      </c>
      <c r="L235" s="6" t="s">
        <v>321</v>
      </c>
      <c r="M235" s="45">
        <v>60930</v>
      </c>
      <c r="N235" s="45">
        <v>21275.518136786537</v>
      </c>
      <c r="O235" s="45">
        <v>7412.6882319515425</v>
      </c>
      <c r="P235" s="45">
        <v>2584.6174683391714</v>
      </c>
      <c r="Q235" s="45">
        <v>902.61360522846735</v>
      </c>
      <c r="R235" s="45">
        <v>315.5329048856367</v>
      </c>
      <c r="S235" s="45">
        <v>93.954082200359863</v>
      </c>
      <c r="T235" s="50">
        <v>31.949629695910822</v>
      </c>
      <c r="U235" s="26">
        <f t="shared" si="34"/>
        <v>-0.65082031615318336</v>
      </c>
      <c r="V235" s="26">
        <f t="shared" si="28"/>
        <v>-0.65158600677580691</v>
      </c>
      <c r="W235" s="26">
        <f t="shared" si="29"/>
        <v>-0.65132521597246273</v>
      </c>
      <c r="X235" s="26">
        <f t="shared" si="30"/>
        <v>-0.65077477952338125</v>
      </c>
      <c r="Y235" s="26">
        <f t="shared" si="31"/>
        <v>-0.65042305693390268</v>
      </c>
      <c r="Z235" s="26">
        <f t="shared" si="32"/>
        <v>-0.70223681668188287</v>
      </c>
      <c r="AA235" s="37">
        <f t="shared" si="33"/>
        <v>-0.65994420947269439</v>
      </c>
      <c r="AB235" s="26">
        <v>8.5670503545846502E-2</v>
      </c>
      <c r="AC235" s="26">
        <v>-0.65227143175791202</v>
      </c>
      <c r="AD235" s="18" t="str">
        <f t="shared" si="35"/>
        <v/>
      </c>
      <c r="AE235" s="18" t="str">
        <f t="shared" si="36"/>
        <v>Error</v>
      </c>
      <c r="AF235" s="18"/>
      <c r="AG235" s="18"/>
      <c r="AH235" s="18"/>
      <c r="AI235" s="18"/>
      <c r="AJ235" s="18"/>
      <c r="AK235" s="20"/>
      <c r="AL235" s="20"/>
      <c r="AM235" s="20"/>
      <c r="AN235" s="20"/>
      <c r="AO235" s="20"/>
      <c r="AP235" s="20"/>
      <c r="AQ235" s="20"/>
    </row>
    <row r="236" spans="11:43">
      <c r="K236" s="6">
        <v>234</v>
      </c>
      <c r="L236" s="6" t="s">
        <v>322</v>
      </c>
      <c r="M236" s="45">
        <v>126624</v>
      </c>
      <c r="N236" s="45">
        <v>70786.11441053162</v>
      </c>
      <c r="O236" s="45">
        <v>39545.122158070626</v>
      </c>
      <c r="P236" s="45">
        <v>22091.286103791012</v>
      </c>
      <c r="Q236" s="45">
        <v>12341.092262358703</v>
      </c>
      <c r="R236" s="45">
        <v>6893.6972439937263</v>
      </c>
      <c r="S236" s="45">
        <v>3845.0040653648462</v>
      </c>
      <c r="T236" s="50">
        <v>2146.7569730514697</v>
      </c>
      <c r="U236" s="26">
        <f t="shared" si="34"/>
        <v>-0.44097395114250365</v>
      </c>
      <c r="V236" s="26">
        <f t="shared" si="28"/>
        <v>-0.44134351083710466</v>
      </c>
      <c r="W236" s="26">
        <f t="shared" si="29"/>
        <v>-0.44136508124852314</v>
      </c>
      <c r="X236" s="26">
        <f t="shared" si="30"/>
        <v>-0.44135926698079886</v>
      </c>
      <c r="Y236" s="26">
        <f t="shared" si="31"/>
        <v>-0.4414029895052286</v>
      </c>
      <c r="Z236" s="26">
        <f t="shared" si="32"/>
        <v>-0.44224355534109305</v>
      </c>
      <c r="AA236" s="37">
        <f t="shared" si="33"/>
        <v>-0.4416762800359309</v>
      </c>
      <c r="AB236" s="26">
        <v>2.4575090557808199</v>
      </c>
      <c r="AC236" s="26">
        <v>-0.44151792467100298</v>
      </c>
      <c r="AD236" s="18" t="str">
        <f t="shared" si="35"/>
        <v/>
      </c>
      <c r="AE236" s="18" t="str">
        <f t="shared" si="36"/>
        <v>Error</v>
      </c>
      <c r="AF236" s="18"/>
      <c r="AG236" s="18"/>
      <c r="AH236" s="18"/>
      <c r="AI236" s="18"/>
      <c r="AJ236" s="18"/>
      <c r="AK236" s="20"/>
      <c r="AL236" s="20"/>
      <c r="AM236" s="20"/>
      <c r="AN236" s="20"/>
      <c r="AO236" s="20"/>
      <c r="AP236" s="20"/>
      <c r="AQ236" s="20"/>
    </row>
    <row r="237" spans="11:43">
      <c r="K237" s="6">
        <v>235</v>
      </c>
      <c r="L237" s="6" t="s">
        <v>323</v>
      </c>
      <c r="M237" s="45">
        <v>59417</v>
      </c>
      <c r="N237" s="45">
        <v>23939.304794052812</v>
      </c>
      <c r="O237" s="45">
        <v>9623.4195336965604</v>
      </c>
      <c r="P237" s="45">
        <v>3870.1963837004814</v>
      </c>
      <c r="Q237" s="45">
        <v>1557.8151534552885</v>
      </c>
      <c r="R237" s="45">
        <v>627.2497569597034</v>
      </c>
      <c r="S237" s="45">
        <v>247.79215949521273</v>
      </c>
      <c r="T237" s="50">
        <v>99.31829523073732</v>
      </c>
      <c r="U237" s="26">
        <f t="shared" si="34"/>
        <v>-0.59709670979597063</v>
      </c>
      <c r="V237" s="26">
        <f t="shared" si="28"/>
        <v>-0.59800756051665771</v>
      </c>
      <c r="W237" s="26">
        <f t="shared" si="29"/>
        <v>-0.59783563730658051</v>
      </c>
      <c r="X237" s="26">
        <f t="shared" si="30"/>
        <v>-0.59748421035787691</v>
      </c>
      <c r="Y237" s="26">
        <f t="shared" si="31"/>
        <v>-0.59735289801974167</v>
      </c>
      <c r="Z237" s="26">
        <f t="shared" si="32"/>
        <v>-0.60495455479127158</v>
      </c>
      <c r="AA237" s="37">
        <f t="shared" si="33"/>
        <v>-0.59918709521292945</v>
      </c>
      <c r="AB237" s="26">
        <v>0.61319961970423398</v>
      </c>
      <c r="AC237" s="26">
        <v>-0.59866161094738402</v>
      </c>
      <c r="AD237" s="18" t="str">
        <f t="shared" si="35"/>
        <v/>
      </c>
      <c r="AE237" s="18" t="str">
        <f t="shared" si="36"/>
        <v>Error</v>
      </c>
      <c r="AF237" s="18"/>
      <c r="AG237" s="18"/>
      <c r="AH237" s="18"/>
      <c r="AI237" s="18"/>
      <c r="AJ237" s="18"/>
      <c r="AK237" s="20"/>
      <c r="AL237" s="20"/>
      <c r="AM237" s="20"/>
      <c r="AN237" s="20"/>
      <c r="AO237" s="20"/>
      <c r="AP237" s="20"/>
      <c r="AQ237" s="20"/>
    </row>
    <row r="238" spans="11:43">
      <c r="K238" s="6">
        <v>236</v>
      </c>
      <c r="L238" s="6" t="s">
        <v>324</v>
      </c>
      <c r="M238" s="45">
        <v>533025</v>
      </c>
      <c r="N238" s="45">
        <v>321621.40922452987</v>
      </c>
      <c r="O238" s="45">
        <v>194026.26077955661</v>
      </c>
      <c r="P238" s="45">
        <v>117049.61994638979</v>
      </c>
      <c r="Q238" s="45">
        <v>70612.024007538275</v>
      </c>
      <c r="R238" s="45">
        <v>42597.099086634553</v>
      </c>
      <c r="S238" s="45">
        <v>25693.401754224338</v>
      </c>
      <c r="T238" s="50">
        <v>15498.728820993654</v>
      </c>
      <c r="U238" s="26">
        <f t="shared" si="34"/>
        <v>-0.39661102345193966</v>
      </c>
      <c r="V238" s="26">
        <f t="shared" si="28"/>
        <v>-0.39672467312614973</v>
      </c>
      <c r="W238" s="26">
        <f t="shared" si="29"/>
        <v>-0.39673310470392464</v>
      </c>
      <c r="X238" s="26">
        <f t="shared" si="30"/>
        <v>-0.39673427355099933</v>
      </c>
      <c r="Y238" s="26">
        <f t="shared" si="31"/>
        <v>-0.39674439749684776</v>
      </c>
      <c r="Z238" s="26">
        <f t="shared" si="32"/>
        <v>-0.39682742944610494</v>
      </c>
      <c r="AA238" s="37">
        <f t="shared" si="33"/>
        <v>-0.39678175084599471</v>
      </c>
      <c r="AB238" s="26">
        <v>1.5544713023529699</v>
      </c>
      <c r="AC238" s="26">
        <v>-0.39676985299235201</v>
      </c>
      <c r="AD238" s="18" t="str">
        <f t="shared" si="35"/>
        <v/>
      </c>
      <c r="AE238" s="18" t="str">
        <f t="shared" si="36"/>
        <v>Error</v>
      </c>
      <c r="AF238" s="18"/>
      <c r="AG238" s="18"/>
      <c r="AH238" s="18"/>
      <c r="AI238" s="18"/>
      <c r="AJ238" s="18"/>
      <c r="AK238" s="20"/>
      <c r="AL238" s="20"/>
      <c r="AM238" s="20"/>
      <c r="AN238" s="20"/>
      <c r="AO238" s="20"/>
      <c r="AP238" s="20"/>
      <c r="AQ238" s="20"/>
    </row>
    <row r="239" spans="11:43">
      <c r="K239" s="6">
        <v>237</v>
      </c>
      <c r="L239" s="6" t="s">
        <v>325</v>
      </c>
      <c r="M239" s="45">
        <v>9346541</v>
      </c>
      <c r="N239" s="45">
        <v>9346591.9497920182</v>
      </c>
      <c r="O239" s="45">
        <v>9346601.3642545249</v>
      </c>
      <c r="P239" s="45">
        <v>9346605.9867304955</v>
      </c>
      <c r="Q239" s="45">
        <v>9346608.5576766133</v>
      </c>
      <c r="R239" s="45">
        <v>9346609.3704825938</v>
      </c>
      <c r="S239" s="45">
        <v>9346589.647963142</v>
      </c>
      <c r="T239" s="50">
        <v>4189943.3235631762</v>
      </c>
      <c r="U239" s="26">
        <f t="shared" si="34"/>
        <v>5.4511922665465464E-6</v>
      </c>
      <c r="V239" s="26">
        <f t="shared" si="28"/>
        <v>1.0072615299077628E-6</v>
      </c>
      <c r="W239" s="26">
        <f t="shared" si="29"/>
        <v>4.9456222538973709E-7</v>
      </c>
      <c r="X239" s="26">
        <f t="shared" si="30"/>
        <v>2.7506734760329752E-7</v>
      </c>
      <c r="Y239" s="26">
        <f t="shared" si="31"/>
        <v>8.6962664096633828E-8</v>
      </c>
      <c r="Z239" s="26">
        <f t="shared" si="32"/>
        <v>-2.1101255728133604E-6</v>
      </c>
      <c r="AA239" s="37">
        <f t="shared" si="33"/>
        <v>-0.55171421006203358</v>
      </c>
      <c r="AB239" s="26">
        <v>0.211467784602069</v>
      </c>
      <c r="AC239" s="26">
        <v>0</v>
      </c>
      <c r="AD239" s="18" t="str">
        <f t="shared" si="35"/>
        <v/>
      </c>
      <c r="AE239" s="18" t="str">
        <f t="shared" si="36"/>
        <v>Error</v>
      </c>
      <c r="AF239" s="18"/>
      <c r="AG239" s="18"/>
      <c r="AH239" s="18"/>
      <c r="AI239" s="18"/>
      <c r="AJ239" s="18"/>
      <c r="AK239" s="20"/>
      <c r="AL239" s="20"/>
      <c r="AM239" s="20"/>
      <c r="AN239" s="20"/>
      <c r="AO239" s="20"/>
      <c r="AP239" s="20"/>
      <c r="AQ239" s="20"/>
    </row>
    <row r="240" spans="11:43">
      <c r="K240" s="6">
        <v>238</v>
      </c>
      <c r="L240" s="6" t="s">
        <v>326</v>
      </c>
      <c r="M240" s="45">
        <v>1411503</v>
      </c>
      <c r="N240" s="45">
        <v>1411549.9018749506</v>
      </c>
      <c r="O240" s="45">
        <v>1411558.5071382623</v>
      </c>
      <c r="P240" s="45">
        <v>1411562.6551403885</v>
      </c>
      <c r="Q240" s="45">
        <v>1411564.9102999337</v>
      </c>
      <c r="R240" s="45">
        <v>1411565.5075770596</v>
      </c>
      <c r="S240" s="45">
        <v>1411525.1845394704</v>
      </c>
      <c r="T240" s="50">
        <v>3.7025906760972944</v>
      </c>
      <c r="U240" s="26">
        <f t="shared" si="34"/>
        <v>3.3228321123384985E-5</v>
      </c>
      <c r="V240" s="26">
        <f t="shared" si="28"/>
        <v>6.0963224185120469E-6</v>
      </c>
      <c r="W240" s="26">
        <f t="shared" si="29"/>
        <v>2.9385973767843575E-6</v>
      </c>
      <c r="X240" s="26">
        <f t="shared" si="30"/>
        <v>1.5976333299919093E-6</v>
      </c>
      <c r="Y240" s="26">
        <f t="shared" si="31"/>
        <v>4.2313117976447174E-7</v>
      </c>
      <c r="Z240" s="26">
        <f t="shared" si="32"/>
        <v>-2.8566182279712873E-5</v>
      </c>
      <c r="AA240" s="37">
        <f t="shared" si="33"/>
        <v>-0.99999737688656454</v>
      </c>
      <c r="AB240" s="26">
        <v>0.37020133903594299</v>
      </c>
      <c r="AC240" s="26">
        <v>0</v>
      </c>
      <c r="AD240" s="18" t="str">
        <f t="shared" si="35"/>
        <v/>
      </c>
      <c r="AE240" s="18" t="str">
        <f t="shared" si="36"/>
        <v>Error</v>
      </c>
      <c r="AF240" s="18"/>
      <c r="AG240" s="18"/>
      <c r="AH240" s="18"/>
      <c r="AI240" s="18"/>
      <c r="AJ240" s="18"/>
      <c r="AK240" s="20"/>
      <c r="AL240" s="20"/>
      <c r="AM240" s="20"/>
      <c r="AN240" s="20"/>
      <c r="AO240" s="20"/>
      <c r="AP240" s="20"/>
      <c r="AQ240" s="20"/>
    </row>
    <row r="241" spans="11:43">
      <c r="K241" s="6">
        <v>239</v>
      </c>
      <c r="L241" s="6" t="s">
        <v>327</v>
      </c>
      <c r="M241" s="45">
        <v>263859</v>
      </c>
      <c r="N241" s="45">
        <v>107109.62466038688</v>
      </c>
      <c r="O241" s="45">
        <v>43465.508843639102</v>
      </c>
      <c r="P241" s="45">
        <v>17639.023383180094</v>
      </c>
      <c r="Q241" s="45">
        <v>7159.0860571810144</v>
      </c>
      <c r="R241" s="45">
        <v>2905.5522007710379</v>
      </c>
      <c r="S241" s="45">
        <v>1165.0228978753846</v>
      </c>
      <c r="T241" s="50">
        <v>471.19655296499809</v>
      </c>
      <c r="U241" s="26">
        <f t="shared" si="34"/>
        <v>-0.59406491853457011</v>
      </c>
      <c r="V241" s="26">
        <f t="shared" si="28"/>
        <v>-0.59419604931437819</v>
      </c>
      <c r="W241" s="26">
        <f t="shared" si="29"/>
        <v>-0.59418343757037484</v>
      </c>
      <c r="X241" s="26">
        <f t="shared" si="30"/>
        <v>-0.59413364891802067</v>
      </c>
      <c r="Y241" s="26">
        <f t="shared" si="31"/>
        <v>-0.59414481435705246</v>
      </c>
      <c r="Z241" s="26">
        <f t="shared" si="32"/>
        <v>-0.59903563337591181</v>
      </c>
      <c r="AA241" s="37">
        <f t="shared" si="33"/>
        <v>-0.5955473889617926</v>
      </c>
      <c r="AB241" s="26">
        <v>0.171080177426364</v>
      </c>
      <c r="AC241" s="26">
        <v>-0.59429742367677196</v>
      </c>
      <c r="AD241" s="18" t="str">
        <f t="shared" si="35"/>
        <v/>
      </c>
      <c r="AE241" s="18" t="str">
        <f t="shared" si="36"/>
        <v>Error</v>
      </c>
      <c r="AF241" s="18"/>
      <c r="AG241" s="18"/>
      <c r="AH241" s="18"/>
      <c r="AI241" s="18"/>
      <c r="AJ241" s="18"/>
      <c r="AK241" s="20"/>
      <c r="AL241" s="20"/>
      <c r="AM241" s="20"/>
      <c r="AN241" s="20"/>
      <c r="AO241" s="20"/>
      <c r="AP241" s="20"/>
      <c r="AQ241" s="20"/>
    </row>
    <row r="242" spans="11:43">
      <c r="K242" s="6">
        <v>240</v>
      </c>
      <c r="L242" s="6" t="s">
        <v>328</v>
      </c>
      <c r="M242" s="45">
        <v>1118140</v>
      </c>
      <c r="N242" s="45">
        <v>1008956.8745615665</v>
      </c>
      <c r="O242" s="45">
        <v>910406.20921395777</v>
      </c>
      <c r="P242" s="45">
        <v>821478.41077148239</v>
      </c>
      <c r="Q242" s="45">
        <v>741235.63804353832</v>
      </c>
      <c r="R242" s="45">
        <v>668829.64766275324</v>
      </c>
      <c r="S242" s="45">
        <v>602986.62239038106</v>
      </c>
      <c r="T242" s="50">
        <v>1.800276308607387</v>
      </c>
      <c r="U242" s="26">
        <f t="shared" si="34"/>
        <v>-9.7647097356711579E-2</v>
      </c>
      <c r="V242" s="26">
        <f t="shared" si="28"/>
        <v>-9.767579549961744E-2</v>
      </c>
      <c r="W242" s="26">
        <f t="shared" si="29"/>
        <v>-9.7679252999883864E-2</v>
      </c>
      <c r="X242" s="26">
        <f t="shared" si="30"/>
        <v>-9.768092706488167E-2</v>
      </c>
      <c r="Y242" s="26">
        <f t="shared" si="31"/>
        <v>-9.7682824009781538E-2</v>
      </c>
      <c r="Z242" s="26">
        <f t="shared" si="32"/>
        <v>-9.8445135472781081E-2</v>
      </c>
      <c r="AA242" s="37">
        <f t="shared" si="33"/>
        <v>-0.99999701440091426</v>
      </c>
      <c r="AB242" s="26">
        <v>0.20592406352979201</v>
      </c>
      <c r="AC242" s="26">
        <v>-9.7683321659021896E-2</v>
      </c>
      <c r="AD242" s="18" t="str">
        <f t="shared" si="35"/>
        <v/>
      </c>
      <c r="AE242" s="18" t="str">
        <f t="shared" si="36"/>
        <v>Error</v>
      </c>
      <c r="AF242" s="18"/>
      <c r="AG242" s="18"/>
      <c r="AH242" s="18"/>
      <c r="AI242" s="18"/>
      <c r="AJ242" s="18"/>
      <c r="AK242" s="20"/>
      <c r="AL242" s="20"/>
      <c r="AM242" s="20"/>
      <c r="AN242" s="20"/>
      <c r="AO242" s="20"/>
      <c r="AP242" s="20"/>
      <c r="AQ242" s="20"/>
    </row>
    <row r="243" spans="11:43">
      <c r="K243" s="6">
        <v>241</v>
      </c>
      <c r="L243" s="6" t="s">
        <v>329</v>
      </c>
      <c r="M243" s="45">
        <v>3469308</v>
      </c>
      <c r="N243" s="45">
        <v>3469363.3802333162</v>
      </c>
      <c r="O243" s="45">
        <v>3469373.4899904192</v>
      </c>
      <c r="P243" s="45">
        <v>3469378.5143793053</v>
      </c>
      <c r="Q243" s="45">
        <v>3469381.3270870848</v>
      </c>
      <c r="R243" s="45">
        <v>3469382.2885409677</v>
      </c>
      <c r="S243" s="45">
        <v>3469368.4914598251</v>
      </c>
      <c r="T243" s="50">
        <v>3469365.848747863</v>
      </c>
      <c r="U243" s="26">
        <f t="shared" si="34"/>
        <v>1.5962904797215071E-5</v>
      </c>
      <c r="V243" s="26">
        <f t="shared" si="28"/>
        <v>2.9140092849962655E-6</v>
      </c>
      <c r="W243" s="26">
        <f t="shared" si="29"/>
        <v>1.448212162960499E-6</v>
      </c>
      <c r="X243" s="26">
        <f t="shared" si="30"/>
        <v>8.1072381344547317E-7</v>
      </c>
      <c r="Y243" s="26">
        <f t="shared" si="31"/>
        <v>2.771254561932543E-7</v>
      </c>
      <c r="Z243" s="26">
        <f t="shared" si="32"/>
        <v>-3.9768120072078456E-6</v>
      </c>
      <c r="AA243" s="37">
        <f t="shared" si="33"/>
        <v>-7.6172708912669597E-7</v>
      </c>
      <c r="AB243" s="26">
        <v>0.58659524028488397</v>
      </c>
      <c r="AC243" s="26">
        <v>0</v>
      </c>
      <c r="AD243" s="18" t="str">
        <f t="shared" si="35"/>
        <v/>
      </c>
      <c r="AE243" s="18" t="str">
        <f t="shared" si="36"/>
        <v>Error</v>
      </c>
      <c r="AF243" s="18"/>
      <c r="AG243" s="18"/>
      <c r="AH243" s="18"/>
      <c r="AI243" s="18"/>
      <c r="AJ243" s="18"/>
      <c r="AK243" s="20"/>
      <c r="AL243" s="20"/>
      <c r="AM243" s="20"/>
      <c r="AN243" s="20"/>
      <c r="AO243" s="20"/>
      <c r="AP243" s="20"/>
      <c r="AQ243" s="20"/>
    </row>
    <row r="244" spans="11:43">
      <c r="K244" s="6">
        <v>242</v>
      </c>
      <c r="L244" s="6" t="s">
        <v>330</v>
      </c>
      <c r="M244" s="45">
        <v>1254890</v>
      </c>
      <c r="N244" s="45">
        <v>714146.86805689684</v>
      </c>
      <c r="O244" s="45">
        <v>406403.30723474221</v>
      </c>
      <c r="P244" s="45">
        <v>231273.24043793892</v>
      </c>
      <c r="Q244" s="45">
        <v>131611.08543006133</v>
      </c>
      <c r="R244" s="45">
        <v>74894.953952141208</v>
      </c>
      <c r="S244" s="45">
        <v>21.336090118658007</v>
      </c>
      <c r="T244" s="50">
        <v>0.71220760974478559</v>
      </c>
      <c r="U244" s="26">
        <f t="shared" si="34"/>
        <v>-0.43090879036656848</v>
      </c>
      <c r="V244" s="26">
        <f t="shared" si="28"/>
        <v>-0.43092475033810046</v>
      </c>
      <c r="W244" s="26">
        <f t="shared" si="29"/>
        <v>-0.43092677564173115</v>
      </c>
      <c r="X244" s="26">
        <f t="shared" si="30"/>
        <v>-0.43092817318232485</v>
      </c>
      <c r="Y244" s="26">
        <f t="shared" si="31"/>
        <v>-0.43093734310138565</v>
      </c>
      <c r="Z244" s="26">
        <f t="shared" si="32"/>
        <v>-0.9997151197912173</v>
      </c>
      <c r="AA244" s="37">
        <f t="shared" si="33"/>
        <v>-0.96661958185478536</v>
      </c>
      <c r="AB244" s="26">
        <v>0.30769860230111201</v>
      </c>
      <c r="AC244" s="26">
        <v>-0.43093198837094898</v>
      </c>
      <c r="AD244" s="18" t="str">
        <f t="shared" si="35"/>
        <v/>
      </c>
      <c r="AE244" s="18" t="str">
        <f t="shared" si="36"/>
        <v>Error</v>
      </c>
      <c r="AF244" s="18"/>
      <c r="AG244" s="18"/>
      <c r="AH244" s="18"/>
      <c r="AI244" s="18"/>
      <c r="AJ244" s="18"/>
      <c r="AK244" s="20"/>
      <c r="AL244" s="20"/>
      <c r="AM244" s="20"/>
      <c r="AN244" s="20"/>
      <c r="AO244" s="20"/>
      <c r="AP244" s="20"/>
      <c r="AQ244" s="20"/>
    </row>
    <row r="245" spans="11:43">
      <c r="K245" s="6">
        <v>243</v>
      </c>
      <c r="L245" s="6" t="s">
        <v>331</v>
      </c>
      <c r="M245" s="45">
        <v>8224</v>
      </c>
      <c r="N245" s="45">
        <v>4088.9331836321007</v>
      </c>
      <c r="O245" s="45">
        <v>2006.5326148294803</v>
      </c>
      <c r="P245" s="45">
        <v>984.64042937071099</v>
      </c>
      <c r="Q245" s="45">
        <v>483.53431239933963</v>
      </c>
      <c r="R245" s="45">
        <v>237.37976905834611</v>
      </c>
      <c r="S245" s="45">
        <v>96.447484846335357</v>
      </c>
      <c r="T245" s="50">
        <v>45.663551975588987</v>
      </c>
      <c r="U245" s="26">
        <f t="shared" si="34"/>
        <v>-0.50280481716535741</v>
      </c>
      <c r="V245" s="26">
        <f t="shared" si="28"/>
        <v>-0.50927723082842702</v>
      </c>
      <c r="W245" s="26">
        <f t="shared" si="29"/>
        <v>-0.50928261913430795</v>
      </c>
      <c r="X245" s="26">
        <f t="shared" si="30"/>
        <v>-0.50892295504423979</v>
      </c>
      <c r="Y245" s="26">
        <f t="shared" si="31"/>
        <v>-0.509073579741535</v>
      </c>
      <c r="Z245" s="26">
        <f t="shared" si="32"/>
        <v>-0.59369964328076619</v>
      </c>
      <c r="AA245" s="37">
        <f t="shared" si="33"/>
        <v>-0.52654491666275904</v>
      </c>
      <c r="AB245" s="26">
        <v>1.98059066728114</v>
      </c>
      <c r="AC245" s="26">
        <v>-0.51260145237078203</v>
      </c>
      <c r="AD245" s="18" t="str">
        <f t="shared" si="35"/>
        <v/>
      </c>
      <c r="AE245" s="18" t="str">
        <f t="shared" si="36"/>
        <v>Error</v>
      </c>
      <c r="AF245" s="18"/>
      <c r="AG245" s="18"/>
      <c r="AH245" s="18"/>
      <c r="AI245" s="18"/>
      <c r="AJ245" s="18"/>
      <c r="AK245" s="20"/>
      <c r="AL245" s="20"/>
      <c r="AM245" s="20"/>
      <c r="AN245" s="20"/>
      <c r="AO245" s="20"/>
      <c r="AP245" s="20"/>
      <c r="AQ245" s="20"/>
    </row>
    <row r="246" spans="11:43">
      <c r="K246" s="6">
        <v>244</v>
      </c>
      <c r="L246" s="6" t="s">
        <v>332</v>
      </c>
      <c r="M246" s="45">
        <v>291196</v>
      </c>
      <c r="N246" s="45">
        <v>289740.9190605607</v>
      </c>
      <c r="O246" s="45">
        <v>288252.62905101839</v>
      </c>
      <c r="P246" s="45">
        <v>286767.3412669251</v>
      </c>
      <c r="Q246" s="45">
        <v>285287.7677018008</v>
      </c>
      <c r="R246" s="45">
        <v>283814.13875120616</v>
      </c>
      <c r="S246" s="45">
        <v>282321.21578367986</v>
      </c>
      <c r="T246" s="50">
        <v>8.2797553790617968</v>
      </c>
      <c r="U246" s="26">
        <f t="shared" si="34"/>
        <v>-4.9969125243454577E-3</v>
      </c>
      <c r="V246" s="26">
        <f t="shared" si="28"/>
        <v>-5.1366234854498842E-3</v>
      </c>
      <c r="W246" s="26">
        <f t="shared" si="29"/>
        <v>-5.1527293575192633E-3</v>
      </c>
      <c r="X246" s="26">
        <f t="shared" si="30"/>
        <v>-5.1594911700461165E-3</v>
      </c>
      <c r="Y246" s="26">
        <f t="shared" si="31"/>
        <v>-5.1654123219715305E-3</v>
      </c>
      <c r="Z246" s="26">
        <f t="shared" si="32"/>
        <v>-5.2602135118962967E-3</v>
      </c>
      <c r="AA246" s="37">
        <f t="shared" si="33"/>
        <v>-0.99997067257111338</v>
      </c>
      <c r="AB246" s="26">
        <v>0.64145737077338805</v>
      </c>
      <c r="AC246" s="26">
        <v>-5.16790339941122E-3</v>
      </c>
      <c r="AD246" s="18" t="str">
        <f t="shared" si="35"/>
        <v/>
      </c>
      <c r="AE246" s="18" t="str">
        <f t="shared" si="36"/>
        <v>Error</v>
      </c>
      <c r="AF246" s="18"/>
      <c r="AG246" s="18"/>
      <c r="AH246" s="18"/>
      <c r="AI246" s="18"/>
      <c r="AJ246" s="18"/>
      <c r="AK246" s="20"/>
      <c r="AL246" s="20"/>
      <c r="AM246" s="20"/>
      <c r="AN246" s="20"/>
      <c r="AO246" s="20"/>
      <c r="AP246" s="20"/>
      <c r="AQ246" s="20"/>
    </row>
    <row r="247" spans="11:43">
      <c r="K247" s="6">
        <v>245</v>
      </c>
      <c r="L247" s="6" t="s">
        <v>333</v>
      </c>
      <c r="M247" s="45">
        <v>16034</v>
      </c>
      <c r="N247" s="45">
        <v>11345.263587715357</v>
      </c>
      <c r="O247" s="45">
        <v>8003.9485808261397</v>
      </c>
      <c r="P247" s="45">
        <v>5644.736882198009</v>
      </c>
      <c r="Q247" s="45">
        <v>3980.219803319746</v>
      </c>
      <c r="R247" s="45">
        <v>2805.5434086796008</v>
      </c>
      <c r="S247" s="45">
        <v>1979.1007806033756</v>
      </c>
      <c r="T247" s="50">
        <v>11.43060104726565</v>
      </c>
      <c r="U247" s="26">
        <f t="shared" si="34"/>
        <v>-0.29242462344297387</v>
      </c>
      <c r="V247" s="26">
        <f t="shared" si="28"/>
        <v>-0.29451188868870271</v>
      </c>
      <c r="W247" s="26">
        <f t="shared" si="29"/>
        <v>-0.29475597885270538</v>
      </c>
      <c r="X247" s="26">
        <f t="shared" si="30"/>
        <v>-0.29487948041080619</v>
      </c>
      <c r="Y247" s="26">
        <f t="shared" si="31"/>
        <v>-0.29512852372132653</v>
      </c>
      <c r="Z247" s="26">
        <f t="shared" si="32"/>
        <v>-0.29457488539276661</v>
      </c>
      <c r="AA247" s="37">
        <f t="shared" si="33"/>
        <v>-0.99422434614785982</v>
      </c>
      <c r="AB247" s="26">
        <v>0</v>
      </c>
      <c r="AC247" s="26">
        <v>-0.29530645758747598</v>
      </c>
      <c r="AD247" s="18" t="str">
        <f t="shared" si="35"/>
        <v/>
      </c>
      <c r="AE247" s="18" t="str">
        <f t="shared" si="36"/>
        <v>Error</v>
      </c>
      <c r="AF247" s="18"/>
      <c r="AG247" s="18"/>
      <c r="AH247" s="18"/>
      <c r="AI247" s="18"/>
      <c r="AJ247" s="18"/>
      <c r="AK247" s="20"/>
      <c r="AL247" s="20"/>
      <c r="AM247" s="20"/>
      <c r="AN247" s="20"/>
      <c r="AO247" s="20"/>
      <c r="AP247" s="20"/>
      <c r="AQ247" s="20"/>
    </row>
    <row r="248" spans="11:43">
      <c r="K248" s="6">
        <v>246</v>
      </c>
      <c r="L248" s="6" t="s">
        <v>334</v>
      </c>
      <c r="M248" s="45">
        <v>92307</v>
      </c>
      <c r="N248" s="45">
        <v>30222.05955168225</v>
      </c>
      <c r="O248" s="45">
        <v>9887.5211926957472</v>
      </c>
      <c r="P248" s="45">
        <v>3236.3615492397703</v>
      </c>
      <c r="Q248" s="45">
        <v>1060.4376005911115</v>
      </c>
      <c r="R248" s="45">
        <v>347.4698337366583</v>
      </c>
      <c r="S248" s="45">
        <v>78.396039427478158</v>
      </c>
      <c r="T248" s="50">
        <v>15.225756913976294</v>
      </c>
      <c r="U248" s="26">
        <f t="shared" si="34"/>
        <v>-0.67259189929602037</v>
      </c>
      <c r="V248" s="26">
        <f t="shared" si="28"/>
        <v>-0.67283761135513409</v>
      </c>
      <c r="W248" s="26">
        <f t="shared" si="29"/>
        <v>-0.67268221365425929</v>
      </c>
      <c r="X248" s="26">
        <f t="shared" si="30"/>
        <v>-0.67233648513707889</v>
      </c>
      <c r="Y248" s="26">
        <f t="shared" si="31"/>
        <v>-0.67233354084863561</v>
      </c>
      <c r="Z248" s="26">
        <f t="shared" si="32"/>
        <v>-0.77438030063095131</v>
      </c>
      <c r="AA248" s="37">
        <f t="shared" si="33"/>
        <v>-0.80578410561083014</v>
      </c>
      <c r="AB248" s="26">
        <v>1.5651297145721901</v>
      </c>
      <c r="AC248" s="26">
        <v>-0.67313739613161605</v>
      </c>
      <c r="AD248" s="18" t="str">
        <f t="shared" si="35"/>
        <v/>
      </c>
      <c r="AE248" s="18" t="str">
        <f t="shared" si="36"/>
        <v>Error</v>
      </c>
      <c r="AF248" s="18"/>
      <c r="AG248" s="18"/>
      <c r="AH248" s="18"/>
      <c r="AI248" s="18"/>
      <c r="AJ248" s="18"/>
      <c r="AK248" s="20"/>
      <c r="AL248" s="20"/>
      <c r="AM248" s="20"/>
      <c r="AN248" s="20"/>
      <c r="AO248" s="20"/>
      <c r="AP248" s="20"/>
      <c r="AQ248" s="20"/>
    </row>
    <row r="249" spans="11:43">
      <c r="K249" s="6">
        <v>247</v>
      </c>
      <c r="L249" s="6" t="s">
        <v>335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50">
        <v>0</v>
      </c>
      <c r="U249" s="26">
        <f t="shared" si="34"/>
        <v>0</v>
      </c>
      <c r="V249" s="26">
        <f t="shared" si="28"/>
        <v>0</v>
      </c>
      <c r="W249" s="26">
        <f t="shared" si="29"/>
        <v>0</v>
      </c>
      <c r="X249" s="26">
        <f t="shared" si="30"/>
        <v>0</v>
      </c>
      <c r="Y249" s="26">
        <f t="shared" si="31"/>
        <v>0</v>
      </c>
      <c r="Z249" s="26">
        <f t="shared" si="32"/>
        <v>0</v>
      </c>
      <c r="AA249" s="37">
        <f t="shared" si="33"/>
        <v>0</v>
      </c>
      <c r="AB249" s="26">
        <v>0</v>
      </c>
      <c r="AC249" s="26">
        <v>0</v>
      </c>
      <c r="AD249" s="18" t="str">
        <f t="shared" si="35"/>
        <v/>
      </c>
      <c r="AE249" s="18" t="str">
        <f t="shared" si="36"/>
        <v/>
      </c>
      <c r="AF249" s="18"/>
      <c r="AG249" s="18"/>
      <c r="AH249" s="18"/>
      <c r="AI249" s="18"/>
      <c r="AJ249" s="18"/>
      <c r="AK249" s="20"/>
      <c r="AL249" s="20"/>
      <c r="AM249" s="20"/>
      <c r="AN249" s="20"/>
      <c r="AO249" s="20"/>
      <c r="AP249" s="20"/>
      <c r="AQ249" s="20"/>
    </row>
    <row r="250" spans="11:43">
      <c r="K250" s="6">
        <v>248</v>
      </c>
      <c r="L250" s="6" t="s">
        <v>336</v>
      </c>
      <c r="M250" s="45">
        <v>875725</v>
      </c>
      <c r="N250" s="45">
        <v>768103.20490093355</v>
      </c>
      <c r="O250" s="45">
        <v>673600.20926939812</v>
      </c>
      <c r="P250" s="45">
        <v>590715.04149099055</v>
      </c>
      <c r="Q250" s="45">
        <v>518024.93649951631</v>
      </c>
      <c r="R250" s="45">
        <v>454276.50063033716</v>
      </c>
      <c r="S250" s="45">
        <v>398376.31846577453</v>
      </c>
      <c r="T250" s="50">
        <v>349349.00974791945</v>
      </c>
      <c r="U250" s="26">
        <f t="shared" si="34"/>
        <v>-0.12289451037605008</v>
      </c>
      <c r="V250" s="26">
        <f t="shared" si="28"/>
        <v>-0.1230342420504859</v>
      </c>
      <c r="W250" s="26">
        <f t="shared" si="29"/>
        <v>-0.1230480136998572</v>
      </c>
      <c r="X250" s="26">
        <f t="shared" si="30"/>
        <v>-0.1230544338400479</v>
      </c>
      <c r="Y250" s="26">
        <f t="shared" si="31"/>
        <v>-0.1230605543817072</v>
      </c>
      <c r="Z250" s="26">
        <f t="shared" si="32"/>
        <v>-0.12305321117644787</v>
      </c>
      <c r="AA250" s="37">
        <f t="shared" si="33"/>
        <v>-0.12306782919895659</v>
      </c>
      <c r="AB250" s="26">
        <v>0.43205574343108</v>
      </c>
      <c r="AC250" s="26">
        <v>-0.123068215021511</v>
      </c>
      <c r="AD250" s="18" t="str">
        <f t="shared" si="35"/>
        <v/>
      </c>
      <c r="AE250" s="18" t="str">
        <f t="shared" si="36"/>
        <v/>
      </c>
      <c r="AF250" s="18"/>
      <c r="AG250" s="18"/>
      <c r="AH250" s="18"/>
      <c r="AI250" s="18"/>
      <c r="AJ250" s="18"/>
      <c r="AK250" s="20"/>
      <c r="AL250" s="20"/>
      <c r="AM250" s="20"/>
      <c r="AN250" s="20"/>
      <c r="AO250" s="20"/>
      <c r="AP250" s="20"/>
      <c r="AQ250" s="20"/>
    </row>
    <row r="251" spans="11:43">
      <c r="K251" s="6">
        <v>249</v>
      </c>
      <c r="L251" s="6" t="s">
        <v>337</v>
      </c>
      <c r="M251" s="45">
        <v>55117</v>
      </c>
      <c r="N251" s="45">
        <v>21375.474513451652</v>
      </c>
      <c r="O251" s="45">
        <v>8223.9340824400551</v>
      </c>
      <c r="P251" s="45">
        <v>3171.1895217627693</v>
      </c>
      <c r="Q251" s="45">
        <v>1227.4416862109815</v>
      </c>
      <c r="R251" s="45">
        <v>476.8802891642718</v>
      </c>
      <c r="S251" s="45">
        <v>181.06012655788879</v>
      </c>
      <c r="T251" s="50">
        <v>69.862630491012183</v>
      </c>
      <c r="U251" s="26">
        <f t="shared" si="34"/>
        <v>-0.61218000773896153</v>
      </c>
      <c r="V251" s="26">
        <f t="shared" si="28"/>
        <v>-0.61526308680236741</v>
      </c>
      <c r="W251" s="26">
        <f t="shared" si="29"/>
        <v>-0.61439507053759457</v>
      </c>
      <c r="X251" s="26">
        <f t="shared" si="30"/>
        <v>-0.61293966261320032</v>
      </c>
      <c r="Y251" s="26">
        <f t="shared" si="31"/>
        <v>-0.61148436253915683</v>
      </c>
      <c r="Z251" s="26">
        <f t="shared" si="32"/>
        <v>-0.62032373601518542</v>
      </c>
      <c r="AA251" s="37">
        <f t="shared" si="33"/>
        <v>-0.61414679300649</v>
      </c>
      <c r="AB251" s="26">
        <v>0.57634255714754501</v>
      </c>
      <c r="AC251" s="26">
        <v>-0.61757502168256695</v>
      </c>
      <c r="AD251" s="18" t="str">
        <f t="shared" si="35"/>
        <v/>
      </c>
      <c r="AE251" s="18" t="str">
        <f t="shared" si="36"/>
        <v>Error</v>
      </c>
      <c r="AF251" s="18"/>
      <c r="AG251" s="18"/>
      <c r="AH251" s="18"/>
      <c r="AI251" s="18"/>
      <c r="AJ251" s="18"/>
      <c r="AK251" s="20"/>
      <c r="AL251" s="20"/>
      <c r="AM251" s="20"/>
      <c r="AN251" s="20"/>
      <c r="AO251" s="20"/>
      <c r="AP251" s="20"/>
      <c r="AQ251" s="20"/>
    </row>
    <row r="252" spans="11:43">
      <c r="K252" s="6">
        <v>250</v>
      </c>
      <c r="L252" s="6" t="s">
        <v>338</v>
      </c>
      <c r="M252" s="45">
        <v>131685</v>
      </c>
      <c r="N252" s="45">
        <v>131770.75891268658</v>
      </c>
      <c r="O252" s="45">
        <v>131787.002498216</v>
      </c>
      <c r="P252" s="45">
        <v>131795.77330641198</v>
      </c>
      <c r="Q252" s="45">
        <v>131800.73882217365</v>
      </c>
      <c r="R252" s="45">
        <v>131802.92313729538</v>
      </c>
      <c r="S252" s="45">
        <v>131802.81132365559</v>
      </c>
      <c r="T252" s="50">
        <v>131802.66551542652</v>
      </c>
      <c r="U252" s="26">
        <f t="shared" si="34"/>
        <v>6.5124283469323533E-4</v>
      </c>
      <c r="V252" s="26">
        <f t="shared" si="28"/>
        <v>1.2327154873700236E-4</v>
      </c>
      <c r="W252" s="26">
        <f t="shared" si="29"/>
        <v>6.6552907568445915E-5</v>
      </c>
      <c r="X252" s="26">
        <f t="shared" si="30"/>
        <v>3.7675834642443153E-5</v>
      </c>
      <c r="Y252" s="26">
        <f t="shared" si="31"/>
        <v>1.6572859463858874E-5</v>
      </c>
      <c r="Z252" s="26">
        <f t="shared" si="32"/>
        <v>-8.4833960525232686E-7</v>
      </c>
      <c r="AA252" s="37">
        <f t="shared" si="33"/>
        <v>-1.1062603871121322E-6</v>
      </c>
      <c r="AB252" s="26">
        <v>0.58679568130332105</v>
      </c>
      <c r="AC252" s="26">
        <v>0</v>
      </c>
      <c r="AD252" s="18" t="str">
        <f t="shared" si="35"/>
        <v/>
      </c>
      <c r="AE252" s="18" t="str">
        <f t="shared" si="36"/>
        <v>Error</v>
      </c>
      <c r="AF252" s="18"/>
      <c r="AG252" s="18"/>
      <c r="AH252" s="18"/>
      <c r="AI252" s="18"/>
      <c r="AJ252" s="18"/>
      <c r="AK252" s="20"/>
      <c r="AL252" s="20"/>
      <c r="AM252" s="20"/>
      <c r="AN252" s="20"/>
      <c r="AO252" s="20"/>
      <c r="AP252" s="20"/>
      <c r="AQ252" s="20"/>
    </row>
    <row r="253" spans="11:43">
      <c r="K253" s="6">
        <v>251</v>
      </c>
      <c r="L253" s="6" t="s">
        <v>339</v>
      </c>
      <c r="M253" s="45">
        <v>137348</v>
      </c>
      <c r="N253" s="45">
        <v>116425.44873054411</v>
      </c>
      <c r="O253" s="45">
        <v>98658.435449157376</v>
      </c>
      <c r="P253" s="45">
        <v>83599.512073960039</v>
      </c>
      <c r="Q253" s="45">
        <v>70837.871061284182</v>
      </c>
      <c r="R253" s="45">
        <v>60022.99981593815</v>
      </c>
      <c r="S253" s="45">
        <v>50828.187533368036</v>
      </c>
      <c r="T253" s="50">
        <v>5.4581404590224452</v>
      </c>
      <c r="U253" s="26">
        <f t="shared" si="34"/>
        <v>-0.15233240578279905</v>
      </c>
      <c r="V253" s="26">
        <f t="shared" si="28"/>
        <v>-0.15260420702785385</v>
      </c>
      <c r="W253" s="26">
        <f t="shared" si="29"/>
        <v>-0.15263695705936672</v>
      </c>
      <c r="X253" s="26">
        <f t="shared" si="30"/>
        <v>-0.15265209922978618</v>
      </c>
      <c r="Y253" s="26">
        <f t="shared" si="31"/>
        <v>-0.15267075482815864</v>
      </c>
      <c r="Z253" s="26">
        <f t="shared" si="32"/>
        <v>-0.15318814972204337</v>
      </c>
      <c r="AA253" s="37">
        <f t="shared" si="33"/>
        <v>-0.99989261587469669</v>
      </c>
      <c r="AB253" s="26">
        <v>0.33981367401007001</v>
      </c>
      <c r="AC253" s="26">
        <v>-0.152680185321135</v>
      </c>
      <c r="AD253" s="18" t="str">
        <f t="shared" si="35"/>
        <v/>
      </c>
      <c r="AE253" s="18" t="str">
        <f t="shared" si="36"/>
        <v>Error</v>
      </c>
      <c r="AF253" s="18"/>
      <c r="AG253" s="18"/>
      <c r="AH253" s="18"/>
      <c r="AI253" s="18"/>
      <c r="AJ253" s="18"/>
      <c r="AK253" s="20"/>
      <c r="AL253" s="20"/>
      <c r="AM253" s="20"/>
      <c r="AN253" s="20"/>
      <c r="AO253" s="20"/>
      <c r="AP253" s="20"/>
      <c r="AQ253" s="20"/>
    </row>
    <row r="254" spans="11:43">
      <c r="K254" s="6">
        <v>252</v>
      </c>
      <c r="L254" s="6" t="s">
        <v>340</v>
      </c>
      <c r="M254" s="45">
        <v>37289</v>
      </c>
      <c r="N254" s="45">
        <v>6738.9034063006329</v>
      </c>
      <c r="O254" s="45">
        <v>1218.1152796351491</v>
      </c>
      <c r="P254" s="45">
        <v>225.83413040065443</v>
      </c>
      <c r="Q254" s="45">
        <v>41.096513165738671</v>
      </c>
      <c r="R254" s="45">
        <v>6.2843280541562834</v>
      </c>
      <c r="S254" s="45">
        <v>5.9071147415726806</v>
      </c>
      <c r="T254" s="50">
        <v>0.63048945020153013</v>
      </c>
      <c r="U254" s="26">
        <f t="shared" si="34"/>
        <v>-0.81927905263480827</v>
      </c>
      <c r="V254" s="26">
        <f t="shared" si="28"/>
        <v>-0.81924132070267475</v>
      </c>
      <c r="W254" s="26">
        <f t="shared" si="29"/>
        <v>-0.81460364698134613</v>
      </c>
      <c r="X254" s="26">
        <f t="shared" si="30"/>
        <v>-0.81802346220728928</v>
      </c>
      <c r="Y254" s="26">
        <f t="shared" si="31"/>
        <v>-0.84708366793036349</v>
      </c>
      <c r="Z254" s="26">
        <f t="shared" si="32"/>
        <v>-6.0024446421781591E-2</v>
      </c>
      <c r="AA254" s="37">
        <f t="shared" si="33"/>
        <v>-0.89326609050535022</v>
      </c>
      <c r="AB254" s="26">
        <v>0.45001422777356898</v>
      </c>
      <c r="AC254" s="26">
        <v>-0.82155255886451095</v>
      </c>
      <c r="AD254" s="18" t="str">
        <f t="shared" si="35"/>
        <v/>
      </c>
      <c r="AE254" s="18" t="str">
        <f t="shared" si="36"/>
        <v>Error</v>
      </c>
      <c r="AF254" s="18"/>
      <c r="AG254" s="18"/>
      <c r="AH254" s="18"/>
      <c r="AI254" s="18"/>
      <c r="AJ254" s="18"/>
      <c r="AK254" s="20"/>
      <c r="AL254" s="20"/>
      <c r="AM254" s="20"/>
      <c r="AN254" s="20"/>
      <c r="AO254" s="20"/>
      <c r="AP254" s="20"/>
      <c r="AQ254" s="20"/>
    </row>
    <row r="255" spans="11:43">
      <c r="K255" s="6">
        <v>253</v>
      </c>
      <c r="L255" s="6" t="s">
        <v>341</v>
      </c>
      <c r="M255" s="45">
        <v>59822</v>
      </c>
      <c r="N255" s="45">
        <v>46867.917835504697</v>
      </c>
      <c r="O255" s="45">
        <v>36686.257440668072</v>
      </c>
      <c r="P255" s="45">
        <v>28713.569451825639</v>
      </c>
      <c r="Q255" s="45">
        <v>22472.375404730734</v>
      </c>
      <c r="R255" s="45">
        <v>17586.544969863873</v>
      </c>
      <c r="S255" s="45">
        <v>13745.864245366503</v>
      </c>
      <c r="T255" s="50">
        <v>10750.918720391672</v>
      </c>
      <c r="U255" s="26">
        <f t="shared" si="34"/>
        <v>-0.21654378263005755</v>
      </c>
      <c r="V255" s="26">
        <f t="shared" si="28"/>
        <v>-0.21724157728900703</v>
      </c>
      <c r="W255" s="26">
        <f t="shared" si="29"/>
        <v>-0.21732083196920529</v>
      </c>
      <c r="X255" s="26">
        <f t="shared" si="30"/>
        <v>-0.21736043850508049</v>
      </c>
      <c r="Y255" s="26">
        <f t="shared" si="31"/>
        <v>-0.21741495266398622</v>
      </c>
      <c r="Z255" s="26">
        <f t="shared" si="32"/>
        <v>-0.21838745080848579</v>
      </c>
      <c r="AA255" s="37">
        <f t="shared" si="33"/>
        <v>-0.21787975434024651</v>
      </c>
      <c r="AB255" s="26">
        <v>0.115020919581308</v>
      </c>
      <c r="AC255" s="26">
        <v>-0.217454160789845</v>
      </c>
      <c r="AD255" s="18" t="str">
        <f t="shared" si="35"/>
        <v/>
      </c>
      <c r="AE255" s="18" t="str">
        <f t="shared" si="36"/>
        <v>Error</v>
      </c>
      <c r="AF255" s="18"/>
      <c r="AG255" s="18"/>
      <c r="AH255" s="18"/>
      <c r="AI255" s="18"/>
      <c r="AJ255" s="18"/>
      <c r="AK255" s="20"/>
      <c r="AL255" s="20"/>
      <c r="AM255" s="20"/>
      <c r="AN255" s="20"/>
      <c r="AO255" s="20"/>
      <c r="AP255" s="20"/>
      <c r="AQ255" s="20"/>
    </row>
    <row r="256" spans="11:43">
      <c r="K256" s="6">
        <v>254</v>
      </c>
      <c r="L256" s="6" t="s">
        <v>342</v>
      </c>
      <c r="M256" s="45">
        <v>276588</v>
      </c>
      <c r="N256" s="45">
        <v>220839.98980545058</v>
      </c>
      <c r="O256" s="45">
        <v>176300.81365513039</v>
      </c>
      <c r="P256" s="45">
        <v>140741.79303226102</v>
      </c>
      <c r="Q256" s="45">
        <v>112353.80267896336</v>
      </c>
      <c r="R256" s="45">
        <v>89690.535180468927</v>
      </c>
      <c r="S256" s="45">
        <v>183.21225630730578</v>
      </c>
      <c r="T256" s="50">
        <v>1.2161578445126597</v>
      </c>
      <c r="U256" s="26">
        <f t="shared" si="34"/>
        <v>-0.20155614196765378</v>
      </c>
      <c r="V256" s="26">
        <f t="shared" si="28"/>
        <v>-0.20168075623240636</v>
      </c>
      <c r="W256" s="26">
        <f t="shared" si="29"/>
        <v>-0.20169515889148362</v>
      </c>
      <c r="X256" s="26">
        <f t="shared" si="30"/>
        <v>-0.20170263389205598</v>
      </c>
      <c r="Y256" s="26">
        <f t="shared" si="31"/>
        <v>-0.20171339961898596</v>
      </c>
      <c r="Z256" s="26">
        <f t="shared" si="32"/>
        <v>-0.99795728438972231</v>
      </c>
      <c r="AA256" s="37">
        <f t="shared" si="33"/>
        <v>-0.99336202790673145</v>
      </c>
      <c r="AB256" s="26">
        <v>0.79106529920185298</v>
      </c>
      <c r="AC256" s="26">
        <v>-0.20171554903918901</v>
      </c>
      <c r="AD256" s="18" t="str">
        <f t="shared" si="35"/>
        <v/>
      </c>
      <c r="AE256" s="18" t="str">
        <f t="shared" si="36"/>
        <v>Error</v>
      </c>
      <c r="AF256" s="18"/>
      <c r="AG256" s="18"/>
      <c r="AH256" s="18"/>
      <c r="AI256" s="18"/>
      <c r="AJ256" s="18"/>
      <c r="AK256" s="20"/>
      <c r="AL256" s="20"/>
      <c r="AM256" s="20"/>
      <c r="AN256" s="20"/>
      <c r="AO256" s="20"/>
      <c r="AP256" s="20"/>
      <c r="AQ256" s="20"/>
    </row>
    <row r="257" spans="11:43">
      <c r="K257" s="6">
        <v>255</v>
      </c>
      <c r="L257" s="6" t="s">
        <v>343</v>
      </c>
      <c r="M257" s="45">
        <v>110339</v>
      </c>
      <c r="N257" s="45">
        <v>64167.067841407472</v>
      </c>
      <c r="O257" s="45">
        <v>37284.211227193628</v>
      </c>
      <c r="P257" s="45">
        <v>21662.836351518617</v>
      </c>
      <c r="Q257" s="45">
        <v>12586.480118191959</v>
      </c>
      <c r="R257" s="45">
        <v>7312.3264083372742</v>
      </c>
      <c r="S257" s="45">
        <v>4244.3850689593246</v>
      </c>
      <c r="T257" s="50">
        <v>2464.925623304202</v>
      </c>
      <c r="U257" s="26">
        <f t="shared" si="34"/>
        <v>-0.41845523485433556</v>
      </c>
      <c r="V257" s="26">
        <f t="shared" si="28"/>
        <v>-0.41895099025961946</v>
      </c>
      <c r="W257" s="26">
        <f t="shared" si="29"/>
        <v>-0.41898096705024024</v>
      </c>
      <c r="X257" s="26">
        <f t="shared" si="30"/>
        <v>-0.41898281859523828</v>
      </c>
      <c r="Y257" s="26">
        <f t="shared" si="31"/>
        <v>-0.41903325316755152</v>
      </c>
      <c r="Z257" s="26">
        <f t="shared" si="32"/>
        <v>-0.41955749347840704</v>
      </c>
      <c r="AA257" s="37">
        <f t="shared" si="33"/>
        <v>-0.41925023689978863</v>
      </c>
      <c r="AB257" s="26">
        <v>0.113401535831824</v>
      </c>
      <c r="AC257" s="26">
        <v>-0.41916941804882002</v>
      </c>
      <c r="AD257" s="18" t="str">
        <f t="shared" si="35"/>
        <v/>
      </c>
      <c r="AE257" s="18" t="str">
        <f t="shared" si="36"/>
        <v>Error</v>
      </c>
      <c r="AF257" s="18"/>
      <c r="AG257" s="18"/>
      <c r="AH257" s="18"/>
      <c r="AI257" s="18"/>
      <c r="AJ257" s="18"/>
      <c r="AK257" s="20"/>
      <c r="AL257" s="20"/>
      <c r="AM257" s="20"/>
      <c r="AN257" s="20"/>
      <c r="AO257" s="20"/>
      <c r="AP257" s="20"/>
      <c r="AQ257" s="20"/>
    </row>
    <row r="258" spans="11:43">
      <c r="K258" s="6">
        <v>256</v>
      </c>
      <c r="L258" s="6" t="s">
        <v>344</v>
      </c>
      <c r="M258" s="45">
        <v>53548</v>
      </c>
      <c r="N258" s="45">
        <v>36042.701306233699</v>
      </c>
      <c r="O258" s="45">
        <v>24228.126148105766</v>
      </c>
      <c r="P258" s="45">
        <v>16284.157458524436</v>
      </c>
      <c r="Q258" s="45">
        <v>10944.216602801238</v>
      </c>
      <c r="R258" s="45">
        <v>7354.4313714583595</v>
      </c>
      <c r="S258" s="45">
        <v>4931.3635722508434</v>
      </c>
      <c r="T258" s="50">
        <v>3311.9940256124219</v>
      </c>
      <c r="U258" s="26">
        <f t="shared" si="34"/>
        <v>-0.32690854362004745</v>
      </c>
      <c r="V258" s="26">
        <f t="shared" si="28"/>
        <v>-0.32779383148189739</v>
      </c>
      <c r="W258" s="26">
        <f t="shared" si="29"/>
        <v>-0.32788209211971664</v>
      </c>
      <c r="X258" s="26">
        <f t="shared" si="30"/>
        <v>-0.32792245280874782</v>
      </c>
      <c r="Y258" s="26">
        <f t="shared" si="31"/>
        <v>-0.32800750950269492</v>
      </c>
      <c r="Z258" s="26">
        <f t="shared" si="32"/>
        <v>-0.32947044806361825</v>
      </c>
      <c r="AA258" s="37">
        <f t="shared" si="33"/>
        <v>-0.32838169867473099</v>
      </c>
      <c r="AB258" s="26">
        <v>4.9754950009801999E-2</v>
      </c>
      <c r="AC258" s="26">
        <v>-0.32810853530031597</v>
      </c>
      <c r="AD258" s="18" t="str">
        <f t="shared" si="35"/>
        <v/>
      </c>
      <c r="AE258" s="18" t="str">
        <f t="shared" si="36"/>
        <v>Error</v>
      </c>
      <c r="AF258" s="18"/>
      <c r="AG258" s="18"/>
      <c r="AH258" s="18"/>
      <c r="AI258" s="18"/>
      <c r="AJ258" s="18"/>
      <c r="AK258" s="20"/>
      <c r="AL258" s="20"/>
      <c r="AM258" s="20"/>
      <c r="AN258" s="20"/>
      <c r="AO258" s="20"/>
      <c r="AP258" s="20"/>
      <c r="AQ258" s="20"/>
    </row>
    <row r="259" spans="11:43">
      <c r="K259" s="6">
        <v>257</v>
      </c>
      <c r="L259" s="6" t="s">
        <v>345</v>
      </c>
      <c r="M259" s="45">
        <v>91600</v>
      </c>
      <c r="N259" s="45">
        <v>56849.157706810183</v>
      </c>
      <c r="O259" s="45">
        <v>35252.165822318224</v>
      </c>
      <c r="P259" s="45">
        <v>21858.294232914202</v>
      </c>
      <c r="Q259" s="45">
        <v>13553.028367001711</v>
      </c>
      <c r="R259" s="45">
        <v>8402.6569758851947</v>
      </c>
      <c r="S259" s="45">
        <v>5200.7770228725558</v>
      </c>
      <c r="T259" s="50">
        <v>3222.9951573905287</v>
      </c>
      <c r="U259" s="26">
        <f t="shared" si="34"/>
        <v>-0.37937600756757439</v>
      </c>
      <c r="V259" s="26">
        <f t="shared" ref="V259:V322" si="37">IF(N259=0,0,(O259-N259)/N259)</f>
        <v>-0.37989994497147617</v>
      </c>
      <c r="W259" s="26">
        <f t="shared" ref="W259:W322" si="38">IF(O259=0,0,(P259-O259)/O259)</f>
        <v>-0.37994464388126564</v>
      </c>
      <c r="X259" s="26">
        <f t="shared" ref="X259:X322" si="39">IF(P259=0,0,(Q259-P259)/P259)</f>
        <v>-0.37995946881373888</v>
      </c>
      <c r="Y259" s="26">
        <f t="shared" ref="Y259:Y322" si="40">IF(Q259=0,0,(R259-Q259)/Q259)</f>
        <v>-0.38001627766502749</v>
      </c>
      <c r="Z259" s="26">
        <f t="shared" ref="Z259:Z322" si="41">IF(R259=0,0,(S259-R259)/R259)</f>
        <v>-0.38105565444379341</v>
      </c>
      <c r="AA259" s="37">
        <f t="shared" ref="AA259:AA322" si="42">IF(S259=0,0,(T259-S259)/S259)</f>
        <v>-0.38028584128562287</v>
      </c>
      <c r="AB259" s="26">
        <v>5.1544024796234697E-2</v>
      </c>
      <c r="AC259" s="26">
        <v>-0.38010640557717601</v>
      </c>
      <c r="AD259" s="18" t="str">
        <f t="shared" si="35"/>
        <v/>
      </c>
      <c r="AE259" s="18" t="str">
        <f t="shared" si="36"/>
        <v>Error</v>
      </c>
      <c r="AF259" s="18"/>
      <c r="AG259" s="18"/>
      <c r="AH259" s="18"/>
      <c r="AI259" s="18"/>
      <c r="AJ259" s="18"/>
      <c r="AK259" s="20"/>
      <c r="AL259" s="20"/>
      <c r="AM259" s="20"/>
      <c r="AN259" s="20"/>
      <c r="AO259" s="20"/>
      <c r="AP259" s="20"/>
      <c r="AQ259" s="20"/>
    </row>
    <row r="260" spans="11:43">
      <c r="K260" s="6">
        <v>258</v>
      </c>
      <c r="L260" s="6" t="s">
        <v>346</v>
      </c>
      <c r="M260" s="45">
        <v>0</v>
      </c>
      <c r="N260" s="45">
        <v>0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50">
        <v>0</v>
      </c>
      <c r="U260" s="26">
        <f t="shared" ref="U260:U323" si="43">IF(M260=0,0,(N260-M260)/M260)</f>
        <v>0</v>
      </c>
      <c r="V260" s="26">
        <f t="shared" si="37"/>
        <v>0</v>
      </c>
      <c r="W260" s="26">
        <f t="shared" si="38"/>
        <v>0</v>
      </c>
      <c r="X260" s="26">
        <f t="shared" si="39"/>
        <v>0</v>
      </c>
      <c r="Y260" s="26">
        <f t="shared" si="40"/>
        <v>0</v>
      </c>
      <c r="Z260" s="26">
        <f t="shared" si="41"/>
        <v>0</v>
      </c>
      <c r="AA260" s="37">
        <f t="shared" si="42"/>
        <v>0</v>
      </c>
      <c r="AB260" s="26">
        <v>0</v>
      </c>
      <c r="AC260" s="26">
        <v>-1</v>
      </c>
      <c r="AD260" s="18" t="str">
        <f t="shared" ref="AD260:AD323" si="44">IF(MAX($U260:$AA260)&gt;AB260,"Error","")</f>
        <v/>
      </c>
      <c r="AE260" s="18" t="str">
        <f t="shared" ref="AE260:AE323" si="45">IF(MIN($U260:$AA260)&lt;AC260,"Error","")</f>
        <v/>
      </c>
      <c r="AF260" s="18"/>
      <c r="AG260" s="18"/>
      <c r="AH260" s="18"/>
      <c r="AI260" s="18"/>
      <c r="AJ260" s="18"/>
      <c r="AK260" s="20"/>
      <c r="AL260" s="20"/>
      <c r="AM260" s="20"/>
      <c r="AN260" s="20"/>
      <c r="AO260" s="20"/>
      <c r="AP260" s="20"/>
      <c r="AQ260" s="20"/>
    </row>
    <row r="261" spans="11:43">
      <c r="K261" s="6">
        <v>259</v>
      </c>
      <c r="L261" s="6" t="s">
        <v>347</v>
      </c>
      <c r="M261" s="45">
        <v>0</v>
      </c>
      <c r="N261" s="45">
        <v>0</v>
      </c>
      <c r="O261" s="45">
        <v>0</v>
      </c>
      <c r="P261" s="45">
        <v>0</v>
      </c>
      <c r="Q261" s="45">
        <v>0</v>
      </c>
      <c r="R261" s="45">
        <v>0</v>
      </c>
      <c r="S261" s="45">
        <v>0</v>
      </c>
      <c r="T261" s="50">
        <v>0</v>
      </c>
      <c r="U261" s="26">
        <f t="shared" si="43"/>
        <v>0</v>
      </c>
      <c r="V261" s="26">
        <f t="shared" si="37"/>
        <v>0</v>
      </c>
      <c r="W261" s="26">
        <f t="shared" si="38"/>
        <v>0</v>
      </c>
      <c r="X261" s="26">
        <f t="shared" si="39"/>
        <v>0</v>
      </c>
      <c r="Y261" s="26">
        <f t="shared" si="40"/>
        <v>0</v>
      </c>
      <c r="Z261" s="26">
        <f t="shared" si="41"/>
        <v>0</v>
      </c>
      <c r="AA261" s="37">
        <f t="shared" si="42"/>
        <v>0</v>
      </c>
      <c r="AB261" s="26">
        <v>0</v>
      </c>
      <c r="AC261" s="26">
        <v>-1</v>
      </c>
      <c r="AD261" s="18" t="str">
        <f t="shared" si="44"/>
        <v/>
      </c>
      <c r="AE261" s="18" t="str">
        <f t="shared" si="45"/>
        <v/>
      </c>
      <c r="AF261" s="18"/>
      <c r="AG261" s="18"/>
      <c r="AH261" s="18"/>
      <c r="AI261" s="18"/>
      <c r="AJ261" s="18"/>
      <c r="AK261" s="20"/>
      <c r="AL261" s="20"/>
      <c r="AM261" s="20"/>
      <c r="AN261" s="20"/>
      <c r="AO261" s="20"/>
      <c r="AP261" s="20"/>
      <c r="AQ261" s="20"/>
    </row>
    <row r="262" spans="11:43">
      <c r="K262" s="6">
        <v>260</v>
      </c>
      <c r="L262" s="6" t="s">
        <v>348</v>
      </c>
      <c r="M262" s="45">
        <v>74691</v>
      </c>
      <c r="N262" s="45">
        <v>51031.036100313613</v>
      </c>
      <c r="O262" s="45">
        <v>34840.206979439521</v>
      </c>
      <c r="P262" s="45">
        <v>23784.550983952817</v>
      </c>
      <c r="Q262" s="45">
        <v>16236.4551522451</v>
      </c>
      <c r="R262" s="45">
        <v>11082.799541422493</v>
      </c>
      <c r="S262" s="45">
        <v>7531.8214029732326</v>
      </c>
      <c r="T262" s="50">
        <v>3.2353256573683211</v>
      </c>
      <c r="U262" s="26">
        <f t="shared" si="43"/>
        <v>-0.31677128301517432</v>
      </c>
      <c r="V262" s="26">
        <f t="shared" si="37"/>
        <v>-0.31727416016102777</v>
      </c>
      <c r="W262" s="26">
        <f t="shared" si="38"/>
        <v>-0.31732463593029314</v>
      </c>
      <c r="X262" s="26">
        <f t="shared" si="39"/>
        <v>-0.31735288325604027</v>
      </c>
      <c r="Y262" s="26">
        <f t="shared" si="40"/>
        <v>-0.31741261023407463</v>
      </c>
      <c r="Z262" s="26">
        <f t="shared" si="41"/>
        <v>-0.32040443618756348</v>
      </c>
      <c r="AA262" s="37">
        <f t="shared" si="42"/>
        <v>-0.99957044578140264</v>
      </c>
      <c r="AB262" s="26">
        <v>1.1842935214194999E-2</v>
      </c>
      <c r="AC262" s="26">
        <v>-0.31744746389755601</v>
      </c>
      <c r="AD262" s="18" t="str">
        <f t="shared" si="44"/>
        <v/>
      </c>
      <c r="AE262" s="18" t="str">
        <f t="shared" si="45"/>
        <v>Error</v>
      </c>
      <c r="AF262" s="18"/>
      <c r="AG262" s="18"/>
      <c r="AH262" s="18"/>
      <c r="AI262" s="18"/>
      <c r="AJ262" s="18"/>
      <c r="AK262" s="20"/>
      <c r="AL262" s="20"/>
      <c r="AM262" s="20"/>
      <c r="AN262" s="20"/>
      <c r="AO262" s="20"/>
      <c r="AP262" s="20"/>
      <c r="AQ262" s="20"/>
    </row>
    <row r="263" spans="11:43">
      <c r="K263" s="6">
        <v>261</v>
      </c>
      <c r="L263" s="6" t="s">
        <v>349</v>
      </c>
      <c r="M263" s="45">
        <v>0</v>
      </c>
      <c r="N263" s="45">
        <v>0</v>
      </c>
      <c r="O263" s="45">
        <v>0</v>
      </c>
      <c r="P263" s="45">
        <v>0</v>
      </c>
      <c r="Q263" s="45">
        <v>0</v>
      </c>
      <c r="R263" s="45">
        <v>0</v>
      </c>
      <c r="S263" s="45">
        <v>0</v>
      </c>
      <c r="T263" s="50">
        <v>0</v>
      </c>
      <c r="U263" s="26">
        <f t="shared" si="43"/>
        <v>0</v>
      </c>
      <c r="V263" s="26">
        <f t="shared" si="37"/>
        <v>0</v>
      </c>
      <c r="W263" s="26">
        <f t="shared" si="38"/>
        <v>0</v>
      </c>
      <c r="X263" s="26">
        <f t="shared" si="39"/>
        <v>0</v>
      </c>
      <c r="Y263" s="26">
        <f t="shared" si="40"/>
        <v>0</v>
      </c>
      <c r="Z263" s="26">
        <f t="shared" si="41"/>
        <v>0</v>
      </c>
      <c r="AA263" s="37">
        <f t="shared" si="42"/>
        <v>0</v>
      </c>
      <c r="AB263" s="26">
        <v>0</v>
      </c>
      <c r="AC263" s="26">
        <v>0</v>
      </c>
      <c r="AD263" s="18" t="str">
        <f t="shared" si="44"/>
        <v/>
      </c>
      <c r="AE263" s="18" t="str">
        <f t="shared" si="45"/>
        <v/>
      </c>
      <c r="AF263" s="18"/>
      <c r="AG263" s="18"/>
      <c r="AH263" s="18"/>
      <c r="AI263" s="18"/>
      <c r="AJ263" s="18"/>
      <c r="AK263" s="20"/>
      <c r="AL263" s="20"/>
      <c r="AM263" s="20"/>
      <c r="AN263" s="20"/>
      <c r="AO263" s="20"/>
      <c r="AP263" s="20"/>
      <c r="AQ263" s="20"/>
    </row>
    <row r="264" spans="11:43">
      <c r="K264" s="6">
        <v>262</v>
      </c>
      <c r="L264" s="6" t="s">
        <v>350</v>
      </c>
      <c r="M264" s="45">
        <v>0</v>
      </c>
      <c r="N264" s="45">
        <v>0</v>
      </c>
      <c r="O264" s="45">
        <v>0</v>
      </c>
      <c r="P264" s="45">
        <v>0</v>
      </c>
      <c r="Q264" s="45">
        <v>0</v>
      </c>
      <c r="R264" s="45">
        <v>0</v>
      </c>
      <c r="S264" s="45">
        <v>0</v>
      </c>
      <c r="T264" s="50">
        <v>0</v>
      </c>
      <c r="U264" s="26">
        <f t="shared" si="43"/>
        <v>0</v>
      </c>
      <c r="V264" s="26">
        <f t="shared" si="37"/>
        <v>0</v>
      </c>
      <c r="W264" s="26">
        <f t="shared" si="38"/>
        <v>0</v>
      </c>
      <c r="X264" s="26">
        <f t="shared" si="39"/>
        <v>0</v>
      </c>
      <c r="Y264" s="26">
        <f t="shared" si="40"/>
        <v>0</v>
      </c>
      <c r="Z264" s="26">
        <f t="shared" si="41"/>
        <v>0</v>
      </c>
      <c r="AA264" s="37">
        <f t="shared" si="42"/>
        <v>0</v>
      </c>
      <c r="AB264" s="26">
        <v>0</v>
      </c>
      <c r="AC264" s="26">
        <v>0</v>
      </c>
      <c r="AD264" s="18" t="str">
        <f t="shared" si="44"/>
        <v/>
      </c>
      <c r="AE264" s="18" t="str">
        <f t="shared" si="45"/>
        <v/>
      </c>
      <c r="AF264" s="18"/>
      <c r="AG264" s="18"/>
      <c r="AH264" s="18"/>
      <c r="AI264" s="18"/>
      <c r="AJ264" s="18"/>
      <c r="AK264" s="20"/>
      <c r="AL264" s="20"/>
      <c r="AM264" s="20"/>
      <c r="AN264" s="20"/>
      <c r="AO264" s="20"/>
      <c r="AP264" s="20"/>
      <c r="AQ264" s="20"/>
    </row>
    <row r="265" spans="11:43">
      <c r="K265" s="6">
        <v>263</v>
      </c>
      <c r="L265" s="6" t="s">
        <v>351</v>
      </c>
      <c r="M265" s="45">
        <v>0</v>
      </c>
      <c r="N265" s="45">
        <v>0</v>
      </c>
      <c r="O265" s="45">
        <v>0</v>
      </c>
      <c r="P265" s="45">
        <v>0</v>
      </c>
      <c r="Q265" s="45">
        <v>0</v>
      </c>
      <c r="R265" s="45">
        <v>0</v>
      </c>
      <c r="S265" s="45">
        <v>0</v>
      </c>
      <c r="T265" s="50">
        <v>0</v>
      </c>
      <c r="U265" s="26">
        <f t="shared" si="43"/>
        <v>0</v>
      </c>
      <c r="V265" s="26">
        <f t="shared" si="37"/>
        <v>0</v>
      </c>
      <c r="W265" s="26">
        <f t="shared" si="38"/>
        <v>0</v>
      </c>
      <c r="X265" s="26">
        <f t="shared" si="39"/>
        <v>0</v>
      </c>
      <c r="Y265" s="26">
        <f t="shared" si="40"/>
        <v>0</v>
      </c>
      <c r="Z265" s="26">
        <f t="shared" si="41"/>
        <v>0</v>
      </c>
      <c r="AA265" s="37">
        <f t="shared" si="42"/>
        <v>0</v>
      </c>
      <c r="AB265" s="26">
        <v>0</v>
      </c>
      <c r="AC265" s="26">
        <v>0</v>
      </c>
      <c r="AD265" s="18" t="str">
        <f t="shared" si="44"/>
        <v/>
      </c>
      <c r="AE265" s="18" t="str">
        <f t="shared" si="45"/>
        <v/>
      </c>
      <c r="AF265" s="18"/>
      <c r="AG265" s="18"/>
      <c r="AH265" s="18"/>
      <c r="AI265" s="18"/>
      <c r="AJ265" s="18"/>
      <c r="AK265" s="20"/>
      <c r="AL265" s="20"/>
      <c r="AM265" s="20"/>
      <c r="AN265" s="20"/>
      <c r="AO265" s="20"/>
      <c r="AP265" s="20"/>
      <c r="AQ265" s="20"/>
    </row>
    <row r="266" spans="11:43">
      <c r="K266" s="6">
        <v>264</v>
      </c>
      <c r="L266" s="6" t="s">
        <v>352</v>
      </c>
      <c r="M266" s="45">
        <v>0</v>
      </c>
      <c r="N266" s="45">
        <v>0</v>
      </c>
      <c r="O266" s="45">
        <v>0</v>
      </c>
      <c r="P266" s="45">
        <v>0</v>
      </c>
      <c r="Q266" s="45">
        <v>0</v>
      </c>
      <c r="R266" s="45">
        <v>0</v>
      </c>
      <c r="S266" s="45">
        <v>0</v>
      </c>
      <c r="T266" s="50">
        <v>0</v>
      </c>
      <c r="U266" s="26">
        <f t="shared" si="43"/>
        <v>0</v>
      </c>
      <c r="V266" s="26">
        <f t="shared" si="37"/>
        <v>0</v>
      </c>
      <c r="W266" s="26">
        <f t="shared" si="38"/>
        <v>0</v>
      </c>
      <c r="X266" s="26">
        <f t="shared" si="39"/>
        <v>0</v>
      </c>
      <c r="Y266" s="26">
        <f t="shared" si="40"/>
        <v>0</v>
      </c>
      <c r="Z266" s="26">
        <f t="shared" si="41"/>
        <v>0</v>
      </c>
      <c r="AA266" s="37">
        <f t="shared" si="42"/>
        <v>0</v>
      </c>
      <c r="AB266" s="26">
        <v>0</v>
      </c>
      <c r="AC266" s="26">
        <v>0</v>
      </c>
      <c r="AD266" s="18" t="str">
        <f t="shared" si="44"/>
        <v/>
      </c>
      <c r="AE266" s="18" t="str">
        <f t="shared" si="45"/>
        <v/>
      </c>
      <c r="AF266" s="18"/>
      <c r="AG266" s="18"/>
      <c r="AH266" s="18"/>
      <c r="AI266" s="18"/>
      <c r="AJ266" s="18"/>
      <c r="AK266" s="20"/>
      <c r="AL266" s="20"/>
      <c r="AM266" s="20"/>
      <c r="AN266" s="20"/>
      <c r="AO266" s="20"/>
      <c r="AP266" s="20"/>
      <c r="AQ266" s="20"/>
    </row>
    <row r="267" spans="11:43">
      <c r="K267" s="6">
        <v>265</v>
      </c>
      <c r="L267" s="6" t="s">
        <v>353</v>
      </c>
      <c r="M267" s="45">
        <v>0</v>
      </c>
      <c r="N267" s="45">
        <v>0</v>
      </c>
      <c r="O267" s="45">
        <v>0</v>
      </c>
      <c r="P267" s="45">
        <v>0</v>
      </c>
      <c r="Q267" s="45">
        <v>0</v>
      </c>
      <c r="R267" s="45">
        <v>0</v>
      </c>
      <c r="S267" s="45">
        <v>0</v>
      </c>
      <c r="T267" s="50">
        <v>0</v>
      </c>
      <c r="U267" s="26">
        <f t="shared" si="43"/>
        <v>0</v>
      </c>
      <c r="V267" s="26">
        <f t="shared" si="37"/>
        <v>0</v>
      </c>
      <c r="W267" s="26">
        <f t="shared" si="38"/>
        <v>0</v>
      </c>
      <c r="X267" s="26">
        <f t="shared" si="39"/>
        <v>0</v>
      </c>
      <c r="Y267" s="26">
        <f t="shared" si="40"/>
        <v>0</v>
      </c>
      <c r="Z267" s="26">
        <f t="shared" si="41"/>
        <v>0</v>
      </c>
      <c r="AA267" s="37">
        <f t="shared" si="42"/>
        <v>0</v>
      </c>
      <c r="AB267" s="26">
        <v>0</v>
      </c>
      <c r="AC267" s="26">
        <v>0</v>
      </c>
      <c r="AD267" s="18" t="str">
        <f t="shared" si="44"/>
        <v/>
      </c>
      <c r="AE267" s="18" t="str">
        <f t="shared" si="45"/>
        <v/>
      </c>
      <c r="AF267" s="18"/>
      <c r="AG267" s="18"/>
      <c r="AH267" s="18"/>
      <c r="AI267" s="18"/>
      <c r="AJ267" s="18"/>
      <c r="AK267" s="20"/>
      <c r="AL267" s="20"/>
      <c r="AM267" s="20"/>
      <c r="AN267" s="20"/>
      <c r="AO267" s="20"/>
      <c r="AP267" s="20"/>
      <c r="AQ267" s="20"/>
    </row>
    <row r="268" spans="11:43">
      <c r="K268" s="6">
        <v>266</v>
      </c>
      <c r="L268" s="6" t="s">
        <v>354</v>
      </c>
      <c r="M268" s="45">
        <v>0</v>
      </c>
      <c r="N268" s="45">
        <v>0</v>
      </c>
      <c r="O268" s="45">
        <v>0</v>
      </c>
      <c r="P268" s="45">
        <v>0</v>
      </c>
      <c r="Q268" s="45">
        <v>0</v>
      </c>
      <c r="R268" s="45">
        <v>0</v>
      </c>
      <c r="S268" s="45">
        <v>0</v>
      </c>
      <c r="T268" s="50">
        <v>0</v>
      </c>
      <c r="U268" s="26">
        <f t="shared" si="43"/>
        <v>0</v>
      </c>
      <c r="V268" s="26">
        <f t="shared" si="37"/>
        <v>0</v>
      </c>
      <c r="W268" s="26">
        <f t="shared" si="38"/>
        <v>0</v>
      </c>
      <c r="X268" s="26">
        <f t="shared" si="39"/>
        <v>0</v>
      </c>
      <c r="Y268" s="26">
        <f t="shared" si="40"/>
        <v>0</v>
      </c>
      <c r="Z268" s="26">
        <f t="shared" si="41"/>
        <v>0</v>
      </c>
      <c r="AA268" s="37">
        <f t="shared" si="42"/>
        <v>0</v>
      </c>
      <c r="AB268" s="26">
        <v>0</v>
      </c>
      <c r="AC268" s="26">
        <v>0</v>
      </c>
      <c r="AD268" s="18" t="str">
        <f t="shared" si="44"/>
        <v/>
      </c>
      <c r="AE268" s="18" t="str">
        <f t="shared" si="45"/>
        <v/>
      </c>
      <c r="AF268" s="18"/>
      <c r="AG268" s="18"/>
      <c r="AH268" s="18"/>
      <c r="AI268" s="18"/>
      <c r="AJ268" s="18"/>
      <c r="AK268" s="20"/>
      <c r="AL268" s="20"/>
      <c r="AM268" s="20"/>
      <c r="AN268" s="20"/>
      <c r="AO268" s="20"/>
      <c r="AP268" s="20"/>
      <c r="AQ268" s="20"/>
    </row>
    <row r="269" spans="11:43">
      <c r="K269" s="6">
        <v>267</v>
      </c>
      <c r="L269" s="6" t="s">
        <v>355</v>
      </c>
      <c r="M269" s="45">
        <v>0</v>
      </c>
      <c r="N269" s="45">
        <v>0</v>
      </c>
      <c r="O269" s="45">
        <v>0</v>
      </c>
      <c r="P269" s="45">
        <v>0</v>
      </c>
      <c r="Q269" s="45">
        <v>0</v>
      </c>
      <c r="R269" s="45">
        <v>0</v>
      </c>
      <c r="S269" s="45">
        <v>0</v>
      </c>
      <c r="T269" s="50">
        <v>0</v>
      </c>
      <c r="U269" s="26">
        <f t="shared" si="43"/>
        <v>0</v>
      </c>
      <c r="V269" s="26">
        <f t="shared" si="37"/>
        <v>0</v>
      </c>
      <c r="W269" s="26">
        <f t="shared" si="38"/>
        <v>0</v>
      </c>
      <c r="X269" s="26">
        <f t="shared" si="39"/>
        <v>0</v>
      </c>
      <c r="Y269" s="26">
        <f t="shared" si="40"/>
        <v>0</v>
      </c>
      <c r="Z269" s="26">
        <f t="shared" si="41"/>
        <v>0</v>
      </c>
      <c r="AA269" s="37">
        <f t="shared" si="42"/>
        <v>0</v>
      </c>
      <c r="AB269" s="26">
        <v>0</v>
      </c>
      <c r="AC269" s="26">
        <v>0</v>
      </c>
      <c r="AD269" s="18" t="str">
        <f t="shared" si="44"/>
        <v/>
      </c>
      <c r="AE269" s="18" t="str">
        <f t="shared" si="45"/>
        <v/>
      </c>
      <c r="AF269" s="18"/>
      <c r="AG269" s="18"/>
      <c r="AH269" s="18"/>
      <c r="AI269" s="18"/>
      <c r="AJ269" s="18"/>
      <c r="AK269" s="20"/>
      <c r="AL269" s="20"/>
      <c r="AM269" s="20"/>
      <c r="AN269" s="20"/>
      <c r="AO269" s="20"/>
      <c r="AP269" s="20"/>
      <c r="AQ269" s="20"/>
    </row>
    <row r="270" spans="11:43">
      <c r="K270" s="6">
        <v>268</v>
      </c>
      <c r="L270" s="6" t="s">
        <v>356</v>
      </c>
      <c r="M270" s="45">
        <v>0</v>
      </c>
      <c r="N270" s="45">
        <v>0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50">
        <v>0</v>
      </c>
      <c r="U270" s="26">
        <f t="shared" si="43"/>
        <v>0</v>
      </c>
      <c r="V270" s="26">
        <f t="shared" si="37"/>
        <v>0</v>
      </c>
      <c r="W270" s="26">
        <f t="shared" si="38"/>
        <v>0</v>
      </c>
      <c r="X270" s="26">
        <f t="shared" si="39"/>
        <v>0</v>
      </c>
      <c r="Y270" s="26">
        <f t="shared" si="40"/>
        <v>0</v>
      </c>
      <c r="Z270" s="26">
        <f t="shared" si="41"/>
        <v>0</v>
      </c>
      <c r="AA270" s="37">
        <f t="shared" si="42"/>
        <v>0</v>
      </c>
      <c r="AB270" s="26">
        <v>0</v>
      </c>
      <c r="AC270" s="26">
        <v>0</v>
      </c>
      <c r="AD270" s="18" t="str">
        <f t="shared" si="44"/>
        <v/>
      </c>
      <c r="AE270" s="18" t="str">
        <f t="shared" si="45"/>
        <v/>
      </c>
      <c r="AF270" s="18"/>
      <c r="AG270" s="18"/>
      <c r="AH270" s="18"/>
      <c r="AI270" s="18"/>
      <c r="AJ270" s="18"/>
      <c r="AK270" s="20"/>
      <c r="AL270" s="20"/>
      <c r="AM270" s="20"/>
      <c r="AN270" s="20"/>
      <c r="AO270" s="20"/>
      <c r="AP270" s="20"/>
      <c r="AQ270" s="20"/>
    </row>
    <row r="271" spans="11:43">
      <c r="K271" s="6">
        <v>269</v>
      </c>
      <c r="L271" s="6" t="s">
        <v>357</v>
      </c>
      <c r="M271" s="45">
        <v>0</v>
      </c>
      <c r="N271" s="45">
        <v>0</v>
      </c>
      <c r="O271" s="45">
        <v>0</v>
      </c>
      <c r="P271" s="45">
        <v>0</v>
      </c>
      <c r="Q271" s="45">
        <v>0</v>
      </c>
      <c r="R271" s="45">
        <v>0</v>
      </c>
      <c r="S271" s="45">
        <v>0</v>
      </c>
      <c r="T271" s="50">
        <v>0</v>
      </c>
      <c r="U271" s="26">
        <f t="shared" si="43"/>
        <v>0</v>
      </c>
      <c r="V271" s="26">
        <f t="shared" si="37"/>
        <v>0</v>
      </c>
      <c r="W271" s="26">
        <f t="shared" si="38"/>
        <v>0</v>
      </c>
      <c r="X271" s="26">
        <f t="shared" si="39"/>
        <v>0</v>
      </c>
      <c r="Y271" s="26">
        <f t="shared" si="40"/>
        <v>0</v>
      </c>
      <c r="Z271" s="26">
        <f t="shared" si="41"/>
        <v>0</v>
      </c>
      <c r="AA271" s="37">
        <f t="shared" si="42"/>
        <v>0</v>
      </c>
      <c r="AB271" s="26">
        <v>0</v>
      </c>
      <c r="AC271" s="26">
        <v>0</v>
      </c>
      <c r="AD271" s="18" t="str">
        <f t="shared" si="44"/>
        <v/>
      </c>
      <c r="AE271" s="18" t="str">
        <f t="shared" si="45"/>
        <v/>
      </c>
      <c r="AF271" s="18"/>
      <c r="AG271" s="18"/>
      <c r="AH271" s="18"/>
      <c r="AI271" s="18"/>
      <c r="AJ271" s="18"/>
      <c r="AK271" s="20"/>
      <c r="AL271" s="20"/>
      <c r="AM271" s="20"/>
      <c r="AN271" s="20"/>
      <c r="AO271" s="20"/>
      <c r="AP271" s="20"/>
      <c r="AQ271" s="20"/>
    </row>
    <row r="272" spans="11:43">
      <c r="K272" s="6">
        <v>270</v>
      </c>
      <c r="L272" s="6" t="s">
        <v>358</v>
      </c>
      <c r="M272" s="45">
        <v>0</v>
      </c>
      <c r="N272" s="45">
        <v>0</v>
      </c>
      <c r="O272" s="45">
        <v>0</v>
      </c>
      <c r="P272" s="45">
        <v>0</v>
      </c>
      <c r="Q272" s="45">
        <v>0</v>
      </c>
      <c r="R272" s="45">
        <v>0</v>
      </c>
      <c r="S272" s="45">
        <v>0</v>
      </c>
      <c r="T272" s="50">
        <v>0</v>
      </c>
      <c r="U272" s="26">
        <f t="shared" si="43"/>
        <v>0</v>
      </c>
      <c r="V272" s="26">
        <f t="shared" si="37"/>
        <v>0</v>
      </c>
      <c r="W272" s="26">
        <f t="shared" si="38"/>
        <v>0</v>
      </c>
      <c r="X272" s="26">
        <f t="shared" si="39"/>
        <v>0</v>
      </c>
      <c r="Y272" s="26">
        <f t="shared" si="40"/>
        <v>0</v>
      </c>
      <c r="Z272" s="26">
        <f t="shared" si="41"/>
        <v>0</v>
      </c>
      <c r="AA272" s="37">
        <f t="shared" si="42"/>
        <v>0</v>
      </c>
      <c r="AB272" s="26">
        <v>0</v>
      </c>
      <c r="AC272" s="26">
        <v>0</v>
      </c>
      <c r="AD272" s="18" t="str">
        <f t="shared" si="44"/>
        <v/>
      </c>
      <c r="AE272" s="18" t="str">
        <f t="shared" si="45"/>
        <v/>
      </c>
      <c r="AF272" s="18"/>
      <c r="AG272" s="18"/>
      <c r="AH272" s="18"/>
      <c r="AI272" s="18"/>
      <c r="AJ272" s="18"/>
      <c r="AK272" s="20"/>
      <c r="AL272" s="20"/>
      <c r="AM272" s="20"/>
      <c r="AN272" s="20"/>
      <c r="AO272" s="20"/>
      <c r="AP272" s="20"/>
      <c r="AQ272" s="20"/>
    </row>
    <row r="273" spans="11:43">
      <c r="K273" s="6">
        <v>271</v>
      </c>
      <c r="L273" s="6" t="s">
        <v>359</v>
      </c>
      <c r="M273" s="45">
        <v>0</v>
      </c>
      <c r="N273" s="45">
        <v>0</v>
      </c>
      <c r="O273" s="45">
        <v>0</v>
      </c>
      <c r="P273" s="45">
        <v>0</v>
      </c>
      <c r="Q273" s="45">
        <v>0</v>
      </c>
      <c r="R273" s="45">
        <v>0</v>
      </c>
      <c r="S273" s="45">
        <v>0</v>
      </c>
      <c r="T273" s="50">
        <v>0</v>
      </c>
      <c r="U273" s="26">
        <f t="shared" si="43"/>
        <v>0</v>
      </c>
      <c r="V273" s="26">
        <f t="shared" si="37"/>
        <v>0</v>
      </c>
      <c r="W273" s="26">
        <f t="shared" si="38"/>
        <v>0</v>
      </c>
      <c r="X273" s="26">
        <f t="shared" si="39"/>
        <v>0</v>
      </c>
      <c r="Y273" s="26">
        <f t="shared" si="40"/>
        <v>0</v>
      </c>
      <c r="Z273" s="26">
        <f t="shared" si="41"/>
        <v>0</v>
      </c>
      <c r="AA273" s="37">
        <f t="shared" si="42"/>
        <v>0</v>
      </c>
      <c r="AB273" s="26">
        <v>0</v>
      </c>
      <c r="AC273" s="26">
        <v>0</v>
      </c>
      <c r="AD273" s="18" t="str">
        <f t="shared" si="44"/>
        <v/>
      </c>
      <c r="AE273" s="18" t="str">
        <f t="shared" si="45"/>
        <v/>
      </c>
      <c r="AF273" s="18"/>
      <c r="AG273" s="18"/>
      <c r="AH273" s="18"/>
      <c r="AI273" s="18"/>
      <c r="AJ273" s="18"/>
      <c r="AK273" s="20"/>
      <c r="AL273" s="20"/>
      <c r="AM273" s="20"/>
      <c r="AN273" s="20"/>
      <c r="AO273" s="20"/>
      <c r="AP273" s="20"/>
      <c r="AQ273" s="20"/>
    </row>
    <row r="274" spans="11:43">
      <c r="K274" s="6">
        <v>272</v>
      </c>
      <c r="L274" s="6" t="s">
        <v>360</v>
      </c>
      <c r="M274" s="45">
        <v>0</v>
      </c>
      <c r="N274" s="45">
        <v>0</v>
      </c>
      <c r="O274" s="45">
        <v>0</v>
      </c>
      <c r="P274" s="45">
        <v>0</v>
      </c>
      <c r="Q274" s="45">
        <v>0</v>
      </c>
      <c r="R274" s="45">
        <v>0</v>
      </c>
      <c r="S274" s="45">
        <v>0</v>
      </c>
      <c r="T274" s="50">
        <v>0</v>
      </c>
      <c r="U274" s="26">
        <f t="shared" si="43"/>
        <v>0</v>
      </c>
      <c r="V274" s="26">
        <f t="shared" si="37"/>
        <v>0</v>
      </c>
      <c r="W274" s="26">
        <f t="shared" si="38"/>
        <v>0</v>
      </c>
      <c r="X274" s="26">
        <f t="shared" si="39"/>
        <v>0</v>
      </c>
      <c r="Y274" s="26">
        <f t="shared" si="40"/>
        <v>0</v>
      </c>
      <c r="Z274" s="26">
        <f t="shared" si="41"/>
        <v>0</v>
      </c>
      <c r="AA274" s="37">
        <f t="shared" si="42"/>
        <v>0</v>
      </c>
      <c r="AB274" s="26">
        <v>0</v>
      </c>
      <c r="AC274" s="26">
        <v>0</v>
      </c>
      <c r="AD274" s="18" t="str">
        <f t="shared" si="44"/>
        <v/>
      </c>
      <c r="AE274" s="18" t="str">
        <f t="shared" si="45"/>
        <v/>
      </c>
      <c r="AF274" s="18"/>
      <c r="AG274" s="18"/>
      <c r="AH274" s="18"/>
      <c r="AI274" s="18"/>
      <c r="AJ274" s="18"/>
      <c r="AK274" s="20"/>
      <c r="AL274" s="20"/>
      <c r="AM274" s="20"/>
      <c r="AN274" s="20"/>
      <c r="AO274" s="20"/>
      <c r="AP274" s="20"/>
      <c r="AQ274" s="20"/>
    </row>
    <row r="275" spans="11:43">
      <c r="K275" s="6">
        <v>273</v>
      </c>
      <c r="L275" s="6" t="s">
        <v>361</v>
      </c>
      <c r="M275" s="45">
        <v>0</v>
      </c>
      <c r="N275" s="45">
        <v>0</v>
      </c>
      <c r="O275" s="45">
        <v>0</v>
      </c>
      <c r="P275" s="45">
        <v>0</v>
      </c>
      <c r="Q275" s="45">
        <v>0</v>
      </c>
      <c r="R275" s="45">
        <v>0</v>
      </c>
      <c r="S275" s="45">
        <v>0</v>
      </c>
      <c r="T275" s="50">
        <v>0</v>
      </c>
      <c r="U275" s="26">
        <f t="shared" si="43"/>
        <v>0</v>
      </c>
      <c r="V275" s="26">
        <f t="shared" si="37"/>
        <v>0</v>
      </c>
      <c r="W275" s="26">
        <f t="shared" si="38"/>
        <v>0</v>
      </c>
      <c r="X275" s="26">
        <f t="shared" si="39"/>
        <v>0</v>
      </c>
      <c r="Y275" s="26">
        <f t="shared" si="40"/>
        <v>0</v>
      </c>
      <c r="Z275" s="26">
        <f t="shared" si="41"/>
        <v>0</v>
      </c>
      <c r="AA275" s="37">
        <f t="shared" si="42"/>
        <v>0</v>
      </c>
      <c r="AB275" s="26">
        <v>0</v>
      </c>
      <c r="AC275" s="26">
        <v>0</v>
      </c>
      <c r="AD275" s="18" t="str">
        <f t="shared" si="44"/>
        <v/>
      </c>
      <c r="AE275" s="18" t="str">
        <f t="shared" si="45"/>
        <v/>
      </c>
      <c r="AF275" s="18"/>
      <c r="AG275" s="18"/>
      <c r="AH275" s="18"/>
      <c r="AI275" s="18"/>
      <c r="AJ275" s="18"/>
      <c r="AK275" s="20"/>
      <c r="AL275" s="20"/>
      <c r="AM275" s="20"/>
      <c r="AN275" s="20"/>
      <c r="AO275" s="20"/>
      <c r="AP275" s="20"/>
      <c r="AQ275" s="20"/>
    </row>
    <row r="276" spans="11:43">
      <c r="K276" s="6">
        <v>274</v>
      </c>
      <c r="L276" s="6" t="s">
        <v>362</v>
      </c>
      <c r="M276" s="45">
        <v>59034</v>
      </c>
      <c r="N276" s="45">
        <v>46926.296843295902</v>
      </c>
      <c r="O276" s="45">
        <v>37289.908924432595</v>
      </c>
      <c r="P276" s="45">
        <v>29630.675151951487</v>
      </c>
      <c r="Q276" s="45">
        <v>23544.753068243044</v>
      </c>
      <c r="R276" s="45">
        <v>18707.832276624344</v>
      </c>
      <c r="S276" s="45">
        <v>81.896490374100892</v>
      </c>
      <c r="T276" s="50">
        <v>0.44096676511558996</v>
      </c>
      <c r="U276" s="26">
        <f t="shared" si="43"/>
        <v>-0.2050971161822695</v>
      </c>
      <c r="V276" s="26">
        <f t="shared" si="37"/>
        <v>-0.20535155269214481</v>
      </c>
      <c r="W276" s="26">
        <f t="shared" si="38"/>
        <v>-0.20539695572875821</v>
      </c>
      <c r="X276" s="26">
        <f t="shared" si="39"/>
        <v>-0.20539262276336023</v>
      </c>
      <c r="Y276" s="26">
        <f t="shared" si="40"/>
        <v>-0.20543518879128517</v>
      </c>
      <c r="Z276" s="26">
        <f t="shared" si="41"/>
        <v>-0.99562234206704803</v>
      </c>
      <c r="AA276" s="37">
        <f t="shared" si="42"/>
        <v>-0.99461555967659587</v>
      </c>
      <c r="AB276" s="26">
        <v>0.74151867366806301</v>
      </c>
      <c r="AC276" s="26">
        <v>-0.20542871876611499</v>
      </c>
      <c r="AD276" s="18" t="str">
        <f t="shared" si="44"/>
        <v/>
      </c>
      <c r="AE276" s="18" t="str">
        <f t="shared" si="45"/>
        <v>Error</v>
      </c>
      <c r="AF276" s="18"/>
      <c r="AG276" s="18"/>
      <c r="AH276" s="18"/>
      <c r="AI276" s="18"/>
      <c r="AJ276" s="18"/>
      <c r="AK276" s="20"/>
      <c r="AL276" s="20"/>
      <c r="AM276" s="20"/>
      <c r="AN276" s="20"/>
      <c r="AO276" s="20"/>
      <c r="AP276" s="20"/>
      <c r="AQ276" s="20"/>
    </row>
    <row r="277" spans="11:43">
      <c r="K277" s="6">
        <v>275</v>
      </c>
      <c r="L277" s="6" t="s">
        <v>363</v>
      </c>
      <c r="M277" s="45">
        <v>0</v>
      </c>
      <c r="N277" s="45">
        <v>0</v>
      </c>
      <c r="O277" s="45">
        <v>0</v>
      </c>
      <c r="P277" s="45">
        <v>0</v>
      </c>
      <c r="Q277" s="45">
        <v>0</v>
      </c>
      <c r="R277" s="45">
        <v>0</v>
      </c>
      <c r="S277" s="45">
        <v>0</v>
      </c>
      <c r="T277" s="50">
        <v>0</v>
      </c>
      <c r="U277" s="26">
        <f t="shared" si="43"/>
        <v>0</v>
      </c>
      <c r="V277" s="26">
        <f t="shared" si="37"/>
        <v>0</v>
      </c>
      <c r="W277" s="26">
        <f t="shared" si="38"/>
        <v>0</v>
      </c>
      <c r="X277" s="26">
        <f t="shared" si="39"/>
        <v>0</v>
      </c>
      <c r="Y277" s="26">
        <f t="shared" si="40"/>
        <v>0</v>
      </c>
      <c r="Z277" s="26">
        <f t="shared" si="41"/>
        <v>0</v>
      </c>
      <c r="AA277" s="37">
        <f t="shared" si="42"/>
        <v>0</v>
      </c>
      <c r="AB277" s="26">
        <v>0</v>
      </c>
      <c r="AC277" s="26">
        <v>0</v>
      </c>
      <c r="AD277" s="18" t="str">
        <f t="shared" si="44"/>
        <v/>
      </c>
      <c r="AE277" s="18" t="str">
        <f t="shared" si="45"/>
        <v/>
      </c>
      <c r="AF277" s="18"/>
      <c r="AG277" s="18"/>
      <c r="AH277" s="18"/>
      <c r="AI277" s="18"/>
      <c r="AJ277" s="18"/>
      <c r="AK277" s="20"/>
      <c r="AL277" s="20"/>
      <c r="AM277" s="20"/>
      <c r="AN277" s="20"/>
      <c r="AO277" s="20"/>
      <c r="AP277" s="20"/>
      <c r="AQ277" s="20"/>
    </row>
    <row r="278" spans="11:43">
      <c r="K278" s="6">
        <v>276</v>
      </c>
      <c r="L278" s="6" t="s">
        <v>364</v>
      </c>
      <c r="M278" s="45">
        <v>1798</v>
      </c>
      <c r="N278" s="45">
        <v>0.99555977924014361</v>
      </c>
      <c r="O278" s="45">
        <v>0.17113938296474585</v>
      </c>
      <c r="P278" s="45">
        <v>0.16912351897068653</v>
      </c>
      <c r="Q278" s="45">
        <v>4.8281801883427011E-2</v>
      </c>
      <c r="R278" s="45">
        <v>5.1690987072633851E-2</v>
      </c>
      <c r="S278" s="45">
        <v>8.5368486758907305E-2</v>
      </c>
      <c r="T278" s="50">
        <v>3.0421692616916466E-3</v>
      </c>
      <c r="U278" s="26">
        <f t="shared" si="43"/>
        <v>-0.99944629600709667</v>
      </c>
      <c r="V278" s="26">
        <f t="shared" si="37"/>
        <v>-0.82809733123673679</v>
      </c>
      <c r="W278" s="26">
        <f t="shared" si="38"/>
        <v>-1.177907714248669E-2</v>
      </c>
      <c r="X278" s="26">
        <f t="shared" si="39"/>
        <v>-0.71451751845468936</v>
      </c>
      <c r="Y278" s="26">
        <f t="shared" si="40"/>
        <v>7.0610148259132408E-2</v>
      </c>
      <c r="Z278" s="26">
        <f t="shared" si="41"/>
        <v>0.6515158946172056</v>
      </c>
      <c r="AA278" s="37">
        <f t="shared" si="42"/>
        <v>-0.96436425925783165</v>
      </c>
      <c r="AB278" s="26">
        <v>1.67701484910129</v>
      </c>
      <c r="AC278" s="26">
        <v>0</v>
      </c>
      <c r="AD278" s="18" t="str">
        <f t="shared" si="44"/>
        <v/>
      </c>
      <c r="AE278" s="18" t="str">
        <f t="shared" si="45"/>
        <v>Error</v>
      </c>
      <c r="AF278" s="18"/>
      <c r="AG278" s="18"/>
      <c r="AH278" s="18"/>
      <c r="AI278" s="18"/>
      <c r="AJ278" s="18"/>
      <c r="AK278" s="20"/>
      <c r="AL278" s="20"/>
      <c r="AM278" s="20"/>
      <c r="AN278" s="20"/>
      <c r="AO278" s="20"/>
      <c r="AP278" s="20"/>
      <c r="AQ278" s="20"/>
    </row>
    <row r="279" spans="11:43">
      <c r="K279" s="6">
        <v>277</v>
      </c>
      <c r="L279" s="6" t="s">
        <v>365</v>
      </c>
      <c r="M279" s="45">
        <v>0</v>
      </c>
      <c r="N279" s="45">
        <v>0</v>
      </c>
      <c r="O279" s="45">
        <v>0</v>
      </c>
      <c r="P279" s="45">
        <v>0</v>
      </c>
      <c r="Q279" s="45">
        <v>0</v>
      </c>
      <c r="R279" s="45">
        <v>0</v>
      </c>
      <c r="S279" s="45">
        <v>0</v>
      </c>
      <c r="T279" s="50">
        <v>0</v>
      </c>
      <c r="U279" s="26">
        <f t="shared" si="43"/>
        <v>0</v>
      </c>
      <c r="V279" s="26">
        <f t="shared" si="37"/>
        <v>0</v>
      </c>
      <c r="W279" s="26">
        <f t="shared" si="38"/>
        <v>0</v>
      </c>
      <c r="X279" s="26">
        <f t="shared" si="39"/>
        <v>0</v>
      </c>
      <c r="Y279" s="26">
        <f t="shared" si="40"/>
        <v>0</v>
      </c>
      <c r="Z279" s="26">
        <f t="shared" si="41"/>
        <v>0</v>
      </c>
      <c r="AA279" s="37">
        <f t="shared" si="42"/>
        <v>0</v>
      </c>
      <c r="AB279" s="26">
        <v>0</v>
      </c>
      <c r="AC279" s="26">
        <v>0</v>
      </c>
      <c r="AD279" s="18" t="str">
        <f t="shared" si="44"/>
        <v/>
      </c>
      <c r="AE279" s="18" t="str">
        <f t="shared" si="45"/>
        <v/>
      </c>
      <c r="AF279" s="18"/>
      <c r="AG279" s="18"/>
      <c r="AH279" s="18"/>
      <c r="AI279" s="18"/>
      <c r="AJ279" s="18"/>
      <c r="AK279" s="20"/>
      <c r="AL279" s="20"/>
      <c r="AM279" s="20"/>
      <c r="AN279" s="20"/>
      <c r="AO279" s="20"/>
      <c r="AP279" s="20"/>
      <c r="AQ279" s="20"/>
    </row>
    <row r="280" spans="11:43">
      <c r="K280" s="6">
        <v>278</v>
      </c>
      <c r="L280" s="6" t="s">
        <v>366</v>
      </c>
      <c r="M280" s="45">
        <v>13462</v>
      </c>
      <c r="N280" s="45">
        <v>11680.388988066987</v>
      </c>
      <c r="O280" s="45">
        <v>10124.647555051446</v>
      </c>
      <c r="P280" s="45">
        <v>8774.3465912982138</v>
      </c>
      <c r="Q280" s="45">
        <v>7603.0505908821824</v>
      </c>
      <c r="R280" s="45">
        <v>14.818517941105313</v>
      </c>
      <c r="S280" s="45">
        <v>9.1648358960756315</v>
      </c>
      <c r="T280" s="50">
        <v>0.18333991115211323</v>
      </c>
      <c r="U280" s="26">
        <f t="shared" si="43"/>
        <v>-0.13234370910214036</v>
      </c>
      <c r="V280" s="26">
        <f t="shared" si="37"/>
        <v>-0.13319260468165314</v>
      </c>
      <c r="W280" s="26">
        <f t="shared" si="38"/>
        <v>-0.13336770059512171</v>
      </c>
      <c r="X280" s="26">
        <f t="shared" si="39"/>
        <v>-0.13349096576349528</v>
      </c>
      <c r="Y280" s="26">
        <f t="shared" si="40"/>
        <v>-0.99805097733285153</v>
      </c>
      <c r="Z280" s="26">
        <f t="shared" si="41"/>
        <v>-0.38152817086699653</v>
      </c>
      <c r="AA280" s="37">
        <f t="shared" si="42"/>
        <v>-0.97999528706993877</v>
      </c>
      <c r="AB280" s="26">
        <v>1.3068781217216801</v>
      </c>
      <c r="AC280" s="26">
        <v>-0.13339933176587099</v>
      </c>
      <c r="AD280" s="18" t="str">
        <f t="shared" si="44"/>
        <v/>
      </c>
      <c r="AE280" s="18" t="str">
        <f t="shared" si="45"/>
        <v>Error</v>
      </c>
      <c r="AF280" s="18"/>
      <c r="AG280" s="18"/>
      <c r="AH280" s="18"/>
      <c r="AI280" s="18"/>
      <c r="AJ280" s="18"/>
      <c r="AK280" s="20"/>
      <c r="AL280" s="20"/>
      <c r="AM280" s="20"/>
      <c r="AN280" s="20"/>
      <c r="AO280" s="20"/>
      <c r="AP280" s="20"/>
      <c r="AQ280" s="20"/>
    </row>
    <row r="281" spans="11:43">
      <c r="K281" s="6">
        <v>279</v>
      </c>
      <c r="L281" s="6" t="s">
        <v>367</v>
      </c>
      <c r="M281" s="45">
        <v>0</v>
      </c>
      <c r="N281" s="45">
        <v>0</v>
      </c>
      <c r="O281" s="45">
        <v>0</v>
      </c>
      <c r="P281" s="45">
        <v>0</v>
      </c>
      <c r="Q281" s="45">
        <v>0</v>
      </c>
      <c r="R281" s="45">
        <v>0</v>
      </c>
      <c r="S281" s="45">
        <v>0</v>
      </c>
      <c r="T281" s="50">
        <v>0</v>
      </c>
      <c r="U281" s="26">
        <f t="shared" si="43"/>
        <v>0</v>
      </c>
      <c r="V281" s="26">
        <f t="shared" si="37"/>
        <v>0</v>
      </c>
      <c r="W281" s="26">
        <f t="shared" si="38"/>
        <v>0</v>
      </c>
      <c r="X281" s="26">
        <f t="shared" si="39"/>
        <v>0</v>
      </c>
      <c r="Y281" s="26">
        <f t="shared" si="40"/>
        <v>0</v>
      </c>
      <c r="Z281" s="26">
        <f t="shared" si="41"/>
        <v>0</v>
      </c>
      <c r="AA281" s="37">
        <f t="shared" si="42"/>
        <v>0</v>
      </c>
      <c r="AB281" s="26">
        <v>0</v>
      </c>
      <c r="AC281" s="26">
        <v>0</v>
      </c>
      <c r="AD281" s="18" t="str">
        <f t="shared" si="44"/>
        <v/>
      </c>
      <c r="AE281" s="18" t="str">
        <f t="shared" si="45"/>
        <v/>
      </c>
      <c r="AF281" s="18"/>
      <c r="AG281" s="18"/>
      <c r="AH281" s="18"/>
      <c r="AI281" s="18"/>
      <c r="AJ281" s="18"/>
      <c r="AK281" s="20"/>
      <c r="AL281" s="20"/>
      <c r="AM281" s="20"/>
      <c r="AN281" s="20"/>
      <c r="AO281" s="20"/>
      <c r="AP281" s="20"/>
      <c r="AQ281" s="20"/>
    </row>
    <row r="282" spans="11:43">
      <c r="K282" s="6">
        <v>280</v>
      </c>
      <c r="L282" s="6" t="s">
        <v>368</v>
      </c>
      <c r="M282" s="45">
        <v>7406</v>
      </c>
      <c r="N282" s="45">
        <v>7445.4108154886935</v>
      </c>
      <c r="O282" s="45">
        <v>7452.79449232144</v>
      </c>
      <c r="P282" s="45">
        <v>7456.203908959179</v>
      </c>
      <c r="Q282" s="45">
        <v>7458.1138153115735</v>
      </c>
      <c r="R282" s="45">
        <v>7458.4867991510664</v>
      </c>
      <c r="S282" s="45">
        <v>6534.896657567273</v>
      </c>
      <c r="T282" s="50">
        <v>1.8794190039069285</v>
      </c>
      <c r="U282" s="26">
        <f t="shared" si="43"/>
        <v>5.3214711704960187E-3</v>
      </c>
      <c r="V282" s="26">
        <f t="shared" si="37"/>
        <v>9.9170845178699757E-4</v>
      </c>
      <c r="W282" s="26">
        <f t="shared" si="38"/>
        <v>4.5746822098096372E-4</v>
      </c>
      <c r="X282" s="26">
        <f t="shared" si="39"/>
        <v>2.561499625968661E-4</v>
      </c>
      <c r="Y282" s="26">
        <f t="shared" si="40"/>
        <v>5.0010478350059281E-5</v>
      </c>
      <c r="Z282" s="26">
        <f t="shared" si="41"/>
        <v>-0.12383076707850679</v>
      </c>
      <c r="AA282" s="37">
        <f t="shared" si="42"/>
        <v>-0.99971240264347094</v>
      </c>
      <c r="AB282" s="26">
        <v>2.59340126152353</v>
      </c>
      <c r="AC282" s="26">
        <v>0</v>
      </c>
      <c r="AD282" s="18" t="str">
        <f t="shared" si="44"/>
        <v/>
      </c>
      <c r="AE282" s="18" t="str">
        <f t="shared" si="45"/>
        <v>Error</v>
      </c>
      <c r="AF282" s="18"/>
      <c r="AG282" s="18"/>
      <c r="AH282" s="18"/>
      <c r="AI282" s="18"/>
      <c r="AJ282" s="18"/>
      <c r="AK282" s="20"/>
      <c r="AL282" s="20"/>
      <c r="AM282" s="20"/>
      <c r="AN282" s="20"/>
      <c r="AO282" s="20"/>
      <c r="AP282" s="20"/>
      <c r="AQ282" s="20"/>
    </row>
    <row r="283" spans="11:43">
      <c r="K283" s="6">
        <v>281</v>
      </c>
      <c r="L283" s="6" t="s">
        <v>369</v>
      </c>
      <c r="M283" s="45">
        <v>6</v>
      </c>
      <c r="N283" s="45">
        <v>8.4067020170937905</v>
      </c>
      <c r="O283" s="45">
        <v>11.604405837746629</v>
      </c>
      <c r="P283" s="45">
        <v>14.769935397919571</v>
      </c>
      <c r="Q283" s="45">
        <v>15.209579446033038</v>
      </c>
      <c r="R283" s="45">
        <v>10.60118770439918</v>
      </c>
      <c r="S283" s="45">
        <v>12.832287669428453</v>
      </c>
      <c r="T283" s="50">
        <v>3.0301215964797223</v>
      </c>
      <c r="U283" s="26">
        <f t="shared" si="43"/>
        <v>0.40111700284896507</v>
      </c>
      <c r="V283" s="26">
        <f t="shared" si="37"/>
        <v>0.38037554015246156</v>
      </c>
      <c r="W283" s="26">
        <f t="shared" si="38"/>
        <v>0.27278687116199929</v>
      </c>
      <c r="X283" s="26">
        <f t="shared" si="39"/>
        <v>2.9766145637671021E-2</v>
      </c>
      <c r="Y283" s="26">
        <f t="shared" si="40"/>
        <v>-0.30299271311119769</v>
      </c>
      <c r="Z283" s="26">
        <f t="shared" si="41"/>
        <v>0.21045754751643839</v>
      </c>
      <c r="AA283" s="37">
        <f t="shared" si="42"/>
        <v>-0.76386738868871673</v>
      </c>
      <c r="AB283" s="26">
        <v>1</v>
      </c>
      <c r="AC283" s="26">
        <v>-0.25</v>
      </c>
      <c r="AD283" s="18" t="str">
        <f t="shared" si="44"/>
        <v/>
      </c>
      <c r="AE283" s="18" t="str">
        <f t="shared" si="45"/>
        <v>Error</v>
      </c>
      <c r="AF283" s="18"/>
      <c r="AG283" s="18"/>
      <c r="AH283" s="18"/>
      <c r="AI283" s="18"/>
      <c r="AJ283" s="18"/>
      <c r="AK283" s="20"/>
      <c r="AL283" s="20"/>
      <c r="AM283" s="20"/>
      <c r="AN283" s="20"/>
      <c r="AO283" s="20"/>
      <c r="AP283" s="20"/>
      <c r="AQ283" s="20"/>
    </row>
    <row r="284" spans="11:43">
      <c r="K284" s="6">
        <v>282</v>
      </c>
      <c r="L284" s="6" t="s">
        <v>370</v>
      </c>
      <c r="M284" s="45">
        <v>8502</v>
      </c>
      <c r="N284" s="45">
        <v>7926.6442048724339</v>
      </c>
      <c r="O284" s="45">
        <v>7342.5780721508199</v>
      </c>
      <c r="P284" s="45">
        <v>6796.6634431829943</v>
      </c>
      <c r="Q284" s="45">
        <v>6289.4861209987894</v>
      </c>
      <c r="R284" s="45">
        <v>5818.4180604269077</v>
      </c>
      <c r="S284" s="45">
        <v>5374.3225742358527</v>
      </c>
      <c r="T284" s="50">
        <v>4969.8646920022329</v>
      </c>
      <c r="U284" s="26">
        <f t="shared" si="43"/>
        <v>-6.7672994016415688E-2</v>
      </c>
      <c r="V284" s="26">
        <f t="shared" si="37"/>
        <v>-7.3683909309641263E-2</v>
      </c>
      <c r="W284" s="26">
        <f t="shared" si="38"/>
        <v>-7.4349175943853998E-2</v>
      </c>
      <c r="X284" s="26">
        <f t="shared" si="39"/>
        <v>-7.4621514868872946E-2</v>
      </c>
      <c r="Y284" s="26">
        <f t="shared" si="40"/>
        <v>-7.4897702532345303E-2</v>
      </c>
      <c r="Z284" s="26">
        <f t="shared" si="41"/>
        <v>-7.6325812545424226E-2</v>
      </c>
      <c r="AA284" s="37">
        <f t="shared" si="42"/>
        <v>-7.525746299125477E-2</v>
      </c>
      <c r="AB284" s="26">
        <v>10.0634068773604</v>
      </c>
      <c r="AC284" s="26">
        <v>-7.5098814229248995E-2</v>
      </c>
      <c r="AD284" s="18" t="str">
        <f t="shared" si="44"/>
        <v/>
      </c>
      <c r="AE284" s="18" t="str">
        <f t="shared" si="45"/>
        <v>Error</v>
      </c>
      <c r="AF284" s="18"/>
      <c r="AG284" s="18"/>
      <c r="AH284" s="18"/>
      <c r="AI284" s="18"/>
      <c r="AJ284" s="18"/>
      <c r="AK284" s="20"/>
      <c r="AL284" s="20"/>
      <c r="AM284" s="20"/>
      <c r="AN284" s="20"/>
      <c r="AO284" s="20"/>
      <c r="AP284" s="20"/>
      <c r="AQ284" s="20"/>
    </row>
    <row r="285" spans="11:43">
      <c r="K285" s="6">
        <v>283</v>
      </c>
      <c r="L285" s="6" t="s">
        <v>371</v>
      </c>
      <c r="M285" s="45">
        <v>5367256</v>
      </c>
      <c r="N285" s="45">
        <v>3876941.0461601382</v>
      </c>
      <c r="O285" s="45">
        <v>2800350.9249195349</v>
      </c>
      <c r="P285" s="45">
        <v>2022713.950699074</v>
      </c>
      <c r="Q285" s="45">
        <v>1461019.2689471422</v>
      </c>
      <c r="R285" s="45">
        <v>1055301.5786925233</v>
      </c>
      <c r="S285" s="45">
        <v>762254.78405495035</v>
      </c>
      <c r="T285" s="50">
        <v>550578.32305529644</v>
      </c>
      <c r="U285" s="26">
        <f t="shared" si="43"/>
        <v>-0.27766794686891433</v>
      </c>
      <c r="V285" s="26">
        <f t="shared" si="37"/>
        <v>-0.27769060927735717</v>
      </c>
      <c r="W285" s="26">
        <f t="shared" si="38"/>
        <v>-0.27769268747730447</v>
      </c>
      <c r="X285" s="26">
        <f t="shared" si="39"/>
        <v>-0.27769358171371855</v>
      </c>
      <c r="Y285" s="26">
        <f t="shared" si="40"/>
        <v>-0.2776949619199699</v>
      </c>
      <c r="Z285" s="26">
        <f t="shared" si="41"/>
        <v>-0.27769009404936768</v>
      </c>
      <c r="AA285" s="37">
        <f t="shared" si="42"/>
        <v>-0.27769777957129138</v>
      </c>
      <c r="AB285" s="26">
        <v>0.86725745986417901</v>
      </c>
      <c r="AC285" s="26">
        <v>-0.277698056660384</v>
      </c>
      <c r="AD285" s="18" t="str">
        <f t="shared" si="44"/>
        <v/>
      </c>
      <c r="AE285" s="18" t="str">
        <f t="shared" si="45"/>
        <v/>
      </c>
      <c r="AF285" s="18"/>
      <c r="AG285" s="18"/>
      <c r="AH285" s="18"/>
      <c r="AI285" s="18"/>
      <c r="AJ285" s="18"/>
      <c r="AK285" s="20"/>
      <c r="AL285" s="20"/>
      <c r="AM285" s="20"/>
      <c r="AN285" s="20"/>
      <c r="AO285" s="20"/>
      <c r="AP285" s="20"/>
      <c r="AQ285" s="20"/>
    </row>
    <row r="286" spans="11:43">
      <c r="K286" s="6">
        <v>284</v>
      </c>
      <c r="L286" s="6" t="s">
        <v>372</v>
      </c>
      <c r="M286" s="45">
        <v>307608</v>
      </c>
      <c r="N286" s="45">
        <v>307788.52729462209</v>
      </c>
      <c r="O286" s="45">
        <v>307814.81810051296</v>
      </c>
      <c r="P286" s="45">
        <v>307827.97183274355</v>
      </c>
      <c r="Q286" s="45">
        <v>307835.8670656209</v>
      </c>
      <c r="R286" s="45">
        <v>307839.68853573204</v>
      </c>
      <c r="S286" s="45">
        <v>307846.21840583609</v>
      </c>
      <c r="T286" s="50">
        <v>307846.36115396541</v>
      </c>
      <c r="U286" s="26">
        <f t="shared" si="43"/>
        <v>5.8687451113785701E-4</v>
      </c>
      <c r="V286" s="26">
        <f t="shared" si="37"/>
        <v>8.5418407638368564E-5</v>
      </c>
      <c r="W286" s="26">
        <f t="shared" si="38"/>
        <v>4.2732615381435591E-5</v>
      </c>
      <c r="X286" s="26">
        <f t="shared" si="39"/>
        <v>2.5648198343829034E-5</v>
      </c>
      <c r="Y286" s="26">
        <f t="shared" si="40"/>
        <v>1.2413985893100063E-5</v>
      </c>
      <c r="Z286" s="26">
        <f t="shared" si="41"/>
        <v>2.1211917589653911E-5</v>
      </c>
      <c r="AA286" s="37">
        <f t="shared" si="42"/>
        <v>4.6369947326452542E-7</v>
      </c>
      <c r="AB286" s="26">
        <v>4.5077529095792297</v>
      </c>
      <c r="AC286" s="26">
        <v>0</v>
      </c>
      <c r="AD286" s="18" t="str">
        <f t="shared" si="44"/>
        <v/>
      </c>
      <c r="AE286" s="18" t="str">
        <f t="shared" si="45"/>
        <v/>
      </c>
      <c r="AF286" s="18"/>
      <c r="AG286" s="18"/>
      <c r="AH286" s="18"/>
      <c r="AI286" s="18"/>
      <c r="AJ286" s="18"/>
      <c r="AK286" s="20"/>
      <c r="AL286" s="20"/>
      <c r="AM286" s="20"/>
      <c r="AN286" s="20"/>
      <c r="AO286" s="20"/>
      <c r="AP286" s="20"/>
      <c r="AQ286" s="20"/>
    </row>
    <row r="287" spans="11:43">
      <c r="K287" s="6">
        <v>285</v>
      </c>
      <c r="L287" s="6" t="s">
        <v>373</v>
      </c>
      <c r="M287" s="45">
        <v>1553656</v>
      </c>
      <c r="N287" s="45">
        <v>4059045.1141864271</v>
      </c>
      <c r="O287" s="45">
        <v>9027745.7554135993</v>
      </c>
      <c r="P287" s="45">
        <v>7136166.7646667408</v>
      </c>
      <c r="Q287" s="45">
        <v>5640678.9219179116</v>
      </c>
      <c r="R287" s="45">
        <v>4458582.3002449097</v>
      </c>
      <c r="S287" s="45">
        <v>3524230.9288863828</v>
      </c>
      <c r="T287" s="50">
        <v>2785666.1476442195</v>
      </c>
      <c r="U287" s="26">
        <f t="shared" si="43"/>
        <v>1.6125764739340156</v>
      </c>
      <c r="V287" s="26">
        <f t="shared" si="37"/>
        <v>1.2241057937152473</v>
      </c>
      <c r="W287" s="26">
        <f t="shared" si="38"/>
        <v>-0.20952949296479134</v>
      </c>
      <c r="X287" s="26">
        <f t="shared" si="39"/>
        <v>-0.20956458727302016</v>
      </c>
      <c r="Y287" s="26">
        <f t="shared" si="40"/>
        <v>-0.20956637277823856</v>
      </c>
      <c r="Z287" s="26">
        <f t="shared" si="41"/>
        <v>-0.20956243676542721</v>
      </c>
      <c r="AA287" s="37">
        <f t="shared" si="42"/>
        <v>-0.20956764642989542</v>
      </c>
      <c r="AB287" s="26">
        <v>1.6126399728252201</v>
      </c>
      <c r="AC287" s="26">
        <v>-0.20956782492882201</v>
      </c>
      <c r="AD287" s="18" t="str">
        <f t="shared" si="44"/>
        <v/>
      </c>
      <c r="AE287" s="18" t="str">
        <f t="shared" si="45"/>
        <v/>
      </c>
      <c r="AF287" s="18"/>
      <c r="AG287" s="18"/>
      <c r="AH287" s="18"/>
      <c r="AI287" s="18"/>
      <c r="AJ287" s="18"/>
      <c r="AK287" s="20"/>
      <c r="AL287" s="20"/>
      <c r="AM287" s="20"/>
      <c r="AN287" s="20"/>
      <c r="AO287" s="20"/>
      <c r="AP287" s="20"/>
      <c r="AQ287" s="20"/>
    </row>
    <row r="288" spans="11:43">
      <c r="K288" s="6">
        <v>286</v>
      </c>
      <c r="L288" s="6" t="s">
        <v>374</v>
      </c>
      <c r="M288" s="45">
        <v>0</v>
      </c>
      <c r="N288" s="45">
        <v>0</v>
      </c>
      <c r="O288" s="45">
        <v>0</v>
      </c>
      <c r="P288" s="45">
        <v>0</v>
      </c>
      <c r="Q288" s="45">
        <v>0</v>
      </c>
      <c r="R288" s="45">
        <v>0</v>
      </c>
      <c r="S288" s="45">
        <v>0</v>
      </c>
      <c r="T288" s="50">
        <v>0</v>
      </c>
      <c r="U288" s="26">
        <f t="shared" si="43"/>
        <v>0</v>
      </c>
      <c r="V288" s="26">
        <f t="shared" si="37"/>
        <v>0</v>
      </c>
      <c r="W288" s="26">
        <f t="shared" si="38"/>
        <v>0</v>
      </c>
      <c r="X288" s="26">
        <f t="shared" si="39"/>
        <v>0</v>
      </c>
      <c r="Y288" s="26">
        <f t="shared" si="40"/>
        <v>0</v>
      </c>
      <c r="Z288" s="26">
        <f t="shared" si="41"/>
        <v>0</v>
      </c>
      <c r="AA288" s="37">
        <f t="shared" si="42"/>
        <v>0</v>
      </c>
      <c r="AB288" s="26">
        <v>0</v>
      </c>
      <c r="AC288" s="26">
        <v>-1</v>
      </c>
      <c r="AD288" s="18" t="str">
        <f t="shared" si="44"/>
        <v/>
      </c>
      <c r="AE288" s="18" t="str">
        <f t="shared" si="45"/>
        <v/>
      </c>
      <c r="AF288" s="18"/>
      <c r="AG288" s="18"/>
      <c r="AH288" s="18"/>
      <c r="AI288" s="18"/>
      <c r="AJ288" s="18"/>
      <c r="AK288" s="20"/>
      <c r="AL288" s="20"/>
      <c r="AM288" s="20"/>
      <c r="AN288" s="20"/>
      <c r="AO288" s="20"/>
      <c r="AP288" s="20"/>
      <c r="AQ288" s="20"/>
    </row>
    <row r="289" spans="11:43">
      <c r="K289" s="6">
        <v>287</v>
      </c>
      <c r="L289" s="6" t="s">
        <v>375</v>
      </c>
      <c r="M289" s="45">
        <v>191275</v>
      </c>
      <c r="N289" s="45">
        <v>266773.85787012579</v>
      </c>
      <c r="O289" s="45">
        <v>266863.37770167401</v>
      </c>
      <c r="P289" s="45">
        <v>266897.95932514104</v>
      </c>
      <c r="Q289" s="45">
        <v>266913.32030043675</v>
      </c>
      <c r="R289" s="45">
        <v>266920.21578628256</v>
      </c>
      <c r="S289" s="45">
        <v>266937.31024894549</v>
      </c>
      <c r="T289" s="50">
        <v>266937.79134898295</v>
      </c>
      <c r="U289" s="26">
        <f t="shared" si="43"/>
        <v>0.39471367335054658</v>
      </c>
      <c r="V289" s="26">
        <f t="shared" si="37"/>
        <v>3.3556448245312427E-4</v>
      </c>
      <c r="W289" s="26">
        <f t="shared" si="38"/>
        <v>1.2958549713664114E-4</v>
      </c>
      <c r="X289" s="26">
        <f t="shared" si="39"/>
        <v>5.7553738269686896E-5</v>
      </c>
      <c r="Y289" s="26">
        <f t="shared" si="40"/>
        <v>2.5834176571031935E-5</v>
      </c>
      <c r="Z289" s="26">
        <f t="shared" si="41"/>
        <v>6.404334198733916E-5</v>
      </c>
      <c r="AA289" s="37">
        <f t="shared" si="42"/>
        <v>1.8022959660920882E-6</v>
      </c>
      <c r="AB289" s="26">
        <v>0.396777111727456</v>
      </c>
      <c r="AC289" s="26">
        <v>0</v>
      </c>
      <c r="AD289" s="18" t="str">
        <f t="shared" si="44"/>
        <v/>
      </c>
      <c r="AE289" s="18" t="str">
        <f t="shared" si="45"/>
        <v/>
      </c>
      <c r="AF289" s="18"/>
      <c r="AG289" s="18"/>
      <c r="AH289" s="18"/>
      <c r="AI289" s="18"/>
      <c r="AJ289" s="18"/>
      <c r="AK289" s="20"/>
      <c r="AL289" s="20"/>
      <c r="AM289" s="20"/>
      <c r="AN289" s="20"/>
      <c r="AO289" s="20"/>
      <c r="AP289" s="20"/>
      <c r="AQ289" s="20"/>
    </row>
    <row r="290" spans="11:43">
      <c r="K290" s="6">
        <v>288</v>
      </c>
      <c r="L290" s="6" t="s">
        <v>376</v>
      </c>
      <c r="M290" s="45">
        <v>2009</v>
      </c>
      <c r="N290" s="45">
        <v>2397.7979670127347</v>
      </c>
      <c r="O290" s="45">
        <v>2269.8800622246763</v>
      </c>
      <c r="P290" s="45">
        <v>2147.3138869463401</v>
      </c>
      <c r="Q290" s="45">
        <v>2042.0733425592884</v>
      </c>
      <c r="R290" s="45">
        <v>1935.8741155731152</v>
      </c>
      <c r="S290" s="45">
        <v>1826.2300044360254</v>
      </c>
      <c r="T290" s="50">
        <v>1726.5112176923305</v>
      </c>
      <c r="U290" s="26">
        <f t="shared" si="43"/>
        <v>0.19352810702475595</v>
      </c>
      <c r="V290" s="26">
        <f t="shared" si="37"/>
        <v>-5.3348074586710606E-2</v>
      </c>
      <c r="W290" s="26">
        <f t="shared" si="38"/>
        <v>-5.3996762788519719E-2</v>
      </c>
      <c r="X290" s="26">
        <f t="shared" si="39"/>
        <v>-4.9010321698572196E-2</v>
      </c>
      <c r="Y290" s="26">
        <f t="shared" si="40"/>
        <v>-5.2005589012329961E-2</v>
      </c>
      <c r="Z290" s="26">
        <f t="shared" si="41"/>
        <v>-5.6638037698349859E-2</v>
      </c>
      <c r="AA290" s="37">
        <f t="shared" si="42"/>
        <v>-5.4603629609343715E-2</v>
      </c>
      <c r="AB290" s="26">
        <v>0.45742683796799</v>
      </c>
      <c r="AC290" s="26">
        <v>-5.48128342245989E-2</v>
      </c>
      <c r="AD290" s="18" t="str">
        <f t="shared" si="44"/>
        <v/>
      </c>
      <c r="AE290" s="18" t="str">
        <f t="shared" si="45"/>
        <v>Error</v>
      </c>
      <c r="AF290" s="18"/>
      <c r="AG290" s="18"/>
      <c r="AH290" s="18"/>
      <c r="AI290" s="18"/>
      <c r="AJ290" s="18"/>
      <c r="AK290" s="20"/>
      <c r="AL290" s="20"/>
      <c r="AM290" s="20"/>
      <c r="AN290" s="20"/>
      <c r="AO290" s="20"/>
      <c r="AP290" s="20"/>
      <c r="AQ290" s="20"/>
    </row>
    <row r="291" spans="11:43">
      <c r="K291" s="6">
        <v>289</v>
      </c>
      <c r="L291" s="6" t="s">
        <v>377</v>
      </c>
      <c r="M291" s="45">
        <v>519</v>
      </c>
      <c r="N291" s="45">
        <v>695.79286814587203</v>
      </c>
      <c r="O291" s="45">
        <v>688.31510879959387</v>
      </c>
      <c r="P291" s="45">
        <v>685.05778855666949</v>
      </c>
      <c r="Q291" s="45">
        <v>680.21794436194057</v>
      </c>
      <c r="R291" s="45">
        <v>673.06247342771746</v>
      </c>
      <c r="S291" s="45">
        <v>663.96864653247326</v>
      </c>
      <c r="T291" s="50">
        <v>654.95336596213906</v>
      </c>
      <c r="U291" s="26">
        <f t="shared" si="43"/>
        <v>0.34064136444291337</v>
      </c>
      <c r="V291" s="26">
        <f t="shared" si="37"/>
        <v>-1.074710548011892E-2</v>
      </c>
      <c r="W291" s="26">
        <f t="shared" si="38"/>
        <v>-4.7323096664332598E-3</v>
      </c>
      <c r="X291" s="26">
        <f t="shared" si="39"/>
        <v>-7.0648699650957452E-3</v>
      </c>
      <c r="Y291" s="26">
        <f t="shared" si="40"/>
        <v>-1.0519379845139329E-2</v>
      </c>
      <c r="Z291" s="26">
        <f t="shared" si="41"/>
        <v>-1.3511118587449852E-2</v>
      </c>
      <c r="AA291" s="37">
        <f t="shared" si="42"/>
        <v>-1.3577870909139804E-2</v>
      </c>
      <c r="AB291" s="26">
        <v>1.01532567049808</v>
      </c>
      <c r="AC291" s="26">
        <v>-1.33079847908745E-2</v>
      </c>
      <c r="AD291" s="18" t="str">
        <f t="shared" si="44"/>
        <v/>
      </c>
      <c r="AE291" s="18" t="str">
        <f t="shared" si="45"/>
        <v>Error</v>
      </c>
      <c r="AF291" s="18"/>
      <c r="AG291" s="18"/>
      <c r="AH291" s="18"/>
      <c r="AI291" s="18"/>
      <c r="AJ291" s="18"/>
      <c r="AK291" s="20"/>
      <c r="AL291" s="20"/>
      <c r="AM291" s="20"/>
      <c r="AN291" s="20"/>
      <c r="AO291" s="20"/>
      <c r="AP291" s="20"/>
      <c r="AQ291" s="20"/>
    </row>
    <row r="292" spans="11:43">
      <c r="K292" s="6">
        <v>290</v>
      </c>
      <c r="L292" s="6" t="s">
        <v>378</v>
      </c>
      <c r="M292" s="45">
        <v>44331</v>
      </c>
      <c r="N292" s="45">
        <v>44410.19681687167</v>
      </c>
      <c r="O292" s="45">
        <v>44423.837408649691</v>
      </c>
      <c r="P292" s="45">
        <v>44430.691198753455</v>
      </c>
      <c r="Q292" s="45">
        <v>44434.604706107253</v>
      </c>
      <c r="R292" s="45">
        <v>44436.238917277493</v>
      </c>
      <c r="S292" s="45">
        <v>44432.439153728046</v>
      </c>
      <c r="T292" s="50">
        <v>44432.027328785603</v>
      </c>
      <c r="U292" s="26">
        <f t="shared" si="43"/>
        <v>1.7864883912311995E-3</v>
      </c>
      <c r="V292" s="26">
        <f t="shared" si="37"/>
        <v>3.0714999607565479E-4</v>
      </c>
      <c r="W292" s="26">
        <f t="shared" si="38"/>
        <v>1.5428181137789254E-4</v>
      </c>
      <c r="X292" s="26">
        <f t="shared" si="39"/>
        <v>8.8081172005444568E-5</v>
      </c>
      <c r="Y292" s="26">
        <f t="shared" si="40"/>
        <v>3.6777893739541051E-5</v>
      </c>
      <c r="Z292" s="26">
        <f t="shared" si="41"/>
        <v>-8.5510467177933139E-5</v>
      </c>
      <c r="AA292" s="37">
        <f t="shared" si="42"/>
        <v>-9.2685648208041142E-6</v>
      </c>
      <c r="AB292" s="26">
        <v>5.0050269101213196</v>
      </c>
      <c r="AC292" s="26">
        <v>0</v>
      </c>
      <c r="AD292" s="18" t="str">
        <f t="shared" si="44"/>
        <v/>
      </c>
      <c r="AE292" s="18" t="str">
        <f t="shared" si="45"/>
        <v>Error</v>
      </c>
      <c r="AF292" s="18"/>
      <c r="AG292" s="18"/>
      <c r="AH292" s="18"/>
      <c r="AI292" s="18"/>
      <c r="AJ292" s="18"/>
      <c r="AK292" s="20"/>
      <c r="AL292" s="20"/>
      <c r="AM292" s="20"/>
      <c r="AN292" s="20"/>
      <c r="AO292" s="20"/>
      <c r="AP292" s="20"/>
      <c r="AQ292" s="20"/>
    </row>
    <row r="293" spans="11:43">
      <c r="K293" s="6">
        <v>291</v>
      </c>
      <c r="L293" s="6" t="s">
        <v>379</v>
      </c>
      <c r="M293" s="45">
        <v>0</v>
      </c>
      <c r="N293" s="45">
        <v>0</v>
      </c>
      <c r="O293" s="45">
        <v>0</v>
      </c>
      <c r="P293" s="45">
        <v>0</v>
      </c>
      <c r="Q293" s="45">
        <v>0</v>
      </c>
      <c r="R293" s="45">
        <v>0</v>
      </c>
      <c r="S293" s="45">
        <v>0</v>
      </c>
      <c r="T293" s="50">
        <v>0</v>
      </c>
      <c r="U293" s="39">
        <f t="shared" si="43"/>
        <v>0</v>
      </c>
      <c r="V293" s="39">
        <f t="shared" si="37"/>
        <v>0</v>
      </c>
      <c r="W293" s="39">
        <f t="shared" si="38"/>
        <v>0</v>
      </c>
      <c r="X293" s="39">
        <f t="shared" si="39"/>
        <v>0</v>
      </c>
      <c r="Y293" s="39">
        <f t="shared" si="40"/>
        <v>0</v>
      </c>
      <c r="Z293" s="39">
        <f t="shared" si="41"/>
        <v>0</v>
      </c>
      <c r="AA293" s="40">
        <f t="shared" si="42"/>
        <v>0</v>
      </c>
      <c r="AB293" s="39">
        <v>0</v>
      </c>
      <c r="AC293" s="39">
        <v>0</v>
      </c>
      <c r="AD293" s="18" t="str">
        <f t="shared" si="44"/>
        <v/>
      </c>
      <c r="AE293" s="18" t="str">
        <f t="shared" si="45"/>
        <v/>
      </c>
      <c r="AF293" s="18"/>
      <c r="AG293" s="18"/>
      <c r="AH293" s="18"/>
      <c r="AI293" s="18"/>
      <c r="AJ293" s="18"/>
      <c r="AK293" s="20"/>
      <c r="AL293" s="20"/>
      <c r="AM293" s="20"/>
      <c r="AN293" s="20"/>
      <c r="AO293" s="20"/>
      <c r="AP293" s="20"/>
      <c r="AQ293" s="20"/>
    </row>
    <row r="294" spans="11:43">
      <c r="K294" s="6">
        <v>292</v>
      </c>
      <c r="L294" s="6" t="s">
        <v>380</v>
      </c>
      <c r="M294" s="45">
        <v>176206</v>
      </c>
      <c r="N294" s="45">
        <v>104971.89235749526</v>
      </c>
      <c r="O294" s="45">
        <v>62522.15495808074</v>
      </c>
      <c r="P294" s="45">
        <v>37237.800934176543</v>
      </c>
      <c r="Q294" s="45">
        <v>22178.312669136103</v>
      </c>
      <c r="R294" s="45">
        <v>13208.084641337908</v>
      </c>
      <c r="S294" s="45">
        <v>31.529443466568381</v>
      </c>
      <c r="T294" s="50">
        <v>0.38470148407285976</v>
      </c>
      <c r="U294" s="26">
        <f t="shared" si="43"/>
        <v>-0.40426607290617084</v>
      </c>
      <c r="V294" s="26">
        <f t="shared" si="37"/>
        <v>-0.40439146562059192</v>
      </c>
      <c r="W294" s="26">
        <f t="shared" si="38"/>
        <v>-0.40440631070468719</v>
      </c>
      <c r="X294" s="26">
        <f t="shared" si="39"/>
        <v>-0.40441400639260006</v>
      </c>
      <c r="Y294" s="26">
        <f t="shared" si="40"/>
        <v>-0.40445944475665141</v>
      </c>
      <c r="Z294" s="26">
        <f t="shared" si="41"/>
        <v>-0.99761286785156655</v>
      </c>
      <c r="AA294" s="37">
        <f t="shared" si="42"/>
        <v>-0.987798659228452</v>
      </c>
      <c r="AB294" s="26">
        <v>2.7009825658511</v>
      </c>
      <c r="AC294" s="26">
        <v>-0.404446219382322</v>
      </c>
      <c r="AD294" s="18" t="str">
        <f t="shared" si="44"/>
        <v/>
      </c>
      <c r="AE294" s="18" t="str">
        <f t="shared" si="45"/>
        <v>Error</v>
      </c>
      <c r="AF294" s="18"/>
      <c r="AG294" s="18"/>
      <c r="AH294" s="18"/>
      <c r="AI294" s="18"/>
      <c r="AJ294" s="18"/>
      <c r="AK294" s="20"/>
      <c r="AL294" s="20"/>
      <c r="AM294" s="20"/>
      <c r="AN294" s="20"/>
      <c r="AO294" s="20"/>
      <c r="AP294" s="20"/>
      <c r="AQ294" s="20"/>
    </row>
    <row r="295" spans="11:43">
      <c r="K295" s="6">
        <v>293</v>
      </c>
      <c r="L295" s="6" t="s">
        <v>381</v>
      </c>
      <c r="M295" s="45">
        <v>8133</v>
      </c>
      <c r="N295" s="45">
        <v>8171.4721536830439</v>
      </c>
      <c r="O295" s="45">
        <v>8181.0513377152547</v>
      </c>
      <c r="P295" s="45">
        <v>8185.9291711275628</v>
      </c>
      <c r="Q295" s="45">
        <v>8188.7707118269027</v>
      </c>
      <c r="R295" s="45">
        <v>8189.8305585515736</v>
      </c>
      <c r="S295" s="45">
        <v>8178.0721294107279</v>
      </c>
      <c r="T295" s="50">
        <v>8176.8232541140296</v>
      </c>
      <c r="U295" s="26">
        <f t="shared" si="43"/>
        <v>4.7303766977798934E-3</v>
      </c>
      <c r="V295" s="26">
        <f t="shared" si="37"/>
        <v>1.1722715138781088E-3</v>
      </c>
      <c r="W295" s="26">
        <f t="shared" si="38"/>
        <v>5.9623552168911224E-4</v>
      </c>
      <c r="X295" s="26">
        <f t="shared" si="39"/>
        <v>3.4712500437485768E-4</v>
      </c>
      <c r="Y295" s="26">
        <f t="shared" si="40"/>
        <v>1.2942684097140669E-4</v>
      </c>
      <c r="Z295" s="26">
        <f t="shared" si="41"/>
        <v>-1.4357353374750709E-3</v>
      </c>
      <c r="AA295" s="37">
        <f t="shared" si="42"/>
        <v>-1.5271023255065172E-4</v>
      </c>
      <c r="AB295" s="26">
        <v>0.23399911602811099</v>
      </c>
      <c r="AC295" s="26">
        <v>0</v>
      </c>
      <c r="AD295" s="18" t="str">
        <f t="shared" si="44"/>
        <v/>
      </c>
      <c r="AE295" s="18" t="str">
        <f t="shared" si="45"/>
        <v>Error</v>
      </c>
      <c r="AF295" s="18"/>
      <c r="AG295" s="18"/>
      <c r="AH295" s="18"/>
      <c r="AI295" s="18"/>
      <c r="AJ295" s="18"/>
      <c r="AK295" s="20"/>
      <c r="AL295" s="20"/>
      <c r="AM295" s="20"/>
      <c r="AN295" s="20"/>
      <c r="AO295" s="20"/>
      <c r="AP295" s="20"/>
      <c r="AQ295" s="20"/>
    </row>
    <row r="296" spans="11:43">
      <c r="K296" s="6">
        <v>294</v>
      </c>
      <c r="L296" s="6" t="s">
        <v>382</v>
      </c>
      <c r="M296" s="45">
        <v>21481</v>
      </c>
      <c r="N296" s="45">
        <v>6074.2398895949436</v>
      </c>
      <c r="O296" s="45">
        <v>1711.7045319698686</v>
      </c>
      <c r="P296" s="45">
        <v>484.17675380216917</v>
      </c>
      <c r="Q296" s="45">
        <v>138.49709475906926</v>
      </c>
      <c r="R296" s="45">
        <v>40.922285797487113</v>
      </c>
      <c r="S296" s="45">
        <v>6.383279001452479</v>
      </c>
      <c r="T296" s="50">
        <v>1.0366424542079309</v>
      </c>
      <c r="U296" s="26">
        <f t="shared" si="43"/>
        <v>-0.71722732230366626</v>
      </c>
      <c r="V296" s="26">
        <f t="shared" si="37"/>
        <v>-0.71820267834630858</v>
      </c>
      <c r="W296" s="26">
        <f t="shared" si="38"/>
        <v>-0.71713765737071022</v>
      </c>
      <c r="X296" s="26">
        <f t="shared" si="39"/>
        <v>-0.71395344020242235</v>
      </c>
      <c r="Y296" s="26">
        <f t="shared" si="40"/>
        <v>-0.70452603450869578</v>
      </c>
      <c r="Z296" s="26">
        <f t="shared" si="41"/>
        <v>-0.84401460287332108</v>
      </c>
      <c r="AA296" s="37">
        <f t="shared" si="42"/>
        <v>-0.83760032203322954</v>
      </c>
      <c r="AB296" s="26">
        <v>3.0127265238496399</v>
      </c>
      <c r="AC296" s="26">
        <v>-0.71963382176596202</v>
      </c>
      <c r="AD296" s="18" t="str">
        <f t="shared" si="44"/>
        <v/>
      </c>
      <c r="AE296" s="18" t="str">
        <f t="shared" si="45"/>
        <v>Error</v>
      </c>
      <c r="AF296" s="18"/>
      <c r="AG296" s="18"/>
      <c r="AH296" s="18"/>
      <c r="AI296" s="18"/>
      <c r="AJ296" s="18"/>
      <c r="AK296" s="20"/>
      <c r="AL296" s="20"/>
      <c r="AM296" s="20"/>
      <c r="AN296" s="20"/>
      <c r="AO296" s="20"/>
      <c r="AP296" s="20"/>
      <c r="AQ296" s="20"/>
    </row>
    <row r="297" spans="11:43">
      <c r="K297" s="6">
        <v>295</v>
      </c>
      <c r="L297" s="6" t="s">
        <v>383</v>
      </c>
      <c r="M297" s="45">
        <v>22433</v>
      </c>
      <c r="N297" s="45">
        <v>5607.7873943936247</v>
      </c>
      <c r="O297" s="45">
        <v>1385.1335843678371</v>
      </c>
      <c r="P297" s="45">
        <v>348.72667635558219</v>
      </c>
      <c r="Q297" s="45">
        <v>91.497242256678646</v>
      </c>
      <c r="R297" s="45">
        <v>22.211193667205389</v>
      </c>
      <c r="S297" s="45">
        <v>27.635261210940534</v>
      </c>
      <c r="T297" s="50">
        <v>5.4546113455171179</v>
      </c>
      <c r="U297" s="26">
        <f t="shared" si="43"/>
        <v>-0.7500206216558809</v>
      </c>
      <c r="V297" s="26">
        <f t="shared" si="37"/>
        <v>-0.75299819929824341</v>
      </c>
      <c r="W297" s="26">
        <f t="shared" si="38"/>
        <v>-0.74823606885920824</v>
      </c>
      <c r="X297" s="26">
        <f t="shared" si="39"/>
        <v>-0.73762476902288177</v>
      </c>
      <c r="Y297" s="26">
        <f t="shared" si="40"/>
        <v>-0.75724739763307858</v>
      </c>
      <c r="Z297" s="26">
        <f t="shared" si="41"/>
        <v>0.24420423436061106</v>
      </c>
      <c r="AA297" s="37">
        <f t="shared" si="42"/>
        <v>-0.8026213212213934</v>
      </c>
      <c r="AB297" s="26">
        <v>2.4780955429421301</v>
      </c>
      <c r="AC297" s="26">
        <v>-0.75575695159629297</v>
      </c>
      <c r="AD297" s="18" t="str">
        <f t="shared" si="44"/>
        <v/>
      </c>
      <c r="AE297" s="18" t="str">
        <f t="shared" si="45"/>
        <v>Error</v>
      </c>
      <c r="AF297" s="18"/>
      <c r="AG297" s="18"/>
      <c r="AH297" s="18"/>
      <c r="AI297" s="18"/>
      <c r="AJ297" s="18"/>
      <c r="AK297" s="20"/>
      <c r="AL297" s="20"/>
      <c r="AM297" s="20"/>
      <c r="AN297" s="20"/>
      <c r="AO297" s="20"/>
      <c r="AP297" s="20"/>
      <c r="AQ297" s="20"/>
    </row>
    <row r="298" spans="11:43">
      <c r="K298" s="6">
        <v>296</v>
      </c>
      <c r="L298" s="6" t="s">
        <v>384</v>
      </c>
      <c r="M298" s="45">
        <v>1124375</v>
      </c>
      <c r="N298" s="45">
        <v>1027751.4188918314</v>
      </c>
      <c r="O298" s="45">
        <v>939396.28669327719</v>
      </c>
      <c r="P298" s="45">
        <v>858633.32718830684</v>
      </c>
      <c r="Q298" s="45">
        <v>784812.32064213173</v>
      </c>
      <c r="R298" s="45">
        <v>717336.65237199678</v>
      </c>
      <c r="S298" s="45">
        <v>228841.59748406455</v>
      </c>
      <c r="T298" s="50">
        <v>1.652649686018794</v>
      </c>
      <c r="U298" s="26">
        <f t="shared" si="43"/>
        <v>-8.5935369523662999E-2</v>
      </c>
      <c r="V298" s="26">
        <f t="shared" si="37"/>
        <v>-8.5969360464442632E-2</v>
      </c>
      <c r="W298" s="26">
        <f t="shared" si="38"/>
        <v>-8.5973258196772401E-2</v>
      </c>
      <c r="X298" s="26">
        <f t="shared" si="39"/>
        <v>-8.597500726871439E-2</v>
      </c>
      <c r="Y298" s="26">
        <f t="shared" si="40"/>
        <v>-8.597682082122067E-2</v>
      </c>
      <c r="Z298" s="26">
        <f t="shared" si="41"/>
        <v>-0.68098437919300447</v>
      </c>
      <c r="AA298" s="37">
        <f t="shared" si="42"/>
        <v>-0.99999277819371912</v>
      </c>
      <c r="AB298" s="26">
        <v>0.44514534846985698</v>
      </c>
      <c r="AC298" s="26">
        <v>-8.5977275738758005E-2</v>
      </c>
      <c r="AD298" s="18" t="str">
        <f t="shared" si="44"/>
        <v/>
      </c>
      <c r="AE298" s="18" t="str">
        <f t="shared" si="45"/>
        <v>Error</v>
      </c>
      <c r="AF298" s="18"/>
      <c r="AG298" s="18"/>
      <c r="AH298" s="18"/>
      <c r="AI298" s="18"/>
      <c r="AJ298" s="18"/>
      <c r="AK298" s="20"/>
      <c r="AL298" s="20"/>
      <c r="AM298" s="20"/>
      <c r="AN298" s="20"/>
      <c r="AO298" s="20"/>
      <c r="AP298" s="20"/>
      <c r="AQ298" s="20"/>
    </row>
    <row r="299" spans="11:43">
      <c r="K299" s="6">
        <v>297</v>
      </c>
      <c r="L299" s="6" t="s">
        <v>385</v>
      </c>
      <c r="M299" s="45">
        <v>0</v>
      </c>
      <c r="N299" s="45">
        <v>0</v>
      </c>
      <c r="O299" s="45">
        <v>0</v>
      </c>
      <c r="P299" s="45">
        <v>0</v>
      </c>
      <c r="Q299" s="45">
        <v>0</v>
      </c>
      <c r="R299" s="45">
        <v>0</v>
      </c>
      <c r="S299" s="45">
        <v>0</v>
      </c>
      <c r="T299" s="50">
        <v>0</v>
      </c>
      <c r="U299" s="26">
        <f t="shared" si="43"/>
        <v>0</v>
      </c>
      <c r="V299" s="26">
        <f t="shared" si="37"/>
        <v>0</v>
      </c>
      <c r="W299" s="26">
        <f t="shared" si="38"/>
        <v>0</v>
      </c>
      <c r="X299" s="26">
        <f t="shared" si="39"/>
        <v>0</v>
      </c>
      <c r="Y299" s="26">
        <f t="shared" si="40"/>
        <v>0</v>
      </c>
      <c r="Z299" s="26">
        <f t="shared" si="41"/>
        <v>0</v>
      </c>
      <c r="AA299" s="37">
        <f t="shared" si="42"/>
        <v>0</v>
      </c>
      <c r="AB299" s="26">
        <v>0</v>
      </c>
      <c r="AC299" s="26">
        <v>0</v>
      </c>
      <c r="AD299" s="18" t="str">
        <f t="shared" si="44"/>
        <v/>
      </c>
      <c r="AE299" s="18" t="str">
        <f t="shared" si="45"/>
        <v/>
      </c>
      <c r="AF299" s="18"/>
      <c r="AG299" s="18"/>
      <c r="AH299" s="18"/>
      <c r="AI299" s="18"/>
      <c r="AJ299" s="18"/>
      <c r="AK299" s="20"/>
      <c r="AL299" s="20"/>
      <c r="AM299" s="20"/>
      <c r="AN299" s="20"/>
      <c r="AO299" s="20"/>
      <c r="AP299" s="20"/>
      <c r="AQ299" s="20"/>
    </row>
    <row r="300" spans="11:43">
      <c r="K300" s="6">
        <v>298</v>
      </c>
      <c r="L300" s="6" t="s">
        <v>386</v>
      </c>
      <c r="M300" s="45">
        <v>0</v>
      </c>
      <c r="N300" s="45">
        <v>0</v>
      </c>
      <c r="O300" s="45">
        <v>0</v>
      </c>
      <c r="P300" s="45">
        <v>0</v>
      </c>
      <c r="Q300" s="45">
        <v>0</v>
      </c>
      <c r="R300" s="45">
        <v>0</v>
      </c>
      <c r="S300" s="45">
        <v>0</v>
      </c>
      <c r="T300" s="50">
        <v>0</v>
      </c>
      <c r="U300" s="26">
        <f t="shared" si="43"/>
        <v>0</v>
      </c>
      <c r="V300" s="26">
        <f t="shared" si="37"/>
        <v>0</v>
      </c>
      <c r="W300" s="26">
        <f t="shared" si="38"/>
        <v>0</v>
      </c>
      <c r="X300" s="26">
        <f t="shared" si="39"/>
        <v>0</v>
      </c>
      <c r="Y300" s="26">
        <f t="shared" si="40"/>
        <v>0</v>
      </c>
      <c r="Z300" s="26">
        <f t="shared" si="41"/>
        <v>0</v>
      </c>
      <c r="AA300" s="37">
        <f t="shared" si="42"/>
        <v>0</v>
      </c>
      <c r="AB300" s="26">
        <v>0</v>
      </c>
      <c r="AC300" s="26">
        <v>0</v>
      </c>
      <c r="AD300" s="18" t="str">
        <f t="shared" si="44"/>
        <v/>
      </c>
      <c r="AE300" s="18" t="str">
        <f t="shared" si="45"/>
        <v/>
      </c>
      <c r="AF300" s="18"/>
      <c r="AG300" s="18"/>
      <c r="AH300" s="18"/>
      <c r="AI300" s="18"/>
      <c r="AJ300" s="18"/>
      <c r="AK300" s="20"/>
      <c r="AL300" s="20"/>
      <c r="AM300" s="20"/>
      <c r="AN300" s="20"/>
      <c r="AO300" s="20"/>
      <c r="AP300" s="20"/>
      <c r="AQ300" s="20"/>
    </row>
    <row r="301" spans="11:43">
      <c r="K301" s="6">
        <v>299</v>
      </c>
      <c r="L301" s="6" t="s">
        <v>387</v>
      </c>
      <c r="M301" s="45">
        <v>3786630</v>
      </c>
      <c r="N301" s="45">
        <v>3786632.0945338388</v>
      </c>
      <c r="O301" s="45">
        <v>3786633.7300235587</v>
      </c>
      <c r="P301" s="45">
        <v>3786635.0298180263</v>
      </c>
      <c r="Q301" s="45">
        <v>3786636.1473990055</v>
      </c>
      <c r="R301" s="45">
        <v>3786636.9063019501</v>
      </c>
      <c r="S301" s="45">
        <v>3786621.6215117266</v>
      </c>
      <c r="T301" s="50">
        <v>3786621.2883942756</v>
      </c>
      <c r="U301" s="26">
        <f t="shared" si="43"/>
        <v>5.5313929240442315E-7</v>
      </c>
      <c r="V301" s="26">
        <f t="shared" si="37"/>
        <v>4.3191143979388913E-7</v>
      </c>
      <c r="W301" s="26">
        <f t="shared" si="38"/>
        <v>3.4325856692340843E-7</v>
      </c>
      <c r="X301" s="26">
        <f t="shared" si="39"/>
        <v>2.951382877754843E-7</v>
      </c>
      <c r="Y301" s="26">
        <f t="shared" si="40"/>
        <v>2.0041612531103766E-7</v>
      </c>
      <c r="Z301" s="26">
        <f t="shared" si="41"/>
        <v>-4.0365080153384915E-6</v>
      </c>
      <c r="AA301" s="37">
        <f t="shared" si="42"/>
        <v>-8.7972204341906981E-8</v>
      </c>
      <c r="AB301" s="26">
        <v>0.35854247386302801</v>
      </c>
      <c r="AC301" s="26">
        <v>0</v>
      </c>
      <c r="AD301" s="18" t="str">
        <f t="shared" si="44"/>
        <v/>
      </c>
      <c r="AE301" s="18" t="str">
        <f t="shared" si="45"/>
        <v>Error</v>
      </c>
      <c r="AF301" s="18"/>
      <c r="AG301" s="18"/>
      <c r="AH301" s="18"/>
      <c r="AI301" s="18"/>
      <c r="AJ301" s="18"/>
      <c r="AK301" s="20"/>
      <c r="AL301" s="20"/>
      <c r="AM301" s="20"/>
      <c r="AN301" s="20"/>
      <c r="AO301" s="20"/>
      <c r="AP301" s="20"/>
      <c r="AQ301" s="20"/>
    </row>
    <row r="302" spans="11:43">
      <c r="K302" s="6">
        <v>300</v>
      </c>
      <c r="L302" s="6" t="s">
        <v>388</v>
      </c>
      <c r="M302" s="45">
        <v>56483</v>
      </c>
      <c r="N302" s="45">
        <v>56520.18301833982</v>
      </c>
      <c r="O302" s="45">
        <v>56527.001200608684</v>
      </c>
      <c r="P302" s="45">
        <v>56530.10113438229</v>
      </c>
      <c r="Q302" s="45">
        <v>56531.661171900159</v>
      </c>
      <c r="R302" s="45">
        <v>56531.719326233113</v>
      </c>
      <c r="S302" s="45">
        <v>66.374565286715097</v>
      </c>
      <c r="T302" s="50">
        <v>0.85282552789034582</v>
      </c>
      <c r="U302" s="26">
        <f t="shared" si="43"/>
        <v>6.583045932372516E-4</v>
      </c>
      <c r="V302" s="26">
        <f t="shared" si="37"/>
        <v>1.206326997676478E-4</v>
      </c>
      <c r="W302" s="26">
        <f t="shared" si="38"/>
        <v>5.4839876656560158E-5</v>
      </c>
      <c r="X302" s="26">
        <f t="shared" si="39"/>
        <v>2.7596581052645084E-5</v>
      </c>
      <c r="Y302" s="26">
        <f t="shared" si="40"/>
        <v>1.0287037696757059E-6</v>
      </c>
      <c r="Z302" s="26">
        <f t="shared" si="41"/>
        <v>-0.99882588808410933</v>
      </c>
      <c r="AA302" s="37">
        <f t="shared" si="42"/>
        <v>-0.98715132032569353</v>
      </c>
      <c r="AB302" s="26">
        <v>47.571346899736596</v>
      </c>
      <c r="AC302" s="26">
        <v>0</v>
      </c>
      <c r="AD302" s="18" t="str">
        <f t="shared" si="44"/>
        <v/>
      </c>
      <c r="AE302" s="18" t="str">
        <f t="shared" si="45"/>
        <v>Error</v>
      </c>
      <c r="AF302" s="18"/>
      <c r="AG302" s="18"/>
      <c r="AH302" s="18"/>
      <c r="AI302" s="18"/>
      <c r="AJ302" s="18"/>
      <c r="AK302" s="20"/>
      <c r="AL302" s="20"/>
      <c r="AM302" s="20"/>
      <c r="AN302" s="20"/>
      <c r="AO302" s="20"/>
      <c r="AP302" s="20"/>
      <c r="AQ302" s="20"/>
    </row>
    <row r="303" spans="11:43">
      <c r="K303" s="6">
        <v>301</v>
      </c>
      <c r="L303" s="6" t="s">
        <v>389</v>
      </c>
      <c r="M303" s="45">
        <v>324179</v>
      </c>
      <c r="N303" s="45">
        <v>272869.31456522335</v>
      </c>
      <c r="O303" s="45">
        <v>229619.86995020797</v>
      </c>
      <c r="P303" s="45">
        <v>193220.11400224653</v>
      </c>
      <c r="Q303" s="45">
        <v>162588.39827203529</v>
      </c>
      <c r="R303" s="45">
        <v>136811.00542723946</v>
      </c>
      <c r="S303" s="45">
        <v>115117.15395120039</v>
      </c>
      <c r="T303" s="50">
        <v>96864.412913122491</v>
      </c>
      <c r="U303" s="26">
        <f t="shared" si="43"/>
        <v>-0.15827578416484919</v>
      </c>
      <c r="V303" s="26">
        <f t="shared" si="37"/>
        <v>-0.15849874759251306</v>
      </c>
      <c r="W303" s="26">
        <f t="shared" si="38"/>
        <v>-0.15852180369170388</v>
      </c>
      <c r="X303" s="26">
        <f t="shared" si="39"/>
        <v>-0.15853274845834675</v>
      </c>
      <c r="Y303" s="26">
        <f t="shared" si="40"/>
        <v>-0.15854386363820563</v>
      </c>
      <c r="Z303" s="26">
        <f t="shared" si="41"/>
        <v>-0.15856802899951322</v>
      </c>
      <c r="AA303" s="37">
        <f t="shared" si="42"/>
        <v>-0.15855795953586091</v>
      </c>
      <c r="AB303" s="26">
        <v>0.282707978760453</v>
      </c>
      <c r="AC303" s="26">
        <v>-0.158555799255058</v>
      </c>
      <c r="AD303" s="18" t="str">
        <f t="shared" si="44"/>
        <v/>
      </c>
      <c r="AE303" s="18" t="str">
        <f t="shared" si="45"/>
        <v>Error</v>
      </c>
      <c r="AF303" s="18"/>
      <c r="AG303" s="18"/>
      <c r="AH303" s="18"/>
      <c r="AI303" s="18"/>
      <c r="AJ303" s="18"/>
      <c r="AK303" s="20"/>
      <c r="AL303" s="20"/>
      <c r="AM303" s="20"/>
      <c r="AN303" s="20"/>
      <c r="AO303" s="20"/>
      <c r="AP303" s="20"/>
      <c r="AQ303" s="20"/>
    </row>
    <row r="304" spans="11:43">
      <c r="K304" s="6">
        <v>302</v>
      </c>
      <c r="L304" s="6" t="s">
        <v>390</v>
      </c>
      <c r="M304" s="45">
        <v>670852</v>
      </c>
      <c r="N304" s="45">
        <v>335247.94433423039</v>
      </c>
      <c r="O304" s="45">
        <v>167526.66789499519</v>
      </c>
      <c r="P304" s="45">
        <v>83714.265209647187</v>
      </c>
      <c r="Q304" s="45">
        <v>41832.429967664713</v>
      </c>
      <c r="R304" s="45">
        <v>20902.662911019928</v>
      </c>
      <c r="S304" s="45">
        <v>19.36281939594133</v>
      </c>
      <c r="T304" s="50">
        <v>0.65423754877476936</v>
      </c>
      <c r="U304" s="26">
        <f t="shared" si="43"/>
        <v>-0.50026541720941375</v>
      </c>
      <c r="V304" s="26">
        <f t="shared" si="37"/>
        <v>-0.50029024569356639</v>
      </c>
      <c r="W304" s="26">
        <f t="shared" si="38"/>
        <v>-0.5002929010554974</v>
      </c>
      <c r="X304" s="26">
        <f t="shared" si="39"/>
        <v>-0.50029508276871348</v>
      </c>
      <c r="Y304" s="26">
        <f t="shared" si="40"/>
        <v>-0.50032396092751252</v>
      </c>
      <c r="Z304" s="26">
        <f t="shared" si="41"/>
        <v>-0.99907366733710601</v>
      </c>
      <c r="AA304" s="37">
        <f t="shared" si="42"/>
        <v>-0.96621165877775494</v>
      </c>
      <c r="AB304" s="26">
        <v>0.709303362541436</v>
      </c>
      <c r="AC304" s="26">
        <v>-0.50030493200461901</v>
      </c>
      <c r="AD304" s="18" t="str">
        <f t="shared" si="44"/>
        <v/>
      </c>
      <c r="AE304" s="18" t="str">
        <f t="shared" si="45"/>
        <v>Error</v>
      </c>
      <c r="AF304" s="18"/>
      <c r="AG304" s="18"/>
      <c r="AH304" s="18"/>
      <c r="AI304" s="18"/>
      <c r="AJ304" s="18"/>
      <c r="AK304" s="20"/>
      <c r="AL304" s="20"/>
      <c r="AM304" s="20"/>
      <c r="AN304" s="20"/>
      <c r="AO304" s="20"/>
      <c r="AP304" s="20"/>
      <c r="AQ304" s="20"/>
    </row>
    <row r="305" spans="11:43">
      <c r="K305" s="6">
        <v>303</v>
      </c>
      <c r="L305" s="6" t="s">
        <v>391</v>
      </c>
      <c r="M305" s="45">
        <v>89196</v>
      </c>
      <c r="N305" s="45">
        <v>72952.701397038531</v>
      </c>
      <c r="O305" s="45">
        <v>59598.461094426806</v>
      </c>
      <c r="P305" s="45">
        <v>48683.105220071659</v>
      </c>
      <c r="Q305" s="45">
        <v>39764.695857109786</v>
      </c>
      <c r="R305" s="45">
        <v>32478.20568069239</v>
      </c>
      <c r="S305" s="45">
        <v>26525.384716255292</v>
      </c>
      <c r="T305" s="50">
        <v>21663.197292326189</v>
      </c>
      <c r="U305" s="26">
        <f t="shared" si="43"/>
        <v>-0.18210792639761278</v>
      </c>
      <c r="V305" s="26">
        <f t="shared" si="37"/>
        <v>-0.18305340373802567</v>
      </c>
      <c r="W305" s="26">
        <f t="shared" si="38"/>
        <v>-0.18314828393070487</v>
      </c>
      <c r="X305" s="26">
        <f t="shared" si="39"/>
        <v>-0.18319310821785631</v>
      </c>
      <c r="Y305" s="26">
        <f t="shared" si="40"/>
        <v>-0.18324018377006138</v>
      </c>
      <c r="Z305" s="26">
        <f t="shared" si="41"/>
        <v>-0.18328663297972539</v>
      </c>
      <c r="AA305" s="37">
        <f t="shared" si="42"/>
        <v>-0.1833031820627829</v>
      </c>
      <c r="AB305" s="26">
        <v>0.46532205929868697</v>
      </c>
      <c r="AC305" s="26">
        <v>-0.183298236377994</v>
      </c>
      <c r="AD305" s="18" t="str">
        <f t="shared" si="44"/>
        <v/>
      </c>
      <c r="AE305" s="18" t="str">
        <f t="shared" si="45"/>
        <v>Error</v>
      </c>
      <c r="AF305" s="18"/>
      <c r="AG305" s="18"/>
      <c r="AH305" s="18"/>
      <c r="AI305" s="18"/>
      <c r="AJ305" s="18"/>
      <c r="AK305" s="20"/>
      <c r="AL305" s="20"/>
      <c r="AM305" s="20"/>
      <c r="AN305" s="20"/>
      <c r="AO305" s="20"/>
      <c r="AP305" s="20"/>
      <c r="AQ305" s="20"/>
    </row>
    <row r="306" spans="11:43">
      <c r="K306" s="6">
        <v>304</v>
      </c>
      <c r="L306" s="6" t="s">
        <v>392</v>
      </c>
      <c r="M306" s="45">
        <v>144225</v>
      </c>
      <c r="N306" s="45">
        <v>139056.25515230707</v>
      </c>
      <c r="O306" s="45">
        <v>134006.9586283571</v>
      </c>
      <c r="P306" s="45">
        <v>129134.2525854266</v>
      </c>
      <c r="Q306" s="45">
        <v>124436.19131541034</v>
      </c>
      <c r="R306" s="45">
        <v>119906.81314514289</v>
      </c>
      <c r="S306" s="45">
        <v>115538.46815127086</v>
      </c>
      <c r="T306" s="50">
        <v>111330.98073940088</v>
      </c>
      <c r="U306" s="26">
        <f t="shared" si="43"/>
        <v>-3.5838064466582963E-2</v>
      </c>
      <c r="V306" s="26">
        <f t="shared" si="37"/>
        <v>-3.6311178655138714E-2</v>
      </c>
      <c r="W306" s="26">
        <f t="shared" si="38"/>
        <v>-3.636158967269771E-2</v>
      </c>
      <c r="X306" s="26">
        <f t="shared" si="39"/>
        <v>-3.6381217035413096E-2</v>
      </c>
      <c r="Y306" s="26">
        <f t="shared" si="40"/>
        <v>-3.6399202855596578E-2</v>
      </c>
      <c r="Z306" s="26">
        <f t="shared" si="41"/>
        <v>-3.6431165830287764E-2</v>
      </c>
      <c r="AA306" s="37">
        <f t="shared" si="42"/>
        <v>-3.6416333704210539E-2</v>
      </c>
      <c r="AB306" s="26">
        <v>1.1430370541517101</v>
      </c>
      <c r="AC306" s="26">
        <v>-3.64140548035174E-2</v>
      </c>
      <c r="AD306" s="18" t="str">
        <f t="shared" si="44"/>
        <v/>
      </c>
      <c r="AE306" s="18" t="str">
        <f t="shared" si="45"/>
        <v>Error</v>
      </c>
      <c r="AF306" s="18"/>
      <c r="AG306" s="18"/>
      <c r="AH306" s="18"/>
      <c r="AI306" s="18"/>
      <c r="AJ306" s="18"/>
      <c r="AK306" s="20"/>
      <c r="AL306" s="20"/>
      <c r="AM306" s="20"/>
      <c r="AN306" s="20"/>
      <c r="AO306" s="20"/>
      <c r="AP306" s="20"/>
      <c r="AQ306" s="20"/>
    </row>
    <row r="307" spans="11:43">
      <c r="K307" s="6">
        <v>305</v>
      </c>
      <c r="L307" s="6" t="s">
        <v>393</v>
      </c>
      <c r="M307" s="45">
        <v>1364</v>
      </c>
      <c r="N307" s="45">
        <v>1052.7320005550821</v>
      </c>
      <c r="O307" s="45">
        <v>805.08071220524278</v>
      </c>
      <c r="P307" s="45">
        <v>613.98840118826388</v>
      </c>
      <c r="Q307" s="45">
        <v>467.56890447464775</v>
      </c>
      <c r="R307" s="45">
        <v>354.39041203315287</v>
      </c>
      <c r="S307" s="45">
        <v>13.447639388895396</v>
      </c>
      <c r="T307" s="50">
        <v>0.36151287869547888</v>
      </c>
      <c r="U307" s="26">
        <f t="shared" si="43"/>
        <v>-0.22820234563410405</v>
      </c>
      <c r="V307" s="26">
        <f t="shared" si="37"/>
        <v>-0.23524628131305814</v>
      </c>
      <c r="W307" s="26">
        <f t="shared" si="38"/>
        <v>-0.2373579544509854</v>
      </c>
      <c r="X307" s="26">
        <f t="shared" si="39"/>
        <v>-0.23847274057660955</v>
      </c>
      <c r="Y307" s="26">
        <f t="shared" si="40"/>
        <v>-0.24205735530821978</v>
      </c>
      <c r="Z307" s="26">
        <f t="shared" si="41"/>
        <v>-0.96205416700822777</v>
      </c>
      <c r="AA307" s="37">
        <f t="shared" si="42"/>
        <v>-0.97311700081770458</v>
      </c>
      <c r="AB307" s="26">
        <v>1.23606557377049</v>
      </c>
      <c r="AC307" s="26">
        <v>-0.239401496259352</v>
      </c>
      <c r="AD307" s="18" t="str">
        <f t="shared" si="44"/>
        <v/>
      </c>
      <c r="AE307" s="18" t="str">
        <f t="shared" si="45"/>
        <v>Error</v>
      </c>
      <c r="AF307" s="18"/>
      <c r="AG307" s="18"/>
      <c r="AH307" s="18"/>
      <c r="AI307" s="18"/>
      <c r="AJ307" s="18"/>
      <c r="AK307" s="20"/>
      <c r="AL307" s="20"/>
      <c r="AM307" s="20"/>
      <c r="AN307" s="20"/>
      <c r="AO307" s="20"/>
      <c r="AP307" s="20"/>
      <c r="AQ307" s="20"/>
    </row>
    <row r="308" spans="11:43">
      <c r="K308" s="6">
        <v>306</v>
      </c>
      <c r="L308" s="6" t="s">
        <v>394</v>
      </c>
      <c r="M308" s="45">
        <v>3817</v>
      </c>
      <c r="N308" s="45">
        <v>1116.3387074845693</v>
      </c>
      <c r="O308" s="45">
        <v>321.91965898993936</v>
      </c>
      <c r="P308" s="45">
        <v>95.994656315596316</v>
      </c>
      <c r="Q308" s="45">
        <v>31.675665667235172</v>
      </c>
      <c r="R308" s="45">
        <v>8.4902328771886957</v>
      </c>
      <c r="S308" s="45">
        <v>10.676957705770285</v>
      </c>
      <c r="T308" s="50">
        <v>1.2156392379933372</v>
      </c>
      <c r="U308" s="26">
        <f t="shared" si="43"/>
        <v>-0.70753505174624842</v>
      </c>
      <c r="V308" s="26">
        <f t="shared" si="37"/>
        <v>-0.71162904517096204</v>
      </c>
      <c r="W308" s="26">
        <f t="shared" si="38"/>
        <v>-0.70180554795320416</v>
      </c>
      <c r="X308" s="26">
        <f t="shared" si="39"/>
        <v>-0.67002678187526554</v>
      </c>
      <c r="Y308" s="26">
        <f t="shared" si="40"/>
        <v>-0.73196355314575556</v>
      </c>
      <c r="Z308" s="26">
        <f t="shared" si="41"/>
        <v>0.25755769720484534</v>
      </c>
      <c r="AA308" s="37">
        <f t="shared" si="42"/>
        <v>-0.88614366830952673</v>
      </c>
      <c r="AB308" s="26">
        <v>6.7423935091277896</v>
      </c>
      <c r="AC308" s="26">
        <v>-0.71764032073310402</v>
      </c>
      <c r="AD308" s="18" t="str">
        <f t="shared" si="44"/>
        <v/>
      </c>
      <c r="AE308" s="18" t="str">
        <f t="shared" si="45"/>
        <v>Error</v>
      </c>
      <c r="AF308" s="18"/>
      <c r="AG308" s="18"/>
      <c r="AH308" s="18"/>
      <c r="AI308" s="18"/>
      <c r="AJ308" s="18"/>
      <c r="AK308" s="20"/>
      <c r="AL308" s="20"/>
      <c r="AM308" s="20"/>
      <c r="AN308" s="20"/>
      <c r="AO308" s="20"/>
      <c r="AP308" s="20"/>
      <c r="AQ308" s="20"/>
    </row>
    <row r="309" spans="11:43">
      <c r="K309" s="6">
        <v>307</v>
      </c>
      <c r="L309" s="6" t="s">
        <v>395</v>
      </c>
      <c r="M309" s="45">
        <v>26634</v>
      </c>
      <c r="N309" s="45">
        <v>26705.359275021605</v>
      </c>
      <c r="O309" s="45">
        <v>26724.28042175444</v>
      </c>
      <c r="P309" s="45">
        <v>26734.025922810917</v>
      </c>
      <c r="Q309" s="45">
        <v>26739.602842116125</v>
      </c>
      <c r="R309" s="45">
        <v>26742.163982499842</v>
      </c>
      <c r="S309" s="45">
        <v>26743.581174949621</v>
      </c>
      <c r="T309" s="50">
        <v>26743.518863935096</v>
      </c>
      <c r="U309" s="26">
        <f t="shared" si="43"/>
        <v>2.679254900563372E-3</v>
      </c>
      <c r="V309" s="26">
        <f t="shared" si="37"/>
        <v>7.0851496652705992E-4</v>
      </c>
      <c r="W309" s="26">
        <f t="shared" si="38"/>
        <v>3.6466841773386222E-4</v>
      </c>
      <c r="X309" s="26">
        <f t="shared" si="39"/>
        <v>2.0860753712552071E-4</v>
      </c>
      <c r="Y309" s="26">
        <f t="shared" si="40"/>
        <v>9.5780793710350612E-5</v>
      </c>
      <c r="Z309" s="26">
        <f t="shared" si="41"/>
        <v>5.2994681010335697E-5</v>
      </c>
      <c r="AA309" s="37">
        <f t="shared" si="42"/>
        <v>-2.3299428044691976E-6</v>
      </c>
      <c r="AB309" s="26">
        <v>0.22022333820693701</v>
      </c>
      <c r="AC309" s="26">
        <v>0</v>
      </c>
      <c r="AD309" s="18" t="str">
        <f t="shared" si="44"/>
        <v/>
      </c>
      <c r="AE309" s="18" t="str">
        <f t="shared" si="45"/>
        <v>Error</v>
      </c>
      <c r="AF309" s="18"/>
      <c r="AG309" s="18"/>
      <c r="AH309" s="18"/>
      <c r="AI309" s="18"/>
      <c r="AJ309" s="18"/>
      <c r="AK309" s="20"/>
      <c r="AL309" s="20"/>
      <c r="AM309" s="20"/>
      <c r="AN309" s="20"/>
      <c r="AO309" s="20"/>
      <c r="AP309" s="20"/>
      <c r="AQ309" s="20"/>
    </row>
    <row r="310" spans="11:43">
      <c r="K310" s="6">
        <v>308</v>
      </c>
      <c r="L310" s="6" t="s">
        <v>396</v>
      </c>
      <c r="M310" s="45">
        <v>30952</v>
      </c>
      <c r="N310" s="45">
        <v>31019.399669563569</v>
      </c>
      <c r="O310" s="45">
        <v>31032.452452480527</v>
      </c>
      <c r="P310" s="45">
        <v>31039.073211805095</v>
      </c>
      <c r="Q310" s="45">
        <v>31042.833805831626</v>
      </c>
      <c r="R310" s="45">
        <v>31044.381857450015</v>
      </c>
      <c r="S310" s="45">
        <v>31039.653519818698</v>
      </c>
      <c r="T310" s="50">
        <v>31039.202933580098</v>
      </c>
      <c r="U310" s="26">
        <f t="shared" si="43"/>
        <v>2.1775545865717482E-3</v>
      </c>
      <c r="V310" s="26">
        <f t="shared" si="37"/>
        <v>4.2079418222159052E-4</v>
      </c>
      <c r="W310" s="26">
        <f t="shared" si="38"/>
        <v>2.1334953577083364E-4</v>
      </c>
      <c r="X310" s="26">
        <f t="shared" si="39"/>
        <v>1.2115677555413971E-4</v>
      </c>
      <c r="Y310" s="26">
        <f t="shared" si="40"/>
        <v>4.9868244248308317E-5</v>
      </c>
      <c r="Z310" s="26">
        <f t="shared" si="41"/>
        <v>-1.5230896376126148E-4</v>
      </c>
      <c r="AA310" s="37">
        <f t="shared" si="42"/>
        <v>-1.4516471271555954E-5</v>
      </c>
      <c r="AB310" s="26">
        <v>0.22022333820693701</v>
      </c>
      <c r="AC310" s="26">
        <v>0</v>
      </c>
      <c r="AD310" s="18" t="str">
        <f t="shared" si="44"/>
        <v/>
      </c>
      <c r="AE310" s="18" t="str">
        <f t="shared" si="45"/>
        <v>Error</v>
      </c>
      <c r="AF310" s="18"/>
      <c r="AG310" s="18"/>
      <c r="AH310" s="18"/>
      <c r="AI310" s="18"/>
      <c r="AJ310" s="18"/>
      <c r="AK310" s="20"/>
      <c r="AL310" s="20"/>
      <c r="AM310" s="20"/>
      <c r="AN310" s="20"/>
      <c r="AO310" s="20"/>
      <c r="AP310" s="20"/>
      <c r="AQ310" s="20"/>
    </row>
    <row r="311" spans="11:43">
      <c r="K311" s="6">
        <v>309</v>
      </c>
      <c r="L311" s="6" t="s">
        <v>397</v>
      </c>
      <c r="M311" s="45">
        <v>36518</v>
      </c>
      <c r="N311" s="45">
        <v>32166.163670009239</v>
      </c>
      <c r="O311" s="45">
        <v>28296.004172746674</v>
      </c>
      <c r="P311" s="45">
        <v>24887.505221766896</v>
      </c>
      <c r="Q311" s="45">
        <v>21887.91732450277</v>
      </c>
      <c r="R311" s="45">
        <v>19248.369355148447</v>
      </c>
      <c r="S311" s="45">
        <v>16909.284546439132</v>
      </c>
      <c r="T311" s="50">
        <v>14860.927895894343</v>
      </c>
      <c r="U311" s="26">
        <f t="shared" si="43"/>
        <v>-0.11916962402077774</v>
      </c>
      <c r="V311" s="26">
        <f t="shared" si="37"/>
        <v>-0.12031772072561406</v>
      </c>
      <c r="W311" s="26">
        <f t="shared" si="38"/>
        <v>-0.1204586672440018</v>
      </c>
      <c r="X311" s="26">
        <f t="shared" si="39"/>
        <v>-0.12052585707307666</v>
      </c>
      <c r="Y311" s="26">
        <f t="shared" si="40"/>
        <v>-0.12059383861064939</v>
      </c>
      <c r="Z311" s="26">
        <f t="shared" si="41"/>
        <v>-0.1215211930710208</v>
      </c>
      <c r="AA311" s="37">
        <f t="shared" si="42"/>
        <v>-0.12113798457405138</v>
      </c>
      <c r="AB311" s="26">
        <v>0.259328229533071</v>
      </c>
      <c r="AC311" s="26">
        <v>-0.120633187772926</v>
      </c>
      <c r="AD311" s="18" t="str">
        <f t="shared" si="44"/>
        <v/>
      </c>
      <c r="AE311" s="18" t="str">
        <f t="shared" si="45"/>
        <v>Error</v>
      </c>
      <c r="AF311" s="18"/>
      <c r="AG311" s="18"/>
      <c r="AH311" s="18"/>
      <c r="AI311" s="18"/>
      <c r="AJ311" s="18"/>
      <c r="AK311" s="20"/>
      <c r="AL311" s="20"/>
      <c r="AM311" s="20"/>
      <c r="AN311" s="20"/>
      <c r="AO311" s="20"/>
      <c r="AP311" s="20"/>
      <c r="AQ311" s="20"/>
    </row>
    <row r="312" spans="11:43">
      <c r="K312" s="6">
        <v>310</v>
      </c>
      <c r="L312" s="6" t="s">
        <v>398</v>
      </c>
      <c r="M312" s="45">
        <v>82</v>
      </c>
      <c r="N312" s="45">
        <v>177.85293602066929</v>
      </c>
      <c r="O312" s="45">
        <v>266.92583426481013</v>
      </c>
      <c r="P312" s="45">
        <v>124.28864062191343</v>
      </c>
      <c r="Q312" s="45">
        <v>59.702627602782314</v>
      </c>
      <c r="R312" s="45">
        <v>28.768760563502127</v>
      </c>
      <c r="S312" s="45">
        <v>54.803974425059906</v>
      </c>
      <c r="T312" s="50">
        <v>25.867340913898115</v>
      </c>
      <c r="U312" s="26">
        <f t="shared" si="43"/>
        <v>1.1689382441545035</v>
      </c>
      <c r="V312" s="26">
        <f t="shared" si="37"/>
        <v>0.50082332199334167</v>
      </c>
      <c r="W312" s="26">
        <f t="shared" si="38"/>
        <v>-0.53437013332096617</v>
      </c>
      <c r="X312" s="26">
        <f t="shared" si="39"/>
        <v>-0.51964534084496139</v>
      </c>
      <c r="Y312" s="26">
        <f t="shared" si="40"/>
        <v>-0.51813242199474951</v>
      </c>
      <c r="Z312" s="26">
        <f t="shared" si="41"/>
        <v>0.90498211781107107</v>
      </c>
      <c r="AA312" s="37">
        <f t="shared" si="42"/>
        <v>-0.52800246359377356</v>
      </c>
      <c r="AB312" s="26">
        <v>2.1538461538461502</v>
      </c>
      <c r="AC312" s="26">
        <v>-0.54137945616780203</v>
      </c>
      <c r="AD312" s="18" t="str">
        <f t="shared" si="44"/>
        <v/>
      </c>
      <c r="AE312" s="18" t="str">
        <f t="shared" si="45"/>
        <v/>
      </c>
      <c r="AF312" s="18"/>
      <c r="AG312" s="18"/>
      <c r="AH312" s="18"/>
      <c r="AI312" s="18"/>
      <c r="AJ312" s="18"/>
      <c r="AK312" s="20"/>
      <c r="AL312" s="20"/>
      <c r="AM312" s="20"/>
      <c r="AN312" s="20"/>
      <c r="AO312" s="20"/>
      <c r="AP312" s="20"/>
      <c r="AQ312" s="20"/>
    </row>
    <row r="313" spans="11:43">
      <c r="K313" s="6">
        <v>311</v>
      </c>
      <c r="L313" s="6" t="s">
        <v>399</v>
      </c>
      <c r="M313" s="45">
        <v>99917</v>
      </c>
      <c r="N313" s="45">
        <v>61823.934433023889</v>
      </c>
      <c r="O313" s="45">
        <v>38237.959368449789</v>
      </c>
      <c r="P313" s="45">
        <v>23648.976502616126</v>
      </c>
      <c r="Q313" s="45">
        <v>14625.822379450481</v>
      </c>
      <c r="R313" s="45">
        <v>9044.5123944556963</v>
      </c>
      <c r="S313" s="45">
        <v>61.851853332900646</v>
      </c>
      <c r="T313" s="50">
        <v>0.24059112937604255</v>
      </c>
      <c r="U313" s="26">
        <f t="shared" si="43"/>
        <v>-0.38124709075508784</v>
      </c>
      <c r="V313" s="26">
        <f t="shared" si="37"/>
        <v>-0.38150233046273757</v>
      </c>
      <c r="W313" s="26">
        <f t="shared" si="38"/>
        <v>-0.38153141817162606</v>
      </c>
      <c r="X313" s="26">
        <f t="shared" si="39"/>
        <v>-0.38154522764092874</v>
      </c>
      <c r="Y313" s="26">
        <f t="shared" si="40"/>
        <v>-0.38160657501465467</v>
      </c>
      <c r="Z313" s="26">
        <f t="shared" si="41"/>
        <v>-0.99316139437535456</v>
      </c>
      <c r="AA313" s="37">
        <f t="shared" si="42"/>
        <v>-0.9961102033906547</v>
      </c>
      <c r="AB313" s="26">
        <v>2.0751261849070501</v>
      </c>
      <c r="AC313" s="26">
        <v>-0.38161125173667299</v>
      </c>
      <c r="AD313" s="18" t="str">
        <f t="shared" si="44"/>
        <v/>
      </c>
      <c r="AE313" s="18" t="str">
        <f t="shared" si="45"/>
        <v>Error</v>
      </c>
      <c r="AF313" s="18"/>
      <c r="AG313" s="18"/>
      <c r="AH313" s="18"/>
      <c r="AI313" s="18"/>
      <c r="AJ313" s="18"/>
      <c r="AK313" s="20"/>
      <c r="AL313" s="20"/>
      <c r="AM313" s="20"/>
      <c r="AN313" s="20"/>
      <c r="AO313" s="20"/>
      <c r="AP313" s="20"/>
      <c r="AQ313" s="20"/>
    </row>
    <row r="314" spans="11:43">
      <c r="K314" s="6">
        <v>312</v>
      </c>
      <c r="L314" s="6" t="s">
        <v>400</v>
      </c>
      <c r="M314" s="45">
        <v>262710</v>
      </c>
      <c r="N314" s="45">
        <v>214640.7589099019</v>
      </c>
      <c r="O314" s="45">
        <v>175334.61626597971</v>
      </c>
      <c r="P314" s="45">
        <v>143223.34705581993</v>
      </c>
      <c r="Q314" s="45">
        <v>116991.84301483541</v>
      </c>
      <c r="R314" s="45">
        <v>95563.417149469678</v>
      </c>
      <c r="S314" s="45">
        <v>78010.116488189247</v>
      </c>
      <c r="T314" s="50">
        <v>2.9122740010025581</v>
      </c>
      <c r="U314" s="26">
        <f t="shared" si="43"/>
        <v>-0.18297453880742304</v>
      </c>
      <c r="V314" s="26">
        <f t="shared" si="37"/>
        <v>-0.18312525003893329</v>
      </c>
      <c r="W314" s="26">
        <f t="shared" si="38"/>
        <v>-0.18314278089528832</v>
      </c>
      <c r="X314" s="26">
        <f t="shared" si="39"/>
        <v>-0.18315103354455922</v>
      </c>
      <c r="Y314" s="26">
        <f t="shared" si="40"/>
        <v>-0.18316170865560646</v>
      </c>
      <c r="Z314" s="26">
        <f t="shared" si="41"/>
        <v>-0.18368222050730468</v>
      </c>
      <c r="AA314" s="37">
        <f t="shared" si="42"/>
        <v>-0.99996266799574074</v>
      </c>
      <c r="AB314" s="26">
        <v>0.95297603866846403</v>
      </c>
      <c r="AC314" s="26">
        <v>-0.18316646974690601</v>
      </c>
      <c r="AD314" s="18" t="str">
        <f t="shared" si="44"/>
        <v/>
      </c>
      <c r="AE314" s="18" t="str">
        <f t="shared" si="45"/>
        <v>Error</v>
      </c>
      <c r="AF314" s="18"/>
      <c r="AG314" s="18"/>
      <c r="AH314" s="18"/>
      <c r="AI314" s="18"/>
      <c r="AJ314" s="18"/>
      <c r="AK314" s="20"/>
      <c r="AL314" s="20"/>
      <c r="AM314" s="20"/>
      <c r="AN314" s="20"/>
      <c r="AO314" s="20"/>
      <c r="AP314" s="20"/>
      <c r="AQ314" s="20"/>
    </row>
    <row r="315" spans="11:43">
      <c r="K315" s="6">
        <v>313</v>
      </c>
      <c r="L315" s="6" t="s">
        <v>401</v>
      </c>
      <c r="M315" s="45">
        <v>371295</v>
      </c>
      <c r="N315" s="45">
        <v>289745.43452847737</v>
      </c>
      <c r="O315" s="45">
        <v>226088.9809531371</v>
      </c>
      <c r="P315" s="45">
        <v>176415.77680482995</v>
      </c>
      <c r="Q315" s="45">
        <v>137655.29926377538</v>
      </c>
      <c r="R315" s="45">
        <v>107409.53905999809</v>
      </c>
      <c r="S315" s="45">
        <v>22.180713477999063</v>
      </c>
      <c r="T315" s="50">
        <v>0.69726297231962864</v>
      </c>
      <c r="U315" s="26">
        <f t="shared" si="43"/>
        <v>-0.21963550673055826</v>
      </c>
      <c r="V315" s="26">
        <f t="shared" si="37"/>
        <v>-0.21969786574526287</v>
      </c>
      <c r="W315" s="26">
        <f t="shared" si="38"/>
        <v>-0.21970643566482895</v>
      </c>
      <c r="X315" s="26">
        <f t="shared" si="39"/>
        <v>-0.21971094787024387</v>
      </c>
      <c r="Y315" s="26">
        <f t="shared" si="40"/>
        <v>-0.21972100141107026</v>
      </c>
      <c r="Z315" s="26">
        <f t="shared" si="41"/>
        <v>-0.99979349400740281</v>
      </c>
      <c r="AA315" s="37">
        <f t="shared" si="42"/>
        <v>-0.96856444798264762</v>
      </c>
      <c r="AB315" s="26">
        <v>0.13618696666689101</v>
      </c>
      <c r="AC315" s="26">
        <v>-0.21971625568026601</v>
      </c>
      <c r="AD315" s="18" t="str">
        <f t="shared" si="44"/>
        <v/>
      </c>
      <c r="AE315" s="18" t="str">
        <f t="shared" si="45"/>
        <v>Error</v>
      </c>
      <c r="AF315" s="18"/>
      <c r="AG315" s="18"/>
      <c r="AH315" s="18"/>
      <c r="AI315" s="18"/>
      <c r="AJ315" s="18"/>
      <c r="AK315" s="20"/>
      <c r="AL315" s="20"/>
      <c r="AM315" s="20"/>
      <c r="AN315" s="20"/>
      <c r="AO315" s="20"/>
      <c r="AP315" s="20"/>
      <c r="AQ315" s="20"/>
    </row>
    <row r="316" spans="11:43">
      <c r="K316" s="6">
        <v>314</v>
      </c>
      <c r="L316" s="6" t="s">
        <v>402</v>
      </c>
      <c r="M316" s="45">
        <v>46413</v>
      </c>
      <c r="N316" s="45">
        <v>37083.400762478435</v>
      </c>
      <c r="O316" s="45">
        <v>29419.687839742503</v>
      </c>
      <c r="P316" s="45">
        <v>23331.201412153583</v>
      </c>
      <c r="Q316" s="45">
        <v>18499.2988603021</v>
      </c>
      <c r="R316" s="45">
        <v>14665.804956930069</v>
      </c>
      <c r="S316" s="45">
        <v>11627.932860448052</v>
      </c>
      <c r="T316" s="50">
        <v>9216.501956551263</v>
      </c>
      <c r="U316" s="26">
        <f t="shared" si="43"/>
        <v>-0.20101263089051699</v>
      </c>
      <c r="V316" s="26">
        <f t="shared" si="37"/>
        <v>-0.20666154573639312</v>
      </c>
      <c r="W316" s="26">
        <f t="shared" si="38"/>
        <v>-0.20695278824012869</v>
      </c>
      <c r="X316" s="26">
        <f t="shared" si="39"/>
        <v>-0.20710046030182011</v>
      </c>
      <c r="Y316" s="26">
        <f t="shared" si="40"/>
        <v>-0.20722374033312033</v>
      </c>
      <c r="Z316" s="26">
        <f t="shared" si="41"/>
        <v>-0.20713981301425419</v>
      </c>
      <c r="AA316" s="37">
        <f t="shared" si="42"/>
        <v>-0.20738259610176929</v>
      </c>
      <c r="AB316" s="26">
        <v>0.81928181108509002</v>
      </c>
      <c r="AC316" s="26">
        <v>-0.20738312488694199</v>
      </c>
      <c r="AD316" s="18" t="str">
        <f t="shared" si="44"/>
        <v/>
      </c>
      <c r="AE316" s="18" t="str">
        <f t="shared" si="45"/>
        <v/>
      </c>
      <c r="AF316" s="18"/>
      <c r="AG316" s="18"/>
      <c r="AH316" s="18"/>
      <c r="AI316" s="18"/>
      <c r="AJ316" s="18"/>
      <c r="AK316" s="20"/>
      <c r="AL316" s="20"/>
      <c r="AM316" s="20"/>
      <c r="AN316" s="20"/>
      <c r="AO316" s="20"/>
      <c r="AP316" s="20"/>
      <c r="AQ316" s="20"/>
    </row>
    <row r="317" spans="11:43">
      <c r="K317" s="6">
        <v>315</v>
      </c>
      <c r="L317" s="6" t="s">
        <v>403</v>
      </c>
      <c r="M317" s="45">
        <v>96870</v>
      </c>
      <c r="N317" s="45">
        <v>85353.78098410774</v>
      </c>
      <c r="O317" s="45">
        <v>75130.450722654583</v>
      </c>
      <c r="P317" s="45">
        <v>66124.533530486093</v>
      </c>
      <c r="Q317" s="45">
        <v>58195.430102991755</v>
      </c>
      <c r="R317" s="45">
        <v>51214.74477355065</v>
      </c>
      <c r="S317" s="45">
        <v>45071.265916063625</v>
      </c>
      <c r="T317" s="50">
        <v>39662.711875837653</v>
      </c>
      <c r="U317" s="26">
        <f t="shared" si="43"/>
        <v>-0.11888323542781315</v>
      </c>
      <c r="V317" s="26">
        <f t="shared" si="37"/>
        <v>-0.11977595067940421</v>
      </c>
      <c r="W317" s="26">
        <f t="shared" si="38"/>
        <v>-0.11987040015790663</v>
      </c>
      <c r="X317" s="26">
        <f t="shared" si="39"/>
        <v>-0.11991167278085522</v>
      </c>
      <c r="Y317" s="26">
        <f t="shared" si="40"/>
        <v>-0.11995246563324628</v>
      </c>
      <c r="Z317" s="26">
        <f t="shared" si="41"/>
        <v>-0.11995527625200164</v>
      </c>
      <c r="AA317" s="37">
        <f t="shared" si="42"/>
        <v>-0.1200000472651099</v>
      </c>
      <c r="AB317" s="26">
        <v>1.60423801478274</v>
      </c>
      <c r="AC317" s="26">
        <v>-0.11999927722164</v>
      </c>
      <c r="AD317" s="18" t="str">
        <f t="shared" si="44"/>
        <v/>
      </c>
      <c r="AE317" s="18" t="str">
        <f t="shared" si="45"/>
        <v>Error</v>
      </c>
      <c r="AF317" s="18"/>
      <c r="AG317" s="18"/>
      <c r="AH317" s="18"/>
      <c r="AI317" s="18"/>
      <c r="AJ317" s="18"/>
      <c r="AK317" s="20"/>
      <c r="AL317" s="20"/>
      <c r="AM317" s="20"/>
      <c r="AN317" s="20"/>
      <c r="AO317" s="20"/>
      <c r="AP317" s="20"/>
      <c r="AQ317" s="20"/>
    </row>
    <row r="318" spans="11:43">
      <c r="K318" s="6">
        <v>316</v>
      </c>
      <c r="L318" s="6" t="s">
        <v>404</v>
      </c>
      <c r="M318" s="45">
        <v>6130</v>
      </c>
      <c r="N318" s="45">
        <v>6225.1976839124782</v>
      </c>
      <c r="O318" s="45">
        <v>6240.3203351596621</v>
      </c>
      <c r="P318" s="45">
        <v>6247.8672925834462</v>
      </c>
      <c r="Q318" s="45">
        <v>6252.2697951490109</v>
      </c>
      <c r="R318" s="45">
        <v>6254.1965867205881</v>
      </c>
      <c r="S318" s="45">
        <v>6252.7653164362973</v>
      </c>
      <c r="T318" s="50">
        <v>6252.5049030204409</v>
      </c>
      <c r="U318" s="26">
        <f t="shared" si="43"/>
        <v>1.5529801617043747E-2</v>
      </c>
      <c r="V318" s="26">
        <f t="shared" si="37"/>
        <v>2.4292644209941818E-3</v>
      </c>
      <c r="W318" s="26">
        <f t="shared" si="38"/>
        <v>1.2093862203295027E-3</v>
      </c>
      <c r="X318" s="26">
        <f t="shared" si="39"/>
        <v>7.0464085733553479E-4</v>
      </c>
      <c r="Y318" s="26">
        <f t="shared" si="40"/>
        <v>3.0817473249030635E-4</v>
      </c>
      <c r="Z318" s="26">
        <f t="shared" si="41"/>
        <v>-2.2884958354679668E-4</v>
      </c>
      <c r="AA318" s="37">
        <f t="shared" si="42"/>
        <v>-4.1647719477314304E-5</v>
      </c>
      <c r="AB318" s="26">
        <v>6.4148070199260001</v>
      </c>
      <c r="AC318" s="26">
        <v>0</v>
      </c>
      <c r="AD318" s="18" t="str">
        <f t="shared" si="44"/>
        <v/>
      </c>
      <c r="AE318" s="18" t="str">
        <f t="shared" si="45"/>
        <v>Error</v>
      </c>
      <c r="AF318" s="18"/>
      <c r="AG318" s="18"/>
      <c r="AH318" s="18"/>
      <c r="AI318" s="18"/>
      <c r="AJ318" s="18"/>
      <c r="AK318" s="20"/>
      <c r="AL318" s="20"/>
      <c r="AM318" s="20"/>
      <c r="AN318" s="20"/>
      <c r="AO318" s="20"/>
      <c r="AP318" s="20"/>
      <c r="AQ318" s="20"/>
    </row>
    <row r="319" spans="11:43">
      <c r="K319" s="6">
        <v>317</v>
      </c>
      <c r="L319" s="6" t="s">
        <v>405</v>
      </c>
      <c r="M319" s="45">
        <v>0</v>
      </c>
      <c r="N319" s="45">
        <v>0</v>
      </c>
      <c r="O319" s="45">
        <v>0</v>
      </c>
      <c r="P319" s="45">
        <v>0</v>
      </c>
      <c r="Q319" s="45">
        <v>0</v>
      </c>
      <c r="R319" s="45">
        <v>0</v>
      </c>
      <c r="S319" s="45">
        <v>0</v>
      </c>
      <c r="T319" s="50">
        <v>0</v>
      </c>
      <c r="U319" s="26">
        <f t="shared" si="43"/>
        <v>0</v>
      </c>
      <c r="V319" s="26">
        <f t="shared" si="37"/>
        <v>0</v>
      </c>
      <c r="W319" s="26">
        <f t="shared" si="38"/>
        <v>0</v>
      </c>
      <c r="X319" s="26">
        <f t="shared" si="39"/>
        <v>0</v>
      </c>
      <c r="Y319" s="26">
        <f t="shared" si="40"/>
        <v>0</v>
      </c>
      <c r="Z319" s="26">
        <f t="shared" si="41"/>
        <v>0</v>
      </c>
      <c r="AA319" s="37">
        <f t="shared" si="42"/>
        <v>0</v>
      </c>
      <c r="AB319" s="26">
        <v>0</v>
      </c>
      <c r="AC319" s="26">
        <v>0</v>
      </c>
      <c r="AD319" s="18" t="str">
        <f t="shared" si="44"/>
        <v/>
      </c>
      <c r="AE319" s="18" t="str">
        <f t="shared" si="45"/>
        <v/>
      </c>
      <c r="AF319" s="18"/>
      <c r="AG319" s="18"/>
      <c r="AH319" s="18"/>
      <c r="AI319" s="18"/>
      <c r="AJ319" s="18"/>
      <c r="AK319" s="20"/>
      <c r="AL319" s="20"/>
      <c r="AM319" s="20"/>
      <c r="AN319" s="20"/>
      <c r="AO319" s="20"/>
      <c r="AP319" s="20"/>
      <c r="AQ319" s="20"/>
    </row>
    <row r="320" spans="11:43">
      <c r="K320" s="6">
        <v>318</v>
      </c>
      <c r="L320" s="6" t="s">
        <v>406</v>
      </c>
      <c r="M320" s="45">
        <v>11</v>
      </c>
      <c r="N320" s="45">
        <v>13.314074713257593</v>
      </c>
      <c r="O320" s="45">
        <v>17.293437605473692</v>
      </c>
      <c r="P320" s="45">
        <v>22.182077687262147</v>
      </c>
      <c r="Q320" s="45">
        <v>28.529176371983738</v>
      </c>
      <c r="R320" s="45">
        <v>35.049297665003841</v>
      </c>
      <c r="S320" s="45">
        <v>37.718895963756566</v>
      </c>
      <c r="T320" s="50">
        <v>37.777539651903908</v>
      </c>
      <c r="U320" s="26">
        <f t="shared" si="43"/>
        <v>0.21037042847796303</v>
      </c>
      <c r="V320" s="26">
        <f t="shared" si="37"/>
        <v>0.29888392381136458</v>
      </c>
      <c r="W320" s="26">
        <f t="shared" si="38"/>
        <v>0.28268758319289339</v>
      </c>
      <c r="X320" s="26">
        <f t="shared" si="39"/>
        <v>0.28613634728934129</v>
      </c>
      <c r="Y320" s="26">
        <f t="shared" si="40"/>
        <v>0.22854221965633059</v>
      </c>
      <c r="Z320" s="26">
        <f t="shared" si="41"/>
        <v>7.6166955591189356E-2</v>
      </c>
      <c r="AA320" s="37">
        <f t="shared" si="42"/>
        <v>1.5547562209586273E-3</v>
      </c>
      <c r="AB320" s="26">
        <v>0.6</v>
      </c>
      <c r="AC320" s="26">
        <v>0</v>
      </c>
      <c r="AD320" s="18" t="str">
        <f t="shared" si="44"/>
        <v/>
      </c>
      <c r="AE320" s="18" t="str">
        <f t="shared" si="45"/>
        <v/>
      </c>
      <c r="AF320" s="18"/>
      <c r="AG320" s="18"/>
      <c r="AH320" s="18"/>
      <c r="AI320" s="18"/>
      <c r="AJ320" s="18"/>
      <c r="AK320" s="20"/>
      <c r="AL320" s="20"/>
      <c r="AM320" s="20"/>
      <c r="AN320" s="20"/>
      <c r="AO320" s="20"/>
      <c r="AP320" s="20"/>
      <c r="AQ320" s="20"/>
    </row>
    <row r="321" spans="11:43">
      <c r="K321" s="6">
        <v>319</v>
      </c>
      <c r="L321" s="6" t="s">
        <v>407</v>
      </c>
      <c r="M321" s="45">
        <v>27</v>
      </c>
      <c r="N321" s="45">
        <v>32.893645453468309</v>
      </c>
      <c r="O321" s="45">
        <v>40.483147650850825</v>
      </c>
      <c r="P321" s="45">
        <v>48.943674507492247</v>
      </c>
      <c r="Q321" s="45">
        <v>56.349437897160279</v>
      </c>
      <c r="R321" s="45">
        <v>59.643474859641557</v>
      </c>
      <c r="S321" s="45">
        <v>60.785978747379239</v>
      </c>
      <c r="T321" s="50">
        <v>53.631128602732105</v>
      </c>
      <c r="U321" s="26">
        <f t="shared" si="43"/>
        <v>0.21828316494327071</v>
      </c>
      <c r="V321" s="26">
        <f t="shared" si="37"/>
        <v>0.23072852196083599</v>
      </c>
      <c r="W321" s="26">
        <f t="shared" si="38"/>
        <v>0.20898885950296431</v>
      </c>
      <c r="X321" s="26">
        <f t="shared" si="39"/>
        <v>0.15131196143710798</v>
      </c>
      <c r="Y321" s="26">
        <f t="shared" si="40"/>
        <v>5.8457317151823465E-2</v>
      </c>
      <c r="Z321" s="26">
        <f t="shared" si="41"/>
        <v>1.9155555413669742E-2</v>
      </c>
      <c r="AA321" s="37">
        <f t="shared" si="42"/>
        <v>-0.11770560073371547</v>
      </c>
      <c r="AB321" s="26">
        <v>0.51515151515151503</v>
      </c>
      <c r="AC321" s="26">
        <v>-0.12</v>
      </c>
      <c r="AD321" s="18" t="str">
        <f t="shared" si="44"/>
        <v/>
      </c>
      <c r="AE321" s="18" t="str">
        <f t="shared" si="45"/>
        <v/>
      </c>
      <c r="AF321" s="18"/>
      <c r="AG321" s="18"/>
      <c r="AH321" s="18"/>
      <c r="AI321" s="18"/>
      <c r="AJ321" s="18"/>
      <c r="AK321" s="20"/>
      <c r="AL321" s="20"/>
      <c r="AM321" s="20"/>
      <c r="AN321" s="20"/>
      <c r="AO321" s="20"/>
      <c r="AP321" s="20"/>
      <c r="AQ321" s="20"/>
    </row>
    <row r="322" spans="11:43">
      <c r="K322" s="6">
        <v>320</v>
      </c>
      <c r="L322" s="6" t="s">
        <v>408</v>
      </c>
      <c r="M322" s="45">
        <v>13</v>
      </c>
      <c r="N322" s="45">
        <v>24.538464543751594</v>
      </c>
      <c r="O322" s="45">
        <v>45.690960013314744</v>
      </c>
      <c r="P322" s="45">
        <v>72.090234840825673</v>
      </c>
      <c r="Q322" s="45">
        <v>75.624785693201432</v>
      </c>
      <c r="R322" s="45">
        <v>75.599432170144411</v>
      </c>
      <c r="S322" s="45">
        <v>81.746957382192846</v>
      </c>
      <c r="T322" s="50">
        <v>81.773484162084799</v>
      </c>
      <c r="U322" s="26">
        <f t="shared" si="43"/>
        <v>0.88757419567319951</v>
      </c>
      <c r="V322" s="26">
        <f t="shared" si="37"/>
        <v>0.86201381638401497</v>
      </c>
      <c r="W322" s="26">
        <f t="shared" si="38"/>
        <v>0.57777894839193467</v>
      </c>
      <c r="X322" s="26">
        <f t="shared" si="39"/>
        <v>4.9029537220679091E-2</v>
      </c>
      <c r="Y322" s="26">
        <f t="shared" si="40"/>
        <v>-3.3525414749439766E-4</v>
      </c>
      <c r="Z322" s="26">
        <f t="shared" si="41"/>
        <v>8.1317081829567039E-2</v>
      </c>
      <c r="AA322" s="37">
        <f t="shared" si="42"/>
        <v>3.24498681558646E-4</v>
      </c>
      <c r="AB322" s="26">
        <v>1.6</v>
      </c>
      <c r="AC322" s="26">
        <v>0</v>
      </c>
      <c r="AD322" s="18" t="str">
        <f t="shared" si="44"/>
        <v/>
      </c>
      <c r="AE322" s="18" t="str">
        <f t="shared" si="45"/>
        <v>Error</v>
      </c>
      <c r="AF322" s="18"/>
      <c r="AG322" s="18"/>
      <c r="AH322" s="18"/>
      <c r="AI322" s="18"/>
      <c r="AJ322" s="18"/>
      <c r="AK322" s="20"/>
      <c r="AL322" s="20"/>
      <c r="AM322" s="20"/>
      <c r="AN322" s="20"/>
      <c r="AO322" s="20"/>
      <c r="AP322" s="20"/>
      <c r="AQ322" s="20"/>
    </row>
    <row r="323" spans="11:43">
      <c r="K323" s="6">
        <v>321</v>
      </c>
      <c r="L323" s="6" t="s">
        <v>409</v>
      </c>
      <c r="M323" s="45">
        <v>427320</v>
      </c>
      <c r="N323" s="45">
        <v>294728.4927248715</v>
      </c>
      <c r="O323" s="45">
        <v>202813.37975781292</v>
      </c>
      <c r="P323" s="45">
        <v>139550.68110165416</v>
      </c>
      <c r="Q323" s="45">
        <v>96017.442717381069</v>
      </c>
      <c r="R323" s="45">
        <v>66061.597835373934</v>
      </c>
      <c r="S323" s="45">
        <v>45463.353883729927</v>
      </c>
      <c r="T323" s="50">
        <v>31276.671877009143</v>
      </c>
      <c r="U323" s="26">
        <f t="shared" si="43"/>
        <v>-0.31028621940262219</v>
      </c>
      <c r="V323" s="26">
        <f t="shared" ref="V323:V386" si="46">IF(N323=0,0,(O323-N323)/N323)</f>
        <v>-0.31186368212068716</v>
      </c>
      <c r="W323" s="26">
        <f t="shared" ref="W323:W386" si="47">IF(O323=0,0,(P323-O323)/O323)</f>
        <v>-0.31192566650042086</v>
      </c>
      <c r="X323" s="26">
        <f t="shared" ref="X323:X386" si="48">IF(P323=0,0,(Q323-P323)/P323)</f>
        <v>-0.31195289081077132</v>
      </c>
      <c r="Y323" s="26">
        <f t="shared" ref="Y323:Y386" si="49">IF(Q323=0,0,(R323-Q323)/Q323)</f>
        <v>-0.31198336504524016</v>
      </c>
      <c r="Z323" s="26">
        <f t="shared" ref="Z323:Z386" si="50">IF(R323=0,0,(S323-R323)/R323)</f>
        <v>-0.31180359886200459</v>
      </c>
      <c r="AA323" s="37">
        <f t="shared" ref="AA323:AA386" si="51">IF(S323=0,0,(T323-S323)/S323)</f>
        <v>-0.31204653407230926</v>
      </c>
      <c r="AB323" s="26">
        <v>1.3651831229140301</v>
      </c>
      <c r="AC323" s="26">
        <v>-0.31205713869948998</v>
      </c>
      <c r="AD323" s="18" t="str">
        <f t="shared" si="44"/>
        <v/>
      </c>
      <c r="AE323" s="18" t="str">
        <f t="shared" si="45"/>
        <v/>
      </c>
      <c r="AF323" s="18"/>
      <c r="AG323" s="18"/>
      <c r="AH323" s="18"/>
      <c r="AI323" s="18"/>
      <c r="AJ323" s="18"/>
      <c r="AK323" s="20"/>
      <c r="AL323" s="20"/>
      <c r="AM323" s="20"/>
      <c r="AN323" s="20"/>
      <c r="AO323" s="20"/>
      <c r="AP323" s="20"/>
      <c r="AQ323" s="20"/>
    </row>
    <row r="324" spans="11:43">
      <c r="K324" s="6">
        <v>322</v>
      </c>
      <c r="L324" s="6" t="s">
        <v>410</v>
      </c>
      <c r="M324" s="45">
        <v>6778</v>
      </c>
      <c r="N324" s="45">
        <v>6997.5837503484081</v>
      </c>
      <c r="O324" s="45">
        <v>7022.8727976451346</v>
      </c>
      <c r="P324" s="45">
        <v>7035.992712364663</v>
      </c>
      <c r="Q324" s="45">
        <v>7043.226998285938</v>
      </c>
      <c r="R324" s="45">
        <v>7046.9315977391889</v>
      </c>
      <c r="S324" s="45">
        <v>7053.0160789622314</v>
      </c>
      <c r="T324" s="50">
        <v>7053.1540907609869</v>
      </c>
      <c r="U324" s="26">
        <f t="shared" ref="U324:U387" si="52">IF(M324=0,0,(N324-M324)/M324)</f>
        <v>3.2396540328770741E-2</v>
      </c>
      <c r="V324" s="26">
        <f t="shared" si="46"/>
        <v>3.6139685066959516E-3</v>
      </c>
      <c r="W324" s="26">
        <f t="shared" si="47"/>
        <v>1.8681692090347572E-3</v>
      </c>
      <c r="X324" s="26">
        <f t="shared" si="48"/>
        <v>1.0281826910596139E-3</v>
      </c>
      <c r="Y324" s="26">
        <f t="shared" si="49"/>
        <v>5.2598041411308822E-4</v>
      </c>
      <c r="Z324" s="26">
        <f t="shared" si="50"/>
        <v>8.6342277325276811E-4</v>
      </c>
      <c r="AA324" s="37">
        <f t="shared" si="51"/>
        <v>1.9567770328385394E-5</v>
      </c>
      <c r="AB324" s="26">
        <v>0.32370975983648398</v>
      </c>
      <c r="AC324" s="26">
        <v>0</v>
      </c>
      <c r="AD324" s="18" t="str">
        <f t="shared" ref="AD324:AD387" si="53">IF(MAX($U324:$AA324)&gt;AB324,"Error","")</f>
        <v/>
      </c>
      <c r="AE324" s="18" t="str">
        <f t="shared" ref="AE324:AE387" si="54">IF(MIN($U324:$AA324)&lt;AC324,"Error","")</f>
        <v/>
      </c>
      <c r="AF324" s="18"/>
      <c r="AG324" s="18"/>
      <c r="AH324" s="18"/>
      <c r="AI324" s="18"/>
      <c r="AJ324" s="18"/>
      <c r="AK324" s="20"/>
      <c r="AL324" s="20"/>
      <c r="AM324" s="20"/>
      <c r="AN324" s="20"/>
      <c r="AO324" s="20"/>
      <c r="AP324" s="20"/>
      <c r="AQ324" s="20"/>
    </row>
    <row r="325" spans="11:43">
      <c r="K325" s="6">
        <v>323</v>
      </c>
      <c r="L325" s="6" t="s">
        <v>411</v>
      </c>
      <c r="M325" s="45">
        <v>198393</v>
      </c>
      <c r="N325" s="45">
        <v>104294.04333181822</v>
      </c>
      <c r="O325" s="45">
        <v>54754.960729099315</v>
      </c>
      <c r="P325" s="45">
        <v>28745.981880915569</v>
      </c>
      <c r="Q325" s="45">
        <v>15092.100420014925</v>
      </c>
      <c r="R325" s="45">
        <v>7923.232958343624</v>
      </c>
      <c r="S325" s="45">
        <v>4163.9965830431283</v>
      </c>
      <c r="T325" s="50">
        <v>2185.1574093002737</v>
      </c>
      <c r="U325" s="26">
        <f t="shared" si="52"/>
        <v>-0.47430583069050714</v>
      </c>
      <c r="V325" s="26">
        <f t="shared" si="46"/>
        <v>-0.47499436228689612</v>
      </c>
      <c r="W325" s="26">
        <f t="shared" si="47"/>
        <v>-0.47500680307056403</v>
      </c>
      <c r="X325" s="26">
        <f t="shared" si="48"/>
        <v>-0.47498400011047953</v>
      </c>
      <c r="Y325" s="26">
        <f t="shared" si="49"/>
        <v>-0.47500793542057623</v>
      </c>
      <c r="Z325" s="26">
        <f t="shared" si="50"/>
        <v>-0.47445738312437241</v>
      </c>
      <c r="AA325" s="37">
        <f t="shared" si="51"/>
        <v>-0.47522593601570179</v>
      </c>
      <c r="AB325" s="26">
        <v>0.85178651433691799</v>
      </c>
      <c r="AC325" s="26">
        <v>-0.47525389982475202</v>
      </c>
      <c r="AD325" s="18" t="str">
        <f t="shared" si="53"/>
        <v/>
      </c>
      <c r="AE325" s="18" t="str">
        <f t="shared" si="54"/>
        <v/>
      </c>
      <c r="AF325" s="18"/>
      <c r="AG325" s="18"/>
      <c r="AH325" s="18"/>
      <c r="AI325" s="18"/>
      <c r="AJ325" s="18"/>
      <c r="AK325" s="20"/>
      <c r="AL325" s="20"/>
      <c r="AM325" s="20"/>
      <c r="AN325" s="20"/>
      <c r="AO325" s="20"/>
      <c r="AP325" s="20"/>
      <c r="AQ325" s="20"/>
    </row>
    <row r="326" spans="11:43">
      <c r="K326" s="6">
        <v>324</v>
      </c>
      <c r="L326" s="6" t="s">
        <v>412</v>
      </c>
      <c r="M326" s="45">
        <v>1941</v>
      </c>
      <c r="N326" s="45">
        <v>830.80199256714832</v>
      </c>
      <c r="O326" s="45">
        <v>321.93101947918262</v>
      </c>
      <c r="P326" s="45">
        <v>125.69698712426462</v>
      </c>
      <c r="Q326" s="45">
        <v>53.578833878026273</v>
      </c>
      <c r="R326" s="45">
        <v>24.122159574539538</v>
      </c>
      <c r="S326" s="45">
        <v>5.5598713845211876</v>
      </c>
      <c r="T326" s="50">
        <v>1.6129460432243319</v>
      </c>
      <c r="U326" s="26">
        <f t="shared" si="52"/>
        <v>-0.57197218311841924</v>
      </c>
      <c r="V326" s="26">
        <f t="shared" si="46"/>
        <v>-0.6125057205454848</v>
      </c>
      <c r="W326" s="26">
        <f t="shared" si="47"/>
        <v>-0.60955304236411822</v>
      </c>
      <c r="X326" s="26">
        <f t="shared" si="48"/>
        <v>-0.57374607694408786</v>
      </c>
      <c r="Y326" s="26">
        <f t="shared" si="49"/>
        <v>-0.54978192266270087</v>
      </c>
      <c r="Z326" s="26">
        <f t="shared" si="50"/>
        <v>-0.7695118727931175</v>
      </c>
      <c r="AA326" s="37">
        <f t="shared" si="51"/>
        <v>-0.70989507999864687</v>
      </c>
      <c r="AB326" s="26">
        <v>13.0074768066406</v>
      </c>
      <c r="AC326" s="26">
        <v>-0.64536796536796504</v>
      </c>
      <c r="AD326" s="18" t="str">
        <f t="shared" si="53"/>
        <v/>
      </c>
      <c r="AE326" s="18" t="str">
        <f t="shared" si="54"/>
        <v>Error</v>
      </c>
      <c r="AF326" s="18"/>
      <c r="AG326" s="18"/>
      <c r="AH326" s="18"/>
      <c r="AI326" s="18"/>
      <c r="AJ326" s="18"/>
      <c r="AK326" s="20"/>
      <c r="AL326" s="20"/>
      <c r="AM326" s="20"/>
      <c r="AN326" s="20"/>
      <c r="AO326" s="20"/>
      <c r="AP326" s="20"/>
      <c r="AQ326" s="20"/>
    </row>
    <row r="327" spans="11:43">
      <c r="K327" s="6">
        <v>325</v>
      </c>
      <c r="L327" s="6" t="s">
        <v>413</v>
      </c>
      <c r="M327" s="45">
        <v>25664</v>
      </c>
      <c r="N327" s="45">
        <v>20112.570829192417</v>
      </c>
      <c r="O327" s="45">
        <v>15700.827967610025</v>
      </c>
      <c r="P327" s="45">
        <v>12251.792869118475</v>
      </c>
      <c r="Q327" s="45">
        <v>9558.6094914999157</v>
      </c>
      <c r="R327" s="45">
        <v>7455.7326376950359</v>
      </c>
      <c r="S327" s="45">
        <v>5814.6659038830931</v>
      </c>
      <c r="T327" s="50">
        <v>4533.8785147776125</v>
      </c>
      <c r="U327" s="26">
        <f t="shared" si="52"/>
        <v>-0.21631192217922318</v>
      </c>
      <c r="V327" s="26">
        <f t="shared" si="46"/>
        <v>-0.21935250839136697</v>
      </c>
      <c r="W327" s="26">
        <f t="shared" si="47"/>
        <v>-0.21967217942943684</v>
      </c>
      <c r="X327" s="26">
        <f t="shared" si="48"/>
        <v>-0.21981953224225018</v>
      </c>
      <c r="Y327" s="26">
        <f t="shared" si="49"/>
        <v>-0.21999819698407838</v>
      </c>
      <c r="Z327" s="26">
        <f t="shared" si="50"/>
        <v>-0.22010804485061095</v>
      </c>
      <c r="AA327" s="37">
        <f t="shared" si="51"/>
        <v>-0.22026844022975725</v>
      </c>
      <c r="AB327" s="26">
        <v>0.80821531740999097</v>
      </c>
      <c r="AC327" s="26">
        <v>-0.22025063869026901</v>
      </c>
      <c r="AD327" s="18" t="str">
        <f t="shared" si="53"/>
        <v/>
      </c>
      <c r="AE327" s="18" t="str">
        <f t="shared" si="54"/>
        <v>Error</v>
      </c>
      <c r="AF327" s="18"/>
      <c r="AG327" s="18"/>
      <c r="AH327" s="18"/>
      <c r="AI327" s="18"/>
      <c r="AJ327" s="18"/>
      <c r="AK327" s="20"/>
      <c r="AL327" s="20"/>
      <c r="AM327" s="20"/>
      <c r="AN327" s="20"/>
      <c r="AO327" s="20"/>
      <c r="AP327" s="20"/>
      <c r="AQ327" s="20"/>
    </row>
    <row r="328" spans="11:43">
      <c r="K328" s="6">
        <v>326</v>
      </c>
      <c r="L328" s="6" t="s">
        <v>414</v>
      </c>
      <c r="M328" s="45">
        <v>0</v>
      </c>
      <c r="N328" s="45">
        <v>0</v>
      </c>
      <c r="O328" s="45">
        <v>0</v>
      </c>
      <c r="P328" s="45">
        <v>0</v>
      </c>
      <c r="Q328" s="45">
        <v>0</v>
      </c>
      <c r="R328" s="45">
        <v>0</v>
      </c>
      <c r="S328" s="45">
        <v>0</v>
      </c>
      <c r="T328" s="50">
        <v>0</v>
      </c>
      <c r="U328" s="26">
        <f t="shared" si="52"/>
        <v>0</v>
      </c>
      <c r="V328" s="26">
        <f t="shared" si="46"/>
        <v>0</v>
      </c>
      <c r="W328" s="26">
        <f t="shared" si="47"/>
        <v>0</v>
      </c>
      <c r="X328" s="26">
        <f t="shared" si="48"/>
        <v>0</v>
      </c>
      <c r="Y328" s="26">
        <f t="shared" si="49"/>
        <v>0</v>
      </c>
      <c r="Z328" s="26">
        <f t="shared" si="50"/>
        <v>0</v>
      </c>
      <c r="AA328" s="37">
        <f t="shared" si="51"/>
        <v>0</v>
      </c>
      <c r="AB328" s="26">
        <v>0</v>
      </c>
      <c r="AC328" s="26">
        <v>0</v>
      </c>
      <c r="AD328" s="18" t="str">
        <f t="shared" si="53"/>
        <v/>
      </c>
      <c r="AE328" s="18" t="str">
        <f t="shared" si="54"/>
        <v/>
      </c>
      <c r="AF328" s="18"/>
      <c r="AG328" s="18"/>
      <c r="AH328" s="18"/>
      <c r="AI328" s="18"/>
      <c r="AJ328" s="18"/>
      <c r="AK328" s="20"/>
      <c r="AL328" s="20"/>
      <c r="AM328" s="20"/>
      <c r="AN328" s="20"/>
      <c r="AO328" s="20"/>
      <c r="AP328" s="20"/>
      <c r="AQ328" s="20"/>
    </row>
    <row r="329" spans="11:43">
      <c r="K329" s="6">
        <v>327</v>
      </c>
      <c r="L329" s="6" t="s">
        <v>415</v>
      </c>
      <c r="M329" s="45">
        <v>0</v>
      </c>
      <c r="N329" s="45">
        <v>0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50">
        <v>0</v>
      </c>
      <c r="U329" s="26">
        <f t="shared" si="52"/>
        <v>0</v>
      </c>
      <c r="V329" s="26">
        <f t="shared" si="46"/>
        <v>0</v>
      </c>
      <c r="W329" s="26">
        <f t="shared" si="47"/>
        <v>0</v>
      </c>
      <c r="X329" s="26">
        <f t="shared" si="48"/>
        <v>0</v>
      </c>
      <c r="Y329" s="26">
        <f t="shared" si="49"/>
        <v>0</v>
      </c>
      <c r="Z329" s="26">
        <f t="shared" si="50"/>
        <v>0</v>
      </c>
      <c r="AA329" s="37">
        <f t="shared" si="51"/>
        <v>0</v>
      </c>
      <c r="AB329" s="26">
        <v>0</v>
      </c>
      <c r="AC329" s="26">
        <v>0</v>
      </c>
      <c r="AD329" s="18" t="str">
        <f t="shared" si="53"/>
        <v/>
      </c>
      <c r="AE329" s="18" t="str">
        <f t="shared" si="54"/>
        <v/>
      </c>
      <c r="AF329" s="18"/>
      <c r="AG329" s="18"/>
      <c r="AH329" s="18"/>
      <c r="AI329" s="18"/>
      <c r="AJ329" s="18"/>
      <c r="AK329" s="20"/>
      <c r="AL329" s="20"/>
      <c r="AM329" s="20"/>
      <c r="AN329" s="20"/>
      <c r="AO329" s="20"/>
      <c r="AP329" s="20"/>
      <c r="AQ329" s="20"/>
    </row>
    <row r="330" spans="11:43">
      <c r="K330" s="6">
        <v>328</v>
      </c>
      <c r="L330" s="6" t="s">
        <v>416</v>
      </c>
      <c r="M330" s="45">
        <v>0</v>
      </c>
      <c r="N330" s="45">
        <v>0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50">
        <v>0</v>
      </c>
      <c r="U330" s="26">
        <f t="shared" si="52"/>
        <v>0</v>
      </c>
      <c r="V330" s="26">
        <f t="shared" si="46"/>
        <v>0</v>
      </c>
      <c r="W330" s="26">
        <f t="shared" si="47"/>
        <v>0</v>
      </c>
      <c r="X330" s="26">
        <f t="shared" si="48"/>
        <v>0</v>
      </c>
      <c r="Y330" s="26">
        <f t="shared" si="49"/>
        <v>0</v>
      </c>
      <c r="Z330" s="26">
        <f t="shared" si="50"/>
        <v>0</v>
      </c>
      <c r="AA330" s="37">
        <f t="shared" si="51"/>
        <v>0</v>
      </c>
      <c r="AB330" s="26">
        <v>0</v>
      </c>
      <c r="AC330" s="26">
        <v>0</v>
      </c>
      <c r="AD330" s="18" t="str">
        <f t="shared" si="53"/>
        <v/>
      </c>
      <c r="AE330" s="18" t="str">
        <f t="shared" si="54"/>
        <v/>
      </c>
      <c r="AF330" s="18"/>
      <c r="AG330" s="18"/>
      <c r="AH330" s="18"/>
      <c r="AI330" s="18"/>
      <c r="AJ330" s="18"/>
      <c r="AK330" s="20"/>
      <c r="AL330" s="20"/>
      <c r="AM330" s="20"/>
      <c r="AN330" s="20"/>
      <c r="AO330" s="20"/>
      <c r="AP330" s="20"/>
      <c r="AQ330" s="20"/>
    </row>
    <row r="331" spans="11:43">
      <c r="K331" s="6">
        <v>329</v>
      </c>
      <c r="L331" s="6" t="s">
        <v>417</v>
      </c>
      <c r="M331" s="45">
        <v>0</v>
      </c>
      <c r="N331" s="45">
        <v>0</v>
      </c>
      <c r="O331" s="45">
        <v>0</v>
      </c>
      <c r="P331" s="45">
        <v>0</v>
      </c>
      <c r="Q331" s="45">
        <v>0</v>
      </c>
      <c r="R331" s="45">
        <v>0</v>
      </c>
      <c r="S331" s="45">
        <v>0</v>
      </c>
      <c r="T331" s="50">
        <v>0</v>
      </c>
      <c r="U331" s="26">
        <f t="shared" si="52"/>
        <v>0</v>
      </c>
      <c r="V331" s="26">
        <f t="shared" si="46"/>
        <v>0</v>
      </c>
      <c r="W331" s="26">
        <f t="shared" si="47"/>
        <v>0</v>
      </c>
      <c r="X331" s="26">
        <f t="shared" si="48"/>
        <v>0</v>
      </c>
      <c r="Y331" s="26">
        <f t="shared" si="49"/>
        <v>0</v>
      </c>
      <c r="Z331" s="26">
        <f t="shared" si="50"/>
        <v>0</v>
      </c>
      <c r="AA331" s="37">
        <f t="shared" si="51"/>
        <v>0</v>
      </c>
      <c r="AB331" s="26">
        <v>0</v>
      </c>
      <c r="AC331" s="26">
        <v>0</v>
      </c>
      <c r="AD331" s="18" t="str">
        <f t="shared" si="53"/>
        <v/>
      </c>
      <c r="AE331" s="18" t="str">
        <f t="shared" si="54"/>
        <v/>
      </c>
      <c r="AF331" s="18"/>
      <c r="AG331" s="18"/>
      <c r="AH331" s="18"/>
      <c r="AI331" s="18"/>
      <c r="AJ331" s="18"/>
      <c r="AK331" s="20"/>
      <c r="AL331" s="20"/>
      <c r="AM331" s="20"/>
      <c r="AN331" s="20"/>
      <c r="AO331" s="20"/>
      <c r="AP331" s="20"/>
      <c r="AQ331" s="20"/>
    </row>
    <row r="332" spans="11:43">
      <c r="K332" s="6">
        <v>330</v>
      </c>
      <c r="L332" s="6" t="s">
        <v>418</v>
      </c>
      <c r="M332" s="45">
        <v>0</v>
      </c>
      <c r="N332" s="45">
        <v>0</v>
      </c>
      <c r="O332" s="45">
        <v>0</v>
      </c>
      <c r="P332" s="45">
        <v>0</v>
      </c>
      <c r="Q332" s="45">
        <v>0</v>
      </c>
      <c r="R332" s="45">
        <v>0</v>
      </c>
      <c r="S332" s="45">
        <v>0</v>
      </c>
      <c r="T332" s="50">
        <v>0</v>
      </c>
      <c r="U332" s="26">
        <f t="shared" si="52"/>
        <v>0</v>
      </c>
      <c r="V332" s="26">
        <f t="shared" si="46"/>
        <v>0</v>
      </c>
      <c r="W332" s="26">
        <f t="shared" si="47"/>
        <v>0</v>
      </c>
      <c r="X332" s="26">
        <f t="shared" si="48"/>
        <v>0</v>
      </c>
      <c r="Y332" s="26">
        <f t="shared" si="49"/>
        <v>0</v>
      </c>
      <c r="Z332" s="26">
        <f t="shared" si="50"/>
        <v>0</v>
      </c>
      <c r="AA332" s="37">
        <f t="shared" si="51"/>
        <v>0</v>
      </c>
      <c r="AB332" s="26">
        <v>1.2</v>
      </c>
      <c r="AC332" s="26">
        <v>-1</v>
      </c>
      <c r="AD332" s="18" t="str">
        <f t="shared" si="53"/>
        <v/>
      </c>
      <c r="AE332" s="18" t="str">
        <f t="shared" si="54"/>
        <v/>
      </c>
      <c r="AF332" s="18"/>
      <c r="AG332" s="18"/>
      <c r="AH332" s="18"/>
      <c r="AI332" s="18"/>
      <c r="AJ332" s="18"/>
      <c r="AK332" s="20"/>
      <c r="AL332" s="20"/>
      <c r="AM332" s="20"/>
      <c r="AN332" s="20"/>
      <c r="AO332" s="20"/>
      <c r="AP332" s="20"/>
      <c r="AQ332" s="20"/>
    </row>
    <row r="333" spans="11:43">
      <c r="K333" s="6">
        <v>331</v>
      </c>
      <c r="L333" s="6" t="s">
        <v>419</v>
      </c>
      <c r="M333" s="45">
        <v>0</v>
      </c>
      <c r="N333" s="45">
        <v>0</v>
      </c>
      <c r="O333" s="45">
        <v>0</v>
      </c>
      <c r="P333" s="45">
        <v>0</v>
      </c>
      <c r="Q333" s="45">
        <v>0</v>
      </c>
      <c r="R333" s="45">
        <v>0</v>
      </c>
      <c r="S333" s="45">
        <v>0</v>
      </c>
      <c r="T333" s="50">
        <v>0</v>
      </c>
      <c r="U333" s="26">
        <f t="shared" si="52"/>
        <v>0</v>
      </c>
      <c r="V333" s="26">
        <f t="shared" si="46"/>
        <v>0</v>
      </c>
      <c r="W333" s="26">
        <f t="shared" si="47"/>
        <v>0</v>
      </c>
      <c r="X333" s="26">
        <f t="shared" si="48"/>
        <v>0</v>
      </c>
      <c r="Y333" s="26">
        <f t="shared" si="49"/>
        <v>0</v>
      </c>
      <c r="Z333" s="26">
        <f t="shared" si="50"/>
        <v>0</v>
      </c>
      <c r="AA333" s="37">
        <f t="shared" si="51"/>
        <v>0</v>
      </c>
      <c r="AB333" s="26">
        <v>0</v>
      </c>
      <c r="AC333" s="26">
        <v>0</v>
      </c>
      <c r="AD333" s="18" t="str">
        <f t="shared" si="53"/>
        <v/>
      </c>
      <c r="AE333" s="18" t="str">
        <f t="shared" si="54"/>
        <v/>
      </c>
      <c r="AF333" s="18"/>
      <c r="AG333" s="18"/>
      <c r="AH333" s="18"/>
      <c r="AI333" s="18"/>
      <c r="AJ333" s="18"/>
      <c r="AK333" s="20"/>
      <c r="AL333" s="20"/>
      <c r="AM333" s="20"/>
      <c r="AN333" s="20"/>
      <c r="AO333" s="20"/>
      <c r="AP333" s="20"/>
      <c r="AQ333" s="20"/>
    </row>
    <row r="334" spans="11:43">
      <c r="K334" s="6">
        <v>332</v>
      </c>
      <c r="L334" s="6" t="s">
        <v>420</v>
      </c>
      <c r="M334" s="45">
        <v>2632</v>
      </c>
      <c r="N334" s="45">
        <v>2647.876432014848</v>
      </c>
      <c r="O334" s="45">
        <v>2663.6510088737982</v>
      </c>
      <c r="P334" s="45">
        <v>2663.3343099372905</v>
      </c>
      <c r="Q334" s="45">
        <v>2668.2346932450478</v>
      </c>
      <c r="R334" s="45">
        <v>2667.5040376697093</v>
      </c>
      <c r="S334" s="45">
        <v>2665.8624441901411</v>
      </c>
      <c r="T334" s="50">
        <v>2665.4400209495425</v>
      </c>
      <c r="U334" s="26">
        <f t="shared" si="52"/>
        <v>6.0320790329969525E-3</v>
      </c>
      <c r="V334" s="26">
        <f t="shared" si="46"/>
        <v>5.9574444895628669E-3</v>
      </c>
      <c r="W334" s="26">
        <f t="shared" si="47"/>
        <v>-1.1889655793969536E-4</v>
      </c>
      <c r="X334" s="26">
        <f t="shared" si="48"/>
        <v>1.839942995317257E-3</v>
      </c>
      <c r="Y334" s="26">
        <f t="shared" si="49"/>
        <v>-2.7383482314662994E-4</v>
      </c>
      <c r="Z334" s="26">
        <f t="shared" si="50"/>
        <v>-6.1540430919170095E-4</v>
      </c>
      <c r="AA334" s="37">
        <f t="shared" si="51"/>
        <v>-1.5845650307998017E-4</v>
      </c>
      <c r="AB334" s="26">
        <v>1.42581888246628E-2</v>
      </c>
      <c r="AC334" s="26">
        <v>0</v>
      </c>
      <c r="AD334" s="18" t="str">
        <f t="shared" si="53"/>
        <v/>
      </c>
      <c r="AE334" s="18" t="str">
        <f t="shared" si="54"/>
        <v>Error</v>
      </c>
      <c r="AF334" s="18"/>
      <c r="AG334" s="18"/>
      <c r="AH334" s="18"/>
      <c r="AI334" s="18"/>
      <c r="AJ334" s="18"/>
      <c r="AK334" s="20"/>
      <c r="AL334" s="20"/>
      <c r="AM334" s="20"/>
      <c r="AN334" s="20"/>
      <c r="AO334" s="20"/>
      <c r="AP334" s="20"/>
      <c r="AQ334" s="20"/>
    </row>
    <row r="335" spans="11:43">
      <c r="K335" s="6">
        <v>333</v>
      </c>
      <c r="L335" s="6" t="s">
        <v>421</v>
      </c>
      <c r="M335" s="45">
        <v>1060</v>
      </c>
      <c r="N335" s="45">
        <v>1059.7114375632705</v>
      </c>
      <c r="O335" s="45">
        <v>1060.2022418507574</v>
      </c>
      <c r="P335" s="45">
        <v>1060.3189696205013</v>
      </c>
      <c r="Q335" s="45">
        <v>1060.4493381257491</v>
      </c>
      <c r="R335" s="45">
        <v>1060.4335703197114</v>
      </c>
      <c r="S335" s="45">
        <v>1044.2842751956341</v>
      </c>
      <c r="T335" s="50">
        <v>1044.3908296902835</v>
      </c>
      <c r="U335" s="26">
        <f t="shared" si="52"/>
        <v>-2.7222871389578771E-4</v>
      </c>
      <c r="V335" s="26">
        <f t="shared" si="46"/>
        <v>4.6314899517886638E-4</v>
      </c>
      <c r="W335" s="26">
        <f t="shared" si="47"/>
        <v>1.1009953114238596E-4</v>
      </c>
      <c r="X335" s="26">
        <f t="shared" si="48"/>
        <v>1.229521577780279E-4</v>
      </c>
      <c r="Y335" s="26">
        <f t="shared" si="49"/>
        <v>-1.4868985693930012E-5</v>
      </c>
      <c r="Z335" s="26">
        <f t="shared" si="50"/>
        <v>-1.5228955001121312E-2</v>
      </c>
      <c r="AA335" s="37">
        <f t="shared" si="51"/>
        <v>1.0203590840184099E-4</v>
      </c>
      <c r="AB335" s="26">
        <v>1.8903591682419699E-3</v>
      </c>
      <c r="AC335" s="26">
        <v>0</v>
      </c>
      <c r="AD335" s="18" t="str">
        <f t="shared" si="53"/>
        <v/>
      </c>
      <c r="AE335" s="18" t="str">
        <f t="shared" si="54"/>
        <v>Error</v>
      </c>
      <c r="AF335" s="18"/>
      <c r="AG335" s="18"/>
      <c r="AH335" s="18"/>
      <c r="AI335" s="18"/>
      <c r="AJ335" s="18"/>
      <c r="AK335" s="20"/>
      <c r="AL335" s="20"/>
      <c r="AM335" s="20"/>
      <c r="AN335" s="20"/>
      <c r="AO335" s="20"/>
      <c r="AP335" s="20"/>
      <c r="AQ335" s="20"/>
    </row>
    <row r="336" spans="11:43">
      <c r="K336" s="6">
        <v>334</v>
      </c>
      <c r="L336" s="6" t="s">
        <v>422</v>
      </c>
      <c r="M336" s="45">
        <v>0</v>
      </c>
      <c r="N336" s="45">
        <v>0</v>
      </c>
      <c r="O336" s="45">
        <v>0</v>
      </c>
      <c r="P336" s="45">
        <v>0</v>
      </c>
      <c r="Q336" s="45">
        <v>0</v>
      </c>
      <c r="R336" s="45">
        <v>0</v>
      </c>
      <c r="S336" s="45">
        <v>0</v>
      </c>
      <c r="T336" s="50">
        <v>0</v>
      </c>
      <c r="U336" s="26">
        <f t="shared" si="52"/>
        <v>0</v>
      </c>
      <c r="V336" s="26">
        <f t="shared" si="46"/>
        <v>0</v>
      </c>
      <c r="W336" s="26">
        <f t="shared" si="47"/>
        <v>0</v>
      </c>
      <c r="X336" s="26">
        <f t="shared" si="48"/>
        <v>0</v>
      </c>
      <c r="Y336" s="26">
        <f t="shared" si="49"/>
        <v>0</v>
      </c>
      <c r="Z336" s="26">
        <f t="shared" si="50"/>
        <v>0</v>
      </c>
      <c r="AA336" s="37">
        <f t="shared" si="51"/>
        <v>0</v>
      </c>
      <c r="AB336" s="26">
        <v>0</v>
      </c>
      <c r="AC336" s="26">
        <v>0</v>
      </c>
      <c r="AD336" s="18" t="str">
        <f t="shared" si="53"/>
        <v/>
      </c>
      <c r="AE336" s="18" t="str">
        <f t="shared" si="54"/>
        <v/>
      </c>
      <c r="AF336" s="18"/>
      <c r="AG336" s="18"/>
      <c r="AH336" s="18"/>
      <c r="AI336" s="18"/>
      <c r="AJ336" s="18"/>
      <c r="AK336" s="20"/>
      <c r="AL336" s="20"/>
      <c r="AM336" s="20"/>
      <c r="AN336" s="20"/>
      <c r="AO336" s="20"/>
      <c r="AP336" s="20"/>
      <c r="AQ336" s="20"/>
    </row>
    <row r="337" spans="11:43">
      <c r="K337" s="6">
        <v>335</v>
      </c>
      <c r="L337" s="6" t="s">
        <v>423</v>
      </c>
      <c r="M337" s="45">
        <v>30370</v>
      </c>
      <c r="N337" s="45">
        <v>42542.548987742164</v>
      </c>
      <c r="O337" s="45">
        <v>41996.855520430719</v>
      </c>
      <c r="P337" s="45">
        <v>41429.472830790248</v>
      </c>
      <c r="Q337" s="45">
        <v>40857.976334607825</v>
      </c>
      <c r="R337" s="45">
        <v>40288.016729821</v>
      </c>
      <c r="S337" s="45">
        <v>39733.234836987242</v>
      </c>
      <c r="T337" s="50">
        <v>39173.778840197418</v>
      </c>
      <c r="U337" s="26">
        <f t="shared" si="52"/>
        <v>0.40080833018578083</v>
      </c>
      <c r="V337" s="26">
        <f t="shared" si="46"/>
        <v>-1.2827004500098854E-2</v>
      </c>
      <c r="W337" s="26">
        <f t="shared" si="47"/>
        <v>-1.3510123141587354E-2</v>
      </c>
      <c r="X337" s="26">
        <f t="shared" si="48"/>
        <v>-1.3794442872024387E-2</v>
      </c>
      <c r="Y337" s="26">
        <f t="shared" si="49"/>
        <v>-1.3949775684412788E-2</v>
      </c>
      <c r="Z337" s="26">
        <f t="shared" si="50"/>
        <v>-1.3770394719457893E-2</v>
      </c>
      <c r="AA337" s="37">
        <f t="shared" si="51"/>
        <v>-1.4080303279737808E-2</v>
      </c>
      <c r="AB337" s="26">
        <v>1.11012875979591</v>
      </c>
      <c r="AC337" s="26">
        <v>-1.40890793403454E-2</v>
      </c>
      <c r="AD337" s="18" t="str">
        <f t="shared" si="53"/>
        <v/>
      </c>
      <c r="AE337" s="18" t="str">
        <f t="shared" si="54"/>
        <v/>
      </c>
      <c r="AF337" s="18"/>
      <c r="AG337" s="18"/>
      <c r="AH337" s="18"/>
      <c r="AI337" s="18"/>
      <c r="AJ337" s="18"/>
      <c r="AK337" s="20"/>
      <c r="AL337" s="20"/>
      <c r="AM337" s="20"/>
      <c r="AN337" s="20"/>
      <c r="AO337" s="20"/>
      <c r="AP337" s="20"/>
      <c r="AQ337" s="20"/>
    </row>
    <row r="338" spans="11:43">
      <c r="K338" s="6">
        <v>336</v>
      </c>
      <c r="L338" s="6" t="s">
        <v>424</v>
      </c>
      <c r="M338" s="45">
        <v>6248</v>
      </c>
      <c r="N338" s="45">
        <v>6094.2312198056788</v>
      </c>
      <c r="O338" s="45">
        <v>5815.8316039124265</v>
      </c>
      <c r="P338" s="45">
        <v>5541.4145441442688</v>
      </c>
      <c r="Q338" s="45">
        <v>5276.4160192093086</v>
      </c>
      <c r="R338" s="45">
        <v>5021.4183211825266</v>
      </c>
      <c r="S338" s="45">
        <v>4777.7554833128106</v>
      </c>
      <c r="T338" s="50">
        <v>4544.5803729183099</v>
      </c>
      <c r="U338" s="26">
        <f t="shared" si="52"/>
        <v>-2.4610880312791478E-2</v>
      </c>
      <c r="V338" s="26">
        <f t="shared" si="46"/>
        <v>-4.568248329477223E-2</v>
      </c>
      <c r="W338" s="26">
        <f t="shared" si="47"/>
        <v>-4.7184491996561918E-2</v>
      </c>
      <c r="X338" s="26">
        <f t="shared" si="48"/>
        <v>-4.7821458370226028E-2</v>
      </c>
      <c r="Y338" s="26">
        <f t="shared" si="49"/>
        <v>-4.8327822730133099E-2</v>
      </c>
      <c r="Z338" s="26">
        <f t="shared" si="50"/>
        <v>-4.8524704034682821E-2</v>
      </c>
      <c r="AA338" s="37">
        <f t="shared" si="51"/>
        <v>-4.8804320608056999E-2</v>
      </c>
      <c r="AB338" s="26">
        <v>159.20512820512801</v>
      </c>
      <c r="AC338" s="26">
        <v>-4.8780487804878099E-2</v>
      </c>
      <c r="AD338" s="18" t="str">
        <f t="shared" si="53"/>
        <v/>
      </c>
      <c r="AE338" s="18" t="str">
        <f t="shared" si="54"/>
        <v>Error</v>
      </c>
      <c r="AF338" s="18"/>
      <c r="AG338" s="18"/>
      <c r="AH338" s="18"/>
      <c r="AI338" s="18"/>
      <c r="AJ338" s="18"/>
      <c r="AK338" s="20"/>
      <c r="AL338" s="20"/>
      <c r="AM338" s="20"/>
      <c r="AN338" s="20"/>
      <c r="AO338" s="20"/>
      <c r="AP338" s="20"/>
      <c r="AQ338" s="20"/>
    </row>
    <row r="339" spans="11:43">
      <c r="K339" s="6">
        <v>337</v>
      </c>
      <c r="L339" s="6" t="s">
        <v>425</v>
      </c>
      <c r="M339" s="45">
        <v>259</v>
      </c>
      <c r="N339" s="45">
        <v>257.16234028867461</v>
      </c>
      <c r="O339" s="45">
        <v>256.21864574665739</v>
      </c>
      <c r="P339" s="45">
        <v>255.05345423894533</v>
      </c>
      <c r="Q339" s="45">
        <v>254.01882079786145</v>
      </c>
      <c r="R339" s="45">
        <v>252.929775213379</v>
      </c>
      <c r="S339" s="45">
        <v>244.82907158376014</v>
      </c>
      <c r="T339" s="50">
        <v>244.32329894108886</v>
      </c>
      <c r="U339" s="26">
        <f t="shared" si="52"/>
        <v>-7.0952112406385583E-3</v>
      </c>
      <c r="V339" s="26">
        <f t="shared" si="46"/>
        <v>-3.6696451780532601E-3</v>
      </c>
      <c r="W339" s="26">
        <f t="shared" si="47"/>
        <v>-4.5476452516424754E-3</v>
      </c>
      <c r="X339" s="26">
        <f t="shared" si="48"/>
        <v>-4.0565356943356402E-3</v>
      </c>
      <c r="Y339" s="26">
        <f t="shared" si="49"/>
        <v>-4.2872633652176109E-3</v>
      </c>
      <c r="Z339" s="26">
        <f t="shared" si="50"/>
        <v>-3.2027481235789149E-2</v>
      </c>
      <c r="AA339" s="37">
        <f t="shared" si="51"/>
        <v>-2.0658193873771295E-3</v>
      </c>
      <c r="AB339" s="26">
        <v>0</v>
      </c>
      <c r="AC339" s="26">
        <v>0</v>
      </c>
      <c r="AD339" s="18" t="str">
        <f t="shared" si="53"/>
        <v/>
      </c>
      <c r="AE339" s="18" t="str">
        <f t="shared" si="54"/>
        <v>Error</v>
      </c>
      <c r="AF339" s="18"/>
      <c r="AG339" s="18"/>
      <c r="AH339" s="18"/>
      <c r="AI339" s="18"/>
      <c r="AJ339" s="18"/>
      <c r="AK339" s="20"/>
      <c r="AL339" s="20"/>
      <c r="AM339" s="20"/>
      <c r="AN339" s="20"/>
      <c r="AO339" s="20"/>
      <c r="AP339" s="20"/>
      <c r="AQ339" s="20"/>
    </row>
    <row r="340" spans="11:43">
      <c r="K340" s="6">
        <v>338</v>
      </c>
      <c r="L340" s="6" t="s">
        <v>426</v>
      </c>
      <c r="M340" s="45">
        <v>1844</v>
      </c>
      <c r="N340" s="45">
        <v>1564.5683476077488</v>
      </c>
      <c r="O340" s="45">
        <v>1289.6289016418975</v>
      </c>
      <c r="P340" s="45">
        <v>1048.122328119136</v>
      </c>
      <c r="Q340" s="45">
        <v>846.72564300833756</v>
      </c>
      <c r="R340" s="45">
        <v>681.32045161822793</v>
      </c>
      <c r="S340" s="45">
        <v>556.07244263692769</v>
      </c>
      <c r="T340" s="50">
        <v>444.95265211733596</v>
      </c>
      <c r="U340" s="26">
        <f t="shared" si="52"/>
        <v>-0.15153560324959392</v>
      </c>
      <c r="V340" s="26">
        <f t="shared" si="46"/>
        <v>-0.1757286259729326</v>
      </c>
      <c r="W340" s="26">
        <f t="shared" si="47"/>
        <v>-0.18726827013204048</v>
      </c>
      <c r="X340" s="26">
        <f t="shared" si="48"/>
        <v>-0.19214998069185915</v>
      </c>
      <c r="Y340" s="26">
        <f t="shared" si="49"/>
        <v>-0.19534685497706239</v>
      </c>
      <c r="Z340" s="26">
        <f t="shared" si="50"/>
        <v>-0.18383127746102343</v>
      </c>
      <c r="AA340" s="37">
        <f t="shared" si="51"/>
        <v>-0.19982970203064776</v>
      </c>
      <c r="AB340" s="26">
        <v>152.666666666667</v>
      </c>
      <c r="AC340" s="26">
        <v>-0.2</v>
      </c>
      <c r="AD340" s="18" t="str">
        <f t="shared" si="53"/>
        <v/>
      </c>
      <c r="AE340" s="18" t="str">
        <f t="shared" si="54"/>
        <v/>
      </c>
      <c r="AF340" s="18"/>
      <c r="AG340" s="18"/>
      <c r="AH340" s="18"/>
      <c r="AI340" s="18"/>
      <c r="AJ340" s="18"/>
      <c r="AK340" s="20"/>
      <c r="AL340" s="20"/>
      <c r="AM340" s="20"/>
      <c r="AN340" s="20"/>
      <c r="AO340" s="20"/>
      <c r="AP340" s="20"/>
      <c r="AQ340" s="20"/>
    </row>
    <row r="341" spans="11:43">
      <c r="K341" s="6">
        <v>339</v>
      </c>
      <c r="L341" s="6" t="s">
        <v>427</v>
      </c>
      <c r="M341" s="45">
        <v>280</v>
      </c>
      <c r="N341" s="45">
        <v>278.20186540092612</v>
      </c>
      <c r="O341" s="45">
        <v>277.25784203100125</v>
      </c>
      <c r="P341" s="45">
        <v>276.11368846451717</v>
      </c>
      <c r="Q341" s="45">
        <v>275.10288667454267</v>
      </c>
      <c r="R341" s="45">
        <v>274.06982990461461</v>
      </c>
      <c r="S341" s="45">
        <v>270.46094689219672</v>
      </c>
      <c r="T341" s="50">
        <v>270.06978763877277</v>
      </c>
      <c r="U341" s="26">
        <f t="shared" si="52"/>
        <v>-6.4219092824066995E-3</v>
      </c>
      <c r="V341" s="26">
        <f t="shared" si="46"/>
        <v>-3.3933035228373249E-3</v>
      </c>
      <c r="W341" s="26">
        <f t="shared" si="47"/>
        <v>-4.1266770241836712E-3</v>
      </c>
      <c r="X341" s="26">
        <f t="shared" si="48"/>
        <v>-3.6608173814040726E-3</v>
      </c>
      <c r="Y341" s="26">
        <f t="shared" si="49"/>
        <v>-3.7551651399071375E-3</v>
      </c>
      <c r="Z341" s="26">
        <f t="shared" si="50"/>
        <v>-1.3167750035361069E-2</v>
      </c>
      <c r="AA341" s="37">
        <f t="shared" si="51"/>
        <v>-1.4462688899032172E-3</v>
      </c>
      <c r="AB341" s="26">
        <v>0</v>
      </c>
      <c r="AC341" s="26">
        <v>0</v>
      </c>
      <c r="AD341" s="18" t="str">
        <f t="shared" si="53"/>
        <v/>
      </c>
      <c r="AE341" s="18" t="str">
        <f t="shared" si="54"/>
        <v>Error</v>
      </c>
      <c r="AF341" s="18"/>
      <c r="AG341" s="18"/>
      <c r="AH341" s="18"/>
      <c r="AI341" s="18"/>
      <c r="AJ341" s="18"/>
      <c r="AK341" s="20"/>
      <c r="AL341" s="20"/>
      <c r="AM341" s="20"/>
      <c r="AN341" s="20"/>
      <c r="AO341" s="20"/>
      <c r="AP341" s="20"/>
      <c r="AQ341" s="20"/>
    </row>
    <row r="342" spans="11:43">
      <c r="K342" s="6">
        <v>340</v>
      </c>
      <c r="L342" s="6" t="s">
        <v>428</v>
      </c>
      <c r="M342" s="45">
        <v>91300</v>
      </c>
      <c r="N342" s="45">
        <v>75566.566553182114</v>
      </c>
      <c r="O342" s="45">
        <v>62473.459578713489</v>
      </c>
      <c r="P342" s="45">
        <v>51643.345970370581</v>
      </c>
      <c r="Q342" s="45">
        <v>42688.841553032282</v>
      </c>
      <c r="R342" s="45">
        <v>35285.093621317588</v>
      </c>
      <c r="S342" s="45">
        <v>29164.050162486001</v>
      </c>
      <c r="T342" s="50">
        <v>24104.312481269917</v>
      </c>
      <c r="U342" s="26">
        <f t="shared" si="52"/>
        <v>-0.17232676283480708</v>
      </c>
      <c r="V342" s="26">
        <f t="shared" si="46"/>
        <v>-0.17326587102847896</v>
      </c>
      <c r="W342" s="26">
        <f t="shared" si="47"/>
        <v>-0.17335543255288266</v>
      </c>
      <c r="X342" s="26">
        <f t="shared" si="48"/>
        <v>-0.17339125204001657</v>
      </c>
      <c r="Y342" s="26">
        <f t="shared" si="49"/>
        <v>-0.17343520372922344</v>
      </c>
      <c r="Z342" s="26">
        <f t="shared" si="50"/>
        <v>-0.17347391860492448</v>
      </c>
      <c r="AA342" s="37">
        <f t="shared" si="51"/>
        <v>-0.17349228426868066</v>
      </c>
      <c r="AB342" s="26">
        <v>2.20826494724502</v>
      </c>
      <c r="AC342" s="26">
        <v>-0.17348823810647601</v>
      </c>
      <c r="AD342" s="18" t="str">
        <f t="shared" si="53"/>
        <v/>
      </c>
      <c r="AE342" s="18" t="str">
        <f t="shared" si="54"/>
        <v>Error</v>
      </c>
      <c r="AF342" s="18"/>
      <c r="AG342" s="18"/>
      <c r="AH342" s="18"/>
      <c r="AI342" s="18"/>
      <c r="AJ342" s="18"/>
      <c r="AK342" s="20"/>
      <c r="AL342" s="20"/>
      <c r="AM342" s="20"/>
      <c r="AN342" s="20"/>
      <c r="AO342" s="20"/>
      <c r="AP342" s="20"/>
      <c r="AQ342" s="20"/>
    </row>
    <row r="343" spans="11:43">
      <c r="K343" s="6">
        <v>341</v>
      </c>
      <c r="L343" s="6" t="s">
        <v>429</v>
      </c>
      <c r="M343" s="45">
        <v>972</v>
      </c>
      <c r="N343" s="45">
        <v>2562.109729695645</v>
      </c>
      <c r="O343" s="45">
        <v>289.20982866936765</v>
      </c>
      <c r="P343" s="45">
        <v>35.288173798320258</v>
      </c>
      <c r="Q343" s="45">
        <v>52.44827282874278</v>
      </c>
      <c r="R343" s="45">
        <v>6.3779408874218859</v>
      </c>
      <c r="S343" s="45">
        <v>20.294605974794656</v>
      </c>
      <c r="T343" s="50">
        <v>2.4409704665692828</v>
      </c>
      <c r="U343" s="26">
        <f t="shared" si="52"/>
        <v>1.635915359769182</v>
      </c>
      <c r="V343" s="26">
        <f t="shared" si="46"/>
        <v>-0.887120436210309</v>
      </c>
      <c r="W343" s="26">
        <f t="shared" si="47"/>
        <v>-0.87798418207058015</v>
      </c>
      <c r="X343" s="26">
        <f t="shared" si="48"/>
        <v>0.4862847006052593</v>
      </c>
      <c r="Y343" s="26">
        <f t="shared" si="49"/>
        <v>-0.87839559734888661</v>
      </c>
      <c r="Z343" s="26">
        <f t="shared" si="50"/>
        <v>2.1819996975541449</v>
      </c>
      <c r="AA343" s="37">
        <f t="shared" si="51"/>
        <v>-0.87972319001409038</v>
      </c>
      <c r="AB343" s="26">
        <v>3.9591836734693899</v>
      </c>
      <c r="AC343" s="26">
        <v>-0.89098878988215002</v>
      </c>
      <c r="AD343" s="18" t="str">
        <f t="shared" si="53"/>
        <v/>
      </c>
      <c r="AE343" s="18" t="str">
        <f t="shared" si="54"/>
        <v/>
      </c>
      <c r="AF343" s="18"/>
      <c r="AG343" s="18"/>
      <c r="AH343" s="18"/>
      <c r="AI343" s="18"/>
      <c r="AJ343" s="18"/>
      <c r="AK343" s="20"/>
      <c r="AL343" s="20"/>
      <c r="AM343" s="20"/>
      <c r="AN343" s="20"/>
      <c r="AO343" s="20"/>
      <c r="AP343" s="20"/>
      <c r="AQ343" s="20"/>
    </row>
    <row r="344" spans="11:43">
      <c r="K344" s="6">
        <v>342</v>
      </c>
      <c r="L344" s="6" t="s">
        <v>430</v>
      </c>
      <c r="M344" s="45">
        <v>592457</v>
      </c>
      <c r="N344" s="45">
        <v>454061.26598017581</v>
      </c>
      <c r="O344" s="45">
        <v>347883.87447223626</v>
      </c>
      <c r="P344" s="45">
        <v>266527.71002726536</v>
      </c>
      <c r="Q344" s="45">
        <v>204194.91927544915</v>
      </c>
      <c r="R344" s="45">
        <v>156437.60809037395</v>
      </c>
      <c r="S344" s="45">
        <v>119853.42284621135</v>
      </c>
      <c r="T344" s="50">
        <v>91819.835411452237</v>
      </c>
      <c r="U344" s="26">
        <f t="shared" si="52"/>
        <v>-0.23359625090061251</v>
      </c>
      <c r="V344" s="26">
        <f t="shared" si="46"/>
        <v>-0.23383935046460277</v>
      </c>
      <c r="W344" s="26">
        <f t="shared" si="47"/>
        <v>-0.2338601194677212</v>
      </c>
      <c r="X344" s="26">
        <f t="shared" si="48"/>
        <v>-0.23386983194145053</v>
      </c>
      <c r="Y344" s="26">
        <f t="shared" si="49"/>
        <v>-0.23388099642505247</v>
      </c>
      <c r="Z344" s="26">
        <f t="shared" si="50"/>
        <v>-0.23385799419170308</v>
      </c>
      <c r="AA344" s="37">
        <f t="shared" si="51"/>
        <v>-0.23389893061902883</v>
      </c>
      <c r="AB344" s="26">
        <v>1.2729633920829899</v>
      </c>
      <c r="AC344" s="26">
        <v>-0.23390009846135801</v>
      </c>
      <c r="AD344" s="18" t="str">
        <f t="shared" si="53"/>
        <v/>
      </c>
      <c r="AE344" s="18" t="str">
        <f t="shared" si="54"/>
        <v/>
      </c>
      <c r="AF344" s="18"/>
      <c r="AG344" s="18"/>
      <c r="AH344" s="18"/>
      <c r="AI344" s="18"/>
      <c r="AJ344" s="18"/>
      <c r="AK344" s="20"/>
      <c r="AL344" s="20"/>
      <c r="AM344" s="20"/>
      <c r="AN344" s="20"/>
      <c r="AO344" s="20"/>
      <c r="AP344" s="20"/>
      <c r="AQ344" s="20"/>
    </row>
    <row r="345" spans="11:43">
      <c r="K345" s="6">
        <v>343</v>
      </c>
      <c r="L345" s="6" t="s">
        <v>431</v>
      </c>
      <c r="M345" s="45">
        <v>41</v>
      </c>
      <c r="N345" s="45">
        <v>44.187463938881692</v>
      </c>
      <c r="O345" s="45">
        <v>47.390783755795454</v>
      </c>
      <c r="P345" s="45">
        <v>49.752044146581696</v>
      </c>
      <c r="Q345" s="45">
        <v>49.570477342905633</v>
      </c>
      <c r="R345" s="45">
        <v>45.6347668806835</v>
      </c>
      <c r="S345" s="45">
        <v>41.129786823669413</v>
      </c>
      <c r="T345" s="50">
        <v>29.866435607136818</v>
      </c>
      <c r="U345" s="26">
        <f t="shared" si="52"/>
        <v>7.7743022899553454E-2</v>
      </c>
      <c r="V345" s="26">
        <f t="shared" si="46"/>
        <v>7.2493859827404084E-2</v>
      </c>
      <c r="W345" s="26">
        <f t="shared" si="47"/>
        <v>4.9825307869011175E-2</v>
      </c>
      <c r="X345" s="26">
        <f t="shared" si="48"/>
        <v>-3.6494340441796213E-3</v>
      </c>
      <c r="Y345" s="26">
        <f t="shared" si="49"/>
        <v>-7.9396259087777352E-2</v>
      </c>
      <c r="Z345" s="26">
        <f t="shared" si="50"/>
        <v>-9.871815646155907E-2</v>
      </c>
      <c r="AA345" s="37">
        <f t="shared" si="51"/>
        <v>-0.27384900546216179</v>
      </c>
      <c r="AB345" s="26">
        <v>0.35798816568047398</v>
      </c>
      <c r="AC345" s="26">
        <v>-0.27777777777777801</v>
      </c>
      <c r="AD345" s="18" t="str">
        <f t="shared" si="53"/>
        <v/>
      </c>
      <c r="AE345" s="18" t="str">
        <f t="shared" si="54"/>
        <v/>
      </c>
      <c r="AF345" s="18"/>
      <c r="AG345" s="18"/>
      <c r="AH345" s="18"/>
      <c r="AI345" s="18"/>
      <c r="AJ345" s="18"/>
      <c r="AK345" s="20"/>
      <c r="AL345" s="20"/>
      <c r="AM345" s="20"/>
      <c r="AN345" s="20"/>
      <c r="AO345" s="20"/>
      <c r="AP345" s="20"/>
      <c r="AQ345" s="20"/>
    </row>
    <row r="346" spans="11:43">
      <c r="K346" s="6">
        <v>344</v>
      </c>
      <c r="L346" s="6" t="s">
        <v>432</v>
      </c>
      <c r="M346" s="45">
        <v>112</v>
      </c>
      <c r="N346" s="45">
        <v>134.16220315381938</v>
      </c>
      <c r="O346" s="45">
        <v>158.49460843783098</v>
      </c>
      <c r="P346" s="45">
        <v>182.35592703486856</v>
      </c>
      <c r="Q346" s="45">
        <v>205.75573693526854</v>
      </c>
      <c r="R346" s="45">
        <v>219.43549670245241</v>
      </c>
      <c r="S346" s="45">
        <v>242.1207628638025</v>
      </c>
      <c r="T346" s="50">
        <v>242.30060705724227</v>
      </c>
      <c r="U346" s="26">
        <f t="shared" si="52"/>
        <v>0.19787681387338729</v>
      </c>
      <c r="V346" s="26">
        <f t="shared" si="46"/>
        <v>0.18136557623546223</v>
      </c>
      <c r="W346" s="26">
        <f t="shared" si="47"/>
        <v>0.15054971795079775</v>
      </c>
      <c r="X346" s="26">
        <f t="shared" si="48"/>
        <v>0.12831943705304227</v>
      </c>
      <c r="Y346" s="26">
        <f t="shared" si="49"/>
        <v>6.6485435453435576E-2</v>
      </c>
      <c r="Z346" s="26">
        <f t="shared" si="50"/>
        <v>0.1033801117059497</v>
      </c>
      <c r="AA346" s="37">
        <f t="shared" si="51"/>
        <v>7.4278715841046212E-4</v>
      </c>
      <c r="AB346" s="26">
        <v>0.37179487179487197</v>
      </c>
      <c r="AC346" s="26">
        <v>0</v>
      </c>
      <c r="AD346" s="18" t="str">
        <f t="shared" si="53"/>
        <v/>
      </c>
      <c r="AE346" s="18" t="str">
        <f t="shared" si="54"/>
        <v/>
      </c>
      <c r="AF346" s="18"/>
      <c r="AG346" s="18"/>
      <c r="AH346" s="18"/>
      <c r="AI346" s="18"/>
      <c r="AJ346" s="18"/>
      <c r="AK346" s="20"/>
      <c r="AL346" s="20"/>
      <c r="AM346" s="20"/>
      <c r="AN346" s="20"/>
      <c r="AO346" s="20"/>
      <c r="AP346" s="20"/>
      <c r="AQ346" s="20"/>
    </row>
    <row r="347" spans="11:43">
      <c r="K347" s="6">
        <v>345</v>
      </c>
      <c r="L347" s="6" t="s">
        <v>433</v>
      </c>
      <c r="M347" s="45">
        <v>37</v>
      </c>
      <c r="N347" s="45">
        <v>40.891040887994876</v>
      </c>
      <c r="O347" s="45">
        <v>46.198327128565822</v>
      </c>
      <c r="P347" s="45">
        <v>52.018635340933365</v>
      </c>
      <c r="Q347" s="45">
        <v>57.62304316959279</v>
      </c>
      <c r="R347" s="45">
        <v>63.04317970211018</v>
      </c>
      <c r="S347" s="45">
        <v>57.143448687676866</v>
      </c>
      <c r="T347" s="50">
        <v>57.303947526463645</v>
      </c>
      <c r="U347" s="26">
        <f t="shared" si="52"/>
        <v>0.10516326724310476</v>
      </c>
      <c r="V347" s="26">
        <f t="shared" si="46"/>
        <v>0.12979093036805286</v>
      </c>
      <c r="W347" s="26">
        <f t="shared" si="47"/>
        <v>0.12598525908027242</v>
      </c>
      <c r="X347" s="26">
        <f t="shared" si="48"/>
        <v>0.10773846318589077</v>
      </c>
      <c r="Y347" s="26">
        <f t="shared" si="49"/>
        <v>9.4061962617370945E-2</v>
      </c>
      <c r="Z347" s="26">
        <f t="shared" si="50"/>
        <v>-9.3582383412615822E-2</v>
      </c>
      <c r="AA347" s="37">
        <f t="shared" si="51"/>
        <v>2.8087006030035281E-3</v>
      </c>
      <c r="AB347" s="26">
        <v>0.233333333333333</v>
      </c>
      <c r="AC347" s="26">
        <v>0</v>
      </c>
      <c r="AD347" s="18" t="str">
        <f t="shared" si="53"/>
        <v/>
      </c>
      <c r="AE347" s="18" t="str">
        <f t="shared" si="54"/>
        <v>Error</v>
      </c>
      <c r="AF347" s="18"/>
      <c r="AG347" s="18"/>
      <c r="AH347" s="18"/>
      <c r="AI347" s="18"/>
      <c r="AJ347" s="18"/>
      <c r="AK347" s="20"/>
      <c r="AL347" s="20"/>
      <c r="AM347" s="20"/>
      <c r="AN347" s="20"/>
      <c r="AO347" s="20"/>
      <c r="AP347" s="20"/>
      <c r="AQ347" s="20"/>
    </row>
    <row r="348" spans="11:43">
      <c r="K348" s="6">
        <v>346</v>
      </c>
      <c r="L348" s="6" t="s">
        <v>434</v>
      </c>
      <c r="M348" s="45">
        <v>37</v>
      </c>
      <c r="N348" s="45">
        <v>44.205968937768588</v>
      </c>
      <c r="O348" s="45">
        <v>53.305096664389914</v>
      </c>
      <c r="P348" s="45">
        <v>63.773913303230572</v>
      </c>
      <c r="Q348" s="45">
        <v>73.270603719669694</v>
      </c>
      <c r="R348" s="45">
        <v>81.138619197641304</v>
      </c>
      <c r="S348" s="45">
        <v>81.307298709354441</v>
      </c>
      <c r="T348" s="50">
        <v>81.235575161646565</v>
      </c>
      <c r="U348" s="26">
        <f t="shared" si="52"/>
        <v>0.19475591723698887</v>
      </c>
      <c r="V348" s="26">
        <f t="shared" si="46"/>
        <v>0.20583482152445787</v>
      </c>
      <c r="W348" s="26">
        <f t="shared" si="47"/>
        <v>0.1963942904888169</v>
      </c>
      <c r="X348" s="26">
        <f t="shared" si="48"/>
        <v>0.14891183439354744</v>
      </c>
      <c r="Y348" s="26">
        <f t="shared" si="49"/>
        <v>0.10738297596228787</v>
      </c>
      <c r="Z348" s="26">
        <f t="shared" si="50"/>
        <v>2.0789053767634276E-3</v>
      </c>
      <c r="AA348" s="37">
        <f t="shared" si="51"/>
        <v>-8.8212926571651178E-4</v>
      </c>
      <c r="AB348" s="26">
        <v>0.38157894736842102</v>
      </c>
      <c r="AC348" s="26">
        <v>0</v>
      </c>
      <c r="AD348" s="18" t="str">
        <f t="shared" si="53"/>
        <v/>
      </c>
      <c r="AE348" s="18" t="str">
        <f t="shared" si="54"/>
        <v>Error</v>
      </c>
      <c r="AF348" s="18"/>
      <c r="AG348" s="18"/>
      <c r="AH348" s="18"/>
      <c r="AI348" s="18"/>
      <c r="AJ348" s="18"/>
      <c r="AK348" s="20"/>
      <c r="AL348" s="20"/>
      <c r="AM348" s="20"/>
      <c r="AN348" s="20"/>
      <c r="AO348" s="20"/>
      <c r="AP348" s="20"/>
      <c r="AQ348" s="20"/>
    </row>
    <row r="349" spans="11:43">
      <c r="K349" s="6">
        <v>347</v>
      </c>
      <c r="L349" s="6" t="s">
        <v>435</v>
      </c>
      <c r="M349" s="45">
        <v>14</v>
      </c>
      <c r="N349" s="45">
        <v>21.385134780605572</v>
      </c>
      <c r="O349" s="45">
        <v>32.713765660692722</v>
      </c>
      <c r="P349" s="45">
        <v>47.710742509342239</v>
      </c>
      <c r="Q349" s="45">
        <v>52.606669810406657</v>
      </c>
      <c r="R349" s="45">
        <v>36.020609251922117</v>
      </c>
      <c r="S349" s="45">
        <v>47.931716860217044</v>
      </c>
      <c r="T349" s="50">
        <v>25.899356647404392</v>
      </c>
      <c r="U349" s="26">
        <f t="shared" si="52"/>
        <v>0.52750962718611227</v>
      </c>
      <c r="V349" s="26">
        <f t="shared" si="46"/>
        <v>0.52974325372787534</v>
      </c>
      <c r="W349" s="26">
        <f t="shared" si="47"/>
        <v>0.45843016069131898</v>
      </c>
      <c r="X349" s="26">
        <f t="shared" si="48"/>
        <v>0.10261687501731391</v>
      </c>
      <c r="Y349" s="26">
        <f t="shared" si="49"/>
        <v>-0.31528436637902296</v>
      </c>
      <c r="Z349" s="26">
        <f t="shared" si="50"/>
        <v>0.33067479578123271</v>
      </c>
      <c r="AA349" s="37">
        <f t="shared" si="51"/>
        <v>-0.45966140284658447</v>
      </c>
      <c r="AB349" s="26">
        <v>1.1875</v>
      </c>
      <c r="AC349" s="26">
        <v>-0.46666666666666701</v>
      </c>
      <c r="AD349" s="18" t="str">
        <f t="shared" si="53"/>
        <v/>
      </c>
      <c r="AE349" s="18" t="str">
        <f t="shared" si="54"/>
        <v/>
      </c>
      <c r="AF349" s="18"/>
      <c r="AG349" s="18"/>
      <c r="AH349" s="18"/>
      <c r="AI349" s="18"/>
      <c r="AJ349" s="18"/>
      <c r="AK349" s="20"/>
      <c r="AL349" s="20"/>
      <c r="AM349" s="20"/>
      <c r="AN349" s="20"/>
      <c r="AO349" s="20"/>
      <c r="AP349" s="20"/>
      <c r="AQ349" s="20"/>
    </row>
    <row r="350" spans="11:43">
      <c r="K350" s="6">
        <v>348</v>
      </c>
      <c r="L350" s="6" t="s">
        <v>436</v>
      </c>
      <c r="M350" s="45">
        <v>0</v>
      </c>
      <c r="N350" s="45">
        <v>0</v>
      </c>
      <c r="O350" s="45">
        <v>0</v>
      </c>
      <c r="P350" s="45">
        <v>0</v>
      </c>
      <c r="Q350" s="45">
        <v>0</v>
      </c>
      <c r="R350" s="45">
        <v>0</v>
      </c>
      <c r="S350" s="45">
        <v>0</v>
      </c>
      <c r="T350" s="50">
        <v>0</v>
      </c>
      <c r="U350" s="26">
        <f t="shared" si="52"/>
        <v>0</v>
      </c>
      <c r="V350" s="26">
        <f t="shared" si="46"/>
        <v>0</v>
      </c>
      <c r="W350" s="26">
        <f t="shared" si="47"/>
        <v>0</v>
      </c>
      <c r="X350" s="26">
        <f t="shared" si="48"/>
        <v>0</v>
      </c>
      <c r="Y350" s="26">
        <f t="shared" si="49"/>
        <v>0</v>
      </c>
      <c r="Z350" s="26">
        <f t="shared" si="50"/>
        <v>0</v>
      </c>
      <c r="AA350" s="37">
        <f t="shared" si="51"/>
        <v>0</v>
      </c>
      <c r="AB350" s="26">
        <v>0</v>
      </c>
      <c r="AC350" s="26">
        <v>0</v>
      </c>
      <c r="AD350" s="18" t="str">
        <f t="shared" si="53"/>
        <v/>
      </c>
      <c r="AE350" s="18" t="str">
        <f t="shared" si="54"/>
        <v/>
      </c>
      <c r="AF350" s="18"/>
      <c r="AG350" s="18"/>
      <c r="AH350" s="18"/>
      <c r="AI350" s="18"/>
      <c r="AJ350" s="18"/>
      <c r="AK350" s="20"/>
      <c r="AL350" s="20"/>
      <c r="AM350" s="20"/>
      <c r="AN350" s="20"/>
      <c r="AO350" s="20"/>
      <c r="AP350" s="20"/>
      <c r="AQ350" s="20"/>
    </row>
    <row r="351" spans="11:43">
      <c r="K351" s="6">
        <v>349</v>
      </c>
      <c r="L351" s="6" t="s">
        <v>437</v>
      </c>
      <c r="M351" s="45">
        <v>0</v>
      </c>
      <c r="N351" s="45">
        <v>0</v>
      </c>
      <c r="O351" s="45">
        <v>0</v>
      </c>
      <c r="P351" s="45">
        <v>0</v>
      </c>
      <c r="Q351" s="45">
        <v>0</v>
      </c>
      <c r="R351" s="45">
        <v>0</v>
      </c>
      <c r="S351" s="45">
        <v>0</v>
      </c>
      <c r="T351" s="50">
        <v>0</v>
      </c>
      <c r="U351" s="26">
        <f t="shared" si="52"/>
        <v>0</v>
      </c>
      <c r="V351" s="26">
        <f t="shared" si="46"/>
        <v>0</v>
      </c>
      <c r="W351" s="26">
        <f t="shared" si="47"/>
        <v>0</v>
      </c>
      <c r="X351" s="26">
        <f t="shared" si="48"/>
        <v>0</v>
      </c>
      <c r="Y351" s="26">
        <f t="shared" si="49"/>
        <v>0</v>
      </c>
      <c r="Z351" s="26">
        <f t="shared" si="50"/>
        <v>0</v>
      </c>
      <c r="AA351" s="37">
        <f t="shared" si="51"/>
        <v>0</v>
      </c>
      <c r="AB351" s="26">
        <v>0</v>
      </c>
      <c r="AC351" s="26">
        <v>0</v>
      </c>
      <c r="AD351" s="18" t="str">
        <f t="shared" si="53"/>
        <v/>
      </c>
      <c r="AE351" s="18" t="str">
        <f t="shared" si="54"/>
        <v/>
      </c>
      <c r="AF351" s="18"/>
      <c r="AG351" s="18"/>
      <c r="AH351" s="18"/>
      <c r="AI351" s="18"/>
      <c r="AJ351" s="18"/>
      <c r="AK351" s="20"/>
      <c r="AL351" s="20"/>
      <c r="AM351" s="20"/>
      <c r="AN351" s="20"/>
      <c r="AO351" s="20"/>
      <c r="AP351" s="20"/>
      <c r="AQ351" s="20"/>
    </row>
    <row r="352" spans="11:43">
      <c r="K352" s="6">
        <v>350</v>
      </c>
      <c r="L352" s="6" t="s">
        <v>438</v>
      </c>
      <c r="M352" s="45">
        <v>0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50">
        <v>0</v>
      </c>
      <c r="U352" s="26">
        <f t="shared" si="52"/>
        <v>0</v>
      </c>
      <c r="V352" s="26">
        <f t="shared" si="46"/>
        <v>0</v>
      </c>
      <c r="W352" s="26">
        <f t="shared" si="47"/>
        <v>0</v>
      </c>
      <c r="X352" s="26">
        <f t="shared" si="48"/>
        <v>0</v>
      </c>
      <c r="Y352" s="26">
        <f t="shared" si="49"/>
        <v>0</v>
      </c>
      <c r="Z352" s="26">
        <f t="shared" si="50"/>
        <v>0</v>
      </c>
      <c r="AA352" s="37">
        <f t="shared" si="51"/>
        <v>0</v>
      </c>
      <c r="AB352" s="26">
        <v>0</v>
      </c>
      <c r="AC352" s="26">
        <v>0</v>
      </c>
      <c r="AD352" s="18" t="str">
        <f t="shared" si="53"/>
        <v/>
      </c>
      <c r="AE352" s="18" t="str">
        <f t="shared" si="54"/>
        <v/>
      </c>
      <c r="AF352" s="18"/>
      <c r="AG352" s="18"/>
      <c r="AH352" s="18"/>
      <c r="AI352" s="18"/>
      <c r="AJ352" s="18"/>
      <c r="AK352" s="20"/>
      <c r="AL352" s="20"/>
      <c r="AM352" s="20"/>
      <c r="AN352" s="20"/>
      <c r="AO352" s="20"/>
      <c r="AP352" s="20"/>
      <c r="AQ352" s="20"/>
    </row>
    <row r="353" spans="11:43">
      <c r="K353" s="6">
        <v>351</v>
      </c>
      <c r="L353" s="6" t="s">
        <v>439</v>
      </c>
      <c r="M353" s="45">
        <v>0</v>
      </c>
      <c r="N353" s="45">
        <v>0</v>
      </c>
      <c r="O353" s="45">
        <v>0</v>
      </c>
      <c r="P353" s="45">
        <v>0</v>
      </c>
      <c r="Q353" s="45">
        <v>0</v>
      </c>
      <c r="R353" s="45">
        <v>0</v>
      </c>
      <c r="S353" s="45">
        <v>0</v>
      </c>
      <c r="T353" s="50">
        <v>0</v>
      </c>
      <c r="U353" s="26">
        <f t="shared" si="52"/>
        <v>0</v>
      </c>
      <c r="V353" s="26">
        <f t="shared" si="46"/>
        <v>0</v>
      </c>
      <c r="W353" s="26">
        <f t="shared" si="47"/>
        <v>0</v>
      </c>
      <c r="X353" s="26">
        <f t="shared" si="48"/>
        <v>0</v>
      </c>
      <c r="Y353" s="26">
        <f t="shared" si="49"/>
        <v>0</v>
      </c>
      <c r="Z353" s="26">
        <f t="shared" si="50"/>
        <v>0</v>
      </c>
      <c r="AA353" s="37">
        <f t="shared" si="51"/>
        <v>0</v>
      </c>
      <c r="AB353" s="26">
        <v>0</v>
      </c>
      <c r="AC353" s="26">
        <v>0</v>
      </c>
      <c r="AD353" s="18" t="str">
        <f t="shared" si="53"/>
        <v/>
      </c>
      <c r="AE353" s="18" t="str">
        <f t="shared" si="54"/>
        <v/>
      </c>
      <c r="AF353" s="18"/>
      <c r="AG353" s="18"/>
      <c r="AH353" s="18"/>
      <c r="AI353" s="18"/>
      <c r="AJ353" s="18"/>
      <c r="AK353" s="20"/>
      <c r="AL353" s="20"/>
      <c r="AM353" s="20"/>
      <c r="AN353" s="20"/>
      <c r="AO353" s="20"/>
      <c r="AP353" s="20"/>
      <c r="AQ353" s="20"/>
    </row>
    <row r="354" spans="11:43">
      <c r="K354" s="6">
        <v>352</v>
      </c>
      <c r="L354" s="6" t="s">
        <v>440</v>
      </c>
      <c r="M354" s="45">
        <v>0</v>
      </c>
      <c r="N354" s="45">
        <v>0</v>
      </c>
      <c r="O354" s="45">
        <v>0</v>
      </c>
      <c r="P354" s="45">
        <v>0</v>
      </c>
      <c r="Q354" s="45">
        <v>0</v>
      </c>
      <c r="R354" s="45">
        <v>0</v>
      </c>
      <c r="S354" s="45">
        <v>0</v>
      </c>
      <c r="T354" s="50">
        <v>0</v>
      </c>
      <c r="U354" s="26">
        <f t="shared" si="52"/>
        <v>0</v>
      </c>
      <c r="V354" s="26">
        <f t="shared" si="46"/>
        <v>0</v>
      </c>
      <c r="W354" s="26">
        <f t="shared" si="47"/>
        <v>0</v>
      </c>
      <c r="X354" s="26">
        <f t="shared" si="48"/>
        <v>0</v>
      </c>
      <c r="Y354" s="26">
        <f t="shared" si="49"/>
        <v>0</v>
      </c>
      <c r="Z354" s="26">
        <f t="shared" si="50"/>
        <v>0</v>
      </c>
      <c r="AA354" s="37">
        <f t="shared" si="51"/>
        <v>0</v>
      </c>
      <c r="AB354" s="26">
        <v>0</v>
      </c>
      <c r="AC354" s="26">
        <v>0</v>
      </c>
      <c r="AD354" s="18" t="str">
        <f t="shared" si="53"/>
        <v/>
      </c>
      <c r="AE354" s="18" t="str">
        <f t="shared" si="54"/>
        <v/>
      </c>
      <c r="AF354" s="18"/>
      <c r="AG354" s="18"/>
      <c r="AH354" s="18"/>
      <c r="AI354" s="18"/>
      <c r="AJ354" s="18"/>
      <c r="AK354" s="20"/>
      <c r="AL354" s="20"/>
      <c r="AM354" s="20"/>
      <c r="AN354" s="20"/>
      <c r="AO354" s="20"/>
      <c r="AP354" s="20"/>
      <c r="AQ354" s="20"/>
    </row>
    <row r="355" spans="11:43">
      <c r="K355" s="6">
        <v>353</v>
      </c>
      <c r="L355" s="6" t="s">
        <v>441</v>
      </c>
      <c r="M355" s="45">
        <v>0</v>
      </c>
      <c r="N355" s="45">
        <v>0</v>
      </c>
      <c r="O355" s="45">
        <v>0</v>
      </c>
      <c r="P355" s="45">
        <v>0</v>
      </c>
      <c r="Q355" s="45">
        <v>0</v>
      </c>
      <c r="R355" s="45">
        <v>0</v>
      </c>
      <c r="S355" s="45">
        <v>0</v>
      </c>
      <c r="T355" s="50">
        <v>0</v>
      </c>
      <c r="U355" s="26">
        <f t="shared" si="52"/>
        <v>0</v>
      </c>
      <c r="V355" s="26">
        <f t="shared" si="46"/>
        <v>0</v>
      </c>
      <c r="W355" s="26">
        <f t="shared" si="47"/>
        <v>0</v>
      </c>
      <c r="X355" s="26">
        <f t="shared" si="48"/>
        <v>0</v>
      </c>
      <c r="Y355" s="26">
        <f t="shared" si="49"/>
        <v>0</v>
      </c>
      <c r="Z355" s="26">
        <f t="shared" si="50"/>
        <v>0</v>
      </c>
      <c r="AA355" s="37">
        <f t="shared" si="51"/>
        <v>0</v>
      </c>
      <c r="AB355" s="26">
        <v>0</v>
      </c>
      <c r="AC355" s="26">
        <v>0</v>
      </c>
      <c r="AD355" s="18" t="str">
        <f t="shared" si="53"/>
        <v/>
      </c>
      <c r="AE355" s="18" t="str">
        <f t="shared" si="54"/>
        <v/>
      </c>
      <c r="AF355" s="18"/>
      <c r="AG355" s="18"/>
      <c r="AH355" s="18"/>
      <c r="AI355" s="18"/>
      <c r="AJ355" s="18"/>
      <c r="AK355" s="20"/>
      <c r="AL355" s="20"/>
      <c r="AM355" s="20"/>
      <c r="AN355" s="20"/>
      <c r="AO355" s="20"/>
      <c r="AP355" s="20"/>
      <c r="AQ355" s="20"/>
    </row>
    <row r="356" spans="11:43">
      <c r="K356" s="6">
        <v>354</v>
      </c>
      <c r="L356" s="6" t="s">
        <v>442</v>
      </c>
      <c r="M356" s="45">
        <v>0</v>
      </c>
      <c r="N356" s="45">
        <v>0</v>
      </c>
      <c r="O356" s="45">
        <v>0</v>
      </c>
      <c r="P356" s="45">
        <v>0</v>
      </c>
      <c r="Q356" s="45">
        <v>0</v>
      </c>
      <c r="R356" s="45">
        <v>0</v>
      </c>
      <c r="S356" s="45">
        <v>0</v>
      </c>
      <c r="T356" s="50">
        <v>0</v>
      </c>
      <c r="U356" s="26">
        <f t="shared" si="52"/>
        <v>0</v>
      </c>
      <c r="V356" s="26">
        <f t="shared" si="46"/>
        <v>0</v>
      </c>
      <c r="W356" s="26">
        <f t="shared" si="47"/>
        <v>0</v>
      </c>
      <c r="X356" s="26">
        <f t="shared" si="48"/>
        <v>0</v>
      </c>
      <c r="Y356" s="26">
        <f t="shared" si="49"/>
        <v>0</v>
      </c>
      <c r="Z356" s="26">
        <f t="shared" si="50"/>
        <v>0</v>
      </c>
      <c r="AA356" s="37">
        <f t="shared" si="51"/>
        <v>0</v>
      </c>
      <c r="AB356" s="26">
        <v>0</v>
      </c>
      <c r="AC356" s="26">
        <v>0</v>
      </c>
      <c r="AD356" s="18" t="str">
        <f t="shared" si="53"/>
        <v/>
      </c>
      <c r="AE356" s="18" t="str">
        <f t="shared" si="54"/>
        <v/>
      </c>
      <c r="AF356" s="18"/>
      <c r="AG356" s="18"/>
      <c r="AH356" s="18"/>
      <c r="AI356" s="18"/>
      <c r="AJ356" s="18"/>
      <c r="AK356" s="20"/>
      <c r="AL356" s="20"/>
      <c r="AM356" s="20"/>
      <c r="AN356" s="20"/>
      <c r="AO356" s="20"/>
      <c r="AP356" s="20"/>
      <c r="AQ356" s="20"/>
    </row>
    <row r="357" spans="11:43">
      <c r="K357" s="6">
        <v>355</v>
      </c>
      <c r="L357" s="6" t="s">
        <v>443</v>
      </c>
      <c r="M357" s="45">
        <v>0</v>
      </c>
      <c r="N357" s="45">
        <v>0</v>
      </c>
      <c r="O357" s="45">
        <v>0</v>
      </c>
      <c r="P357" s="45">
        <v>0</v>
      </c>
      <c r="Q357" s="45">
        <v>0</v>
      </c>
      <c r="R357" s="45">
        <v>0</v>
      </c>
      <c r="S357" s="45">
        <v>0</v>
      </c>
      <c r="T357" s="50">
        <v>0</v>
      </c>
      <c r="U357" s="26">
        <f t="shared" si="52"/>
        <v>0</v>
      </c>
      <c r="V357" s="26">
        <f t="shared" si="46"/>
        <v>0</v>
      </c>
      <c r="W357" s="26">
        <f t="shared" si="47"/>
        <v>0</v>
      </c>
      <c r="X357" s="26">
        <f t="shared" si="48"/>
        <v>0</v>
      </c>
      <c r="Y357" s="26">
        <f t="shared" si="49"/>
        <v>0</v>
      </c>
      <c r="Z357" s="26">
        <f t="shared" si="50"/>
        <v>0</v>
      </c>
      <c r="AA357" s="37">
        <f t="shared" si="51"/>
        <v>0</v>
      </c>
      <c r="AB357" s="26">
        <v>0</v>
      </c>
      <c r="AC357" s="26">
        <v>0</v>
      </c>
      <c r="AD357" s="18" t="str">
        <f t="shared" si="53"/>
        <v/>
      </c>
      <c r="AE357" s="18" t="str">
        <f t="shared" si="54"/>
        <v/>
      </c>
      <c r="AF357" s="18"/>
      <c r="AG357" s="18"/>
      <c r="AH357" s="18"/>
      <c r="AI357" s="18"/>
      <c r="AJ357" s="18"/>
      <c r="AK357" s="20"/>
      <c r="AL357" s="20"/>
      <c r="AM357" s="20"/>
      <c r="AN357" s="20"/>
      <c r="AO357" s="20"/>
      <c r="AP357" s="20"/>
      <c r="AQ357" s="20"/>
    </row>
    <row r="358" spans="11:43">
      <c r="K358" s="6">
        <v>356</v>
      </c>
      <c r="L358" s="6" t="s">
        <v>444</v>
      </c>
      <c r="M358" s="45">
        <v>0</v>
      </c>
      <c r="N358" s="45">
        <v>0</v>
      </c>
      <c r="O358" s="45">
        <v>0</v>
      </c>
      <c r="P358" s="45">
        <v>0</v>
      </c>
      <c r="Q358" s="45">
        <v>0</v>
      </c>
      <c r="R358" s="45">
        <v>0</v>
      </c>
      <c r="S358" s="45">
        <v>0</v>
      </c>
      <c r="T358" s="50">
        <v>0</v>
      </c>
      <c r="U358" s="26">
        <f t="shared" si="52"/>
        <v>0</v>
      </c>
      <c r="V358" s="26">
        <f t="shared" si="46"/>
        <v>0</v>
      </c>
      <c r="W358" s="26">
        <f t="shared" si="47"/>
        <v>0</v>
      </c>
      <c r="X358" s="26">
        <f t="shared" si="48"/>
        <v>0</v>
      </c>
      <c r="Y358" s="26">
        <f t="shared" si="49"/>
        <v>0</v>
      </c>
      <c r="Z358" s="26">
        <f t="shared" si="50"/>
        <v>0</v>
      </c>
      <c r="AA358" s="37">
        <f t="shared" si="51"/>
        <v>0</v>
      </c>
      <c r="AB358" s="26">
        <v>0</v>
      </c>
      <c r="AC358" s="26">
        <v>0</v>
      </c>
      <c r="AD358" s="18" t="str">
        <f t="shared" si="53"/>
        <v/>
      </c>
      <c r="AE358" s="18" t="str">
        <f t="shared" si="54"/>
        <v/>
      </c>
      <c r="AF358" s="18"/>
      <c r="AG358" s="18"/>
      <c r="AH358" s="18"/>
      <c r="AI358" s="18"/>
      <c r="AJ358" s="18"/>
      <c r="AK358" s="20"/>
      <c r="AL358" s="20"/>
      <c r="AM358" s="20"/>
      <c r="AN358" s="20"/>
      <c r="AO358" s="20"/>
      <c r="AP358" s="20"/>
      <c r="AQ358" s="20"/>
    </row>
    <row r="359" spans="11:43">
      <c r="K359" s="6">
        <v>357</v>
      </c>
      <c r="L359" s="6" t="s">
        <v>445</v>
      </c>
      <c r="M359" s="45">
        <v>34573</v>
      </c>
      <c r="N359" s="45">
        <v>20427.239598297067</v>
      </c>
      <c r="O359" s="45">
        <v>11971.782908321949</v>
      </c>
      <c r="P359" s="45">
        <v>7013.738769050623</v>
      </c>
      <c r="Q359" s="45">
        <v>4108.5579921634326</v>
      </c>
      <c r="R359" s="45">
        <v>2405.8878488448736</v>
      </c>
      <c r="S359" s="45">
        <v>1412.4203104805067</v>
      </c>
      <c r="T359" s="50">
        <v>826.00356512641031</v>
      </c>
      <c r="U359" s="26">
        <f t="shared" si="52"/>
        <v>-0.40915628963939876</v>
      </c>
      <c r="V359" s="26">
        <f t="shared" si="46"/>
        <v>-0.41393046031926961</v>
      </c>
      <c r="W359" s="26">
        <f t="shared" si="47"/>
        <v>-0.41414417361551381</v>
      </c>
      <c r="X359" s="26">
        <f t="shared" si="48"/>
        <v>-0.41421285744299752</v>
      </c>
      <c r="Y359" s="26">
        <f t="shared" si="49"/>
        <v>-0.41442037487755856</v>
      </c>
      <c r="Z359" s="26">
        <f t="shared" si="50"/>
        <v>-0.41293177437234047</v>
      </c>
      <c r="AA359" s="37">
        <f t="shared" si="51"/>
        <v>-0.41518572127768177</v>
      </c>
      <c r="AB359" s="26">
        <v>0.59653659662895397</v>
      </c>
      <c r="AC359" s="26">
        <v>-0.41522968943271699</v>
      </c>
      <c r="AD359" s="18" t="str">
        <f t="shared" si="53"/>
        <v/>
      </c>
      <c r="AE359" s="18" t="str">
        <f t="shared" si="54"/>
        <v/>
      </c>
      <c r="AF359" s="18"/>
      <c r="AG359" s="18"/>
      <c r="AH359" s="18"/>
      <c r="AI359" s="18"/>
      <c r="AJ359" s="18"/>
      <c r="AK359" s="20"/>
      <c r="AL359" s="20"/>
      <c r="AM359" s="20"/>
      <c r="AN359" s="20"/>
      <c r="AO359" s="20"/>
      <c r="AP359" s="20"/>
      <c r="AQ359" s="20"/>
    </row>
    <row r="360" spans="11:43">
      <c r="K360" s="6">
        <v>358</v>
      </c>
      <c r="L360" s="6" t="s">
        <v>446</v>
      </c>
      <c r="M360" s="45">
        <v>3</v>
      </c>
      <c r="N360" s="45">
        <v>3.2495306542515467</v>
      </c>
      <c r="O360" s="45">
        <v>3.5677975442283576</v>
      </c>
      <c r="P360" s="45">
        <v>3.8877472251208531</v>
      </c>
      <c r="Q360" s="45">
        <v>4.2867730419012853</v>
      </c>
      <c r="R360" s="45">
        <v>4.6641879166913158</v>
      </c>
      <c r="S360" s="45">
        <v>4.9522267365763621</v>
      </c>
      <c r="T360" s="50">
        <v>5.0604344490204269</v>
      </c>
      <c r="U360" s="26">
        <f t="shared" si="52"/>
        <v>8.3176884750515587E-2</v>
      </c>
      <c r="V360" s="26">
        <f t="shared" si="46"/>
        <v>9.7942418102874046E-2</v>
      </c>
      <c r="W360" s="26">
        <f t="shared" si="47"/>
        <v>8.9677084230880638E-2</v>
      </c>
      <c r="X360" s="26">
        <f t="shared" si="48"/>
        <v>0.10263676974729966</v>
      </c>
      <c r="Y360" s="26">
        <f t="shared" si="49"/>
        <v>8.8041720683826569E-2</v>
      </c>
      <c r="Z360" s="26">
        <f t="shared" si="50"/>
        <v>6.1755406306479917E-2</v>
      </c>
      <c r="AA360" s="37">
        <f t="shared" si="51"/>
        <v>2.1850314656406938E-2</v>
      </c>
      <c r="AB360" s="26">
        <v>0.5</v>
      </c>
      <c r="AC360" s="26">
        <v>0</v>
      </c>
      <c r="AD360" s="18" t="str">
        <f t="shared" si="53"/>
        <v/>
      </c>
      <c r="AE360" s="18" t="str">
        <f t="shared" si="54"/>
        <v/>
      </c>
      <c r="AF360" s="18"/>
      <c r="AG360" s="18"/>
      <c r="AH360" s="18"/>
      <c r="AI360" s="18"/>
      <c r="AJ360" s="18"/>
      <c r="AK360" s="20"/>
      <c r="AL360" s="20"/>
      <c r="AM360" s="20"/>
      <c r="AN360" s="20"/>
      <c r="AO360" s="20"/>
      <c r="AP360" s="20"/>
      <c r="AQ360" s="20"/>
    </row>
    <row r="361" spans="11:43">
      <c r="K361" s="6">
        <v>359</v>
      </c>
      <c r="L361" s="6" t="s">
        <v>447</v>
      </c>
      <c r="M361" s="45">
        <v>842703</v>
      </c>
      <c r="N361" s="45">
        <v>842793.22774262808</v>
      </c>
      <c r="O361" s="45">
        <v>842808.41759712505</v>
      </c>
      <c r="P361" s="45">
        <v>842816.01883805613</v>
      </c>
      <c r="Q361" s="45">
        <v>842820.36033614981</v>
      </c>
      <c r="R361" s="45">
        <v>842822.23350688431</v>
      </c>
      <c r="S361" s="45">
        <v>842820.17911707913</v>
      </c>
      <c r="T361" s="50">
        <v>842819.9050520272</v>
      </c>
      <c r="U361" s="26">
        <f t="shared" si="52"/>
        <v>1.0706944514031393E-4</v>
      </c>
      <c r="V361" s="26">
        <f t="shared" si="46"/>
        <v>1.8023227995861685E-5</v>
      </c>
      <c r="W361" s="26">
        <f t="shared" si="47"/>
        <v>9.0189428254053086E-6</v>
      </c>
      <c r="X361" s="26">
        <f t="shared" si="48"/>
        <v>5.1511812740162804E-6</v>
      </c>
      <c r="Y361" s="26">
        <f t="shared" si="49"/>
        <v>2.2225029468349426E-6</v>
      </c>
      <c r="Z361" s="26">
        <f t="shared" si="50"/>
        <v>-2.4375125898561921E-6</v>
      </c>
      <c r="AA361" s="37">
        <f t="shared" si="51"/>
        <v>-3.2517618670853939E-7</v>
      </c>
      <c r="AB361" s="26">
        <v>1.8394488921235601</v>
      </c>
      <c r="AC361" s="26">
        <v>0</v>
      </c>
      <c r="AD361" s="18" t="str">
        <f t="shared" si="53"/>
        <v/>
      </c>
      <c r="AE361" s="18" t="str">
        <f t="shared" si="54"/>
        <v>Error</v>
      </c>
      <c r="AF361" s="18"/>
      <c r="AG361" s="18"/>
      <c r="AH361" s="18"/>
      <c r="AI361" s="18"/>
      <c r="AJ361" s="18"/>
      <c r="AK361" s="20"/>
      <c r="AL361" s="20"/>
      <c r="AM361" s="20"/>
      <c r="AN361" s="20"/>
      <c r="AO361" s="20"/>
      <c r="AP361" s="20"/>
      <c r="AQ361" s="20"/>
    </row>
    <row r="362" spans="11:43">
      <c r="K362" s="6">
        <v>360</v>
      </c>
      <c r="L362" s="6" t="s">
        <v>448</v>
      </c>
      <c r="M362" s="45">
        <v>23217</v>
      </c>
      <c r="N362" s="45">
        <v>23321.795876717617</v>
      </c>
      <c r="O362" s="45">
        <v>23338.412770624</v>
      </c>
      <c r="P362" s="45">
        <v>23346.700414226085</v>
      </c>
      <c r="Q362" s="45">
        <v>23351.486969900419</v>
      </c>
      <c r="R362" s="45">
        <v>23353.610312098073</v>
      </c>
      <c r="S362" s="45">
        <v>23353.180855107799</v>
      </c>
      <c r="T362" s="50">
        <v>23353.001007029292</v>
      </c>
      <c r="U362" s="26">
        <f t="shared" si="52"/>
        <v>4.5137561578850374E-3</v>
      </c>
      <c r="V362" s="26">
        <f t="shared" si="46"/>
        <v>7.125049028909291E-4</v>
      </c>
      <c r="W362" s="26">
        <f t="shared" si="47"/>
        <v>3.5510742240863911E-4</v>
      </c>
      <c r="X362" s="26">
        <f t="shared" si="48"/>
        <v>2.0502064914568747E-4</v>
      </c>
      <c r="Y362" s="26">
        <f t="shared" si="49"/>
        <v>9.0929635461370274E-5</v>
      </c>
      <c r="Z362" s="26">
        <f t="shared" si="50"/>
        <v>-1.8389319018977223E-5</v>
      </c>
      <c r="AA362" s="37">
        <f t="shared" si="51"/>
        <v>-7.7012240697828389E-6</v>
      </c>
      <c r="AB362" s="26">
        <v>20.8085106382979</v>
      </c>
      <c r="AC362" s="26">
        <v>0</v>
      </c>
      <c r="AD362" s="18" t="str">
        <f t="shared" si="53"/>
        <v/>
      </c>
      <c r="AE362" s="18" t="str">
        <f t="shared" si="54"/>
        <v>Error</v>
      </c>
      <c r="AF362" s="18"/>
      <c r="AG362" s="18"/>
      <c r="AH362" s="18"/>
      <c r="AI362" s="18"/>
      <c r="AJ362" s="18"/>
      <c r="AK362" s="20"/>
      <c r="AL362" s="20"/>
      <c r="AM362" s="20"/>
      <c r="AN362" s="20"/>
      <c r="AO362" s="20"/>
      <c r="AP362" s="20"/>
      <c r="AQ362" s="20"/>
    </row>
    <row r="363" spans="11:43">
      <c r="K363" s="6">
        <v>361</v>
      </c>
      <c r="L363" s="6" t="s">
        <v>449</v>
      </c>
      <c r="M363" s="45">
        <v>402400</v>
      </c>
      <c r="N363" s="45">
        <v>316498.11631986848</v>
      </c>
      <c r="O363" s="45">
        <v>248820.75402377101</v>
      </c>
      <c r="P363" s="45">
        <v>195607.23252265906</v>
      </c>
      <c r="Q363" s="45">
        <v>153771.37308601537</v>
      </c>
      <c r="R363" s="45">
        <v>120880.84232165565</v>
      </c>
      <c r="S363" s="45">
        <v>95028.664033789071</v>
      </c>
      <c r="T363" s="50">
        <v>74700.531587945079</v>
      </c>
      <c r="U363" s="26">
        <f t="shared" si="52"/>
        <v>-0.21347386600430299</v>
      </c>
      <c r="V363" s="26">
        <f t="shared" si="46"/>
        <v>-0.21383180122215775</v>
      </c>
      <c r="W363" s="26">
        <f t="shared" si="47"/>
        <v>-0.21386287373772772</v>
      </c>
      <c r="X363" s="26">
        <f t="shared" si="48"/>
        <v>-0.21387685361683872</v>
      </c>
      <c r="Y363" s="26">
        <f t="shared" si="49"/>
        <v>-0.21389241771263681</v>
      </c>
      <c r="Z363" s="26">
        <f t="shared" si="50"/>
        <v>-0.21386497472507435</v>
      </c>
      <c r="AA363" s="37">
        <f t="shared" si="51"/>
        <v>-0.2139157974336667</v>
      </c>
      <c r="AB363" s="26">
        <v>3.5697673098106901</v>
      </c>
      <c r="AC363" s="26">
        <v>-0.21391715765041999</v>
      </c>
      <c r="AD363" s="18" t="str">
        <f t="shared" si="53"/>
        <v/>
      </c>
      <c r="AE363" s="18" t="str">
        <f t="shared" si="54"/>
        <v/>
      </c>
      <c r="AF363" s="18"/>
      <c r="AG363" s="18"/>
      <c r="AH363" s="18"/>
      <c r="AI363" s="18"/>
      <c r="AJ363" s="18"/>
      <c r="AK363" s="20"/>
      <c r="AL363" s="20"/>
      <c r="AM363" s="20"/>
      <c r="AN363" s="20"/>
      <c r="AO363" s="20"/>
      <c r="AP363" s="20"/>
      <c r="AQ363" s="20"/>
    </row>
    <row r="364" spans="11:43">
      <c r="K364" s="6">
        <v>362</v>
      </c>
      <c r="L364" s="6" t="s">
        <v>450</v>
      </c>
      <c r="M364" s="45">
        <v>187</v>
      </c>
      <c r="N364" s="45">
        <v>230.80195886872937</v>
      </c>
      <c r="O364" s="45">
        <v>276.05463352849199</v>
      </c>
      <c r="P364" s="45">
        <v>299.24166789658307</v>
      </c>
      <c r="Q364" s="45">
        <v>290.87967340232194</v>
      </c>
      <c r="R364" s="45">
        <v>281.86643808286846</v>
      </c>
      <c r="S364" s="45">
        <v>285.78976141509293</v>
      </c>
      <c r="T364" s="50">
        <v>276.92972044899471</v>
      </c>
      <c r="U364" s="26">
        <f t="shared" si="52"/>
        <v>0.23423507416432821</v>
      </c>
      <c r="V364" s="26">
        <f t="shared" si="46"/>
        <v>0.19606711694115417</v>
      </c>
      <c r="W364" s="26">
        <f t="shared" si="47"/>
        <v>8.3994367606577081E-2</v>
      </c>
      <c r="X364" s="26">
        <f t="shared" si="48"/>
        <v>-2.7943950964579582E-2</v>
      </c>
      <c r="Y364" s="26">
        <f t="shared" si="49"/>
        <v>-3.0986129811095758E-2</v>
      </c>
      <c r="Z364" s="26">
        <f t="shared" si="50"/>
        <v>1.3919086496814555E-2</v>
      </c>
      <c r="AA364" s="37">
        <f t="shared" si="51"/>
        <v>-3.1001953751693432E-2</v>
      </c>
      <c r="AB364" s="26">
        <v>0.496</v>
      </c>
      <c r="AC364" s="26">
        <v>-3.1007751937984499E-2</v>
      </c>
      <c r="AD364" s="18" t="str">
        <f t="shared" si="53"/>
        <v/>
      </c>
      <c r="AE364" s="18" t="str">
        <f t="shared" si="54"/>
        <v/>
      </c>
      <c r="AF364" s="18"/>
      <c r="AG364" s="18"/>
      <c r="AH364" s="18"/>
      <c r="AI364" s="18"/>
      <c r="AJ364" s="18"/>
      <c r="AK364" s="20"/>
      <c r="AL364" s="20"/>
      <c r="AM364" s="20"/>
      <c r="AN364" s="20"/>
      <c r="AO364" s="20"/>
      <c r="AP364" s="20"/>
      <c r="AQ364" s="20"/>
    </row>
    <row r="365" spans="11:43">
      <c r="K365" s="6">
        <v>363</v>
      </c>
      <c r="L365" s="6" t="s">
        <v>451</v>
      </c>
      <c r="M365" s="45">
        <v>3368</v>
      </c>
      <c r="N365" s="45">
        <v>3161.1689281645831</v>
      </c>
      <c r="O365" s="45">
        <v>2969.0633805932371</v>
      </c>
      <c r="P365" s="45">
        <v>2782.3279503730073</v>
      </c>
      <c r="Q365" s="45">
        <v>2604.497425063948</v>
      </c>
      <c r="R365" s="45">
        <v>2435.8266453289707</v>
      </c>
      <c r="S365" s="45">
        <v>2276.9940061741422</v>
      </c>
      <c r="T365" s="50">
        <v>2127.3928297739326</v>
      </c>
      <c r="U365" s="26">
        <f t="shared" si="52"/>
        <v>-6.1410650782487197E-2</v>
      </c>
      <c r="V365" s="26">
        <f t="shared" si="46"/>
        <v>-6.0770414975224084E-2</v>
      </c>
      <c r="W365" s="26">
        <f t="shared" si="47"/>
        <v>-6.2893716395814661E-2</v>
      </c>
      <c r="X365" s="26">
        <f t="shared" si="48"/>
        <v>-6.3914293527195035E-2</v>
      </c>
      <c r="Y365" s="26">
        <f t="shared" si="49"/>
        <v>-6.4761353999355897E-2</v>
      </c>
      <c r="Z365" s="26">
        <f t="shared" si="50"/>
        <v>-6.5206873181805319E-2</v>
      </c>
      <c r="AA365" s="37">
        <f t="shared" si="51"/>
        <v>-6.5701172684056799E-2</v>
      </c>
      <c r="AB365" s="26">
        <v>0.60994263862332698</v>
      </c>
      <c r="AC365" s="26">
        <v>-6.5654309959803495E-2</v>
      </c>
      <c r="AD365" s="18" t="str">
        <f t="shared" si="53"/>
        <v/>
      </c>
      <c r="AE365" s="18" t="str">
        <f t="shared" si="54"/>
        <v>Error</v>
      </c>
      <c r="AF365" s="18"/>
      <c r="AG365" s="18"/>
      <c r="AH365" s="18"/>
      <c r="AI365" s="18"/>
      <c r="AJ365" s="18"/>
      <c r="AK365" s="20"/>
      <c r="AL365" s="20"/>
      <c r="AM365" s="20"/>
      <c r="AN365" s="20"/>
      <c r="AO365" s="20"/>
      <c r="AP365" s="20"/>
      <c r="AQ365" s="20"/>
    </row>
    <row r="366" spans="11:43">
      <c r="K366" s="6">
        <v>364</v>
      </c>
      <c r="L366" s="6" t="s">
        <v>452</v>
      </c>
      <c r="M366" s="45">
        <v>102200</v>
      </c>
      <c r="N366" s="45">
        <v>319758.28621334652</v>
      </c>
      <c r="O366" s="45">
        <v>169260.85624608016</v>
      </c>
      <c r="P366" s="45">
        <v>89357.926645694213</v>
      </c>
      <c r="Q366" s="45">
        <v>47153.201122493942</v>
      </c>
      <c r="R366" s="45">
        <v>24879.028827623239</v>
      </c>
      <c r="S366" s="45">
        <v>13155.366248115575</v>
      </c>
      <c r="T366" s="50">
        <v>6938.6797232149975</v>
      </c>
      <c r="U366" s="26">
        <f t="shared" si="52"/>
        <v>2.1287503543380284</v>
      </c>
      <c r="V366" s="26">
        <f t="shared" si="46"/>
        <v>-0.47065998429467654</v>
      </c>
      <c r="W366" s="26">
        <f t="shared" si="47"/>
        <v>-0.47206974709036653</v>
      </c>
      <c r="X366" s="26">
        <f t="shared" si="48"/>
        <v>-0.47231093096578625</v>
      </c>
      <c r="Y366" s="26">
        <f t="shared" si="49"/>
        <v>-0.47237879432633134</v>
      </c>
      <c r="Z366" s="26">
        <f t="shared" si="50"/>
        <v>-0.47122669702005632</v>
      </c>
      <c r="AA366" s="37">
        <f t="shared" si="51"/>
        <v>-0.47255898525752404</v>
      </c>
      <c r="AB366" s="26">
        <v>2.1312233830693299</v>
      </c>
      <c r="AC366" s="26">
        <v>-0.47263303327652201</v>
      </c>
      <c r="AD366" s="18" t="str">
        <f t="shared" si="53"/>
        <v/>
      </c>
      <c r="AE366" s="18" t="str">
        <f t="shared" si="54"/>
        <v/>
      </c>
      <c r="AF366" s="18"/>
      <c r="AG366" s="18"/>
      <c r="AH366" s="18"/>
      <c r="AI366" s="18"/>
      <c r="AJ366" s="18"/>
      <c r="AK366" s="20"/>
      <c r="AL366" s="20"/>
      <c r="AM366" s="20"/>
      <c r="AN366" s="20"/>
      <c r="AO366" s="20"/>
      <c r="AP366" s="20"/>
      <c r="AQ366" s="20"/>
    </row>
    <row r="367" spans="11:43">
      <c r="K367" s="6">
        <v>365</v>
      </c>
      <c r="L367" s="6" t="s">
        <v>453</v>
      </c>
      <c r="M367" s="45">
        <v>370433</v>
      </c>
      <c r="N367" s="45">
        <v>371101.82783797407</v>
      </c>
      <c r="O367" s="45">
        <v>371155.98921097518</v>
      </c>
      <c r="P367" s="45">
        <v>371181.90241364751</v>
      </c>
      <c r="Q367" s="45">
        <v>371196.15764300205</v>
      </c>
      <c r="R367" s="45">
        <v>371203.09720408113</v>
      </c>
      <c r="S367" s="45">
        <v>371219.46079128422</v>
      </c>
      <c r="T367" s="50">
        <v>371219.9378544768</v>
      </c>
      <c r="U367" s="26">
        <f t="shared" si="52"/>
        <v>1.8055298474327771E-3</v>
      </c>
      <c r="V367" s="26">
        <f t="shared" si="46"/>
        <v>1.4594747031201134E-4</v>
      </c>
      <c r="W367" s="26">
        <f t="shared" si="47"/>
        <v>6.9817552257236794E-5</v>
      </c>
      <c r="X367" s="26">
        <f t="shared" si="48"/>
        <v>3.8404968727863484E-5</v>
      </c>
      <c r="Y367" s="26">
        <f t="shared" si="49"/>
        <v>1.8695131768459028E-5</v>
      </c>
      <c r="Z367" s="26">
        <f t="shared" si="50"/>
        <v>4.4082571849043415E-5</v>
      </c>
      <c r="AA367" s="37">
        <f t="shared" si="51"/>
        <v>1.2851244155185173E-6</v>
      </c>
      <c r="AB367" s="26">
        <v>0.61741929401624196</v>
      </c>
      <c r="AC367" s="26">
        <v>0</v>
      </c>
      <c r="AD367" s="18" t="str">
        <f t="shared" si="53"/>
        <v/>
      </c>
      <c r="AE367" s="18" t="str">
        <f t="shared" si="54"/>
        <v/>
      </c>
      <c r="AF367" s="18"/>
      <c r="AG367" s="18"/>
      <c r="AH367" s="18"/>
      <c r="AI367" s="18"/>
      <c r="AJ367" s="18"/>
      <c r="AK367" s="20"/>
      <c r="AL367" s="20"/>
      <c r="AM367" s="20"/>
      <c r="AN367" s="20"/>
      <c r="AO367" s="20"/>
      <c r="AP367" s="20"/>
      <c r="AQ367" s="20"/>
    </row>
    <row r="368" spans="11:43">
      <c r="K368" s="6">
        <v>366</v>
      </c>
      <c r="L368" s="6" t="s">
        <v>454</v>
      </c>
      <c r="M368" s="45">
        <v>11079</v>
      </c>
      <c r="N368" s="45">
        <v>111617.35404434885</v>
      </c>
      <c r="O368" s="45">
        <v>1125585.6798760733</v>
      </c>
      <c r="P368" s="45">
        <v>2568867.1107303156</v>
      </c>
      <c r="Q368" s="45">
        <v>2962604.2989296508</v>
      </c>
      <c r="R368" s="45">
        <v>2962688.6553435801</v>
      </c>
      <c r="S368" s="45">
        <v>3276678.9300702596</v>
      </c>
      <c r="T368" s="50">
        <v>3276689.8005199335</v>
      </c>
      <c r="U368" s="26">
        <f t="shared" si="52"/>
        <v>9.0746776824938031</v>
      </c>
      <c r="V368" s="26">
        <f t="shared" si="46"/>
        <v>9.0843250542280831</v>
      </c>
      <c r="W368" s="26">
        <f t="shared" si="47"/>
        <v>1.2822492828916829</v>
      </c>
      <c r="X368" s="26">
        <f t="shared" si="48"/>
        <v>0.1532726961837266</v>
      </c>
      <c r="Y368" s="26">
        <f t="shared" si="49"/>
        <v>2.8473736421612018E-5</v>
      </c>
      <c r="Z368" s="26">
        <f t="shared" si="50"/>
        <v>0.10598152936534819</v>
      </c>
      <c r="AA368" s="37">
        <f t="shared" si="51"/>
        <v>3.3175205462126258E-6</v>
      </c>
      <c r="AB368" s="26">
        <v>9.0849056603773608</v>
      </c>
      <c r="AC368" s="26">
        <v>0</v>
      </c>
      <c r="AD368" s="18" t="str">
        <f t="shared" si="53"/>
        <v/>
      </c>
      <c r="AE368" s="18" t="str">
        <f t="shared" si="54"/>
        <v/>
      </c>
      <c r="AF368" s="18"/>
      <c r="AG368" s="18"/>
      <c r="AH368" s="18"/>
      <c r="AI368" s="18"/>
      <c r="AJ368" s="18"/>
      <c r="AK368" s="20"/>
      <c r="AL368" s="20"/>
      <c r="AM368" s="20"/>
      <c r="AN368" s="20"/>
      <c r="AO368" s="20"/>
      <c r="AP368" s="20"/>
      <c r="AQ368" s="20"/>
    </row>
    <row r="369" spans="11:43">
      <c r="K369" s="6">
        <v>367</v>
      </c>
      <c r="L369" s="6" t="s">
        <v>455</v>
      </c>
      <c r="M369" s="45">
        <v>6</v>
      </c>
      <c r="N369" s="45">
        <v>8.6705296760007933</v>
      </c>
      <c r="O369" s="45">
        <v>13.178618119896978</v>
      </c>
      <c r="P369" s="45">
        <v>20.191664485721354</v>
      </c>
      <c r="Q369" s="45">
        <v>30.948373363734319</v>
      </c>
      <c r="R369" s="45">
        <v>44.749567742977405</v>
      </c>
      <c r="S369" s="45">
        <v>62.112518073332652</v>
      </c>
      <c r="T369" s="50">
        <v>62.245256518796452</v>
      </c>
      <c r="U369" s="26">
        <f t="shared" si="52"/>
        <v>0.44508827933346556</v>
      </c>
      <c r="V369" s="26">
        <f t="shared" si="46"/>
        <v>0.51993230083441699</v>
      </c>
      <c r="W369" s="26">
        <f t="shared" si="47"/>
        <v>0.53215339438633036</v>
      </c>
      <c r="X369" s="26">
        <f t="shared" si="48"/>
        <v>0.53273017118621546</v>
      </c>
      <c r="Y369" s="26">
        <f t="shared" si="49"/>
        <v>0.44594248030545908</v>
      </c>
      <c r="Z369" s="26">
        <f t="shared" si="50"/>
        <v>0.38800263792671008</v>
      </c>
      <c r="AA369" s="37">
        <f t="shared" si="51"/>
        <v>2.1370643081493517E-3</v>
      </c>
      <c r="AB369" s="26">
        <v>1</v>
      </c>
      <c r="AC369" s="26">
        <v>0</v>
      </c>
      <c r="AD369" s="18" t="str">
        <f t="shared" si="53"/>
        <v/>
      </c>
      <c r="AE369" s="18" t="str">
        <f t="shared" si="54"/>
        <v/>
      </c>
      <c r="AF369" s="18"/>
      <c r="AG369" s="18"/>
      <c r="AH369" s="18"/>
      <c r="AI369" s="18"/>
      <c r="AJ369" s="18"/>
      <c r="AK369" s="20"/>
      <c r="AL369" s="20"/>
      <c r="AM369" s="20"/>
      <c r="AN369" s="20"/>
      <c r="AO369" s="20"/>
      <c r="AP369" s="20"/>
      <c r="AQ369" s="20"/>
    </row>
    <row r="370" spans="11:43">
      <c r="K370" s="6">
        <v>368</v>
      </c>
      <c r="L370" s="6" t="s">
        <v>456</v>
      </c>
      <c r="M370" s="45">
        <v>0</v>
      </c>
      <c r="N370" s="45">
        <v>0</v>
      </c>
      <c r="O370" s="45">
        <v>0</v>
      </c>
      <c r="P370" s="45">
        <v>0</v>
      </c>
      <c r="Q370" s="45">
        <v>0</v>
      </c>
      <c r="R370" s="45">
        <v>0</v>
      </c>
      <c r="S370" s="45">
        <v>0</v>
      </c>
      <c r="T370" s="50">
        <v>0</v>
      </c>
      <c r="U370" s="26">
        <f t="shared" si="52"/>
        <v>0</v>
      </c>
      <c r="V370" s="26">
        <f t="shared" si="46"/>
        <v>0</v>
      </c>
      <c r="W370" s="26">
        <f t="shared" si="47"/>
        <v>0</v>
      </c>
      <c r="X370" s="26">
        <f t="shared" si="48"/>
        <v>0</v>
      </c>
      <c r="Y370" s="26">
        <f t="shared" si="49"/>
        <v>0</v>
      </c>
      <c r="Z370" s="26">
        <f t="shared" si="50"/>
        <v>0</v>
      </c>
      <c r="AA370" s="37">
        <f t="shared" si="51"/>
        <v>0</v>
      </c>
      <c r="AB370" s="26">
        <v>1.7322356481730301</v>
      </c>
      <c r="AC370" s="26">
        <v>-0.19813155111144301</v>
      </c>
      <c r="AD370" s="18" t="str">
        <f t="shared" si="53"/>
        <v/>
      </c>
      <c r="AE370" s="18" t="str">
        <f t="shared" si="54"/>
        <v/>
      </c>
      <c r="AF370" s="18"/>
      <c r="AG370" s="18"/>
      <c r="AH370" s="18"/>
      <c r="AI370" s="18"/>
      <c r="AJ370" s="18"/>
      <c r="AK370" s="20"/>
      <c r="AL370" s="20"/>
      <c r="AM370" s="20"/>
      <c r="AN370" s="20"/>
      <c r="AO370" s="20"/>
      <c r="AP370" s="20"/>
      <c r="AQ370" s="20"/>
    </row>
    <row r="371" spans="11:43">
      <c r="K371" s="6">
        <v>369</v>
      </c>
      <c r="L371" s="6" t="s">
        <v>457</v>
      </c>
      <c r="M371" s="45">
        <v>1369180</v>
      </c>
      <c r="N371" s="45">
        <v>1923888.6897631895</v>
      </c>
      <c r="O371" s="45">
        <v>1542787.0760996342</v>
      </c>
      <c r="P371" s="45">
        <v>1237149.0702136059</v>
      </c>
      <c r="Q371" s="45">
        <v>992049.26813802472</v>
      </c>
      <c r="R371" s="45">
        <v>795501.80446085683</v>
      </c>
      <c r="S371" s="45">
        <v>637909.85701058595</v>
      </c>
      <c r="T371" s="50">
        <v>511520.44000603893</v>
      </c>
      <c r="U371" s="26">
        <f t="shared" si="52"/>
        <v>0.40513934600504647</v>
      </c>
      <c r="V371" s="26">
        <f t="shared" si="46"/>
        <v>-0.19808922194478151</v>
      </c>
      <c r="W371" s="26">
        <f t="shared" si="47"/>
        <v>-0.19810770431051367</v>
      </c>
      <c r="X371" s="26">
        <f t="shared" si="48"/>
        <v>-0.19811662796081825</v>
      </c>
      <c r="Y371" s="26">
        <f t="shared" si="49"/>
        <v>-0.19812268401353436</v>
      </c>
      <c r="Z371" s="26">
        <f t="shared" si="50"/>
        <v>-0.19810382147037014</v>
      </c>
      <c r="AA371" s="37">
        <f t="shared" si="51"/>
        <v>-0.1981305283427367</v>
      </c>
      <c r="AB371" s="26">
        <v>1.7322356481730301</v>
      </c>
      <c r="AC371" s="26">
        <v>-0.19813155111144301</v>
      </c>
      <c r="AD371" s="18" t="str">
        <f t="shared" si="53"/>
        <v/>
      </c>
      <c r="AE371" s="18" t="str">
        <f t="shared" si="54"/>
        <v/>
      </c>
      <c r="AF371" s="18"/>
      <c r="AG371" s="18"/>
      <c r="AH371" s="18"/>
      <c r="AI371" s="18"/>
      <c r="AJ371" s="18"/>
      <c r="AK371" s="20"/>
      <c r="AL371" s="20"/>
      <c r="AM371" s="20"/>
      <c r="AN371" s="20"/>
      <c r="AO371" s="20"/>
      <c r="AP371" s="20"/>
      <c r="AQ371" s="20"/>
    </row>
    <row r="372" spans="11:43">
      <c r="K372" s="6">
        <v>370</v>
      </c>
      <c r="L372" s="6" t="s">
        <v>458</v>
      </c>
      <c r="M372" s="45">
        <v>794267</v>
      </c>
      <c r="N372" s="45">
        <v>419680.64415661275</v>
      </c>
      <c r="O372" s="45">
        <v>221729.23802326855</v>
      </c>
      <c r="P372" s="45">
        <v>117145.35004757946</v>
      </c>
      <c r="Q372" s="45">
        <v>61891.125837069136</v>
      </c>
      <c r="R372" s="45">
        <v>32698.278151030401</v>
      </c>
      <c r="S372" s="45">
        <v>17264.100747675377</v>
      </c>
      <c r="T372" s="50">
        <v>9119.185509251527</v>
      </c>
      <c r="U372" s="26">
        <f t="shared" si="52"/>
        <v>-0.47161263887759058</v>
      </c>
      <c r="V372" s="26">
        <f t="shared" si="46"/>
        <v>-0.47167151711546274</v>
      </c>
      <c r="W372" s="26">
        <f t="shared" si="47"/>
        <v>-0.47167387083481488</v>
      </c>
      <c r="X372" s="26">
        <f t="shared" si="48"/>
        <v>-0.471672364187468</v>
      </c>
      <c r="Y372" s="26">
        <f t="shared" si="49"/>
        <v>-0.47168066974399647</v>
      </c>
      <c r="Z372" s="26">
        <f t="shared" si="50"/>
        <v>-0.47201804731325453</v>
      </c>
      <c r="AA372" s="37">
        <f t="shared" si="51"/>
        <v>-0.47178334727457893</v>
      </c>
      <c r="AB372" s="26">
        <v>1.4614848238801501</v>
      </c>
      <c r="AC372" s="26">
        <v>-0.47169780429383301</v>
      </c>
      <c r="AD372" s="18" t="str">
        <f t="shared" si="53"/>
        <v/>
      </c>
      <c r="AE372" s="18" t="str">
        <f t="shared" si="54"/>
        <v>Error</v>
      </c>
      <c r="AF372" s="18"/>
      <c r="AG372" s="18"/>
      <c r="AH372" s="18"/>
      <c r="AI372" s="18"/>
      <c r="AJ372" s="18"/>
      <c r="AK372" s="20"/>
      <c r="AL372" s="20"/>
      <c r="AM372" s="20"/>
      <c r="AN372" s="20"/>
      <c r="AO372" s="20"/>
      <c r="AP372" s="20"/>
      <c r="AQ372" s="20"/>
    </row>
    <row r="373" spans="11:43">
      <c r="K373" s="6">
        <v>371</v>
      </c>
      <c r="L373" s="6" t="s">
        <v>459</v>
      </c>
      <c r="M373" s="45">
        <v>471736</v>
      </c>
      <c r="N373" s="45">
        <v>336257.9739349655</v>
      </c>
      <c r="O373" s="45">
        <v>239631.54613145842</v>
      </c>
      <c r="P373" s="45">
        <v>170768.29367366928</v>
      </c>
      <c r="Q373" s="45">
        <v>121693.26115007715</v>
      </c>
      <c r="R373" s="45">
        <v>86720.142871447155</v>
      </c>
      <c r="S373" s="45">
        <v>61790.695803898168</v>
      </c>
      <c r="T373" s="50">
        <v>44031.465468878654</v>
      </c>
      <c r="U373" s="26">
        <f t="shared" si="52"/>
        <v>-0.28719034812911143</v>
      </c>
      <c r="V373" s="26">
        <f t="shared" si="46"/>
        <v>-0.28735802655551379</v>
      </c>
      <c r="W373" s="26">
        <f t="shared" si="47"/>
        <v>-0.28737139817147345</v>
      </c>
      <c r="X373" s="26">
        <f t="shared" si="48"/>
        <v>-0.28737789356478766</v>
      </c>
      <c r="Y373" s="26">
        <f t="shared" si="49"/>
        <v>-0.28738746869064263</v>
      </c>
      <c r="Z373" s="26">
        <f t="shared" si="50"/>
        <v>-0.28747008759549769</v>
      </c>
      <c r="AA373" s="37">
        <f t="shared" si="51"/>
        <v>-0.2874094571030732</v>
      </c>
      <c r="AB373" s="26">
        <v>3.0496991207575301</v>
      </c>
      <c r="AC373" s="26">
        <v>-0.28739849917747701</v>
      </c>
      <c r="AD373" s="18" t="str">
        <f t="shared" si="53"/>
        <v/>
      </c>
      <c r="AE373" s="18" t="str">
        <f t="shared" si="54"/>
        <v>Error</v>
      </c>
      <c r="AF373" s="18"/>
      <c r="AG373" s="18"/>
      <c r="AH373" s="18"/>
      <c r="AI373" s="18"/>
      <c r="AJ373" s="18"/>
      <c r="AK373" s="20"/>
      <c r="AL373" s="20"/>
      <c r="AM373" s="20"/>
      <c r="AN373" s="20"/>
      <c r="AO373" s="20"/>
      <c r="AP373" s="20"/>
      <c r="AQ373" s="20"/>
    </row>
    <row r="374" spans="11:43">
      <c r="K374" s="6">
        <v>372</v>
      </c>
      <c r="L374" s="6" t="s">
        <v>460</v>
      </c>
      <c r="M374" s="45">
        <v>52143</v>
      </c>
      <c r="N374" s="45">
        <v>37326.289204481538</v>
      </c>
      <c r="O374" s="45">
        <v>26614.76177150822</v>
      </c>
      <c r="P374" s="45">
        <v>18973.10952449081</v>
      </c>
      <c r="Q374" s="45">
        <v>13524.046541079411</v>
      </c>
      <c r="R374" s="45">
        <v>9638.6863916176007</v>
      </c>
      <c r="S374" s="45">
        <v>6863.9725681723676</v>
      </c>
      <c r="T374" s="50">
        <v>4890.7089016009286</v>
      </c>
      <c r="U374" s="26">
        <f t="shared" si="52"/>
        <v>-0.28415531894057616</v>
      </c>
      <c r="V374" s="26">
        <f t="shared" si="46"/>
        <v>-0.28697005947452314</v>
      </c>
      <c r="W374" s="26">
        <f t="shared" si="47"/>
        <v>-0.28712082086708712</v>
      </c>
      <c r="X374" s="26">
        <f t="shared" si="48"/>
        <v>-0.28719925831754972</v>
      </c>
      <c r="Y374" s="26">
        <f t="shared" si="49"/>
        <v>-0.28729272245995269</v>
      </c>
      <c r="Z374" s="26">
        <f t="shared" si="50"/>
        <v>-0.28787261154780347</v>
      </c>
      <c r="AA374" s="37">
        <f t="shared" si="51"/>
        <v>-0.28748128681651319</v>
      </c>
      <c r="AB374" s="26">
        <v>3.0496991207575301</v>
      </c>
      <c r="AC374" s="26">
        <v>-0.28739849917747701</v>
      </c>
      <c r="AD374" s="18" t="str">
        <f t="shared" si="53"/>
        <v/>
      </c>
      <c r="AE374" s="18" t="str">
        <f t="shared" si="54"/>
        <v>Error</v>
      </c>
      <c r="AF374" s="18"/>
      <c r="AG374" s="18"/>
      <c r="AH374" s="18"/>
      <c r="AI374" s="18"/>
      <c r="AJ374" s="18"/>
      <c r="AK374" s="20"/>
      <c r="AL374" s="20"/>
      <c r="AM374" s="20"/>
      <c r="AN374" s="20"/>
      <c r="AO374" s="20"/>
      <c r="AP374" s="20"/>
      <c r="AQ374" s="20"/>
    </row>
    <row r="375" spans="11:43">
      <c r="K375" s="6">
        <v>373</v>
      </c>
      <c r="L375" s="6" t="s">
        <v>461</v>
      </c>
      <c r="M375" s="45">
        <v>406</v>
      </c>
      <c r="N375" s="45">
        <v>652.84835922260368</v>
      </c>
      <c r="O375" s="45">
        <v>318.0429408873365</v>
      </c>
      <c r="P375" s="45">
        <v>156.82277351209888</v>
      </c>
      <c r="Q375" s="45">
        <v>77.560275427566509</v>
      </c>
      <c r="R375" s="45">
        <v>39.397713839663965</v>
      </c>
      <c r="S375" s="45">
        <v>11.475803526382606</v>
      </c>
      <c r="T375" s="50">
        <v>4.9556036096903444</v>
      </c>
      <c r="U375" s="26">
        <f t="shared" si="52"/>
        <v>0.60800088478473813</v>
      </c>
      <c r="V375" s="26">
        <f t="shared" si="46"/>
        <v>-0.51283795632717144</v>
      </c>
      <c r="W375" s="26">
        <f t="shared" si="47"/>
        <v>-0.50691320777450688</v>
      </c>
      <c r="X375" s="26">
        <f t="shared" si="48"/>
        <v>-0.50542721767650201</v>
      </c>
      <c r="Y375" s="26">
        <f t="shared" si="49"/>
        <v>-0.49203746863357306</v>
      </c>
      <c r="Z375" s="26">
        <f t="shared" si="50"/>
        <v>-0.70871904971223865</v>
      </c>
      <c r="AA375" s="37">
        <f t="shared" si="51"/>
        <v>-0.56816935752711983</v>
      </c>
      <c r="AB375" s="26">
        <v>8.5152111444277896</v>
      </c>
      <c r="AC375" s="26">
        <v>-0.57358053302433398</v>
      </c>
      <c r="AD375" s="18" t="str">
        <f t="shared" si="53"/>
        <v/>
      </c>
      <c r="AE375" s="18" t="str">
        <f t="shared" si="54"/>
        <v>Error</v>
      </c>
      <c r="AF375" s="18"/>
      <c r="AG375" s="18"/>
      <c r="AH375" s="18"/>
      <c r="AI375" s="18"/>
      <c r="AJ375" s="18"/>
      <c r="AK375" s="20"/>
      <c r="AL375" s="20"/>
      <c r="AM375" s="20"/>
      <c r="AN375" s="20"/>
      <c r="AO375" s="20"/>
      <c r="AP375" s="20"/>
      <c r="AQ375" s="20"/>
    </row>
    <row r="376" spans="11:43">
      <c r="K376" s="6">
        <v>374</v>
      </c>
      <c r="L376" s="6" t="s">
        <v>462</v>
      </c>
      <c r="M376" s="45">
        <v>8</v>
      </c>
      <c r="N376" s="45">
        <v>8.3213001493568264</v>
      </c>
      <c r="O376" s="45">
        <v>8.6752721744670165</v>
      </c>
      <c r="P376" s="45">
        <v>8.9406056001993885</v>
      </c>
      <c r="Q376" s="45">
        <v>9.037660668128618</v>
      </c>
      <c r="R376" s="45">
        <v>8.7958723540678037</v>
      </c>
      <c r="S376" s="45">
        <v>8.9126488429470196</v>
      </c>
      <c r="T376" s="50">
        <v>4.2024578242061938</v>
      </c>
      <c r="U376" s="26">
        <f t="shared" si="52"/>
        <v>4.0162518669603298E-2</v>
      </c>
      <c r="V376" s="26">
        <f t="shared" si="46"/>
        <v>4.253806721988624E-2</v>
      </c>
      <c r="W376" s="26">
        <f t="shared" si="47"/>
        <v>3.0585026082904813E-2</v>
      </c>
      <c r="X376" s="26">
        <f t="shared" si="48"/>
        <v>1.0855536220842243E-2</v>
      </c>
      <c r="Y376" s="26">
        <f t="shared" si="49"/>
        <v>-2.6753418051363973E-2</v>
      </c>
      <c r="Z376" s="26">
        <f t="shared" si="50"/>
        <v>1.3276282803855229E-2</v>
      </c>
      <c r="AA376" s="37">
        <f t="shared" si="51"/>
        <v>-0.52848385499538808</v>
      </c>
      <c r="AB376" s="26">
        <v>0.5</v>
      </c>
      <c r="AC376" s="26">
        <v>-0.58333333333333304</v>
      </c>
      <c r="AD376" s="18" t="str">
        <f t="shared" si="53"/>
        <v/>
      </c>
      <c r="AE376" s="18" t="str">
        <f t="shared" si="54"/>
        <v/>
      </c>
      <c r="AF376" s="18"/>
      <c r="AG376" s="18"/>
      <c r="AH376" s="18"/>
      <c r="AI376" s="18"/>
      <c r="AJ376" s="18"/>
      <c r="AK376" s="20"/>
      <c r="AL376" s="20"/>
      <c r="AM376" s="20"/>
      <c r="AN376" s="20"/>
      <c r="AO376" s="20"/>
      <c r="AP376" s="20"/>
      <c r="AQ376" s="20"/>
    </row>
    <row r="377" spans="11:43">
      <c r="K377" s="6">
        <v>375</v>
      </c>
      <c r="L377" s="6" t="s">
        <v>463</v>
      </c>
      <c r="M377" s="45">
        <v>26</v>
      </c>
      <c r="N377" s="45">
        <v>34.090006232950827</v>
      </c>
      <c r="O377" s="45">
        <v>44.214538019027202</v>
      </c>
      <c r="P377" s="45">
        <v>54.27722831609308</v>
      </c>
      <c r="Q377" s="45">
        <v>52.681977591016427</v>
      </c>
      <c r="R377" s="45">
        <v>37.044958141208156</v>
      </c>
      <c r="S377" s="45">
        <v>42.692722041398056</v>
      </c>
      <c r="T377" s="50">
        <v>21.440453189153306</v>
      </c>
      <c r="U377" s="26">
        <f t="shared" si="52"/>
        <v>0.31115408588272414</v>
      </c>
      <c r="V377" s="26">
        <f t="shared" si="46"/>
        <v>0.29699413126801288</v>
      </c>
      <c r="W377" s="26">
        <f t="shared" si="47"/>
        <v>0.22758781947999815</v>
      </c>
      <c r="X377" s="26">
        <f t="shared" si="48"/>
        <v>-2.9390791950289485E-2</v>
      </c>
      <c r="Y377" s="26">
        <f t="shared" si="49"/>
        <v>-0.29681914318407759</v>
      </c>
      <c r="Z377" s="26">
        <f t="shared" si="50"/>
        <v>0.15245701935096609</v>
      </c>
      <c r="AA377" s="37">
        <f t="shared" si="51"/>
        <v>-0.49779606068774346</v>
      </c>
      <c r="AB377" s="26">
        <v>0.85202205882352999</v>
      </c>
      <c r="AC377" s="26">
        <v>-0.507692307692308</v>
      </c>
      <c r="AD377" s="18" t="str">
        <f t="shared" si="53"/>
        <v/>
      </c>
      <c r="AE377" s="18" t="str">
        <f t="shared" si="54"/>
        <v/>
      </c>
      <c r="AF377" s="18"/>
      <c r="AG377" s="18"/>
      <c r="AH377" s="18"/>
      <c r="AI377" s="18"/>
      <c r="AJ377" s="18"/>
      <c r="AK377" s="20"/>
      <c r="AL377" s="20"/>
      <c r="AM377" s="20"/>
      <c r="AN377" s="20"/>
      <c r="AO377" s="20"/>
      <c r="AP377" s="20"/>
      <c r="AQ377" s="20"/>
    </row>
    <row r="378" spans="11:43">
      <c r="K378" s="6">
        <v>376</v>
      </c>
      <c r="L378" s="6" t="s">
        <v>464</v>
      </c>
      <c r="M378" s="45">
        <v>5</v>
      </c>
      <c r="N378" s="45">
        <v>3.9915223307971845</v>
      </c>
      <c r="O378" s="45">
        <v>3.1830461049082475</v>
      </c>
      <c r="P378" s="45">
        <v>2.5105420781308636</v>
      </c>
      <c r="Q378" s="45">
        <v>1.967700204798674</v>
      </c>
      <c r="R378" s="45">
        <v>1.5269749649577569</v>
      </c>
      <c r="S378" s="45">
        <v>1.2016297736741672</v>
      </c>
      <c r="T378" s="50">
        <v>0.83973861145475448</v>
      </c>
      <c r="U378" s="26">
        <f t="shared" si="52"/>
        <v>-0.2016955338405631</v>
      </c>
      <c r="V378" s="26">
        <f t="shared" si="46"/>
        <v>-0.20254834093023066</v>
      </c>
      <c r="W378" s="26">
        <f t="shared" si="47"/>
        <v>-0.21127687272276222</v>
      </c>
      <c r="X378" s="26">
        <f t="shared" si="48"/>
        <v>-0.21622496514232636</v>
      </c>
      <c r="Y378" s="26">
        <f t="shared" si="49"/>
        <v>-0.22397987191652</v>
      </c>
      <c r="Z378" s="26">
        <f t="shared" si="50"/>
        <v>-0.21306517706568304</v>
      </c>
      <c r="AA378" s="37">
        <f t="shared" si="51"/>
        <v>-0.30116694022392193</v>
      </c>
      <c r="AB378" s="26">
        <v>0.125</v>
      </c>
      <c r="AC378" s="26">
        <v>-0.44444444444444398</v>
      </c>
      <c r="AD378" s="18" t="str">
        <f t="shared" si="53"/>
        <v/>
      </c>
      <c r="AE378" s="18" t="str">
        <f t="shared" si="54"/>
        <v/>
      </c>
      <c r="AF378" s="18"/>
      <c r="AG378" s="18"/>
      <c r="AH378" s="18"/>
      <c r="AI378" s="18"/>
      <c r="AJ378" s="18"/>
      <c r="AK378" s="20"/>
      <c r="AL378" s="20"/>
      <c r="AM378" s="20"/>
      <c r="AN378" s="20"/>
      <c r="AO378" s="20"/>
      <c r="AP378" s="20"/>
      <c r="AQ378" s="20"/>
    </row>
    <row r="379" spans="11:43">
      <c r="K379" s="6">
        <v>377</v>
      </c>
      <c r="L379" s="6" t="s">
        <v>465</v>
      </c>
      <c r="M379" s="45">
        <v>19</v>
      </c>
      <c r="N379" s="45">
        <v>59.569129898111974</v>
      </c>
      <c r="O379" s="45">
        <v>125.87772418081153</v>
      </c>
      <c r="P379" s="45">
        <v>71.827274788468571</v>
      </c>
      <c r="Q379" s="45">
        <v>42.944063589792535</v>
      </c>
      <c r="R379" s="45">
        <v>25.094908758190797</v>
      </c>
      <c r="S379" s="45">
        <v>52.007589857814537</v>
      </c>
      <c r="T379" s="50">
        <v>29.714609604571596</v>
      </c>
      <c r="U379" s="26">
        <f t="shared" si="52"/>
        <v>2.1352173630585249</v>
      </c>
      <c r="V379" s="26">
        <f t="shared" si="46"/>
        <v>1.1131368612587571</v>
      </c>
      <c r="W379" s="26">
        <f t="shared" si="47"/>
        <v>-0.42938851765944358</v>
      </c>
      <c r="X379" s="26">
        <f t="shared" si="48"/>
        <v>-0.40212038231628772</v>
      </c>
      <c r="Y379" s="26">
        <f t="shared" si="49"/>
        <v>-0.4156373044269695</v>
      </c>
      <c r="Z379" s="26">
        <f t="shared" si="50"/>
        <v>1.0724359015985516</v>
      </c>
      <c r="AA379" s="37">
        <f t="shared" si="51"/>
        <v>-0.42864859368008668</v>
      </c>
      <c r="AB379" s="26">
        <v>3.6534090909090899</v>
      </c>
      <c r="AC379" s="26">
        <v>-0.43589743589743601</v>
      </c>
      <c r="AD379" s="18" t="str">
        <f t="shared" si="53"/>
        <v/>
      </c>
      <c r="AE379" s="18" t="str">
        <f t="shared" si="54"/>
        <v/>
      </c>
      <c r="AF379" s="18"/>
      <c r="AG379" s="18"/>
      <c r="AH379" s="18"/>
      <c r="AI379" s="18"/>
      <c r="AJ379" s="18"/>
      <c r="AK379" s="20"/>
      <c r="AL379" s="20"/>
      <c r="AM379" s="20"/>
      <c r="AN379" s="20"/>
      <c r="AO379" s="20"/>
      <c r="AP379" s="20"/>
      <c r="AQ379" s="20"/>
    </row>
    <row r="380" spans="11:43">
      <c r="K380" s="6">
        <v>378</v>
      </c>
      <c r="L380" s="6" t="s">
        <v>466</v>
      </c>
      <c r="M380" s="45">
        <v>1010</v>
      </c>
      <c r="N380" s="45">
        <v>550.16795358079912</v>
      </c>
      <c r="O380" s="45">
        <v>317.0257767571444</v>
      </c>
      <c r="P380" s="45">
        <v>181.04406242184373</v>
      </c>
      <c r="Q380" s="45">
        <v>103.33660817179043</v>
      </c>
      <c r="R380" s="45">
        <v>59.236288957463991</v>
      </c>
      <c r="S380" s="45">
        <v>21.906301196794999</v>
      </c>
      <c r="T380" s="50">
        <v>11.032875383586811</v>
      </c>
      <c r="U380" s="26">
        <f t="shared" si="52"/>
        <v>-0.45527925388039692</v>
      </c>
      <c r="V380" s="26">
        <f t="shared" si="46"/>
        <v>-0.42376546163082696</v>
      </c>
      <c r="W380" s="26">
        <f t="shared" si="47"/>
        <v>-0.42892952026253878</v>
      </c>
      <c r="X380" s="26">
        <f t="shared" si="48"/>
        <v>-0.4292184632323936</v>
      </c>
      <c r="Y380" s="26">
        <f t="shared" si="49"/>
        <v>-0.42676375772865033</v>
      </c>
      <c r="Z380" s="26">
        <f t="shared" si="50"/>
        <v>-0.6301878192854834</v>
      </c>
      <c r="AA380" s="37">
        <f t="shared" si="51"/>
        <v>-0.49636064598614321</v>
      </c>
      <c r="AB380" s="26">
        <v>9.9901808713957294</v>
      </c>
      <c r="AC380" s="26">
        <v>-0.47651775486827003</v>
      </c>
      <c r="AD380" s="18" t="str">
        <f t="shared" si="53"/>
        <v/>
      </c>
      <c r="AE380" s="18" t="str">
        <f t="shared" si="54"/>
        <v>Error</v>
      </c>
      <c r="AF380" s="18"/>
      <c r="AG380" s="18"/>
      <c r="AH380" s="18"/>
      <c r="AI380" s="18"/>
      <c r="AJ380" s="18"/>
      <c r="AK380" s="20"/>
      <c r="AL380" s="20"/>
      <c r="AM380" s="20"/>
      <c r="AN380" s="20"/>
      <c r="AO380" s="20"/>
      <c r="AP380" s="20"/>
      <c r="AQ380" s="20"/>
    </row>
    <row r="381" spans="11:43">
      <c r="K381" s="6">
        <v>379</v>
      </c>
      <c r="L381" s="6" t="s">
        <v>467</v>
      </c>
      <c r="M381" s="45">
        <v>79224</v>
      </c>
      <c r="N381" s="45">
        <v>79337.721057422823</v>
      </c>
      <c r="O381" s="45">
        <v>79356.393804632797</v>
      </c>
      <c r="P381" s="45">
        <v>79365.734921478477</v>
      </c>
      <c r="Q381" s="45">
        <v>79371.121628798908</v>
      </c>
      <c r="R381" s="45">
        <v>79373.576713404778</v>
      </c>
      <c r="S381" s="45">
        <v>79374.691555965925</v>
      </c>
      <c r="T381" s="50">
        <v>79374.599559092356</v>
      </c>
      <c r="U381" s="26">
        <f t="shared" si="52"/>
        <v>1.4354369562610185E-3</v>
      </c>
      <c r="V381" s="26">
        <f t="shared" si="46"/>
        <v>2.3535774611497655E-4</v>
      </c>
      <c r="W381" s="26">
        <f t="shared" si="47"/>
        <v>1.177109543142469E-4</v>
      </c>
      <c r="X381" s="26">
        <f t="shared" si="48"/>
        <v>6.7871951614389056E-5</v>
      </c>
      <c r="Y381" s="26">
        <f t="shared" si="49"/>
        <v>3.0931711124758382E-5</v>
      </c>
      <c r="Z381" s="26">
        <f t="shared" si="50"/>
        <v>1.4045512465335128E-5</v>
      </c>
      <c r="AA381" s="37">
        <f t="shared" si="51"/>
        <v>-1.1590202338486475E-6</v>
      </c>
      <c r="AB381" s="26">
        <v>1.5471497926245099</v>
      </c>
      <c r="AC381" s="26">
        <v>0</v>
      </c>
      <c r="AD381" s="18" t="str">
        <f t="shared" si="53"/>
        <v/>
      </c>
      <c r="AE381" s="18" t="str">
        <f t="shared" si="54"/>
        <v>Error</v>
      </c>
      <c r="AF381" s="18"/>
      <c r="AG381" s="18"/>
      <c r="AH381" s="18"/>
      <c r="AI381" s="18"/>
      <c r="AJ381" s="18"/>
      <c r="AK381" s="20"/>
      <c r="AL381" s="20"/>
      <c r="AM381" s="20"/>
      <c r="AN381" s="20"/>
      <c r="AO381" s="20"/>
      <c r="AP381" s="20"/>
      <c r="AQ381" s="20"/>
    </row>
    <row r="382" spans="11:43">
      <c r="K382" s="6">
        <v>380</v>
      </c>
      <c r="L382" s="6" t="s">
        <v>468</v>
      </c>
      <c r="M382" s="45">
        <v>538</v>
      </c>
      <c r="N382" s="45">
        <v>388.16772928202374</v>
      </c>
      <c r="O382" s="45">
        <v>123.62423008867094</v>
      </c>
      <c r="P382" s="45">
        <v>57.587583450126793</v>
      </c>
      <c r="Q382" s="45">
        <v>27.318831152199241</v>
      </c>
      <c r="R382" s="45">
        <v>14.700738035342846</v>
      </c>
      <c r="S382" s="45">
        <v>12.302932496037419</v>
      </c>
      <c r="T382" s="50">
        <v>3.1103461688042904</v>
      </c>
      <c r="U382" s="26">
        <f t="shared" si="52"/>
        <v>-0.27849864445720496</v>
      </c>
      <c r="V382" s="26">
        <f t="shared" si="46"/>
        <v>-0.68151852726826856</v>
      </c>
      <c r="W382" s="26">
        <f t="shared" si="47"/>
        <v>-0.53417235918216499</v>
      </c>
      <c r="X382" s="26">
        <f t="shared" si="48"/>
        <v>-0.52561247554590529</v>
      </c>
      <c r="Y382" s="26">
        <f t="shared" si="49"/>
        <v>-0.4618826130063256</v>
      </c>
      <c r="Z382" s="26">
        <f t="shared" si="50"/>
        <v>-0.16310783401083209</v>
      </c>
      <c r="AA382" s="37">
        <f t="shared" si="51"/>
        <v>-0.74718660207181642</v>
      </c>
      <c r="AB382" s="26">
        <v>0.29951690821256</v>
      </c>
      <c r="AC382" s="26">
        <v>-0.68324407039020696</v>
      </c>
      <c r="AD382" s="18" t="str">
        <f t="shared" si="53"/>
        <v/>
      </c>
      <c r="AE382" s="18" t="str">
        <f t="shared" si="54"/>
        <v>Error</v>
      </c>
      <c r="AF382" s="18"/>
      <c r="AG382" s="18"/>
      <c r="AH382" s="18"/>
      <c r="AI382" s="18"/>
      <c r="AJ382" s="18"/>
      <c r="AK382" s="20"/>
      <c r="AL382" s="20"/>
      <c r="AM382" s="20"/>
      <c r="AN382" s="20"/>
      <c r="AO382" s="20"/>
      <c r="AP382" s="20"/>
      <c r="AQ382" s="20"/>
    </row>
    <row r="383" spans="11:43">
      <c r="K383" s="6">
        <v>381</v>
      </c>
      <c r="L383" s="6" t="s">
        <v>469</v>
      </c>
      <c r="M383" s="45">
        <v>29867</v>
      </c>
      <c r="N383" s="45">
        <v>3610.8573819135249</v>
      </c>
      <c r="O383" s="45">
        <v>429.6129465063799</v>
      </c>
      <c r="P383" s="45">
        <v>53.168252888359859</v>
      </c>
      <c r="Q383" s="45">
        <v>12.995980155779399</v>
      </c>
      <c r="R383" s="45">
        <v>2.815546757420833</v>
      </c>
      <c r="S383" s="45">
        <v>19.973813418135659</v>
      </c>
      <c r="T383" s="50">
        <v>1.6813571563215026</v>
      </c>
      <c r="U383" s="26">
        <f t="shared" si="52"/>
        <v>-0.87910210660884847</v>
      </c>
      <c r="V383" s="26">
        <f t="shared" si="46"/>
        <v>-0.88102190115337309</v>
      </c>
      <c r="W383" s="26">
        <f t="shared" si="47"/>
        <v>-0.87624150221559882</v>
      </c>
      <c r="X383" s="26">
        <f t="shared" si="48"/>
        <v>-0.75556879435049829</v>
      </c>
      <c r="Y383" s="26">
        <f t="shared" si="49"/>
        <v>-0.78335248871792551</v>
      </c>
      <c r="Z383" s="26">
        <f t="shared" si="50"/>
        <v>6.0941153314152618</v>
      </c>
      <c r="AA383" s="37">
        <f t="shared" si="51"/>
        <v>-0.91582192538181628</v>
      </c>
      <c r="AB383" s="26">
        <v>11.2427178966862</v>
      </c>
      <c r="AC383" s="26">
        <v>-0.88656771119662803</v>
      </c>
      <c r="AD383" s="18" t="str">
        <f t="shared" si="53"/>
        <v/>
      </c>
      <c r="AE383" s="18" t="str">
        <f t="shared" si="54"/>
        <v>Error</v>
      </c>
      <c r="AF383" s="18"/>
      <c r="AG383" s="18"/>
      <c r="AH383" s="18"/>
      <c r="AI383" s="18"/>
      <c r="AJ383" s="18"/>
      <c r="AK383" s="20"/>
      <c r="AL383" s="20"/>
      <c r="AM383" s="20"/>
      <c r="AN383" s="20"/>
      <c r="AO383" s="20"/>
      <c r="AP383" s="20"/>
      <c r="AQ383" s="20"/>
    </row>
    <row r="384" spans="11:43">
      <c r="K384" s="6">
        <v>382</v>
      </c>
      <c r="L384" s="6" t="s">
        <v>470</v>
      </c>
      <c r="M384" s="45">
        <v>1323</v>
      </c>
      <c r="N384" s="45">
        <v>558.63887093988001</v>
      </c>
      <c r="O384" s="45">
        <v>180.44435119549965</v>
      </c>
      <c r="P384" s="45">
        <v>68.177456009082832</v>
      </c>
      <c r="Q384" s="45">
        <v>29.571002056842776</v>
      </c>
      <c r="R384" s="45">
        <v>14.956889646684555</v>
      </c>
      <c r="S384" s="45">
        <v>10.993949226985031</v>
      </c>
      <c r="T384" s="50">
        <v>2.7049522501192147</v>
      </c>
      <c r="U384" s="26">
        <f t="shared" si="52"/>
        <v>-0.57774839687083901</v>
      </c>
      <c r="V384" s="26">
        <f t="shared" si="46"/>
        <v>-0.67699284711085062</v>
      </c>
      <c r="W384" s="26">
        <f t="shared" si="47"/>
        <v>-0.62216907563253665</v>
      </c>
      <c r="X384" s="26">
        <f t="shared" si="48"/>
        <v>-0.56626422005386612</v>
      </c>
      <c r="Y384" s="26">
        <f t="shared" si="49"/>
        <v>-0.49420416602948675</v>
      </c>
      <c r="Z384" s="26">
        <f t="shared" si="50"/>
        <v>-0.26495752213950291</v>
      </c>
      <c r="AA384" s="37">
        <f t="shared" si="51"/>
        <v>-0.75395991064977674</v>
      </c>
      <c r="AB384" s="26">
        <v>0.127877237851662</v>
      </c>
      <c r="AC384" s="26">
        <v>-0.67854206631953995</v>
      </c>
      <c r="AD384" s="18" t="str">
        <f t="shared" si="53"/>
        <v/>
      </c>
      <c r="AE384" s="18" t="str">
        <f t="shared" si="54"/>
        <v>Error</v>
      </c>
      <c r="AF384" s="18"/>
      <c r="AG384" s="18"/>
      <c r="AH384" s="18"/>
      <c r="AI384" s="18"/>
      <c r="AJ384" s="18"/>
      <c r="AK384" s="20"/>
      <c r="AL384" s="20"/>
      <c r="AM384" s="20"/>
      <c r="AN384" s="20"/>
      <c r="AO384" s="20"/>
      <c r="AP384" s="20"/>
      <c r="AQ384" s="20"/>
    </row>
    <row r="385" spans="11:43">
      <c r="K385" s="6">
        <v>383</v>
      </c>
      <c r="L385" s="6" t="s">
        <v>471</v>
      </c>
      <c r="M385" s="45">
        <v>6190</v>
      </c>
      <c r="N385" s="45">
        <v>2734.5816765370159</v>
      </c>
      <c r="O385" s="45">
        <v>1139.7841250706279</v>
      </c>
      <c r="P385" s="45">
        <v>477.2466473627934</v>
      </c>
      <c r="Q385" s="45">
        <v>202.21276071144024</v>
      </c>
      <c r="R385" s="45">
        <v>85.966820270977735</v>
      </c>
      <c r="S385" s="45">
        <v>34.881476666789638</v>
      </c>
      <c r="T385" s="50">
        <v>13.944194899583849</v>
      </c>
      <c r="U385" s="26">
        <f t="shared" si="52"/>
        <v>-0.55822590039789721</v>
      </c>
      <c r="V385" s="26">
        <f t="shared" si="46"/>
        <v>-0.58319616676653341</v>
      </c>
      <c r="W385" s="26">
        <f t="shared" si="47"/>
        <v>-0.58128330017474117</v>
      </c>
      <c r="X385" s="26">
        <f t="shared" si="48"/>
        <v>-0.57629296752770665</v>
      </c>
      <c r="Y385" s="26">
        <f t="shared" si="49"/>
        <v>-0.57486945943212109</v>
      </c>
      <c r="Z385" s="26">
        <f t="shared" si="50"/>
        <v>-0.59424488940222475</v>
      </c>
      <c r="AA385" s="37">
        <f t="shared" si="51"/>
        <v>-0.60024069414297476</v>
      </c>
      <c r="AB385" s="26">
        <v>19.403223278139698</v>
      </c>
      <c r="AC385" s="26">
        <v>-0.59054831427947296</v>
      </c>
      <c r="AD385" s="18" t="str">
        <f t="shared" si="53"/>
        <v/>
      </c>
      <c r="AE385" s="18" t="str">
        <f t="shared" si="54"/>
        <v>Error</v>
      </c>
      <c r="AF385" s="18"/>
      <c r="AG385" s="18"/>
      <c r="AH385" s="18"/>
      <c r="AI385" s="18"/>
      <c r="AJ385" s="18"/>
      <c r="AK385" s="20"/>
      <c r="AL385" s="20"/>
      <c r="AM385" s="20"/>
      <c r="AN385" s="20"/>
      <c r="AO385" s="20"/>
      <c r="AP385" s="20"/>
      <c r="AQ385" s="20"/>
    </row>
    <row r="386" spans="11:43">
      <c r="K386" s="6">
        <v>384</v>
      </c>
      <c r="L386" s="6" t="s">
        <v>472</v>
      </c>
      <c r="M386" s="45">
        <v>40195</v>
      </c>
      <c r="N386" s="45">
        <v>19126.84255361788</v>
      </c>
      <c r="O386" s="45">
        <v>9030.6656210567908</v>
      </c>
      <c r="P386" s="45">
        <v>4263.3402472779499</v>
      </c>
      <c r="Q386" s="45">
        <v>2013.6042637764488</v>
      </c>
      <c r="R386" s="45">
        <v>950.90383195407173</v>
      </c>
      <c r="S386" s="45">
        <v>460.90923653490432</v>
      </c>
      <c r="T386" s="50">
        <v>216.84576639170967</v>
      </c>
      <c r="U386" s="26">
        <f t="shared" si="52"/>
        <v>-0.52414871119248962</v>
      </c>
      <c r="V386" s="26">
        <f t="shared" si="46"/>
        <v>-0.52785382136433057</v>
      </c>
      <c r="W386" s="26">
        <f t="shared" si="47"/>
        <v>-0.52790409631189028</v>
      </c>
      <c r="X386" s="26">
        <f t="shared" si="48"/>
        <v>-0.52769327640173891</v>
      </c>
      <c r="Y386" s="26">
        <f t="shared" si="49"/>
        <v>-0.52776032060506139</v>
      </c>
      <c r="Z386" s="26">
        <f t="shared" si="50"/>
        <v>-0.51529353332423411</v>
      </c>
      <c r="AA386" s="37">
        <f t="shared" si="51"/>
        <v>-0.52952609927727479</v>
      </c>
      <c r="AB386" s="26">
        <v>2.61254451301803</v>
      </c>
      <c r="AC386" s="26">
        <v>-0.52996263613959804</v>
      </c>
      <c r="AD386" s="18" t="str">
        <f t="shared" si="53"/>
        <v/>
      </c>
      <c r="AE386" s="18" t="str">
        <f t="shared" si="54"/>
        <v/>
      </c>
      <c r="AF386" s="18"/>
      <c r="AG386" s="18"/>
      <c r="AH386" s="18"/>
      <c r="AI386" s="18"/>
      <c r="AJ386" s="18"/>
      <c r="AK386" s="20"/>
      <c r="AL386" s="20"/>
      <c r="AM386" s="20"/>
      <c r="AN386" s="20"/>
      <c r="AO386" s="20"/>
      <c r="AP386" s="20"/>
      <c r="AQ386" s="20"/>
    </row>
    <row r="387" spans="11:43">
      <c r="K387" s="6">
        <v>385</v>
      </c>
      <c r="L387" s="6" t="s">
        <v>473</v>
      </c>
      <c r="M387" s="45">
        <v>93</v>
      </c>
      <c r="N387" s="45">
        <v>96.304440694758583</v>
      </c>
      <c r="O387" s="45">
        <v>88.648408953261082</v>
      </c>
      <c r="P387" s="45">
        <v>70.103167737511683</v>
      </c>
      <c r="Q387" s="45">
        <v>46.271463654681227</v>
      </c>
      <c r="R387" s="45">
        <v>27.794441713092191</v>
      </c>
      <c r="S387" s="45">
        <v>24.489229292254755</v>
      </c>
      <c r="T387" s="50">
        <v>12.495994463314515</v>
      </c>
      <c r="U387" s="26">
        <f t="shared" si="52"/>
        <v>3.5531620373748199E-2</v>
      </c>
      <c r="V387" s="26">
        <f t="shared" ref="V387:V392" si="55">IF(N387=0,0,(O387-N387)/N387)</f>
        <v>-7.9498221330869367E-2</v>
      </c>
      <c r="W387" s="26">
        <f t="shared" ref="W387:W392" si="56">IF(O387=0,0,(P387-O387)/O387)</f>
        <v>-0.20919993302448528</v>
      </c>
      <c r="X387" s="26">
        <f t="shared" ref="X387:X392" si="57">IF(P387=0,0,(Q387-P387)/P387)</f>
        <v>-0.33995188594135795</v>
      </c>
      <c r="Y387" s="26">
        <f t="shared" ref="Y387:Y392" si="58">IF(Q387=0,0,(R387-Q387)/Q387)</f>
        <v>-0.3993178620732854</v>
      </c>
      <c r="Z387" s="26">
        <f t="shared" ref="Z387:Z392" si="59">IF(R387=0,0,(S387-R387)/R387)</f>
        <v>-0.11891630905759694</v>
      </c>
      <c r="AA387" s="37">
        <f t="shared" ref="AA387:AA392" si="60">IF(S387=0,0,(T387-S387)/S387)</f>
        <v>-0.48973508662983356</v>
      </c>
      <c r="AB387" s="26">
        <v>0.40952455426962803</v>
      </c>
      <c r="AC387" s="26">
        <v>-0.47428571428571398</v>
      </c>
      <c r="AD387" s="18" t="str">
        <f t="shared" si="53"/>
        <v/>
      </c>
      <c r="AE387" s="18" t="str">
        <f t="shared" si="54"/>
        <v>Error</v>
      </c>
      <c r="AF387" s="18"/>
      <c r="AG387" s="18"/>
      <c r="AH387" s="18"/>
      <c r="AI387" s="18"/>
      <c r="AJ387" s="18"/>
      <c r="AK387" s="20"/>
      <c r="AL387" s="20"/>
      <c r="AM387" s="20"/>
      <c r="AN387" s="20"/>
      <c r="AO387" s="20"/>
      <c r="AP387" s="20"/>
      <c r="AQ387" s="20"/>
    </row>
    <row r="388" spans="11:43">
      <c r="K388" s="6">
        <v>386</v>
      </c>
      <c r="L388" s="6" t="s">
        <v>474</v>
      </c>
      <c r="M388" s="45">
        <v>791</v>
      </c>
      <c r="N388" s="45">
        <v>4340.519739531137</v>
      </c>
      <c r="O388" s="45">
        <v>2418.3199314049925</v>
      </c>
      <c r="P388" s="45">
        <v>1399.6775713590064</v>
      </c>
      <c r="Q388" s="45">
        <v>778.38830563796864</v>
      </c>
      <c r="R388" s="45">
        <v>429.39188863234307</v>
      </c>
      <c r="S388" s="45">
        <v>230.27918994164514</v>
      </c>
      <c r="T388" s="50">
        <v>124.63280416193861</v>
      </c>
      <c r="U388" s="26">
        <f t="shared" ref="U388:U392" si="61">IF(M388=0,0,(N388-M388)/M388)</f>
        <v>4.4873827301278597</v>
      </c>
      <c r="V388" s="26">
        <f t="shared" si="55"/>
        <v>-0.44285014778755055</v>
      </c>
      <c r="W388" s="26">
        <f t="shared" si="56"/>
        <v>-0.42121902351198692</v>
      </c>
      <c r="X388" s="26">
        <f t="shared" si="57"/>
        <v>-0.44388027531069291</v>
      </c>
      <c r="Y388" s="26">
        <f t="shared" si="58"/>
        <v>-0.44835773415119257</v>
      </c>
      <c r="Z388" s="26">
        <f t="shared" si="59"/>
        <v>-0.4637085701010612</v>
      </c>
      <c r="AA388" s="37">
        <f t="shared" si="60"/>
        <v>-0.45877521892654866</v>
      </c>
      <c r="AB388" s="26">
        <v>4.6500000000000004</v>
      </c>
      <c r="AC388" s="26">
        <v>-0.46153846153846201</v>
      </c>
      <c r="AD388" s="18" t="str">
        <f t="shared" ref="AD388:AD392" si="62">IF(MAX($U388:$AA388)&gt;AB388,"Error","")</f>
        <v/>
      </c>
      <c r="AE388" s="18" t="str">
        <f t="shared" ref="AE388:AE392" si="63">IF(MIN($U388:$AA388)&lt;AC388,"Error","")</f>
        <v>Error</v>
      </c>
      <c r="AF388" s="18"/>
      <c r="AG388" s="18"/>
      <c r="AH388" s="18"/>
      <c r="AI388" s="18"/>
      <c r="AJ388" s="18"/>
      <c r="AK388" s="20"/>
      <c r="AL388" s="20"/>
      <c r="AM388" s="20"/>
      <c r="AN388" s="20"/>
      <c r="AO388" s="20"/>
      <c r="AP388" s="20"/>
      <c r="AQ388" s="20"/>
    </row>
    <row r="389" spans="11:43">
      <c r="K389" s="6">
        <v>387</v>
      </c>
      <c r="L389" s="6" t="s">
        <v>475</v>
      </c>
      <c r="M389" s="45">
        <v>411</v>
      </c>
      <c r="N389" s="45">
        <v>484.45904343403095</v>
      </c>
      <c r="O389" s="45">
        <v>378.1537326867292</v>
      </c>
      <c r="P389" s="45">
        <v>241.70757541138883</v>
      </c>
      <c r="Q389" s="45">
        <v>155.55720428864061</v>
      </c>
      <c r="R389" s="45">
        <v>99.211562877567673</v>
      </c>
      <c r="S389" s="45">
        <v>86.15872198748643</v>
      </c>
      <c r="T389" s="50">
        <v>54.981983162033835</v>
      </c>
      <c r="U389" s="26">
        <f t="shared" si="61"/>
        <v>0.178732465776231</v>
      </c>
      <c r="V389" s="26">
        <f t="shared" si="55"/>
        <v>-0.21943095538844534</v>
      </c>
      <c r="W389" s="26">
        <f t="shared" si="56"/>
        <v>-0.3608219236814339</v>
      </c>
      <c r="X389" s="26">
        <f t="shared" si="57"/>
        <v>-0.3564239597212433</v>
      </c>
      <c r="Y389" s="26">
        <f t="shared" si="58"/>
        <v>-0.36221814135025254</v>
      </c>
      <c r="Z389" s="26">
        <f t="shared" si="59"/>
        <v>-0.13156572189260984</v>
      </c>
      <c r="AA389" s="37">
        <f t="shared" si="60"/>
        <v>-0.36185238251306306</v>
      </c>
      <c r="AB389" s="26">
        <v>0.54365397218379097</v>
      </c>
      <c r="AC389" s="26">
        <v>-0.363885088919289</v>
      </c>
      <c r="AD389" s="18" t="str">
        <f t="shared" si="62"/>
        <v/>
      </c>
      <c r="AE389" s="18" t="str">
        <f t="shared" si="63"/>
        <v/>
      </c>
      <c r="AF389" s="18"/>
      <c r="AG389" s="18"/>
      <c r="AH389" s="18"/>
      <c r="AI389" s="18"/>
      <c r="AJ389" s="18"/>
      <c r="AK389" s="20"/>
      <c r="AL389" s="20"/>
      <c r="AM389" s="20"/>
      <c r="AN389" s="20"/>
      <c r="AO389" s="20"/>
      <c r="AP389" s="20"/>
      <c r="AQ389" s="20"/>
    </row>
    <row r="390" spans="11:43">
      <c r="K390" s="6">
        <v>388</v>
      </c>
      <c r="L390" s="6" t="s">
        <v>476</v>
      </c>
      <c r="M390" s="45">
        <v>4710</v>
      </c>
      <c r="N390" s="45">
        <v>23706.226788726079</v>
      </c>
      <c r="O390" s="45">
        <v>22464.283120259417</v>
      </c>
      <c r="P390" s="45">
        <v>21253.238544862525</v>
      </c>
      <c r="Q390" s="45">
        <v>20094.524807247875</v>
      </c>
      <c r="R390" s="45">
        <v>18992.853515439947</v>
      </c>
      <c r="S390" s="45">
        <v>17959.275700087594</v>
      </c>
      <c r="T390" s="50">
        <v>16970.007070892305</v>
      </c>
      <c r="U390" s="26">
        <f t="shared" si="61"/>
        <v>4.0331691695809084</v>
      </c>
      <c r="V390" s="26">
        <f t="shared" si="55"/>
        <v>-5.2388922097770962E-2</v>
      </c>
      <c r="W390" s="26">
        <f t="shared" si="56"/>
        <v>-5.3909780646626188E-2</v>
      </c>
      <c r="X390" s="26">
        <f t="shared" si="57"/>
        <v>-5.4519396428397093E-2</v>
      </c>
      <c r="Y390" s="26">
        <f t="shared" si="58"/>
        <v>-5.4824451056964908E-2</v>
      </c>
      <c r="Z390" s="26">
        <f t="shared" si="59"/>
        <v>-5.4419301160413956E-2</v>
      </c>
      <c r="AA390" s="37">
        <f t="shared" si="60"/>
        <v>-5.5083993681909103E-2</v>
      </c>
      <c r="AB390" s="26">
        <v>4.1526771047227902</v>
      </c>
      <c r="AC390" s="26">
        <v>-5.5102832751261203E-2</v>
      </c>
      <c r="AD390" s="18" t="str">
        <f t="shared" si="62"/>
        <v/>
      </c>
      <c r="AE390" s="18" t="str">
        <f t="shared" si="63"/>
        <v/>
      </c>
      <c r="AF390" s="18"/>
      <c r="AG390" s="18"/>
      <c r="AH390" s="18"/>
      <c r="AI390" s="18"/>
      <c r="AJ390" s="18"/>
      <c r="AK390" s="20"/>
      <c r="AL390" s="20"/>
      <c r="AM390" s="20"/>
      <c r="AN390" s="20"/>
      <c r="AO390" s="20"/>
      <c r="AP390" s="20"/>
      <c r="AQ390" s="20"/>
    </row>
    <row r="391" spans="11:43">
      <c r="K391" s="6">
        <v>389</v>
      </c>
      <c r="L391" s="6" t="s">
        <v>477</v>
      </c>
      <c r="M391" s="45">
        <v>0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0</v>
      </c>
      <c r="T391" s="50">
        <v>0</v>
      </c>
      <c r="U391" s="26">
        <f t="shared" si="61"/>
        <v>0</v>
      </c>
      <c r="V391" s="26">
        <f t="shared" si="55"/>
        <v>0</v>
      </c>
      <c r="W391" s="26">
        <f t="shared" si="56"/>
        <v>0</v>
      </c>
      <c r="X391" s="26">
        <f t="shared" si="57"/>
        <v>0</v>
      </c>
      <c r="Y391" s="26">
        <f t="shared" si="58"/>
        <v>0</v>
      </c>
      <c r="Z391" s="26">
        <f t="shared" si="59"/>
        <v>0</v>
      </c>
      <c r="AA391" s="37">
        <f t="shared" si="60"/>
        <v>0</v>
      </c>
      <c r="AB391" s="26">
        <v>0</v>
      </c>
      <c r="AC391" s="26">
        <v>0</v>
      </c>
      <c r="AD391" s="18" t="str">
        <f t="shared" si="62"/>
        <v/>
      </c>
      <c r="AE391" s="18" t="str">
        <f t="shared" si="63"/>
        <v/>
      </c>
      <c r="AF391" s="18"/>
      <c r="AG391" s="18"/>
      <c r="AH391" s="18"/>
      <c r="AI391" s="18"/>
      <c r="AJ391" s="18"/>
      <c r="AK391" s="20"/>
      <c r="AL391" s="20"/>
      <c r="AM391" s="20"/>
      <c r="AN391" s="20"/>
      <c r="AO391" s="20"/>
      <c r="AP391" s="20"/>
      <c r="AQ391" s="20"/>
    </row>
    <row r="392" spans="11:43">
      <c r="K392" s="41">
        <v>390</v>
      </c>
      <c r="L392" s="41" t="s">
        <v>478</v>
      </c>
      <c r="M392" s="53">
        <v>5295</v>
      </c>
      <c r="N392" s="53">
        <v>661.4883284679089</v>
      </c>
      <c r="O392" s="53">
        <v>94.437774844105547</v>
      </c>
      <c r="P392" s="53">
        <v>18.79936009493602</v>
      </c>
      <c r="Q392" s="53">
        <v>3.5113633485455722</v>
      </c>
      <c r="R392" s="53">
        <v>10.363602281113046</v>
      </c>
      <c r="S392" s="53">
        <v>34.146455893993817</v>
      </c>
      <c r="T392" s="54">
        <v>3.1864183031307314</v>
      </c>
      <c r="U392" s="42">
        <f t="shared" si="61"/>
        <v>-0.87507302578509749</v>
      </c>
      <c r="V392" s="42">
        <f t="shared" si="55"/>
        <v>-0.85723440493222991</v>
      </c>
      <c r="W392" s="42">
        <f t="shared" si="56"/>
        <v>-0.8009338940273707</v>
      </c>
      <c r="X392" s="42">
        <f t="shared" si="57"/>
        <v>-0.81321899624171634</v>
      </c>
      <c r="Y392" s="42">
        <f t="shared" si="58"/>
        <v>1.9514468462529553</v>
      </c>
      <c r="Z392" s="42">
        <f t="shared" si="59"/>
        <v>2.2948442990931244</v>
      </c>
      <c r="AA392" s="43">
        <f t="shared" si="60"/>
        <v>-0.90668377669932043</v>
      </c>
      <c r="AB392" s="42">
        <v>8.80198480408386</v>
      </c>
      <c r="AC392" s="42">
        <v>-0.88527392539083005</v>
      </c>
      <c r="AD392" s="44" t="str">
        <f t="shared" si="62"/>
        <v/>
      </c>
      <c r="AE392" s="44" t="str">
        <f t="shared" si="63"/>
        <v>Error</v>
      </c>
      <c r="AF392" s="18"/>
      <c r="AG392" s="18"/>
      <c r="AH392" s="18"/>
      <c r="AI392" s="18"/>
      <c r="AJ392" s="18"/>
      <c r="AK392" s="20"/>
      <c r="AL392" s="20"/>
      <c r="AM392" s="20"/>
      <c r="AN392" s="20"/>
      <c r="AO392" s="20"/>
      <c r="AP392" s="20"/>
      <c r="AQ392" s="20"/>
    </row>
    <row r="393" spans="11:43">
      <c r="L393" s="6" t="s">
        <v>103</v>
      </c>
      <c r="M393" s="45">
        <f>SUM(M3:M392)</f>
        <v>86769418</v>
      </c>
      <c r="N393" s="45">
        <f t="shared" ref="N393:T393" si="64">SUM(N3:N392)</f>
        <v>80482693.094887421</v>
      </c>
      <c r="O393" s="45">
        <f t="shared" si="64"/>
        <v>79318842.89812611</v>
      </c>
      <c r="P393" s="45">
        <f t="shared" si="64"/>
        <v>73176064.635185495</v>
      </c>
      <c r="Q393" s="45">
        <f t="shared" si="64"/>
        <v>66705796.987385295</v>
      </c>
      <c r="R393" s="45">
        <f t="shared" si="64"/>
        <v>60155508.604422972</v>
      </c>
      <c r="S393" s="45">
        <f t="shared" si="64"/>
        <v>52427669.194087535</v>
      </c>
      <c r="T393" s="45">
        <f t="shared" si="64"/>
        <v>39290981.9318657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06A-4431-5547-8768-217B6C0593D5}">
  <dimension ref="A1:AQ393"/>
  <sheetViews>
    <sheetView topLeftCell="B1" zoomScale="120" zoomScaleNormal="120" workbookViewId="0">
      <selection activeCell="G19" sqref="G19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3" width="5.6640625" style="6" customWidth="1"/>
    <col min="4" max="4" width="9.6640625" style="6" customWidth="1"/>
    <col min="5" max="5" width="8.6640625" style="6" customWidth="1"/>
    <col min="6" max="6" width="10.6640625" style="6" customWidth="1"/>
    <col min="7" max="7" width="8.6640625" style="6" customWidth="1"/>
    <col min="8" max="8" width="10.6640625" style="6" customWidth="1"/>
    <col min="9" max="9" width="12.6640625" style="6" customWidth="1"/>
    <col min="10" max="10" width="13.6640625" style="6" customWidth="1"/>
    <col min="11" max="11" width="6.83203125" style="6" customWidth="1"/>
    <col min="12" max="12" width="21.5" style="6" customWidth="1"/>
    <col min="13" max="13" width="5.6640625" style="6" customWidth="1"/>
    <col min="14" max="16" width="12.6640625" style="6" customWidth="1"/>
    <col min="17" max="20" width="13.6640625" style="6" customWidth="1"/>
    <col min="21" max="27" width="7" style="6" customWidth="1"/>
    <col min="28" max="29" width="12.33203125" style="6" customWidth="1"/>
    <col min="30" max="43" width="10.83203125" style="6" outlineLevel="1"/>
    <col min="44" max="16384" width="10.83203125" style="6"/>
  </cols>
  <sheetData>
    <row r="1" spans="1:43">
      <c r="A1" s="6" t="str" cm="1">
        <f t="array" aca="1" ref="A1" ca="1">RIGHT(CELL("filename",A1),LEN(CELL("filename",A1))-FIND("]", CELL("filename",A1)))</f>
        <v>Export_Dummy</v>
      </c>
      <c r="B1" s="12" t="s">
        <v>479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Export_Dummy</v>
      </c>
      <c r="L1" s="12" t="s">
        <v>479</v>
      </c>
      <c r="M1" s="7" t="s">
        <v>15</v>
      </c>
      <c r="N1" s="7"/>
      <c r="O1" s="7"/>
      <c r="P1" s="7"/>
      <c r="Q1" s="7"/>
      <c r="R1" s="7"/>
      <c r="S1" s="7"/>
      <c r="T1" s="13"/>
      <c r="U1" s="6" t="s">
        <v>480</v>
      </c>
      <c r="V1" s="12"/>
      <c r="W1" s="7"/>
      <c r="X1" s="7"/>
      <c r="Y1" s="7"/>
      <c r="Z1" s="7"/>
      <c r="AA1" s="13"/>
      <c r="AB1" s="7"/>
      <c r="AC1" s="7"/>
    </row>
    <row r="2" spans="1:43" ht="16" thickBot="1">
      <c r="A2" s="14" t="s">
        <v>0</v>
      </c>
      <c r="B2" s="15" t="s">
        <v>83</v>
      </c>
      <c r="C2" s="16">
        <v>2015</v>
      </c>
      <c r="D2" s="17">
        <v>2020</v>
      </c>
      <c r="E2" s="17">
        <v>2025</v>
      </c>
      <c r="F2" s="17">
        <v>2030</v>
      </c>
      <c r="G2" s="17">
        <v>2035</v>
      </c>
      <c r="H2" s="17">
        <v>2040</v>
      </c>
      <c r="I2" s="17">
        <v>2045</v>
      </c>
      <c r="J2" s="17">
        <v>2050</v>
      </c>
      <c r="K2" s="14" t="s">
        <v>0</v>
      </c>
      <c r="L2" s="15" t="s">
        <v>83</v>
      </c>
      <c r="M2" s="16">
        <v>2015</v>
      </c>
      <c r="N2" s="17">
        <v>2020</v>
      </c>
      <c r="O2" s="17">
        <v>2025</v>
      </c>
      <c r="P2" s="17">
        <v>2030</v>
      </c>
      <c r="Q2" s="17">
        <v>2035</v>
      </c>
      <c r="R2" s="17">
        <v>2040</v>
      </c>
      <c r="S2" s="17">
        <v>2045</v>
      </c>
      <c r="T2" s="33">
        <v>2050</v>
      </c>
      <c r="U2" s="17">
        <v>2020</v>
      </c>
      <c r="V2" s="17">
        <v>2025</v>
      </c>
      <c r="W2" s="17">
        <v>2030</v>
      </c>
      <c r="X2" s="17">
        <v>2035</v>
      </c>
      <c r="Y2" s="17">
        <v>2040</v>
      </c>
      <c r="Z2" s="17">
        <v>2045</v>
      </c>
      <c r="AA2" s="33">
        <v>2050</v>
      </c>
      <c r="AB2" s="35" t="s">
        <v>481</v>
      </c>
      <c r="AC2" s="35" t="s">
        <v>482</v>
      </c>
      <c r="AD2" s="36" t="s">
        <v>483</v>
      </c>
      <c r="AE2" s="17"/>
      <c r="AF2" s="31"/>
      <c r="AG2" s="31"/>
      <c r="AH2" s="31"/>
      <c r="AI2" s="31"/>
      <c r="AJ2" s="31"/>
      <c r="AK2" s="30"/>
      <c r="AL2" s="31"/>
      <c r="AM2" s="31"/>
      <c r="AN2" s="31"/>
      <c r="AO2" s="31"/>
      <c r="AP2" s="31"/>
      <c r="AQ2" s="31"/>
    </row>
    <row r="3" spans="1:43" ht="16" thickTop="1">
      <c r="A3" s="6">
        <v>1</v>
      </c>
      <c r="B3" s="7" t="s">
        <v>84</v>
      </c>
      <c r="C3" s="45">
        <v>0</v>
      </c>
      <c r="D3" s="45">
        <v>1302.1487478542119</v>
      </c>
      <c r="E3" s="45">
        <v>238.78437463545617</v>
      </c>
      <c r="F3" s="45">
        <v>22988.233811623883</v>
      </c>
      <c r="G3" s="45">
        <v>825.58865576146422</v>
      </c>
      <c r="H3" s="45">
        <v>25879.828851230603</v>
      </c>
      <c r="I3" s="45">
        <v>226533.08755742441</v>
      </c>
      <c r="J3" s="45">
        <v>132016.25651388222</v>
      </c>
      <c r="K3" s="6">
        <v>1</v>
      </c>
      <c r="L3" s="7" t="s">
        <v>16</v>
      </c>
      <c r="M3" s="45">
        <v>0</v>
      </c>
      <c r="N3" s="45">
        <v>0.36039176734368539</v>
      </c>
      <c r="O3" s="45">
        <v>0.67169579774971844</v>
      </c>
      <c r="P3" s="45">
        <v>0.2417225331447348</v>
      </c>
      <c r="Q3" s="45">
        <v>0.91335986639090616</v>
      </c>
      <c r="R3" s="45">
        <v>0.28624827944014963</v>
      </c>
      <c r="S3" s="45">
        <v>3.8882223986893082E-2</v>
      </c>
      <c r="T3" s="50">
        <v>0.23108339629266153</v>
      </c>
      <c r="U3" s="26">
        <f>IF(M3=0,0,(N3-M3)/M3)</f>
        <v>0</v>
      </c>
      <c r="V3" s="26">
        <f t="shared" ref="V3:AA45" si="0">IF(N3=0,0,(O3-N3)/N3)</f>
        <v>0.86379340099952917</v>
      </c>
      <c r="W3" s="26">
        <f t="shared" si="0"/>
        <v>-0.64013094327143105</v>
      </c>
      <c r="X3" s="26">
        <f t="shared" si="0"/>
        <v>2.7785466439904423</v>
      </c>
      <c r="Y3" s="26">
        <f t="shared" si="0"/>
        <v>-0.68659857962530724</v>
      </c>
      <c r="Z3" s="26">
        <f t="shared" si="0"/>
        <v>-0.86416608664708916</v>
      </c>
      <c r="AA3" s="37">
        <f t="shared" si="0"/>
        <v>4.9431630343613593</v>
      </c>
      <c r="AB3" s="26">
        <v>9.2448979591836693</v>
      </c>
      <c r="AC3" s="26">
        <v>-0.92984693877550995</v>
      </c>
      <c r="AD3" s="18" t="str">
        <f>IF(MAX($U3:$AA3)&gt;AB3,"Error","")</f>
        <v/>
      </c>
      <c r="AE3" s="18" t="str">
        <f>IF(MIN($U3:$AA3)&lt;AC3,"Error","")</f>
        <v/>
      </c>
      <c r="AF3" s="18"/>
      <c r="AG3" s="18"/>
      <c r="AH3" s="18"/>
      <c r="AI3" s="18"/>
      <c r="AJ3" s="18"/>
      <c r="AK3" s="20"/>
      <c r="AL3" s="20"/>
      <c r="AM3" s="20"/>
      <c r="AN3" s="20"/>
      <c r="AO3" s="20"/>
      <c r="AP3" s="20"/>
      <c r="AQ3" s="20"/>
    </row>
    <row r="4" spans="1:43">
      <c r="A4" s="6">
        <v>2</v>
      </c>
      <c r="B4" s="7" t="s">
        <v>85</v>
      </c>
      <c r="C4" s="45">
        <v>0</v>
      </c>
      <c r="D4" s="45">
        <v>1.3809132704507494</v>
      </c>
      <c r="E4" s="45">
        <v>0.705108944449794</v>
      </c>
      <c r="F4" s="45">
        <v>0.90188625648306964</v>
      </c>
      <c r="G4" s="45">
        <v>0.84552686212739614</v>
      </c>
      <c r="H4" s="45">
        <v>0.92743879487576297</v>
      </c>
      <c r="I4" s="45">
        <v>10.752201054948088</v>
      </c>
      <c r="J4" s="45">
        <v>0.63858386906866471</v>
      </c>
      <c r="K4" s="6">
        <v>2</v>
      </c>
      <c r="L4" s="7" t="s">
        <v>94</v>
      </c>
      <c r="M4" s="45">
        <v>0</v>
      </c>
      <c r="N4" s="45">
        <v>2.6749638018097284</v>
      </c>
      <c r="O4" s="45">
        <v>1.9166078958923156</v>
      </c>
      <c r="P4" s="45">
        <v>1.4735512036662228</v>
      </c>
      <c r="Q4" s="45">
        <v>1.0555182700803571</v>
      </c>
      <c r="R4" s="45">
        <v>0.76078531600251231</v>
      </c>
      <c r="S4" s="45">
        <v>0.53693607407648292</v>
      </c>
      <c r="T4" s="50">
        <v>0.39801724071795386</v>
      </c>
      <c r="U4" s="26">
        <f t="shared" ref="U4:X67" si="1">IF(M4=0,0,(N4-M4)/M4)</f>
        <v>0</v>
      </c>
      <c r="V4" s="26">
        <f t="shared" si="0"/>
        <v>-0.28350137127252051</v>
      </c>
      <c r="W4" s="26">
        <f t="shared" si="0"/>
        <v>-0.23116710161512655</v>
      </c>
      <c r="X4" s="26">
        <f t="shared" si="0"/>
        <v>-0.28369080934940838</v>
      </c>
      <c r="Y4" s="26">
        <f t="shared" si="0"/>
        <v>-0.27923055662068896</v>
      </c>
      <c r="Z4" s="26">
        <f t="shared" si="0"/>
        <v>-0.2942344406727353</v>
      </c>
      <c r="AA4" s="37">
        <f t="shared" si="0"/>
        <v>-0.25872508863828175</v>
      </c>
      <c r="AB4" s="26">
        <v>0</v>
      </c>
      <c r="AC4" s="26">
        <v>0</v>
      </c>
      <c r="AD4" s="18" t="str">
        <f t="shared" ref="AD4:AD67" si="2">IF(MAX($U4:$AA4)&gt;AB4,"Error","")</f>
        <v/>
      </c>
      <c r="AE4" s="18" t="str">
        <f t="shared" ref="AE4:AE67" si="3">IF(MIN($U4:$AA4)&lt;AC4,"Error","")</f>
        <v>Error</v>
      </c>
      <c r="AF4" s="18"/>
      <c r="AG4" s="18"/>
      <c r="AH4" s="18"/>
      <c r="AI4" s="18"/>
      <c r="AJ4" s="18"/>
      <c r="AK4" s="20"/>
      <c r="AL4" s="20"/>
      <c r="AM4" s="20"/>
      <c r="AN4" s="20"/>
      <c r="AO4" s="20"/>
      <c r="AP4" s="20"/>
      <c r="AQ4" s="20"/>
    </row>
    <row r="5" spans="1:43">
      <c r="A5" s="6">
        <v>3</v>
      </c>
      <c r="B5" s="7" t="s">
        <v>86</v>
      </c>
      <c r="C5" s="45">
        <v>0</v>
      </c>
      <c r="D5" s="45">
        <v>4.1103260041020011</v>
      </c>
      <c r="E5" s="45">
        <v>2.0710773788187717</v>
      </c>
      <c r="F5" s="45">
        <v>2.5880582309534272</v>
      </c>
      <c r="G5" s="45">
        <v>2.3859507073047195</v>
      </c>
      <c r="H5" s="45">
        <v>2.4395309062167012</v>
      </c>
      <c r="I5" s="45">
        <v>17.159603711511288</v>
      </c>
      <c r="J5" s="45">
        <v>0.94500767579385192</v>
      </c>
      <c r="K5" s="6">
        <v>3</v>
      </c>
      <c r="L5" s="7" t="s">
        <v>95</v>
      </c>
      <c r="M5" s="45">
        <v>0</v>
      </c>
      <c r="N5" s="45">
        <v>1.3407980676916251</v>
      </c>
      <c r="O5" s="45">
        <v>0.71016205279772748</v>
      </c>
      <c r="P5" s="45">
        <v>0.95064513841785203</v>
      </c>
      <c r="Q5" s="45">
        <v>0.96407254966696421</v>
      </c>
      <c r="R5" s="45">
        <v>1.3480707894718034</v>
      </c>
      <c r="S5" s="45">
        <v>545.18733318696241</v>
      </c>
      <c r="T5" s="50">
        <v>134.42393896464765</v>
      </c>
      <c r="U5" s="26">
        <f t="shared" si="1"/>
        <v>0</v>
      </c>
      <c r="V5" s="26">
        <f t="shared" si="0"/>
        <v>-0.47034376770815861</v>
      </c>
      <c r="W5" s="26">
        <f t="shared" si="0"/>
        <v>0.33863128094880107</v>
      </c>
      <c r="X5" s="26">
        <f t="shared" si="0"/>
        <v>1.4124525237102947E-2</v>
      </c>
      <c r="Y5" s="26">
        <f t="shared" si="0"/>
        <v>0.39830844674240556</v>
      </c>
      <c r="Z5" s="26">
        <f t="shared" si="0"/>
        <v>403.42040391704944</v>
      </c>
      <c r="AA5" s="37">
        <f t="shared" si="0"/>
        <v>-0.75343532253609913</v>
      </c>
      <c r="AB5" s="26">
        <v>1.9272727272727299</v>
      </c>
      <c r="AC5" s="26">
        <v>0</v>
      </c>
      <c r="AD5" s="18" t="str">
        <f t="shared" si="2"/>
        <v>Error</v>
      </c>
      <c r="AE5" s="18" t="str">
        <f t="shared" si="3"/>
        <v>Error</v>
      </c>
      <c r="AF5" s="18"/>
      <c r="AG5" s="18"/>
      <c r="AH5" s="18"/>
      <c r="AI5" s="18"/>
      <c r="AJ5" s="18"/>
      <c r="AK5" s="20"/>
      <c r="AL5" s="20"/>
      <c r="AM5" s="20"/>
      <c r="AN5" s="20"/>
      <c r="AO5" s="20"/>
      <c r="AP5" s="20"/>
      <c r="AQ5" s="20"/>
    </row>
    <row r="6" spans="1:43">
      <c r="A6" s="6">
        <v>4</v>
      </c>
      <c r="B6" s="7" t="s">
        <v>87</v>
      </c>
      <c r="C6" s="45">
        <v>0</v>
      </c>
      <c r="D6" s="45">
        <v>49.525516337671135</v>
      </c>
      <c r="E6" s="45">
        <v>25.791351802487476</v>
      </c>
      <c r="F6" s="45">
        <v>34.041678900233073</v>
      </c>
      <c r="G6" s="45">
        <v>32.382260748729337</v>
      </c>
      <c r="H6" s="45">
        <v>40.90127954788845</v>
      </c>
      <c r="I6" s="45">
        <v>634704.85839982925</v>
      </c>
      <c r="J6" s="45">
        <v>7710640.8856560048</v>
      </c>
      <c r="K6" s="6">
        <v>4</v>
      </c>
      <c r="L6" s="7" t="s">
        <v>96</v>
      </c>
      <c r="M6" s="45">
        <v>0</v>
      </c>
      <c r="N6" s="45">
        <v>0.68177839393386996</v>
      </c>
      <c r="O6" s="45">
        <v>0.58824917981130564</v>
      </c>
      <c r="P6" s="45">
        <v>0.94099876520526315</v>
      </c>
      <c r="Q6" s="45">
        <v>1.2005206473033805</v>
      </c>
      <c r="R6" s="45">
        <v>0.50088795468149572</v>
      </c>
      <c r="S6" s="45">
        <v>0.55588354133919771</v>
      </c>
      <c r="T6" s="50">
        <v>1.2133753341488349</v>
      </c>
      <c r="U6" s="26">
        <f t="shared" si="1"/>
        <v>0</v>
      </c>
      <c r="V6" s="26">
        <f t="shared" si="0"/>
        <v>-0.13718418617360337</v>
      </c>
      <c r="W6" s="26">
        <f t="shared" si="0"/>
        <v>0.59966013978482724</v>
      </c>
      <c r="X6" s="26">
        <f t="shared" si="0"/>
        <v>0.27579407295131464</v>
      </c>
      <c r="Y6" s="26">
        <f t="shared" si="0"/>
        <v>-0.58277439392100883</v>
      </c>
      <c r="Z6" s="26">
        <f t="shared" si="0"/>
        <v>0.10979618524201194</v>
      </c>
      <c r="AA6" s="37">
        <f t="shared" si="0"/>
        <v>1.1827869399148816</v>
      </c>
      <c r="AB6" s="26">
        <v>1.73487773487774</v>
      </c>
      <c r="AC6" s="26">
        <v>-0.70399999999999996</v>
      </c>
      <c r="AD6" s="18" t="str">
        <f t="shared" si="2"/>
        <v/>
      </c>
      <c r="AE6" s="18" t="str">
        <f t="shared" si="3"/>
        <v/>
      </c>
      <c r="AF6" s="18"/>
      <c r="AG6" s="18"/>
      <c r="AH6" s="18"/>
      <c r="AI6" s="18"/>
      <c r="AJ6" s="18"/>
      <c r="AK6" s="20"/>
      <c r="AL6" s="20"/>
      <c r="AM6" s="20"/>
      <c r="AN6" s="20"/>
      <c r="AO6" s="20"/>
      <c r="AP6" s="20"/>
      <c r="AQ6" s="20"/>
    </row>
    <row r="7" spans="1:43">
      <c r="A7" s="6">
        <v>5</v>
      </c>
      <c r="B7" s="7" t="s">
        <v>88</v>
      </c>
      <c r="C7" s="45">
        <v>0</v>
      </c>
      <c r="D7" s="45">
        <v>1805.1916420833991</v>
      </c>
      <c r="E7" s="45">
        <v>5.3682148013579187</v>
      </c>
      <c r="F7" s="45">
        <v>6.4664702922612527</v>
      </c>
      <c r="G7" s="45">
        <v>5.1237381310495875</v>
      </c>
      <c r="H7" s="45">
        <v>6579.3866363953584</v>
      </c>
      <c r="I7" s="45">
        <v>15740.056114144933</v>
      </c>
      <c r="J7" s="45">
        <v>6613.6568365683725</v>
      </c>
      <c r="K7" s="6">
        <v>5</v>
      </c>
      <c r="L7" s="7" t="s">
        <v>97</v>
      </c>
      <c r="M7" s="45">
        <v>0</v>
      </c>
      <c r="N7" s="45">
        <v>1.6714426742287696</v>
      </c>
      <c r="O7" s="45">
        <v>1.2758728015621585</v>
      </c>
      <c r="P7" s="45">
        <v>1883.9894866458731</v>
      </c>
      <c r="Q7" s="45">
        <v>15.69957589622469</v>
      </c>
      <c r="R7" s="45">
        <v>2.19105646578421</v>
      </c>
      <c r="S7" s="45">
        <v>0.54235023657561754</v>
      </c>
      <c r="T7" s="50">
        <v>2.2958922294591013</v>
      </c>
      <c r="U7" s="26">
        <f t="shared" si="1"/>
        <v>0</v>
      </c>
      <c r="V7" s="26">
        <f t="shared" si="0"/>
        <v>-0.23666373891592382</v>
      </c>
      <c r="W7" s="26">
        <f t="shared" si="0"/>
        <v>1475.6279870055589</v>
      </c>
      <c r="X7" s="26">
        <f t="shared" si="0"/>
        <v>-0.99166684527301951</v>
      </c>
      <c r="Y7" s="26">
        <f t="shared" si="0"/>
        <v>-0.86043849335375366</v>
      </c>
      <c r="Z7" s="26">
        <f t="shared" si="0"/>
        <v>-0.75247089929218103</v>
      </c>
      <c r="AA7" s="37">
        <f t="shared" si="0"/>
        <v>3.233228040897139</v>
      </c>
      <c r="AB7" s="26">
        <v>4.2035623409669203</v>
      </c>
      <c r="AC7" s="26">
        <v>-0.224852071005917</v>
      </c>
      <c r="AD7" s="18" t="str">
        <f t="shared" si="2"/>
        <v>Error</v>
      </c>
      <c r="AE7" s="18" t="str">
        <f t="shared" si="3"/>
        <v>Error</v>
      </c>
      <c r="AF7" s="18"/>
      <c r="AG7" s="18"/>
      <c r="AH7" s="18"/>
      <c r="AI7" s="18"/>
      <c r="AJ7" s="18"/>
      <c r="AK7" s="20"/>
      <c r="AL7" s="20"/>
      <c r="AM7" s="20"/>
      <c r="AN7" s="20"/>
      <c r="AO7" s="20"/>
      <c r="AP7" s="20"/>
      <c r="AQ7" s="20"/>
    </row>
    <row r="8" spans="1:43">
      <c r="A8" s="6">
        <v>6</v>
      </c>
      <c r="B8" s="7" t="s">
        <v>89</v>
      </c>
      <c r="C8" s="45">
        <v>0</v>
      </c>
      <c r="D8" s="45">
        <v>19.479813405155561</v>
      </c>
      <c r="E8" s="45">
        <v>9.6992460071342919</v>
      </c>
      <c r="F8" s="45">
        <v>11.930586775940597</v>
      </c>
      <c r="G8" s="45">
        <v>11.370790677403962</v>
      </c>
      <c r="H8" s="45">
        <v>11.650261161046537</v>
      </c>
      <c r="I8" s="45">
        <v>79.650671099742183</v>
      </c>
      <c r="J8" s="45">
        <v>4.2064304588544292</v>
      </c>
      <c r="K8" s="6">
        <v>6</v>
      </c>
      <c r="L8" s="7" t="s">
        <v>98</v>
      </c>
      <c r="M8" s="45">
        <v>0</v>
      </c>
      <c r="N8" s="45">
        <v>1.3592179969233023</v>
      </c>
      <c r="O8" s="45">
        <v>0.69504538305384855</v>
      </c>
      <c r="P8" s="45">
        <v>0.88475881237024634</v>
      </c>
      <c r="Q8" s="45">
        <v>0.84766931914516119</v>
      </c>
      <c r="R8" s="45">
        <v>0.96311318023813985</v>
      </c>
      <c r="S8" s="45">
        <v>11.638247523963138</v>
      </c>
      <c r="T8" s="50">
        <v>0.86921749574050544</v>
      </c>
      <c r="U8" s="26">
        <f t="shared" si="1"/>
        <v>0</v>
      </c>
      <c r="V8" s="26">
        <f t="shared" si="0"/>
        <v>-0.48864318701846288</v>
      </c>
      <c r="W8" s="26">
        <f t="shared" si="0"/>
        <v>0.2729511395109861</v>
      </c>
      <c r="X8" s="26">
        <f t="shared" si="0"/>
        <v>-4.1920456407462434E-2</v>
      </c>
      <c r="Y8" s="26">
        <f t="shared" si="0"/>
        <v>0.13618973635780393</v>
      </c>
      <c r="Z8" s="26">
        <f t="shared" si="0"/>
        <v>11.083987388777567</v>
      </c>
      <c r="AA8" s="37">
        <f t="shared" si="0"/>
        <v>-0.92531371291504261</v>
      </c>
      <c r="AB8" s="26">
        <v>1.42997277695068</v>
      </c>
      <c r="AC8" s="26">
        <v>-0.122585057274748</v>
      </c>
      <c r="AD8" s="18" t="str">
        <f t="shared" si="2"/>
        <v>Error</v>
      </c>
      <c r="AE8" s="18" t="str">
        <f t="shared" si="3"/>
        <v>Error</v>
      </c>
      <c r="AF8" s="18"/>
      <c r="AG8" s="18"/>
      <c r="AH8" s="18"/>
      <c r="AI8" s="18"/>
      <c r="AJ8" s="18"/>
      <c r="AK8" s="20"/>
      <c r="AL8" s="20"/>
      <c r="AM8" s="20"/>
      <c r="AN8" s="20"/>
      <c r="AO8" s="20"/>
      <c r="AP8" s="20"/>
      <c r="AQ8" s="20"/>
    </row>
    <row r="9" spans="1:43">
      <c r="A9" s="6">
        <v>7</v>
      </c>
      <c r="B9" s="7" t="s">
        <v>90</v>
      </c>
      <c r="C9" s="45">
        <v>0</v>
      </c>
      <c r="D9" s="45">
        <v>3.4384946700931254</v>
      </c>
      <c r="E9" s="45">
        <v>1.5578388991961014</v>
      </c>
      <c r="F9" s="45">
        <v>1.461921685546677</v>
      </c>
      <c r="G9" s="45">
        <v>2.701921696445897</v>
      </c>
      <c r="H9" s="45">
        <v>2.576520983858777</v>
      </c>
      <c r="I9" s="45">
        <v>56.676988144098942</v>
      </c>
      <c r="J9" s="45">
        <v>1.2785357199661505</v>
      </c>
      <c r="K9" s="6">
        <v>7</v>
      </c>
      <c r="L9" s="7" t="s">
        <v>99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50">
        <v>0</v>
      </c>
      <c r="U9" s="26">
        <f t="shared" si="1"/>
        <v>0</v>
      </c>
      <c r="V9" s="26">
        <f t="shared" si="0"/>
        <v>0</v>
      </c>
      <c r="W9" s="26">
        <f t="shared" si="0"/>
        <v>0</v>
      </c>
      <c r="X9" s="26">
        <f t="shared" si="0"/>
        <v>0</v>
      </c>
      <c r="Y9" s="26">
        <f t="shared" si="0"/>
        <v>0</v>
      </c>
      <c r="Z9" s="26">
        <f t="shared" si="0"/>
        <v>0</v>
      </c>
      <c r="AA9" s="37">
        <f t="shared" si="0"/>
        <v>0</v>
      </c>
      <c r="AB9" s="26">
        <v>0</v>
      </c>
      <c r="AC9" s="26">
        <v>0</v>
      </c>
      <c r="AD9" s="18" t="str">
        <f t="shared" si="2"/>
        <v/>
      </c>
      <c r="AE9" s="18" t="str">
        <f t="shared" si="3"/>
        <v/>
      </c>
      <c r="AF9" s="18"/>
      <c r="AG9" s="18"/>
      <c r="AH9" s="18"/>
      <c r="AI9" s="18"/>
      <c r="AJ9" s="18"/>
      <c r="AK9" s="20"/>
      <c r="AL9" s="20"/>
      <c r="AM9" s="20"/>
      <c r="AN9" s="20"/>
      <c r="AO9" s="20"/>
      <c r="AP9" s="20"/>
      <c r="AQ9" s="20"/>
    </row>
    <row r="10" spans="1:43">
      <c r="A10" s="6">
        <v>8</v>
      </c>
      <c r="B10" s="7" t="s">
        <v>91</v>
      </c>
      <c r="C10" s="45">
        <v>0</v>
      </c>
      <c r="D10" s="45">
        <v>9.3265943710237593</v>
      </c>
      <c r="E10" s="45">
        <v>4.7602914990586775</v>
      </c>
      <c r="F10" s="45">
        <v>5.4192052601145049</v>
      </c>
      <c r="G10" s="45">
        <v>4.7332005648369435</v>
      </c>
      <c r="H10" s="45">
        <v>5.7511522630593097</v>
      </c>
      <c r="I10" s="45">
        <v>51.615661774057187</v>
      </c>
      <c r="J10" s="45">
        <v>6.3402637591658095</v>
      </c>
      <c r="K10" s="6">
        <v>8</v>
      </c>
      <c r="L10" s="7" t="s">
        <v>100</v>
      </c>
      <c r="M10" s="45">
        <v>0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50">
        <v>0</v>
      </c>
      <c r="U10" s="26">
        <f t="shared" si="1"/>
        <v>0</v>
      </c>
      <c r="V10" s="26">
        <f t="shared" si="0"/>
        <v>0</v>
      </c>
      <c r="W10" s="26">
        <f t="shared" si="0"/>
        <v>0</v>
      </c>
      <c r="X10" s="26">
        <f t="shared" si="0"/>
        <v>0</v>
      </c>
      <c r="Y10" s="26">
        <f t="shared" si="0"/>
        <v>0</v>
      </c>
      <c r="Z10" s="26">
        <f t="shared" si="0"/>
        <v>0</v>
      </c>
      <c r="AA10" s="37">
        <f t="shared" si="0"/>
        <v>0</v>
      </c>
      <c r="AB10" s="26">
        <v>0</v>
      </c>
      <c r="AC10" s="26">
        <v>0</v>
      </c>
      <c r="AD10" s="18" t="str">
        <f t="shared" si="2"/>
        <v/>
      </c>
      <c r="AE10" s="18" t="str">
        <f t="shared" si="3"/>
        <v/>
      </c>
      <c r="AF10" s="18"/>
      <c r="AG10" s="18"/>
      <c r="AH10" s="18"/>
      <c r="AI10" s="18"/>
      <c r="AJ10" s="18"/>
      <c r="AK10" s="20"/>
      <c r="AL10" s="20"/>
      <c r="AM10" s="20"/>
      <c r="AN10" s="20"/>
      <c r="AO10" s="20"/>
      <c r="AP10" s="20"/>
      <c r="AQ10" s="20"/>
    </row>
    <row r="11" spans="1:43">
      <c r="A11" s="6">
        <v>9</v>
      </c>
      <c r="B11" s="7" t="s">
        <v>92</v>
      </c>
      <c r="C11" s="45">
        <v>0</v>
      </c>
      <c r="D11" s="45">
        <v>55.409267555780758</v>
      </c>
      <c r="E11" s="45">
        <v>25.233930084305115</v>
      </c>
      <c r="F11" s="45">
        <v>30.162211100727333</v>
      </c>
      <c r="G11" s="45">
        <v>28.146517501996193</v>
      </c>
      <c r="H11" s="45">
        <v>27.396090566749049</v>
      </c>
      <c r="I11" s="45">
        <v>245.92559354760971</v>
      </c>
      <c r="J11" s="45">
        <v>12.096269060650474</v>
      </c>
      <c r="K11" s="6">
        <v>9</v>
      </c>
      <c r="L11" s="7" t="s">
        <v>101</v>
      </c>
      <c r="M11" s="45">
        <v>0</v>
      </c>
      <c r="N11" s="45">
        <v>1.2093491116618087</v>
      </c>
      <c r="O11" s="45">
        <v>0.6805255028960846</v>
      </c>
      <c r="P11" s="45">
        <v>0.9686439480708664</v>
      </c>
      <c r="Q11" s="45">
        <v>0.90979077990307466</v>
      </c>
      <c r="R11" s="45">
        <v>1.6965007846246922</v>
      </c>
      <c r="S11" s="45">
        <v>1.0808636932673104</v>
      </c>
      <c r="T11" s="50">
        <v>2.3496098176117384</v>
      </c>
      <c r="U11" s="26">
        <f t="shared" si="1"/>
        <v>0</v>
      </c>
      <c r="V11" s="26">
        <f t="shared" si="0"/>
        <v>-0.43727952802565767</v>
      </c>
      <c r="W11" s="26">
        <f t="shared" si="0"/>
        <v>0.42337641124197095</v>
      </c>
      <c r="X11" s="26">
        <f t="shared" si="0"/>
        <v>-6.0758308855387605E-2</v>
      </c>
      <c r="Y11" s="26">
        <f t="shared" si="0"/>
        <v>0.86471529729662722</v>
      </c>
      <c r="Z11" s="26">
        <f t="shared" si="0"/>
        <v>-0.36288641711036757</v>
      </c>
      <c r="AA11" s="37">
        <f t="shared" si="0"/>
        <v>1.1738262023670842</v>
      </c>
      <c r="AB11" s="26">
        <v>2.04003847490941</v>
      </c>
      <c r="AC11" s="26">
        <v>-0.69798951048951097</v>
      </c>
      <c r="AD11" s="18" t="str">
        <f t="shared" si="2"/>
        <v/>
      </c>
      <c r="AE11" s="18" t="str">
        <f t="shared" si="3"/>
        <v/>
      </c>
      <c r="AF11" s="18"/>
      <c r="AG11" s="18"/>
      <c r="AH11" s="18"/>
      <c r="AI11" s="18"/>
      <c r="AJ11" s="18"/>
      <c r="AK11" s="20"/>
      <c r="AL11" s="20"/>
      <c r="AM11" s="20"/>
      <c r="AN11" s="20"/>
      <c r="AO11" s="20"/>
      <c r="AP11" s="20"/>
      <c r="AQ11" s="20"/>
    </row>
    <row r="12" spans="1:43" ht="16" thickBot="1">
      <c r="A12" s="23">
        <v>10</v>
      </c>
      <c r="B12" s="24" t="s">
        <v>93</v>
      </c>
      <c r="C12" s="46">
        <v>0</v>
      </c>
      <c r="D12" s="46">
        <v>272370.42641830223</v>
      </c>
      <c r="E12" s="46">
        <v>260439.11145406391</v>
      </c>
      <c r="F12" s="46">
        <v>818256.12209463259</v>
      </c>
      <c r="G12" s="46">
        <v>1907017.4092179425</v>
      </c>
      <c r="H12" s="46">
        <v>2708109.8959465353</v>
      </c>
      <c r="I12" s="46">
        <v>4309705.8496122453</v>
      </c>
      <c r="J12" s="46">
        <v>3306999.4118204191</v>
      </c>
      <c r="K12" s="6">
        <v>10</v>
      </c>
      <c r="L12" s="7" t="s">
        <v>102</v>
      </c>
      <c r="M12" s="45">
        <v>0</v>
      </c>
      <c r="N12" s="45">
        <v>0.31449770333203497</v>
      </c>
      <c r="O12" s="45">
        <v>1.1432142241430241</v>
      </c>
      <c r="P12" s="45">
        <v>0.20622307467456441</v>
      </c>
      <c r="Q12" s="45">
        <v>4.9499978676274758E-2</v>
      </c>
      <c r="R12" s="45">
        <v>1.3387724262274497E-2</v>
      </c>
      <c r="S12" s="45">
        <v>6.1169828916868368E-2</v>
      </c>
      <c r="T12" s="50">
        <v>0.15873024379490361</v>
      </c>
      <c r="U12" s="26">
        <f t="shared" si="1"/>
        <v>0</v>
      </c>
      <c r="V12" s="26">
        <f t="shared" si="0"/>
        <v>2.6350479257270156</v>
      </c>
      <c r="W12" s="26">
        <f t="shared" si="0"/>
        <v>-0.81961117145025619</v>
      </c>
      <c r="X12" s="26">
        <f t="shared" si="0"/>
        <v>-0.75996876802273716</v>
      </c>
      <c r="Y12" s="26">
        <f t="shared" si="0"/>
        <v>-0.72954080748541394</v>
      </c>
      <c r="Z12" s="26">
        <f t="shared" si="0"/>
        <v>3.5690983559647922</v>
      </c>
      <c r="AA12" s="37">
        <f t="shared" si="0"/>
        <v>1.5949107036186543</v>
      </c>
      <c r="AB12" s="26">
        <v>16</v>
      </c>
      <c r="AC12" s="26">
        <v>-0.96153846153846201</v>
      </c>
      <c r="AD12" s="18" t="str">
        <f t="shared" si="2"/>
        <v/>
      </c>
      <c r="AE12" s="18" t="str">
        <f t="shared" si="3"/>
        <v/>
      </c>
      <c r="AF12" s="18"/>
      <c r="AG12" s="18"/>
      <c r="AH12" s="18"/>
      <c r="AI12" s="18"/>
      <c r="AJ12" s="18"/>
      <c r="AK12" s="20"/>
      <c r="AL12" s="20"/>
      <c r="AM12" s="20"/>
      <c r="AN12" s="20"/>
      <c r="AO12" s="20"/>
      <c r="AP12" s="20"/>
      <c r="AQ12" s="20"/>
    </row>
    <row r="13" spans="1:43">
      <c r="B13" s="25" t="s">
        <v>103</v>
      </c>
      <c r="C13" s="47">
        <f>SUM(C3:C12)</f>
        <v>0</v>
      </c>
      <c r="D13" s="47">
        <f t="shared" ref="D13:J13" si="4">SUM(D3:D12)</f>
        <v>275620.43773385411</v>
      </c>
      <c r="E13" s="47">
        <f t="shared" si="4"/>
        <v>260753.08288811619</v>
      </c>
      <c r="F13" s="47">
        <f t="shared" si="4"/>
        <v>841337.32792475878</v>
      </c>
      <c r="G13" s="47">
        <f t="shared" si="4"/>
        <v>1907930.6877805938</v>
      </c>
      <c r="H13" s="47">
        <f t="shared" si="4"/>
        <v>2740660.7537083849</v>
      </c>
      <c r="I13" s="47">
        <f t="shared" si="4"/>
        <v>5187145.632402976</v>
      </c>
      <c r="J13" s="47">
        <f t="shared" si="4"/>
        <v>11156295.715917418</v>
      </c>
      <c r="K13" s="6">
        <v>11</v>
      </c>
      <c r="L13" s="6" t="s">
        <v>104</v>
      </c>
      <c r="M13" s="45">
        <v>0</v>
      </c>
      <c r="N13" s="45">
        <v>1.4192789523234346</v>
      </c>
      <c r="O13" s="45">
        <v>0.78307410717558223</v>
      </c>
      <c r="P13" s="45">
        <v>1.2096428813974498</v>
      </c>
      <c r="Q13" s="45">
        <v>1.4903343998969438</v>
      </c>
      <c r="R13" s="45">
        <v>11.401026779180725</v>
      </c>
      <c r="S13" s="45">
        <v>19299.344905890212</v>
      </c>
      <c r="T13" s="50">
        <v>8.7127547858117538</v>
      </c>
      <c r="U13" s="26">
        <f t="shared" si="1"/>
        <v>0</v>
      </c>
      <c r="V13" s="26">
        <f t="shared" si="0"/>
        <v>-0.44825919816985338</v>
      </c>
      <c r="W13" s="26">
        <f t="shared" si="0"/>
        <v>0.54473614989062791</v>
      </c>
      <c r="X13" s="26">
        <f t="shared" si="0"/>
        <v>0.23204494716260626</v>
      </c>
      <c r="Y13" s="26">
        <f t="shared" si="0"/>
        <v>6.6499789443020987</v>
      </c>
      <c r="Z13" s="26">
        <f t="shared" si="0"/>
        <v>1691.7725265177437</v>
      </c>
      <c r="AA13" s="37">
        <f t="shared" si="0"/>
        <v>-0.9995485466046492</v>
      </c>
      <c r="AB13" s="26">
        <v>0.44441114773748902</v>
      </c>
      <c r="AC13" s="26">
        <v>0</v>
      </c>
      <c r="AD13" s="18" t="str">
        <f t="shared" si="2"/>
        <v>Error</v>
      </c>
      <c r="AE13" s="18" t="str">
        <f t="shared" si="3"/>
        <v>Error</v>
      </c>
      <c r="AF13" s="18"/>
      <c r="AG13" s="18"/>
      <c r="AH13" s="18"/>
      <c r="AI13" s="18"/>
      <c r="AJ13" s="18"/>
      <c r="AK13" s="20"/>
      <c r="AL13" s="20"/>
      <c r="AM13" s="20"/>
      <c r="AN13" s="20"/>
      <c r="AO13" s="20"/>
      <c r="AP13" s="20"/>
      <c r="AQ13" s="20"/>
    </row>
    <row r="14" spans="1:43">
      <c r="C14" s="18"/>
      <c r="D14" s="18"/>
      <c r="E14" s="18"/>
      <c r="F14" s="18"/>
      <c r="G14" s="18"/>
      <c r="H14" s="18"/>
      <c r="I14" s="18"/>
      <c r="J14" s="18"/>
      <c r="K14" s="6">
        <v>12</v>
      </c>
      <c r="L14" s="6" t="s">
        <v>105</v>
      </c>
      <c r="M14" s="45">
        <v>0</v>
      </c>
      <c r="N14" s="45">
        <v>1.3694382257787021</v>
      </c>
      <c r="O14" s="45">
        <v>0.69756115034069754</v>
      </c>
      <c r="P14" s="45">
        <v>0.90104833012065555</v>
      </c>
      <c r="Q14" s="45">
        <v>0.87067721454358571</v>
      </c>
      <c r="R14" s="45">
        <v>1.0308721245374244</v>
      </c>
      <c r="S14" s="45">
        <v>41.917984369384797</v>
      </c>
      <c r="T14" s="50">
        <v>9.9497646609972037</v>
      </c>
      <c r="U14" s="26">
        <f t="shared" si="1"/>
        <v>0</v>
      </c>
      <c r="V14" s="26">
        <f t="shared" si="0"/>
        <v>-0.49062240471340418</v>
      </c>
      <c r="W14" s="26">
        <f t="shared" si="0"/>
        <v>0.29171231752309074</v>
      </c>
      <c r="X14" s="26">
        <f t="shared" si="0"/>
        <v>-3.3706422354728711E-2</v>
      </c>
      <c r="Y14" s="26">
        <f t="shared" si="0"/>
        <v>0.18398886213855248</v>
      </c>
      <c r="Z14" s="26">
        <f t="shared" si="0"/>
        <v>39.662642214905503</v>
      </c>
      <c r="AA14" s="37">
        <f t="shared" si="0"/>
        <v>-0.76263733071420992</v>
      </c>
      <c r="AB14" s="26">
        <v>2.7720207253885998</v>
      </c>
      <c r="AC14" s="26">
        <v>0</v>
      </c>
      <c r="AD14" s="18" t="str">
        <f t="shared" si="2"/>
        <v>Error</v>
      </c>
      <c r="AE14" s="18" t="str">
        <f t="shared" si="3"/>
        <v>Error</v>
      </c>
      <c r="AF14" s="18"/>
      <c r="AG14" s="18"/>
      <c r="AH14" s="18"/>
      <c r="AI14" s="18"/>
      <c r="AJ14" s="18"/>
      <c r="AK14" s="20"/>
      <c r="AL14" s="20"/>
      <c r="AM14" s="20"/>
      <c r="AN14" s="20"/>
      <c r="AO14" s="20"/>
      <c r="AP14" s="20"/>
      <c r="AQ14" s="20"/>
    </row>
    <row r="15" spans="1:43">
      <c r="K15" s="6">
        <v>13</v>
      </c>
      <c r="L15" s="6" t="s">
        <v>106</v>
      </c>
      <c r="M15" s="45">
        <v>0</v>
      </c>
      <c r="N15" s="45">
        <v>1.2274777471346829</v>
      </c>
      <c r="O15" s="45">
        <v>0.63628109193791393</v>
      </c>
      <c r="P15" s="45">
        <v>0.59312605892676729</v>
      </c>
      <c r="Q15" s="45">
        <v>0.41453885091050147</v>
      </c>
      <c r="R15" s="45">
        <v>1.0499182176833819</v>
      </c>
      <c r="S15" s="45">
        <v>2.1565473120472767</v>
      </c>
      <c r="T15" s="50">
        <v>0.75235563871625144</v>
      </c>
      <c r="U15" s="26">
        <f t="shared" si="1"/>
        <v>0</v>
      </c>
      <c r="V15" s="26">
        <f t="shared" si="0"/>
        <v>-0.48163533438940703</v>
      </c>
      <c r="W15" s="26">
        <f t="shared" si="0"/>
        <v>-6.7823849487197344E-2</v>
      </c>
      <c r="X15" s="26">
        <f t="shared" si="0"/>
        <v>-0.30109486057552531</v>
      </c>
      <c r="Y15" s="26">
        <f t="shared" si="0"/>
        <v>1.5327378009981945</v>
      </c>
      <c r="Z15" s="26">
        <f t="shared" si="0"/>
        <v>1.0540145658255593</v>
      </c>
      <c r="AA15" s="37">
        <f t="shared" si="0"/>
        <v>-0.65112954651478649</v>
      </c>
      <c r="AB15" s="26">
        <v>0.42550941554479998</v>
      </c>
      <c r="AC15" s="26">
        <v>-0.71060515278610004</v>
      </c>
      <c r="AD15" s="18" t="str">
        <f t="shared" si="2"/>
        <v>Error</v>
      </c>
      <c r="AE15" s="18" t="str">
        <f t="shared" si="3"/>
        <v/>
      </c>
      <c r="AF15" s="18"/>
      <c r="AG15" s="18"/>
      <c r="AH15" s="18"/>
      <c r="AI15" s="18"/>
      <c r="AJ15" s="18"/>
      <c r="AK15" s="20"/>
      <c r="AL15" s="20"/>
      <c r="AM15" s="20"/>
      <c r="AN15" s="20"/>
      <c r="AO15" s="20"/>
      <c r="AP15" s="20"/>
      <c r="AQ15" s="20"/>
    </row>
    <row r="16" spans="1:43">
      <c r="K16" s="6">
        <v>14</v>
      </c>
      <c r="L16" s="6" t="s">
        <v>107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50">
        <v>0</v>
      </c>
      <c r="U16" s="26">
        <f t="shared" si="1"/>
        <v>0</v>
      </c>
      <c r="V16" s="26">
        <f t="shared" si="0"/>
        <v>0</v>
      </c>
      <c r="W16" s="26">
        <f t="shared" si="0"/>
        <v>0</v>
      </c>
      <c r="X16" s="26">
        <f t="shared" si="0"/>
        <v>0</v>
      </c>
      <c r="Y16" s="26">
        <f t="shared" si="0"/>
        <v>0</v>
      </c>
      <c r="Z16" s="26">
        <f t="shared" si="0"/>
        <v>0</v>
      </c>
      <c r="AA16" s="37">
        <f t="shared" si="0"/>
        <v>0</v>
      </c>
      <c r="AB16" s="26">
        <v>0</v>
      </c>
      <c r="AC16" s="26">
        <v>0</v>
      </c>
      <c r="AD16" s="18" t="str">
        <f t="shared" si="2"/>
        <v/>
      </c>
      <c r="AE16" s="18" t="str">
        <f t="shared" si="3"/>
        <v/>
      </c>
      <c r="AF16" s="18"/>
      <c r="AG16" s="18"/>
      <c r="AH16" s="18"/>
      <c r="AI16" s="18"/>
      <c r="AJ16" s="18"/>
      <c r="AK16" s="20"/>
      <c r="AL16" s="20"/>
      <c r="AM16" s="20"/>
      <c r="AN16" s="20"/>
      <c r="AO16" s="20"/>
      <c r="AP16" s="20"/>
      <c r="AQ16" s="20"/>
    </row>
    <row r="17" spans="11:43">
      <c r="K17" s="6">
        <v>15</v>
      </c>
      <c r="L17" s="6" t="s">
        <v>108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50">
        <v>0</v>
      </c>
      <c r="U17" s="26">
        <f t="shared" si="1"/>
        <v>0</v>
      </c>
      <c r="V17" s="26">
        <f t="shared" si="0"/>
        <v>0</v>
      </c>
      <c r="W17" s="26">
        <f t="shared" si="0"/>
        <v>0</v>
      </c>
      <c r="X17" s="26">
        <f t="shared" si="0"/>
        <v>0</v>
      </c>
      <c r="Y17" s="26">
        <f t="shared" si="0"/>
        <v>0</v>
      </c>
      <c r="Z17" s="26">
        <f t="shared" si="0"/>
        <v>0</v>
      </c>
      <c r="AA17" s="37">
        <f t="shared" si="0"/>
        <v>0</v>
      </c>
      <c r="AB17" s="26">
        <v>0</v>
      </c>
      <c r="AC17" s="26">
        <v>0</v>
      </c>
      <c r="AD17" s="18" t="str">
        <f t="shared" si="2"/>
        <v/>
      </c>
      <c r="AE17" s="18" t="str">
        <f t="shared" si="3"/>
        <v/>
      </c>
      <c r="AF17" s="18"/>
      <c r="AG17" s="18"/>
      <c r="AH17" s="18"/>
      <c r="AI17" s="18"/>
      <c r="AJ17" s="18"/>
      <c r="AK17" s="20"/>
      <c r="AL17" s="20"/>
      <c r="AM17" s="20"/>
      <c r="AN17" s="20"/>
      <c r="AO17" s="20"/>
      <c r="AP17" s="20"/>
      <c r="AQ17" s="20"/>
    </row>
    <row r="18" spans="11:43">
      <c r="K18" s="6">
        <v>16</v>
      </c>
      <c r="L18" s="6" t="s">
        <v>109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50">
        <v>0</v>
      </c>
      <c r="U18" s="26">
        <f t="shared" si="1"/>
        <v>0</v>
      </c>
      <c r="V18" s="26">
        <f t="shared" si="0"/>
        <v>0</v>
      </c>
      <c r="W18" s="26">
        <f t="shared" si="0"/>
        <v>0</v>
      </c>
      <c r="X18" s="26">
        <f t="shared" si="0"/>
        <v>0</v>
      </c>
      <c r="Y18" s="26">
        <f t="shared" si="0"/>
        <v>0</v>
      </c>
      <c r="Z18" s="26">
        <f t="shared" si="0"/>
        <v>0</v>
      </c>
      <c r="AA18" s="37">
        <f t="shared" si="0"/>
        <v>0</v>
      </c>
      <c r="AB18" s="26">
        <v>0</v>
      </c>
      <c r="AC18" s="26">
        <v>0</v>
      </c>
      <c r="AD18" s="18" t="str">
        <f t="shared" si="2"/>
        <v/>
      </c>
      <c r="AE18" s="18" t="str">
        <f t="shared" si="3"/>
        <v/>
      </c>
      <c r="AF18" s="18"/>
      <c r="AG18" s="18"/>
      <c r="AH18" s="18"/>
      <c r="AI18" s="18"/>
      <c r="AJ18" s="18"/>
      <c r="AK18" s="20"/>
      <c r="AL18" s="20"/>
      <c r="AM18" s="20"/>
      <c r="AN18" s="20"/>
      <c r="AO18" s="20"/>
      <c r="AP18" s="20"/>
      <c r="AQ18" s="20"/>
    </row>
    <row r="19" spans="11:43">
      <c r="K19" s="6">
        <v>17</v>
      </c>
      <c r="L19" s="6" t="s">
        <v>110</v>
      </c>
      <c r="M19" s="45">
        <v>0</v>
      </c>
      <c r="N19" s="45">
        <v>1.5266908723143331</v>
      </c>
      <c r="O19" s="45">
        <v>1.0212980372985481</v>
      </c>
      <c r="P19" s="45">
        <v>3.2058622291233192</v>
      </c>
      <c r="Q19" s="45">
        <v>722.81819107081219</v>
      </c>
      <c r="R19" s="45">
        <v>10.35546629395607</v>
      </c>
      <c r="S19" s="45">
        <v>1.3775669525123428</v>
      </c>
      <c r="T19" s="50">
        <v>4.3354704944418367</v>
      </c>
      <c r="U19" s="26">
        <f t="shared" si="1"/>
        <v>0</v>
      </c>
      <c r="V19" s="26">
        <f t="shared" si="0"/>
        <v>-0.3310380930290443</v>
      </c>
      <c r="W19" s="26">
        <f t="shared" si="0"/>
        <v>2.1390075296758595</v>
      </c>
      <c r="X19" s="26">
        <f t="shared" si="0"/>
        <v>224.46764003282678</v>
      </c>
      <c r="Y19" s="26">
        <f t="shared" si="0"/>
        <v>-0.98567348411830225</v>
      </c>
      <c r="Z19" s="26">
        <f t="shared" si="0"/>
        <v>-0.86697200170345257</v>
      </c>
      <c r="AA19" s="37">
        <f t="shared" si="0"/>
        <v>2.1471940340431415</v>
      </c>
      <c r="AB19" s="26">
        <v>3.0898876404494402</v>
      </c>
      <c r="AC19" s="26">
        <v>0</v>
      </c>
      <c r="AD19" s="18" t="str">
        <f t="shared" si="2"/>
        <v>Error</v>
      </c>
      <c r="AE19" s="18" t="str">
        <f t="shared" si="3"/>
        <v>Error</v>
      </c>
      <c r="AF19" s="18"/>
      <c r="AG19" s="18"/>
      <c r="AH19" s="18"/>
      <c r="AI19" s="18"/>
      <c r="AJ19" s="18"/>
      <c r="AK19" s="20"/>
      <c r="AL19" s="20"/>
      <c r="AM19" s="20"/>
      <c r="AN19" s="20"/>
      <c r="AO19" s="20"/>
      <c r="AP19" s="20"/>
      <c r="AQ19" s="20"/>
    </row>
    <row r="20" spans="11:43">
      <c r="K20" s="6">
        <v>18</v>
      </c>
      <c r="L20" s="6" t="s">
        <v>111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50">
        <v>0</v>
      </c>
      <c r="U20" s="26">
        <f t="shared" si="1"/>
        <v>0</v>
      </c>
      <c r="V20" s="26">
        <f t="shared" si="0"/>
        <v>0</v>
      </c>
      <c r="W20" s="26">
        <f t="shared" si="0"/>
        <v>0</v>
      </c>
      <c r="X20" s="26">
        <f t="shared" si="0"/>
        <v>0</v>
      </c>
      <c r="Y20" s="26">
        <f t="shared" si="0"/>
        <v>0</v>
      </c>
      <c r="Z20" s="26">
        <f t="shared" si="0"/>
        <v>0</v>
      </c>
      <c r="AA20" s="37">
        <f t="shared" si="0"/>
        <v>0</v>
      </c>
      <c r="AB20" s="26">
        <v>0</v>
      </c>
      <c r="AC20" s="26">
        <v>-1</v>
      </c>
      <c r="AD20" s="18" t="str">
        <f t="shared" si="2"/>
        <v/>
      </c>
      <c r="AE20" s="18" t="str">
        <f t="shared" si="3"/>
        <v/>
      </c>
      <c r="AF20" s="18"/>
      <c r="AG20" s="18"/>
      <c r="AH20" s="18"/>
      <c r="AI20" s="18"/>
      <c r="AJ20" s="18"/>
      <c r="AK20" s="20"/>
      <c r="AL20" s="20"/>
      <c r="AM20" s="20"/>
      <c r="AN20" s="20"/>
      <c r="AO20" s="20"/>
      <c r="AP20" s="20"/>
      <c r="AQ20" s="20"/>
    </row>
    <row r="21" spans="11:43">
      <c r="K21" s="6">
        <v>19</v>
      </c>
      <c r="L21" s="6" t="s">
        <v>112</v>
      </c>
      <c r="M21" s="45">
        <v>0</v>
      </c>
      <c r="N21" s="45">
        <v>1.4586801348921181</v>
      </c>
      <c r="O21" s="45">
        <v>0.8304135843462328</v>
      </c>
      <c r="P21" s="45">
        <v>1.4023355241610673</v>
      </c>
      <c r="Q21" s="45">
        <v>1.7961523764712766</v>
      </c>
      <c r="R21" s="45">
        <v>881.53916951076951</v>
      </c>
      <c r="S21" s="45">
        <v>6.1919222681529176</v>
      </c>
      <c r="T21" s="50">
        <v>7.3739403290377208</v>
      </c>
      <c r="U21" s="26">
        <f t="shared" si="1"/>
        <v>0</v>
      </c>
      <c r="V21" s="26">
        <f t="shared" si="0"/>
        <v>-0.43070892344218492</v>
      </c>
      <c r="W21" s="26">
        <f t="shared" si="0"/>
        <v>0.68871939307820529</v>
      </c>
      <c r="X21" s="26">
        <f t="shared" si="0"/>
        <v>0.28082926341454989</v>
      </c>
      <c r="Y21" s="26">
        <f t="shared" si="0"/>
        <v>489.79308696662065</v>
      </c>
      <c r="Z21" s="26">
        <f t="shared" si="0"/>
        <v>-0.99297601004889069</v>
      </c>
      <c r="AA21" s="37">
        <f t="shared" si="0"/>
        <v>0.19089678611831237</v>
      </c>
      <c r="AB21" s="26">
        <v>1.1813246471226899</v>
      </c>
      <c r="AC21" s="26">
        <v>-0.209951028753841</v>
      </c>
      <c r="AD21" s="18" t="str">
        <f t="shared" si="2"/>
        <v>Error</v>
      </c>
      <c r="AE21" s="18" t="str">
        <f t="shared" si="3"/>
        <v>Error</v>
      </c>
      <c r="AF21" s="18"/>
      <c r="AG21" s="18"/>
      <c r="AH21" s="18"/>
      <c r="AI21" s="18"/>
      <c r="AJ21" s="18"/>
      <c r="AK21" s="20"/>
      <c r="AL21" s="20"/>
      <c r="AM21" s="20"/>
      <c r="AN21" s="20"/>
      <c r="AO21" s="20"/>
      <c r="AP21" s="20"/>
      <c r="AQ21" s="20"/>
    </row>
    <row r="22" spans="11:43">
      <c r="K22" s="6">
        <v>20</v>
      </c>
      <c r="L22" s="6" t="s">
        <v>113</v>
      </c>
      <c r="M22" s="45">
        <v>0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50">
        <v>0</v>
      </c>
      <c r="U22" s="26">
        <f t="shared" si="1"/>
        <v>0</v>
      </c>
      <c r="V22" s="26">
        <f t="shared" si="0"/>
        <v>0</v>
      </c>
      <c r="W22" s="26">
        <f t="shared" si="0"/>
        <v>0</v>
      </c>
      <c r="X22" s="26">
        <f t="shared" si="0"/>
        <v>0</v>
      </c>
      <c r="Y22" s="26">
        <f t="shared" si="0"/>
        <v>0</v>
      </c>
      <c r="Z22" s="26">
        <f t="shared" si="0"/>
        <v>0</v>
      </c>
      <c r="AA22" s="37">
        <f t="shared" si="0"/>
        <v>0</v>
      </c>
      <c r="AB22" s="26">
        <v>0</v>
      </c>
      <c r="AC22" s="26">
        <v>0</v>
      </c>
      <c r="AD22" s="18" t="str">
        <f t="shared" si="2"/>
        <v/>
      </c>
      <c r="AE22" s="18" t="str">
        <f t="shared" si="3"/>
        <v/>
      </c>
      <c r="AF22" s="18"/>
      <c r="AG22" s="18"/>
      <c r="AH22" s="18"/>
      <c r="AI22" s="18"/>
      <c r="AJ22" s="18"/>
      <c r="AK22" s="20"/>
      <c r="AL22" s="20"/>
      <c r="AM22" s="20"/>
      <c r="AN22" s="20"/>
      <c r="AO22" s="20"/>
      <c r="AP22" s="20"/>
      <c r="AQ22" s="20"/>
    </row>
    <row r="23" spans="11:43">
      <c r="K23" s="6">
        <v>21</v>
      </c>
      <c r="L23" s="6" t="s">
        <v>114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50">
        <v>0</v>
      </c>
      <c r="U23" s="26">
        <f t="shared" si="1"/>
        <v>0</v>
      </c>
      <c r="V23" s="26">
        <f t="shared" si="0"/>
        <v>0</v>
      </c>
      <c r="W23" s="26">
        <f t="shared" si="0"/>
        <v>0</v>
      </c>
      <c r="X23" s="26">
        <f t="shared" si="0"/>
        <v>0</v>
      </c>
      <c r="Y23" s="26">
        <f t="shared" si="0"/>
        <v>0</v>
      </c>
      <c r="Z23" s="26">
        <f t="shared" si="0"/>
        <v>0</v>
      </c>
      <c r="AA23" s="37">
        <f t="shared" si="0"/>
        <v>0</v>
      </c>
      <c r="AB23" s="26">
        <v>0</v>
      </c>
      <c r="AC23" s="26">
        <v>0</v>
      </c>
      <c r="AD23" s="18" t="str">
        <f t="shared" si="2"/>
        <v/>
      </c>
      <c r="AE23" s="18" t="str">
        <f t="shared" si="3"/>
        <v/>
      </c>
      <c r="AF23" s="18"/>
      <c r="AG23" s="18"/>
      <c r="AH23" s="18"/>
      <c r="AI23" s="18"/>
      <c r="AJ23" s="18"/>
      <c r="AK23" s="20"/>
      <c r="AL23" s="20"/>
      <c r="AM23" s="20"/>
      <c r="AN23" s="20"/>
      <c r="AO23" s="20"/>
      <c r="AP23" s="20"/>
      <c r="AQ23" s="20"/>
    </row>
    <row r="24" spans="11:43">
      <c r="K24" s="6">
        <v>22</v>
      </c>
      <c r="L24" s="6" t="s">
        <v>115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50">
        <v>0</v>
      </c>
      <c r="U24" s="26">
        <f t="shared" si="1"/>
        <v>0</v>
      </c>
      <c r="V24" s="26">
        <f t="shared" si="0"/>
        <v>0</v>
      </c>
      <c r="W24" s="26">
        <f t="shared" si="0"/>
        <v>0</v>
      </c>
      <c r="X24" s="26">
        <f t="shared" si="0"/>
        <v>0</v>
      </c>
      <c r="Y24" s="26">
        <f t="shared" si="0"/>
        <v>0</v>
      </c>
      <c r="Z24" s="26">
        <f t="shared" si="0"/>
        <v>0</v>
      </c>
      <c r="AA24" s="37">
        <f t="shared" si="0"/>
        <v>0</v>
      </c>
      <c r="AB24" s="26">
        <v>0</v>
      </c>
      <c r="AC24" s="26">
        <v>0</v>
      </c>
      <c r="AD24" s="18" t="str">
        <f t="shared" si="2"/>
        <v/>
      </c>
      <c r="AE24" s="18" t="str">
        <f t="shared" si="3"/>
        <v/>
      </c>
      <c r="AF24" s="18"/>
      <c r="AG24" s="18"/>
      <c r="AH24" s="18"/>
      <c r="AI24" s="18"/>
      <c r="AJ24" s="18"/>
      <c r="AK24" s="20"/>
      <c r="AL24" s="20"/>
      <c r="AM24" s="20"/>
      <c r="AN24" s="20"/>
      <c r="AO24" s="20"/>
      <c r="AP24" s="20"/>
      <c r="AQ24" s="20"/>
    </row>
    <row r="25" spans="11:43">
      <c r="K25" s="6">
        <v>23</v>
      </c>
      <c r="L25" s="6" t="s">
        <v>116</v>
      </c>
      <c r="M25" s="45">
        <v>0</v>
      </c>
      <c r="N25" s="45">
        <v>1.3616087750318755</v>
      </c>
      <c r="O25" s="45">
        <v>0.69170051701571023</v>
      </c>
      <c r="P25" s="45">
        <v>0.86893904136870681</v>
      </c>
      <c r="Q25" s="45">
        <v>0.81078614827305984</v>
      </c>
      <c r="R25" s="45">
        <v>0.86488507461299591</v>
      </c>
      <c r="S25" s="45">
        <v>7.9556598188941621</v>
      </c>
      <c r="T25" s="50">
        <v>0.41175385270463938</v>
      </c>
      <c r="U25" s="26">
        <f t="shared" si="1"/>
        <v>0</v>
      </c>
      <c r="V25" s="26">
        <f t="shared" si="0"/>
        <v>-0.49199760628781392</v>
      </c>
      <c r="W25" s="26">
        <f t="shared" si="0"/>
        <v>0.25623592869017769</v>
      </c>
      <c r="X25" s="26">
        <f t="shared" si="0"/>
        <v>-6.692401920858293E-2</v>
      </c>
      <c r="Y25" s="26">
        <f t="shared" si="0"/>
        <v>6.6724038706340125E-2</v>
      </c>
      <c r="Z25" s="26">
        <f t="shared" si="0"/>
        <v>8.1985167190612298</v>
      </c>
      <c r="AA25" s="37">
        <f t="shared" si="0"/>
        <v>-0.94824390910647649</v>
      </c>
      <c r="AB25" s="26">
        <v>5.9519797809604</v>
      </c>
      <c r="AC25" s="26">
        <v>0</v>
      </c>
      <c r="AD25" s="18" t="str">
        <f t="shared" si="2"/>
        <v>Error</v>
      </c>
      <c r="AE25" s="18" t="str">
        <f t="shared" si="3"/>
        <v>Error</v>
      </c>
      <c r="AF25" s="18"/>
      <c r="AG25" s="18"/>
      <c r="AH25" s="18"/>
      <c r="AI25" s="18"/>
      <c r="AJ25" s="18"/>
      <c r="AK25" s="20"/>
      <c r="AL25" s="20"/>
      <c r="AM25" s="20"/>
      <c r="AN25" s="20"/>
      <c r="AO25" s="20"/>
      <c r="AP25" s="20"/>
      <c r="AQ25" s="20"/>
    </row>
    <row r="26" spans="11:43">
      <c r="K26" s="6">
        <v>24</v>
      </c>
      <c r="L26" s="6" t="s">
        <v>117</v>
      </c>
      <c r="M26" s="45">
        <v>0</v>
      </c>
      <c r="N26" s="45">
        <v>1.721966744546231</v>
      </c>
      <c r="O26" s="45">
        <v>0.88107370411612784</v>
      </c>
      <c r="P26" s="45">
        <v>1.4309166177266519</v>
      </c>
      <c r="Q26" s="45">
        <v>1.8106980336172214</v>
      </c>
      <c r="R26" s="45">
        <v>7.0994693038333025</v>
      </c>
      <c r="S26" s="45">
        <v>1535.4823496455931</v>
      </c>
      <c r="T26" s="50">
        <v>7.5480871893542121</v>
      </c>
      <c r="U26" s="26">
        <f t="shared" si="1"/>
        <v>0</v>
      </c>
      <c r="V26" s="26">
        <f t="shared" si="0"/>
        <v>-0.48833291530940309</v>
      </c>
      <c r="W26" s="26">
        <f t="shared" si="0"/>
        <v>0.62406006562426397</v>
      </c>
      <c r="X26" s="26">
        <f t="shared" si="0"/>
        <v>0.26541128335901337</v>
      </c>
      <c r="Y26" s="26">
        <f t="shared" si="0"/>
        <v>2.9208466414749079</v>
      </c>
      <c r="Z26" s="26">
        <f t="shared" si="0"/>
        <v>215.2812858161837</v>
      </c>
      <c r="AA26" s="37">
        <f t="shared" si="0"/>
        <v>-0.99508422406086505</v>
      </c>
      <c r="AB26" s="26">
        <v>0.12528301886792501</v>
      </c>
      <c r="AC26" s="26">
        <v>0</v>
      </c>
      <c r="AD26" s="18" t="str">
        <f t="shared" si="2"/>
        <v>Error</v>
      </c>
      <c r="AE26" s="18" t="str">
        <f t="shared" si="3"/>
        <v>Error</v>
      </c>
      <c r="AF26" s="18"/>
      <c r="AG26" s="18"/>
      <c r="AH26" s="18"/>
      <c r="AI26" s="18"/>
      <c r="AJ26" s="18"/>
      <c r="AK26" s="20"/>
      <c r="AL26" s="20"/>
      <c r="AM26" s="20"/>
      <c r="AN26" s="20"/>
      <c r="AO26" s="20"/>
      <c r="AP26" s="20"/>
      <c r="AQ26" s="20"/>
    </row>
    <row r="27" spans="11:43">
      <c r="K27" s="6">
        <v>25</v>
      </c>
      <c r="L27" s="6" t="s">
        <v>118</v>
      </c>
      <c r="M27" s="45">
        <v>0</v>
      </c>
      <c r="N27" s="45">
        <v>1.3768319292592377</v>
      </c>
      <c r="O27" s="45">
        <v>0.70300514397696023</v>
      </c>
      <c r="P27" s="45">
        <v>0.8988405067810783</v>
      </c>
      <c r="Q27" s="45">
        <v>0.84719321715683593</v>
      </c>
      <c r="R27" s="45">
        <v>0.93722042797157368</v>
      </c>
      <c r="S27" s="45">
        <v>10.986694197942739</v>
      </c>
      <c r="T27" s="50">
        <v>0.70164130374168376</v>
      </c>
      <c r="U27" s="26">
        <f t="shared" si="1"/>
        <v>0</v>
      </c>
      <c r="V27" s="26">
        <f t="shared" si="0"/>
        <v>-0.4894038051868897</v>
      </c>
      <c r="W27" s="26">
        <f t="shared" si="0"/>
        <v>0.27856889025912479</v>
      </c>
      <c r="X27" s="26">
        <f t="shared" si="0"/>
        <v>-5.7459904437552882E-2</v>
      </c>
      <c r="Y27" s="26">
        <f t="shared" si="0"/>
        <v>0.10626526392275346</v>
      </c>
      <c r="Z27" s="26">
        <f t="shared" si="0"/>
        <v>10.722636287091227</v>
      </c>
      <c r="AA27" s="37">
        <f t="shared" si="0"/>
        <v>-0.93613717728913692</v>
      </c>
      <c r="AB27" s="26">
        <v>0.83492935110158695</v>
      </c>
      <c r="AC27" s="26">
        <v>-0.18987685129929999</v>
      </c>
      <c r="AD27" s="18" t="str">
        <f t="shared" si="2"/>
        <v>Error</v>
      </c>
      <c r="AE27" s="18" t="str">
        <f t="shared" si="3"/>
        <v>Error</v>
      </c>
      <c r="AF27" s="18"/>
      <c r="AG27" s="18"/>
      <c r="AH27" s="18"/>
      <c r="AI27" s="18"/>
      <c r="AJ27" s="18"/>
      <c r="AK27" s="20"/>
      <c r="AL27" s="20"/>
      <c r="AM27" s="20"/>
      <c r="AN27" s="20"/>
      <c r="AO27" s="20"/>
      <c r="AP27" s="20"/>
      <c r="AQ27" s="20"/>
    </row>
    <row r="28" spans="11:43">
      <c r="K28" s="6">
        <v>26</v>
      </c>
      <c r="L28" s="6" t="s">
        <v>119</v>
      </c>
      <c r="M28" s="45">
        <v>0</v>
      </c>
      <c r="N28" s="45">
        <v>1.4327005729481979</v>
      </c>
      <c r="O28" s="45">
        <v>0.77232995678085725</v>
      </c>
      <c r="P28" s="45">
        <v>1.1332765898514552</v>
      </c>
      <c r="Q28" s="45">
        <v>1.2147622641276508</v>
      </c>
      <c r="R28" s="45">
        <v>2.3692771616602126</v>
      </c>
      <c r="S28" s="45">
        <v>10404.39414734027</v>
      </c>
      <c r="T28" s="50">
        <v>11.710545885972666</v>
      </c>
      <c r="U28" s="26">
        <f t="shared" si="1"/>
        <v>0</v>
      </c>
      <c r="V28" s="26">
        <f t="shared" si="0"/>
        <v>-0.46092716694349894</v>
      </c>
      <c r="W28" s="26">
        <f t="shared" si="0"/>
        <v>0.4673477053448204</v>
      </c>
      <c r="X28" s="26">
        <f t="shared" si="0"/>
        <v>7.1902724370999621E-2</v>
      </c>
      <c r="Y28" s="26">
        <f t="shared" si="0"/>
        <v>0.95040398572279161</v>
      </c>
      <c r="Z28" s="26">
        <f t="shared" si="0"/>
        <v>4390.3790736283663</v>
      </c>
      <c r="AA28" s="37">
        <f t="shared" si="0"/>
        <v>-0.99887446152845272</v>
      </c>
      <c r="AB28" s="26">
        <v>0.28082303188028601</v>
      </c>
      <c r="AC28" s="26">
        <v>-0.168581979934187</v>
      </c>
      <c r="AD28" s="18" t="str">
        <f t="shared" si="2"/>
        <v>Error</v>
      </c>
      <c r="AE28" s="18" t="str">
        <f t="shared" si="3"/>
        <v>Error</v>
      </c>
      <c r="AF28" s="18"/>
      <c r="AG28" s="18"/>
      <c r="AH28" s="18"/>
      <c r="AI28" s="18"/>
      <c r="AJ28" s="18"/>
      <c r="AK28" s="20"/>
      <c r="AL28" s="20"/>
      <c r="AM28" s="20"/>
      <c r="AN28" s="20"/>
      <c r="AO28" s="20"/>
      <c r="AP28" s="20"/>
      <c r="AQ28" s="20"/>
    </row>
    <row r="29" spans="11:43">
      <c r="K29" s="6">
        <v>27</v>
      </c>
      <c r="L29" s="6" t="s">
        <v>120</v>
      </c>
      <c r="M29" s="45">
        <v>0</v>
      </c>
      <c r="N29" s="45">
        <v>1.5315798642270497</v>
      </c>
      <c r="O29" s="45">
        <v>0.80414871244425346</v>
      </c>
      <c r="P29" s="45">
        <v>1.2744117071569043</v>
      </c>
      <c r="Q29" s="45">
        <v>1.4742430773408932</v>
      </c>
      <c r="R29" s="45">
        <v>5.2968025947782165</v>
      </c>
      <c r="S29" s="45">
        <v>2399.043256661339</v>
      </c>
      <c r="T29" s="50">
        <v>8.7461227182139947</v>
      </c>
      <c r="U29" s="26">
        <f t="shared" si="1"/>
        <v>0</v>
      </c>
      <c r="V29" s="26">
        <f t="shared" si="0"/>
        <v>-0.47495476323065444</v>
      </c>
      <c r="W29" s="26">
        <f t="shared" si="0"/>
        <v>0.58479605505213217</v>
      </c>
      <c r="X29" s="26">
        <f t="shared" si="0"/>
        <v>0.15680283621200747</v>
      </c>
      <c r="Y29" s="26">
        <f t="shared" si="0"/>
        <v>2.5928963657283108</v>
      </c>
      <c r="Z29" s="26">
        <f t="shared" si="0"/>
        <v>451.92291221621224</v>
      </c>
      <c r="AA29" s="37">
        <f t="shared" si="0"/>
        <v>-0.99635432887926101</v>
      </c>
      <c r="AB29" s="26">
        <v>0.17302940163819999</v>
      </c>
      <c r="AC29" s="26">
        <v>-6.18417499324872E-2</v>
      </c>
      <c r="AD29" s="18" t="str">
        <f t="shared" si="2"/>
        <v>Error</v>
      </c>
      <c r="AE29" s="18" t="str">
        <f t="shared" si="3"/>
        <v>Error</v>
      </c>
      <c r="AF29" s="18"/>
      <c r="AG29" s="18"/>
      <c r="AH29" s="18"/>
      <c r="AI29" s="18"/>
      <c r="AJ29" s="18"/>
      <c r="AK29" s="20"/>
      <c r="AL29" s="20"/>
      <c r="AM29" s="20"/>
      <c r="AN29" s="20"/>
      <c r="AO29" s="20"/>
      <c r="AP29" s="20"/>
      <c r="AQ29" s="20"/>
    </row>
    <row r="30" spans="11:43">
      <c r="K30" s="6">
        <v>28</v>
      </c>
      <c r="L30" s="6" t="s">
        <v>121</v>
      </c>
      <c r="M30" s="45">
        <v>0</v>
      </c>
      <c r="N30" s="45">
        <v>0.75908275888262189</v>
      </c>
      <c r="O30" s="45">
        <v>0.66262806024168841</v>
      </c>
      <c r="P30" s="45">
        <v>0.8661306077340285</v>
      </c>
      <c r="Q30" s="45">
        <v>0.72937553515212383</v>
      </c>
      <c r="R30" s="45">
        <v>0.74151033008962131</v>
      </c>
      <c r="S30" s="45">
        <v>13.733518639691919</v>
      </c>
      <c r="T30" s="50">
        <v>1.8848567213737315</v>
      </c>
      <c r="U30" s="26">
        <f t="shared" si="1"/>
        <v>0</v>
      </c>
      <c r="V30" s="26">
        <f t="shared" si="0"/>
        <v>-0.12706743436369949</v>
      </c>
      <c r="W30" s="26">
        <f t="shared" si="0"/>
        <v>0.30711429186701528</v>
      </c>
      <c r="X30" s="26">
        <f t="shared" si="0"/>
        <v>-0.15789197536810687</v>
      </c>
      <c r="Y30" s="26">
        <f t="shared" si="0"/>
        <v>1.6637238778466228E-2</v>
      </c>
      <c r="Z30" s="26">
        <f t="shared" si="0"/>
        <v>17.521007843588695</v>
      </c>
      <c r="AA30" s="37">
        <f t="shared" si="0"/>
        <v>-0.86275500322792631</v>
      </c>
      <c r="AB30" s="26">
        <v>4.0508741258741301</v>
      </c>
      <c r="AC30" s="26">
        <v>-0.3</v>
      </c>
      <c r="AD30" s="18" t="str">
        <f t="shared" si="2"/>
        <v>Error</v>
      </c>
      <c r="AE30" s="18" t="str">
        <f t="shared" si="3"/>
        <v>Error</v>
      </c>
      <c r="AF30" s="18"/>
      <c r="AG30" s="18"/>
      <c r="AH30" s="18"/>
      <c r="AI30" s="18"/>
      <c r="AJ30" s="18"/>
      <c r="AK30" s="20"/>
      <c r="AL30" s="20"/>
      <c r="AM30" s="20"/>
      <c r="AN30" s="20"/>
      <c r="AO30" s="20"/>
      <c r="AP30" s="20"/>
      <c r="AQ30" s="20"/>
    </row>
    <row r="31" spans="11:43">
      <c r="K31" s="6">
        <v>29</v>
      </c>
      <c r="L31" s="6" t="s">
        <v>122</v>
      </c>
      <c r="M31" s="45">
        <v>0</v>
      </c>
      <c r="N31" s="45">
        <v>1.3895852619318418</v>
      </c>
      <c r="O31" s="45">
        <v>0.73697696520058642</v>
      </c>
      <c r="P31" s="45">
        <v>1.0139484078694112</v>
      </c>
      <c r="Q31" s="45">
        <v>1.0107097978942798</v>
      </c>
      <c r="R31" s="45">
        <v>1.4113384252075907</v>
      </c>
      <c r="S31" s="45">
        <v>880.3701296350348</v>
      </c>
      <c r="T31" s="50">
        <v>8.0721043535352273</v>
      </c>
      <c r="U31" s="26">
        <f t="shared" si="1"/>
        <v>0</v>
      </c>
      <c r="V31" s="26">
        <f t="shared" si="0"/>
        <v>-0.46964250025506199</v>
      </c>
      <c r="W31" s="26">
        <f t="shared" si="0"/>
        <v>0.37582103070676054</v>
      </c>
      <c r="X31" s="26">
        <f t="shared" si="0"/>
        <v>-3.1940579520575332E-3</v>
      </c>
      <c r="Y31" s="26">
        <f t="shared" si="0"/>
        <v>0.39638344077398224</v>
      </c>
      <c r="Z31" s="26">
        <f t="shared" si="0"/>
        <v>622.78385928629632</v>
      </c>
      <c r="AA31" s="37">
        <f t="shared" si="0"/>
        <v>-0.99083101063767165</v>
      </c>
      <c r="AB31" s="26">
        <v>1.6822151220105801</v>
      </c>
      <c r="AC31" s="26">
        <v>-0.15035094200221599</v>
      </c>
      <c r="AD31" s="18" t="str">
        <f t="shared" si="2"/>
        <v>Error</v>
      </c>
      <c r="AE31" s="18" t="str">
        <f t="shared" si="3"/>
        <v>Error</v>
      </c>
      <c r="AF31" s="18"/>
      <c r="AG31" s="18"/>
      <c r="AH31" s="18"/>
      <c r="AI31" s="18"/>
      <c r="AJ31" s="18"/>
      <c r="AK31" s="20"/>
      <c r="AL31" s="20"/>
      <c r="AM31" s="20"/>
      <c r="AN31" s="20"/>
      <c r="AO31" s="20"/>
      <c r="AP31" s="20"/>
      <c r="AQ31" s="20"/>
    </row>
    <row r="32" spans="11:43">
      <c r="K32" s="6">
        <v>30</v>
      </c>
      <c r="L32" s="6" t="s">
        <v>123</v>
      </c>
      <c r="M32" s="45">
        <v>0</v>
      </c>
      <c r="N32" s="45">
        <v>1.4232618803052084</v>
      </c>
      <c r="O32" s="45">
        <v>0.76331540790260899</v>
      </c>
      <c r="P32" s="45">
        <v>1.0988343361962967</v>
      </c>
      <c r="Q32" s="45">
        <v>1.1472560359653547</v>
      </c>
      <c r="R32" s="45">
        <v>1.9542357681569804</v>
      </c>
      <c r="S32" s="45">
        <v>11564.754333727491</v>
      </c>
      <c r="T32" s="50">
        <v>18.082353591781676</v>
      </c>
      <c r="U32" s="26">
        <f t="shared" si="1"/>
        <v>0</v>
      </c>
      <c r="V32" s="26">
        <f t="shared" si="0"/>
        <v>-0.46368590456527831</v>
      </c>
      <c r="W32" s="26">
        <f t="shared" si="0"/>
        <v>0.43955476965361656</v>
      </c>
      <c r="X32" s="26">
        <f t="shared" si="0"/>
        <v>4.4066424004071153E-2</v>
      </c>
      <c r="Y32" s="26">
        <f t="shared" si="0"/>
        <v>0.70339985748045797</v>
      </c>
      <c r="Z32" s="26">
        <f t="shared" si="0"/>
        <v>5916.7886937532066</v>
      </c>
      <c r="AA32" s="37">
        <f t="shared" si="0"/>
        <v>-0.99843642561960466</v>
      </c>
      <c r="AB32" s="26">
        <v>2.1924583010296201</v>
      </c>
      <c r="AC32" s="26">
        <v>0</v>
      </c>
      <c r="AD32" s="18" t="str">
        <f t="shared" si="2"/>
        <v>Error</v>
      </c>
      <c r="AE32" s="18" t="str">
        <f t="shared" si="3"/>
        <v>Error</v>
      </c>
      <c r="AF32" s="18"/>
      <c r="AG32" s="18"/>
      <c r="AH32" s="18"/>
      <c r="AI32" s="18"/>
      <c r="AJ32" s="18"/>
      <c r="AK32" s="20"/>
      <c r="AL32" s="20"/>
      <c r="AM32" s="20"/>
      <c r="AN32" s="20"/>
      <c r="AO32" s="20"/>
      <c r="AP32" s="20"/>
      <c r="AQ32" s="20"/>
    </row>
    <row r="33" spans="11:43">
      <c r="K33" s="6">
        <v>31</v>
      </c>
      <c r="L33" s="6" t="s">
        <v>124</v>
      </c>
      <c r="M33" s="45">
        <v>0</v>
      </c>
      <c r="N33" s="45">
        <v>1.414089333957774</v>
      </c>
      <c r="O33" s="45">
        <v>0.74474077425308582</v>
      </c>
      <c r="P33" s="45">
        <v>1.0289980003827504</v>
      </c>
      <c r="Q33" s="45">
        <v>1.0207665849545666</v>
      </c>
      <c r="R33" s="45">
        <v>1.3976496970416745</v>
      </c>
      <c r="S33" s="45">
        <v>3440.6903305966594</v>
      </c>
      <c r="T33" s="50">
        <v>24.455828812643841</v>
      </c>
      <c r="U33" s="26">
        <f t="shared" si="1"/>
        <v>0</v>
      </c>
      <c r="V33" s="26">
        <f t="shared" si="0"/>
        <v>-0.47334248525254458</v>
      </c>
      <c r="W33" s="26">
        <f t="shared" si="0"/>
        <v>0.38168613288932823</v>
      </c>
      <c r="X33" s="26">
        <f t="shared" si="0"/>
        <v>-7.999447448024135E-3</v>
      </c>
      <c r="Y33" s="26">
        <f t="shared" si="0"/>
        <v>0.36921576160712843</v>
      </c>
      <c r="Z33" s="26">
        <f t="shared" si="0"/>
        <v>2460.7687378170458</v>
      </c>
      <c r="AA33" s="37">
        <f t="shared" si="0"/>
        <v>-0.99289217381896655</v>
      </c>
      <c r="AB33" s="26">
        <v>0.86105699481865305</v>
      </c>
      <c r="AC33" s="26">
        <v>-0.30647244866140999</v>
      </c>
      <c r="AD33" s="18" t="str">
        <f t="shared" si="2"/>
        <v>Error</v>
      </c>
      <c r="AE33" s="18" t="str">
        <f t="shared" si="3"/>
        <v>Error</v>
      </c>
      <c r="AF33" s="18"/>
      <c r="AG33" s="18"/>
      <c r="AH33" s="18"/>
      <c r="AI33" s="18"/>
      <c r="AJ33" s="18"/>
      <c r="AK33" s="20"/>
      <c r="AL33" s="20"/>
      <c r="AM33" s="20"/>
      <c r="AN33" s="20"/>
      <c r="AO33" s="20"/>
      <c r="AP33" s="20"/>
      <c r="AQ33" s="20"/>
    </row>
    <row r="34" spans="11:43">
      <c r="K34" s="6">
        <v>32</v>
      </c>
      <c r="L34" s="6" t="s">
        <v>24</v>
      </c>
      <c r="M34" s="45">
        <v>0</v>
      </c>
      <c r="N34" s="45">
        <v>1.5361333262787955</v>
      </c>
      <c r="O34" s="45">
        <v>0.9302542330565533</v>
      </c>
      <c r="P34" s="45">
        <v>2.0653897663560219</v>
      </c>
      <c r="Q34" s="45">
        <v>4.9798239754767408</v>
      </c>
      <c r="R34" s="45">
        <v>24057.142182127478</v>
      </c>
      <c r="S34" s="45">
        <v>1.9852467535635556</v>
      </c>
      <c r="T34" s="50">
        <v>3.2965634483328436</v>
      </c>
      <c r="U34" s="26">
        <f t="shared" si="1"/>
        <v>0</v>
      </c>
      <c r="V34" s="26">
        <f t="shared" si="0"/>
        <v>-0.3944182987618356</v>
      </c>
      <c r="W34" s="26">
        <f t="shared" si="0"/>
        <v>1.2202422659983314</v>
      </c>
      <c r="X34" s="26">
        <f t="shared" si="0"/>
        <v>1.4110819452072094</v>
      </c>
      <c r="Y34" s="26">
        <f t="shared" si="0"/>
        <v>4829.9221973703152</v>
      </c>
      <c r="Z34" s="26">
        <f t="shared" si="0"/>
        <v>-0.9999174778642228</v>
      </c>
      <c r="AA34" s="37">
        <f t="shared" si="0"/>
        <v>0.66053083447458083</v>
      </c>
      <c r="AB34" s="26">
        <v>0.70504005103849199</v>
      </c>
      <c r="AC34" s="26">
        <v>0</v>
      </c>
      <c r="AD34" s="18" t="str">
        <f t="shared" si="2"/>
        <v>Error</v>
      </c>
      <c r="AE34" s="18" t="str">
        <f t="shared" si="3"/>
        <v>Error</v>
      </c>
      <c r="AF34" s="18"/>
      <c r="AG34" s="18"/>
      <c r="AH34" s="18"/>
      <c r="AI34" s="18"/>
      <c r="AJ34" s="18"/>
      <c r="AK34" s="20"/>
      <c r="AL34" s="20"/>
      <c r="AM34" s="20"/>
      <c r="AN34" s="20"/>
      <c r="AO34" s="20"/>
      <c r="AP34" s="20"/>
      <c r="AQ34" s="20"/>
    </row>
    <row r="35" spans="11:43">
      <c r="K35" s="6">
        <v>33</v>
      </c>
      <c r="L35" s="6" t="s">
        <v>125</v>
      </c>
      <c r="M35" s="45">
        <v>0</v>
      </c>
      <c r="N35" s="45">
        <v>1.435690284110354</v>
      </c>
      <c r="O35" s="45">
        <v>0.77590498474538094</v>
      </c>
      <c r="P35" s="45">
        <v>1.145698893176438</v>
      </c>
      <c r="Q35" s="45">
        <v>1.227641798702785</v>
      </c>
      <c r="R35" s="45">
        <v>2.4331363797692944</v>
      </c>
      <c r="S35" s="45">
        <v>12997.617678619104</v>
      </c>
      <c r="T35" s="50">
        <v>13.962315349648641</v>
      </c>
      <c r="U35" s="26">
        <f t="shared" si="1"/>
        <v>0</v>
      </c>
      <c r="V35" s="26">
        <f t="shared" si="0"/>
        <v>-0.45955963251072529</v>
      </c>
      <c r="W35" s="26">
        <f t="shared" si="0"/>
        <v>0.4765968974312077</v>
      </c>
      <c r="X35" s="26">
        <f t="shared" si="0"/>
        <v>7.1522200129879795E-2</v>
      </c>
      <c r="Y35" s="26">
        <f t="shared" si="0"/>
        <v>0.98195954417674769</v>
      </c>
      <c r="Z35" s="26">
        <f t="shared" si="0"/>
        <v>5340.9190912149015</v>
      </c>
      <c r="AA35" s="37">
        <f t="shared" si="0"/>
        <v>-0.99892577888541711</v>
      </c>
      <c r="AB35" s="26">
        <v>1.1442613472101799</v>
      </c>
      <c r="AC35" s="26">
        <v>0</v>
      </c>
      <c r="AD35" s="18" t="str">
        <f t="shared" si="2"/>
        <v>Error</v>
      </c>
      <c r="AE35" s="18" t="str">
        <f t="shared" si="3"/>
        <v>Error</v>
      </c>
      <c r="AF35" s="18"/>
      <c r="AG35" s="18"/>
      <c r="AH35" s="18"/>
      <c r="AI35" s="18"/>
      <c r="AJ35" s="18"/>
      <c r="AK35" s="20"/>
      <c r="AL35" s="20"/>
      <c r="AM35" s="20"/>
      <c r="AN35" s="20"/>
      <c r="AO35" s="20"/>
      <c r="AP35" s="20"/>
      <c r="AQ35" s="20"/>
    </row>
    <row r="36" spans="11:43">
      <c r="K36" s="6">
        <v>34</v>
      </c>
      <c r="L36" s="6" t="s">
        <v>126</v>
      </c>
      <c r="M36" s="45">
        <v>0</v>
      </c>
      <c r="N36" s="45">
        <v>1.4345238506414058</v>
      </c>
      <c r="O36" s="45">
        <v>0.74466291547411778</v>
      </c>
      <c r="P36" s="45">
        <v>1.0424955054007006</v>
      </c>
      <c r="Q36" s="45">
        <v>1.0446710895327973</v>
      </c>
      <c r="R36" s="45">
        <v>1.5140988716659756</v>
      </c>
      <c r="S36" s="45">
        <v>1078.3040199941929</v>
      </c>
      <c r="T36" s="50">
        <v>16.50775998424453</v>
      </c>
      <c r="U36" s="26">
        <f t="shared" si="1"/>
        <v>0</v>
      </c>
      <c r="V36" s="26">
        <f t="shared" si="0"/>
        <v>-0.48089889537830732</v>
      </c>
      <c r="W36" s="26">
        <f t="shared" si="0"/>
        <v>0.3999562536788292</v>
      </c>
      <c r="X36" s="26">
        <f t="shared" si="0"/>
        <v>2.0869002512010912E-3</v>
      </c>
      <c r="Y36" s="26">
        <f t="shared" si="0"/>
        <v>0.44935462159972089</v>
      </c>
      <c r="Z36" s="26">
        <f t="shared" si="0"/>
        <v>711.17543330425053</v>
      </c>
      <c r="AA36" s="37">
        <f t="shared" si="0"/>
        <v>-0.98469099652959335</v>
      </c>
      <c r="AB36" s="26">
        <v>0.70595690747782003</v>
      </c>
      <c r="AC36" s="26">
        <v>-3.5960880010593402E-2</v>
      </c>
      <c r="AD36" s="18" t="str">
        <f t="shared" si="2"/>
        <v>Error</v>
      </c>
      <c r="AE36" s="18" t="str">
        <f t="shared" si="3"/>
        <v>Error</v>
      </c>
      <c r="AF36" s="18"/>
      <c r="AG36" s="18"/>
      <c r="AH36" s="18"/>
      <c r="AI36" s="18"/>
      <c r="AJ36" s="18"/>
      <c r="AK36" s="20"/>
      <c r="AL36" s="20"/>
      <c r="AM36" s="20"/>
      <c r="AN36" s="20"/>
      <c r="AO36" s="20"/>
      <c r="AP36" s="20"/>
      <c r="AQ36" s="20"/>
    </row>
    <row r="37" spans="11:43">
      <c r="K37" s="6">
        <v>35</v>
      </c>
      <c r="L37" s="6" t="s">
        <v>127</v>
      </c>
      <c r="M37" s="45">
        <v>0</v>
      </c>
      <c r="N37" s="45">
        <v>1.4016304747805659</v>
      </c>
      <c r="O37" s="45">
        <v>0.73105633593110664</v>
      </c>
      <c r="P37" s="45">
        <v>0.98488238992067778</v>
      </c>
      <c r="Q37" s="45">
        <v>0.9670652327703797</v>
      </c>
      <c r="R37" s="45">
        <v>1.2396620831879277</v>
      </c>
      <c r="S37" s="45">
        <v>51797.315551923981</v>
      </c>
      <c r="T37" s="50">
        <v>185.55992465843596</v>
      </c>
      <c r="U37" s="26">
        <f t="shared" si="1"/>
        <v>0</v>
      </c>
      <c r="V37" s="26">
        <f t="shared" si="0"/>
        <v>-0.47842434287428137</v>
      </c>
      <c r="W37" s="26">
        <f t="shared" si="0"/>
        <v>0.34720450601975389</v>
      </c>
      <c r="X37" s="26">
        <f t="shared" si="0"/>
        <v>-1.8090644459317694E-2</v>
      </c>
      <c r="Y37" s="26">
        <f t="shared" si="0"/>
        <v>0.28188051972112771</v>
      </c>
      <c r="Z37" s="26">
        <f t="shared" si="0"/>
        <v>41782.415218058035</v>
      </c>
      <c r="AA37" s="37">
        <f t="shared" si="0"/>
        <v>-0.99641757641914042</v>
      </c>
      <c r="AB37" s="26">
        <v>1.0795554487385299</v>
      </c>
      <c r="AC37" s="26">
        <v>-0.126080599235564</v>
      </c>
      <c r="AD37" s="18" t="str">
        <f t="shared" si="2"/>
        <v>Error</v>
      </c>
      <c r="AE37" s="18" t="str">
        <f t="shared" si="3"/>
        <v>Error</v>
      </c>
      <c r="AF37" s="18"/>
      <c r="AG37" s="18"/>
      <c r="AH37" s="18"/>
      <c r="AI37" s="18"/>
      <c r="AJ37" s="18"/>
      <c r="AK37" s="20"/>
      <c r="AL37" s="20"/>
      <c r="AM37" s="20"/>
      <c r="AN37" s="20"/>
      <c r="AO37" s="20"/>
      <c r="AP37" s="20"/>
      <c r="AQ37" s="20"/>
    </row>
    <row r="38" spans="11:43">
      <c r="K38" s="6">
        <v>36</v>
      </c>
      <c r="L38" s="6" t="s">
        <v>128</v>
      </c>
      <c r="M38" s="45">
        <v>0</v>
      </c>
      <c r="N38" s="45">
        <v>1.3808432725961186</v>
      </c>
      <c r="O38" s="45">
        <v>0.71027638858801367</v>
      </c>
      <c r="P38" s="45">
        <v>0.91567258366012361</v>
      </c>
      <c r="Q38" s="45">
        <v>0.85720277780760545</v>
      </c>
      <c r="R38" s="45">
        <v>0.93188144043484922</v>
      </c>
      <c r="S38" s="45">
        <v>23.21421197291124</v>
      </c>
      <c r="T38" s="50">
        <v>4.7246662545183433</v>
      </c>
      <c r="U38" s="26">
        <f t="shared" si="1"/>
        <v>0</v>
      </c>
      <c r="V38" s="26">
        <f t="shared" si="0"/>
        <v>-0.48562128470045302</v>
      </c>
      <c r="W38" s="26">
        <f t="shared" si="0"/>
        <v>0.28917784452954304</v>
      </c>
      <c r="X38" s="26">
        <f t="shared" si="0"/>
        <v>-6.3854490017384621E-2</v>
      </c>
      <c r="Y38" s="26">
        <f t="shared" si="0"/>
        <v>8.7119016130865812E-2</v>
      </c>
      <c r="Z38" s="26">
        <f t="shared" si="0"/>
        <v>23.911121700286955</v>
      </c>
      <c r="AA38" s="37">
        <f t="shared" si="0"/>
        <v>-0.7964752686831853</v>
      </c>
      <c r="AB38" s="26">
        <v>1.3356856112455699</v>
      </c>
      <c r="AC38" s="26">
        <v>-0.57482185273159203</v>
      </c>
      <c r="AD38" s="18" t="str">
        <f t="shared" si="2"/>
        <v>Error</v>
      </c>
      <c r="AE38" s="18" t="str">
        <f t="shared" si="3"/>
        <v>Error</v>
      </c>
      <c r="AF38" s="18"/>
      <c r="AG38" s="18"/>
      <c r="AH38" s="18"/>
      <c r="AI38" s="18"/>
      <c r="AJ38" s="18"/>
      <c r="AK38" s="20"/>
      <c r="AL38" s="20"/>
      <c r="AM38" s="20"/>
      <c r="AN38" s="20"/>
      <c r="AO38" s="20"/>
      <c r="AP38" s="20"/>
      <c r="AQ38" s="20"/>
    </row>
    <row r="39" spans="11:43">
      <c r="K39" s="6">
        <v>37</v>
      </c>
      <c r="L39" s="6" t="s">
        <v>129</v>
      </c>
      <c r="M39" s="45">
        <v>0</v>
      </c>
      <c r="N39" s="45">
        <v>1235.7661793260656</v>
      </c>
      <c r="O39" s="45">
        <v>187.33507196543493</v>
      </c>
      <c r="P39" s="45">
        <v>0.60958665353420394</v>
      </c>
      <c r="Q39" s="45">
        <v>0.38366047820583016</v>
      </c>
      <c r="R39" s="45">
        <v>0.21219510132657868</v>
      </c>
      <c r="S39" s="45">
        <v>0.11762663459520206</v>
      </c>
      <c r="T39" s="50">
        <v>0.12276762617773834</v>
      </c>
      <c r="U39" s="26">
        <f t="shared" si="1"/>
        <v>0</v>
      </c>
      <c r="V39" s="26">
        <f t="shared" si="0"/>
        <v>-0.84840572990304719</v>
      </c>
      <c r="W39" s="26">
        <f t="shared" si="0"/>
        <v>-0.99674600891793141</v>
      </c>
      <c r="X39" s="26">
        <f t="shared" si="0"/>
        <v>-0.37062191899793134</v>
      </c>
      <c r="Y39" s="26">
        <f t="shared" si="0"/>
        <v>-0.44691957243316044</v>
      </c>
      <c r="Z39" s="26">
        <f t="shared" si="0"/>
        <v>-0.44566753021235445</v>
      </c>
      <c r="AA39" s="37">
        <f t="shared" si="0"/>
        <v>4.3706016075597043E-2</v>
      </c>
      <c r="AB39" s="26">
        <v>0.14676173499702899</v>
      </c>
      <c r="AC39" s="26">
        <v>-0.23325740318906599</v>
      </c>
      <c r="AD39" s="18" t="str">
        <f t="shared" si="2"/>
        <v/>
      </c>
      <c r="AE39" s="18" t="str">
        <f t="shared" si="3"/>
        <v>Error</v>
      </c>
      <c r="AF39" s="18"/>
      <c r="AG39" s="18"/>
      <c r="AH39" s="18"/>
      <c r="AI39" s="18"/>
      <c r="AJ39" s="18"/>
      <c r="AK39" s="20"/>
      <c r="AL39" s="20"/>
      <c r="AM39" s="20"/>
      <c r="AN39" s="20"/>
      <c r="AO39" s="20"/>
      <c r="AP39" s="20"/>
      <c r="AQ39" s="20"/>
    </row>
    <row r="40" spans="11:43">
      <c r="K40" s="6">
        <v>38</v>
      </c>
      <c r="L40" s="6" t="s">
        <v>130</v>
      </c>
      <c r="M40" s="45">
        <v>0</v>
      </c>
      <c r="N40" s="45">
        <v>1.3881300929360094</v>
      </c>
      <c r="O40" s="45">
        <v>0.70642593763215888</v>
      </c>
      <c r="P40" s="45">
        <v>0.90484841636315672</v>
      </c>
      <c r="Q40" s="45">
        <v>0.84769801277755175</v>
      </c>
      <c r="R40" s="45">
        <v>0.93290305011878072</v>
      </c>
      <c r="S40" s="45">
        <v>10.912882666530582</v>
      </c>
      <c r="T40" s="50">
        <v>0.65639370377973183</v>
      </c>
      <c r="U40" s="26">
        <f t="shared" si="1"/>
        <v>0</v>
      </c>
      <c r="V40" s="26">
        <f t="shared" si="0"/>
        <v>-0.49109529342598585</v>
      </c>
      <c r="W40" s="26">
        <f t="shared" si="0"/>
        <v>0.28088221023718674</v>
      </c>
      <c r="X40" s="26">
        <f t="shared" si="0"/>
        <v>-6.3160196284929915E-2</v>
      </c>
      <c r="Y40" s="26">
        <f t="shared" si="0"/>
        <v>0.1005134329170452</v>
      </c>
      <c r="Z40" s="26">
        <f t="shared" si="0"/>
        <v>10.697767163630896</v>
      </c>
      <c r="AA40" s="37">
        <f t="shared" si="0"/>
        <v>-0.93985148344049674</v>
      </c>
      <c r="AB40" s="26">
        <v>0.50892331829770499</v>
      </c>
      <c r="AC40" s="26">
        <v>-2.6722656995609901E-2</v>
      </c>
      <c r="AD40" s="18" t="str">
        <f t="shared" si="2"/>
        <v>Error</v>
      </c>
      <c r="AE40" s="18" t="str">
        <f t="shared" si="3"/>
        <v>Error</v>
      </c>
      <c r="AF40" s="18"/>
      <c r="AG40" s="18"/>
      <c r="AH40" s="18"/>
      <c r="AI40" s="18"/>
      <c r="AJ40" s="18"/>
      <c r="AK40" s="20"/>
      <c r="AL40" s="20"/>
      <c r="AM40" s="20"/>
      <c r="AN40" s="20"/>
      <c r="AO40" s="20"/>
      <c r="AP40" s="20"/>
      <c r="AQ40" s="20"/>
    </row>
    <row r="41" spans="11:43">
      <c r="K41" s="6">
        <v>39</v>
      </c>
      <c r="L41" s="6" t="s">
        <v>131</v>
      </c>
      <c r="M41" s="45">
        <v>0</v>
      </c>
      <c r="N41" s="45">
        <v>1.3867872322596053</v>
      </c>
      <c r="O41" s="45">
        <v>0.71183586092656359</v>
      </c>
      <c r="P41" s="45">
        <v>0.92374440722519058</v>
      </c>
      <c r="Q41" s="45">
        <v>0.87642382066324309</v>
      </c>
      <c r="R41" s="45">
        <v>0.99863537155856541</v>
      </c>
      <c r="S41" s="45">
        <v>15.357285117815067</v>
      </c>
      <c r="T41" s="50">
        <v>1.3915595731345007</v>
      </c>
      <c r="U41" s="26">
        <f t="shared" si="1"/>
        <v>0</v>
      </c>
      <c r="V41" s="26">
        <f t="shared" si="0"/>
        <v>-0.48670146049245672</v>
      </c>
      <c r="W41" s="26">
        <f t="shared" si="0"/>
        <v>0.29769299066050914</v>
      </c>
      <c r="X41" s="26">
        <f t="shared" si="0"/>
        <v>-5.1226926184151353E-2</v>
      </c>
      <c r="Y41" s="26">
        <f t="shared" si="0"/>
        <v>0.1394434382247135</v>
      </c>
      <c r="Z41" s="26">
        <f t="shared" si="0"/>
        <v>14.378270743451663</v>
      </c>
      <c r="AA41" s="37">
        <f t="shared" si="0"/>
        <v>-0.90938765787969678</v>
      </c>
      <c r="AB41" s="26">
        <v>0.48796354147524701</v>
      </c>
      <c r="AC41" s="26">
        <v>-0.115729606759831</v>
      </c>
      <c r="AD41" s="18" t="str">
        <f t="shared" si="2"/>
        <v>Error</v>
      </c>
      <c r="AE41" s="18" t="str">
        <f t="shared" si="3"/>
        <v>Error</v>
      </c>
      <c r="AF41" s="18"/>
      <c r="AG41" s="18"/>
      <c r="AH41" s="18"/>
      <c r="AI41" s="18"/>
      <c r="AJ41" s="18"/>
      <c r="AK41" s="20"/>
      <c r="AL41" s="20"/>
      <c r="AM41" s="20"/>
      <c r="AN41" s="20"/>
      <c r="AO41" s="20"/>
      <c r="AP41" s="20"/>
      <c r="AQ41" s="20"/>
    </row>
    <row r="42" spans="11:43">
      <c r="K42" s="6">
        <v>40</v>
      </c>
      <c r="L42" s="6" t="s">
        <v>132</v>
      </c>
      <c r="M42" s="45">
        <v>0</v>
      </c>
      <c r="N42" s="45">
        <v>1.425429308821986</v>
      </c>
      <c r="O42" s="45">
        <v>0.8114009153190116</v>
      </c>
      <c r="P42" s="45">
        <v>1.3406165125881149</v>
      </c>
      <c r="Q42" s="45">
        <v>1.8181941128858625</v>
      </c>
      <c r="R42" s="45">
        <v>543.51380992673762</v>
      </c>
      <c r="S42" s="45">
        <v>2.9535332755061412</v>
      </c>
      <c r="T42" s="50">
        <v>4.958779424759304</v>
      </c>
      <c r="U42" s="26">
        <f t="shared" si="1"/>
        <v>0</v>
      </c>
      <c r="V42" s="26">
        <f t="shared" si="0"/>
        <v>-0.43076734125133459</v>
      </c>
      <c r="W42" s="26">
        <f t="shared" si="0"/>
        <v>0.65222455049984274</v>
      </c>
      <c r="X42" s="26">
        <f t="shared" si="0"/>
        <v>0.35623729516486757</v>
      </c>
      <c r="Y42" s="26">
        <f t="shared" si="0"/>
        <v>297.93057406508984</v>
      </c>
      <c r="Z42" s="26">
        <f t="shared" si="0"/>
        <v>-0.99456585422198507</v>
      </c>
      <c r="AA42" s="37">
        <f t="shared" si="0"/>
        <v>0.67893128744572129</v>
      </c>
      <c r="AB42" s="26">
        <v>1.1676253081347601</v>
      </c>
      <c r="AC42" s="26">
        <v>-0.36450731102716399</v>
      </c>
      <c r="AD42" s="18" t="str">
        <f t="shared" si="2"/>
        <v>Error</v>
      </c>
      <c r="AE42" s="18" t="str">
        <f t="shared" si="3"/>
        <v>Error</v>
      </c>
      <c r="AF42" s="18"/>
      <c r="AG42" s="18"/>
      <c r="AH42" s="18"/>
      <c r="AI42" s="18"/>
      <c r="AJ42" s="18"/>
      <c r="AK42" s="20"/>
      <c r="AL42" s="20"/>
      <c r="AM42" s="20"/>
      <c r="AN42" s="20"/>
      <c r="AO42" s="20"/>
      <c r="AP42" s="20"/>
      <c r="AQ42" s="20"/>
    </row>
    <row r="43" spans="11:43">
      <c r="K43" s="6">
        <v>41</v>
      </c>
      <c r="L43" s="6" t="s">
        <v>133</v>
      </c>
      <c r="M43" s="45">
        <v>0</v>
      </c>
      <c r="N43" s="45">
        <v>2.2932321917966352</v>
      </c>
      <c r="O43" s="45">
        <v>12.394481310227334</v>
      </c>
      <c r="P43" s="45">
        <v>2219.6809553707508</v>
      </c>
      <c r="Q43" s="45">
        <v>0.79486651292149113</v>
      </c>
      <c r="R43" s="45">
        <v>0.43170977314130365</v>
      </c>
      <c r="S43" s="45">
        <v>0.2353160953627397</v>
      </c>
      <c r="T43" s="50">
        <v>0.19749308057482853</v>
      </c>
      <c r="U43" s="26">
        <f t="shared" si="1"/>
        <v>0</v>
      </c>
      <c r="V43" s="26">
        <f t="shared" si="0"/>
        <v>4.4048087038743624</v>
      </c>
      <c r="W43" s="26">
        <f t="shared" si="0"/>
        <v>178.08623199416792</v>
      </c>
      <c r="X43" s="26">
        <f t="shared" si="0"/>
        <v>-0.9996419005573759</v>
      </c>
      <c r="Y43" s="26">
        <f t="shared" si="0"/>
        <v>-0.45687764407815279</v>
      </c>
      <c r="Z43" s="26">
        <f t="shared" si="0"/>
        <v>-0.45492062028042624</v>
      </c>
      <c r="AA43" s="37">
        <f t="shared" si="0"/>
        <v>-0.16073279955460335</v>
      </c>
      <c r="AB43" s="26">
        <v>0</v>
      </c>
      <c r="AC43" s="26">
        <v>-0.324946022255439</v>
      </c>
      <c r="AD43" s="18" t="str">
        <f t="shared" si="2"/>
        <v>Error</v>
      </c>
      <c r="AE43" s="18" t="str">
        <f t="shared" si="3"/>
        <v>Error</v>
      </c>
      <c r="AF43" s="18"/>
      <c r="AG43" s="18"/>
      <c r="AH43" s="18"/>
      <c r="AI43" s="18"/>
      <c r="AJ43" s="18"/>
      <c r="AK43" s="20"/>
      <c r="AL43" s="20"/>
      <c r="AM43" s="20"/>
      <c r="AN43" s="20"/>
      <c r="AO43" s="20"/>
      <c r="AP43" s="20"/>
      <c r="AQ43" s="20"/>
    </row>
    <row r="44" spans="11:43">
      <c r="K44" s="6">
        <v>42</v>
      </c>
      <c r="L44" s="6" t="s">
        <v>134</v>
      </c>
      <c r="M44" s="45">
        <v>0</v>
      </c>
      <c r="N44" s="45">
        <v>1.4141958938471682</v>
      </c>
      <c r="O44" s="45">
        <v>0.74273402747052497</v>
      </c>
      <c r="P44" s="45">
        <v>1.02406620744447</v>
      </c>
      <c r="Q44" s="45">
        <v>1.0273584826112332</v>
      </c>
      <c r="R44" s="45">
        <v>1.4353478026937285</v>
      </c>
      <c r="S44" s="45">
        <v>11713.487229850391</v>
      </c>
      <c r="T44" s="50">
        <v>39.702054952285017</v>
      </c>
      <c r="U44" s="26">
        <f t="shared" si="1"/>
        <v>0</v>
      </c>
      <c r="V44" s="26">
        <f t="shared" si="0"/>
        <v>-0.4748011709679083</v>
      </c>
      <c r="W44" s="26">
        <f t="shared" si="0"/>
        <v>0.37877917204366879</v>
      </c>
      <c r="X44" s="26">
        <f t="shared" si="0"/>
        <v>3.2149046056104231E-3</v>
      </c>
      <c r="Y44" s="26">
        <f t="shared" si="0"/>
        <v>0.39712459378883058</v>
      </c>
      <c r="Z44" s="26">
        <f t="shared" si="0"/>
        <v>8159.7309447003699</v>
      </c>
      <c r="AA44" s="37">
        <f t="shared" si="0"/>
        <v>-0.99661056915218982</v>
      </c>
      <c r="AB44" s="26">
        <v>0.58709502507794498</v>
      </c>
      <c r="AC44" s="26">
        <v>0</v>
      </c>
      <c r="AD44" s="18" t="str">
        <f t="shared" si="2"/>
        <v>Error</v>
      </c>
      <c r="AE44" s="18" t="str">
        <f t="shared" si="3"/>
        <v>Error</v>
      </c>
      <c r="AF44" s="18"/>
      <c r="AG44" s="18"/>
      <c r="AH44" s="18"/>
      <c r="AI44" s="18"/>
      <c r="AJ44" s="18"/>
      <c r="AK44" s="20"/>
      <c r="AL44" s="20"/>
      <c r="AM44" s="20"/>
      <c r="AN44" s="20"/>
      <c r="AO44" s="20"/>
      <c r="AP44" s="20"/>
      <c r="AQ44" s="20"/>
    </row>
    <row r="45" spans="11:43">
      <c r="K45" s="6">
        <v>43</v>
      </c>
      <c r="L45" s="6" t="s">
        <v>135</v>
      </c>
      <c r="M45" s="45">
        <v>0</v>
      </c>
      <c r="N45" s="45">
        <v>1.4022334949805977</v>
      </c>
      <c r="O45" s="45">
        <v>0.73282891319155663</v>
      </c>
      <c r="P45" s="45">
        <v>0.99037577750225125</v>
      </c>
      <c r="Q45" s="45">
        <v>0.97513056934723519</v>
      </c>
      <c r="R45" s="45">
        <v>1.2654377044239915</v>
      </c>
      <c r="S45" s="45">
        <v>14656.491533005348</v>
      </c>
      <c r="T45" s="50">
        <v>119.92943943496411</v>
      </c>
      <c r="U45" s="26">
        <f t="shared" si="1"/>
        <v>0</v>
      </c>
      <c r="V45" s="26">
        <f t="shared" si="0"/>
        <v>-0.4773845327366848</v>
      </c>
      <c r="W45" s="26">
        <f t="shared" si="0"/>
        <v>0.35144200736983416</v>
      </c>
      <c r="X45" s="26">
        <f t="shared" si="0"/>
        <v>-1.5393357250179124E-2</v>
      </c>
      <c r="Y45" s="26">
        <f t="shared" ref="Y45:AA108" si="5">IF(Q45=0,0,(R45-Q45)/Q45)</f>
        <v>0.29771103911868091</v>
      </c>
      <c r="Z45" s="26">
        <f t="shared" si="5"/>
        <v>11581.151758056527</v>
      </c>
      <c r="AA45" s="37">
        <f t="shared" si="5"/>
        <v>-0.99181731595417011</v>
      </c>
      <c r="AB45" s="26">
        <v>1.3041649330949401</v>
      </c>
      <c r="AC45" s="26">
        <v>0</v>
      </c>
      <c r="AD45" s="18" t="str">
        <f t="shared" si="2"/>
        <v>Error</v>
      </c>
      <c r="AE45" s="18" t="str">
        <f t="shared" si="3"/>
        <v>Error</v>
      </c>
      <c r="AF45" s="18"/>
      <c r="AG45" s="18"/>
      <c r="AH45" s="18"/>
      <c r="AI45" s="18"/>
      <c r="AJ45" s="18"/>
      <c r="AK45" s="20"/>
      <c r="AL45" s="20"/>
      <c r="AM45" s="20"/>
      <c r="AN45" s="20"/>
      <c r="AO45" s="20"/>
      <c r="AP45" s="20"/>
      <c r="AQ45" s="20"/>
    </row>
    <row r="46" spans="11:43">
      <c r="K46" s="6">
        <v>44</v>
      </c>
      <c r="L46" s="6" t="s">
        <v>136</v>
      </c>
      <c r="M46" s="45">
        <v>0</v>
      </c>
      <c r="N46" s="45">
        <v>1.3965918218249325</v>
      </c>
      <c r="O46" s="45">
        <v>0.72509990123523593</v>
      </c>
      <c r="P46" s="45">
        <v>0.96452429937308715</v>
      </c>
      <c r="Q46" s="45">
        <v>0.93714427576115877</v>
      </c>
      <c r="R46" s="45">
        <v>1.1563280393528101</v>
      </c>
      <c r="S46" s="45">
        <v>72.316818816855857</v>
      </c>
      <c r="T46" s="50">
        <v>130694.90899107989</v>
      </c>
      <c r="U46" s="26">
        <f t="shared" si="1"/>
        <v>0</v>
      </c>
      <c r="V46" s="26">
        <f t="shared" si="1"/>
        <v>-0.48080757032663646</v>
      </c>
      <c r="W46" s="26">
        <f t="shared" si="1"/>
        <v>0.33019504999239752</v>
      </c>
      <c r="X46" s="26">
        <f t="shared" si="1"/>
        <v>-2.8387074985798278E-2</v>
      </c>
      <c r="Y46" s="26">
        <f t="shared" si="5"/>
        <v>0.23388475954103005</v>
      </c>
      <c r="Z46" s="26">
        <f t="shared" si="5"/>
        <v>61.540054686671041</v>
      </c>
      <c r="AA46" s="37">
        <f t="shared" si="5"/>
        <v>1806.2546764269043</v>
      </c>
      <c r="AB46" s="26">
        <v>1.5383958050106801</v>
      </c>
      <c r="AC46" s="26">
        <v>0</v>
      </c>
      <c r="AD46" s="18" t="str">
        <f t="shared" si="2"/>
        <v>Error</v>
      </c>
      <c r="AE46" s="18" t="str">
        <f t="shared" si="3"/>
        <v>Error</v>
      </c>
      <c r="AF46" s="18"/>
      <c r="AG46" s="18"/>
      <c r="AH46" s="18"/>
      <c r="AI46" s="18"/>
      <c r="AJ46" s="18"/>
      <c r="AK46" s="20"/>
      <c r="AL46" s="20"/>
      <c r="AM46" s="20"/>
      <c r="AN46" s="20"/>
      <c r="AO46" s="20"/>
      <c r="AP46" s="20"/>
      <c r="AQ46" s="20"/>
    </row>
    <row r="47" spans="11:43">
      <c r="K47" s="6">
        <v>45</v>
      </c>
      <c r="L47" s="6" t="s">
        <v>137</v>
      </c>
      <c r="M47" s="45">
        <v>0</v>
      </c>
      <c r="N47" s="45">
        <v>1.7583223017734575</v>
      </c>
      <c r="O47" s="45">
        <v>1.4598903088098485</v>
      </c>
      <c r="P47" s="45">
        <v>5827.5310007043508</v>
      </c>
      <c r="Q47" s="45">
        <v>4.5728995290917931</v>
      </c>
      <c r="R47" s="45">
        <v>1.1547341022219986</v>
      </c>
      <c r="S47" s="45">
        <v>0.51012322166511248</v>
      </c>
      <c r="T47" s="50">
        <v>0.86908579011916487</v>
      </c>
      <c r="U47" s="26">
        <f t="shared" si="1"/>
        <v>0</v>
      </c>
      <c r="V47" s="26">
        <f t="shared" si="1"/>
        <v>-0.16972542102355648</v>
      </c>
      <c r="W47" s="26">
        <f t="shared" si="1"/>
        <v>3990.7594942151163</v>
      </c>
      <c r="X47" s="26">
        <f t="shared" si="1"/>
        <v>-0.99921529383051944</v>
      </c>
      <c r="Y47" s="26">
        <f t="shared" si="5"/>
        <v>-0.74748316798218917</v>
      </c>
      <c r="Z47" s="26">
        <f t="shared" si="5"/>
        <v>-0.55823317187609922</v>
      </c>
      <c r="AA47" s="37">
        <f t="shared" si="5"/>
        <v>0.70367815698009029</v>
      </c>
      <c r="AB47" s="26">
        <v>0.69176882661996497</v>
      </c>
      <c r="AC47" s="26">
        <v>-0.244423440453686</v>
      </c>
      <c r="AD47" s="18" t="str">
        <f t="shared" si="2"/>
        <v>Error</v>
      </c>
      <c r="AE47" s="18" t="str">
        <f t="shared" si="3"/>
        <v>Error</v>
      </c>
      <c r="AF47" s="18"/>
      <c r="AG47" s="18"/>
      <c r="AH47" s="18"/>
      <c r="AI47" s="18"/>
      <c r="AJ47" s="18"/>
      <c r="AK47" s="20"/>
      <c r="AL47" s="20"/>
      <c r="AM47" s="20"/>
      <c r="AN47" s="20"/>
      <c r="AO47" s="20"/>
      <c r="AP47" s="20"/>
      <c r="AQ47" s="20"/>
    </row>
    <row r="48" spans="11:43">
      <c r="K48" s="6">
        <v>46</v>
      </c>
      <c r="L48" s="6" t="s">
        <v>21</v>
      </c>
      <c r="M48" s="45">
        <v>0</v>
      </c>
      <c r="N48" s="45">
        <v>1.7146468385810021</v>
      </c>
      <c r="O48" s="45">
        <v>1.5749162556684837</v>
      </c>
      <c r="P48" s="45">
        <v>219.46083357539487</v>
      </c>
      <c r="Q48" s="45">
        <v>1.2530583028025257</v>
      </c>
      <c r="R48" s="45">
        <v>0.7348801599497693</v>
      </c>
      <c r="S48" s="45">
        <v>0.41155004875429435</v>
      </c>
      <c r="T48" s="50">
        <v>0.52022058882016431</v>
      </c>
      <c r="U48" s="26">
        <f t="shared" si="1"/>
        <v>0</v>
      </c>
      <c r="V48" s="26">
        <f t="shared" si="1"/>
        <v>-8.1492339861750099E-2</v>
      </c>
      <c r="W48" s="26">
        <f t="shared" si="1"/>
        <v>138.34762104683671</v>
      </c>
      <c r="X48" s="26">
        <f t="shared" si="1"/>
        <v>-0.99429028732649904</v>
      </c>
      <c r="Y48" s="26">
        <f t="shared" si="5"/>
        <v>-0.41353075247482568</v>
      </c>
      <c r="Z48" s="26">
        <f t="shared" si="5"/>
        <v>-0.43997665036646966</v>
      </c>
      <c r="AA48" s="37">
        <f t="shared" si="5"/>
        <v>0.26405182163093116</v>
      </c>
      <c r="AB48" s="26">
        <v>0.30727762803234498</v>
      </c>
      <c r="AC48" s="26">
        <v>-0.23017696003750199</v>
      </c>
      <c r="AD48" s="18" t="str">
        <f t="shared" si="2"/>
        <v>Error</v>
      </c>
      <c r="AE48" s="18" t="str">
        <f t="shared" si="3"/>
        <v>Error</v>
      </c>
      <c r="AF48" s="18"/>
      <c r="AG48" s="18"/>
      <c r="AH48" s="18"/>
      <c r="AI48" s="18"/>
      <c r="AJ48" s="18"/>
      <c r="AK48" s="20"/>
      <c r="AL48" s="20"/>
      <c r="AM48" s="20"/>
      <c r="AN48" s="20"/>
      <c r="AO48" s="20"/>
      <c r="AP48" s="20"/>
      <c r="AQ48" s="20"/>
    </row>
    <row r="49" spans="11:43">
      <c r="K49" s="6">
        <v>47</v>
      </c>
      <c r="L49" s="6" t="s">
        <v>138</v>
      </c>
      <c r="M49" s="45">
        <v>0</v>
      </c>
      <c r="N49" s="45">
        <v>1.3239888930225177</v>
      </c>
      <c r="O49" s="45">
        <v>0.88787281961322395</v>
      </c>
      <c r="P49" s="45">
        <v>5.1238078425958733</v>
      </c>
      <c r="Q49" s="45">
        <v>26.611429742117132</v>
      </c>
      <c r="R49" s="45">
        <v>14.408358512548411</v>
      </c>
      <c r="S49" s="45">
        <v>0.96284816580335575</v>
      </c>
      <c r="T49" s="50">
        <v>1.4068167733337746</v>
      </c>
      <c r="U49" s="26">
        <f t="shared" si="1"/>
        <v>0</v>
      </c>
      <c r="V49" s="26">
        <f t="shared" si="1"/>
        <v>-0.32939556797466013</v>
      </c>
      <c r="W49" s="26">
        <f t="shared" si="1"/>
        <v>4.7708803889592106</v>
      </c>
      <c r="X49" s="26">
        <f t="shared" si="1"/>
        <v>4.1936822300180152</v>
      </c>
      <c r="Y49" s="26">
        <f t="shared" si="5"/>
        <v>-0.45856503569424067</v>
      </c>
      <c r="Z49" s="26">
        <f t="shared" si="5"/>
        <v>-0.93317433315080267</v>
      </c>
      <c r="AA49" s="37">
        <f t="shared" si="5"/>
        <v>0.46109929197402805</v>
      </c>
      <c r="AB49" s="26">
        <v>0.48751246717824498</v>
      </c>
      <c r="AC49" s="26">
        <v>-0.39375928677563199</v>
      </c>
      <c r="AD49" s="18" t="str">
        <f t="shared" si="2"/>
        <v>Error</v>
      </c>
      <c r="AE49" s="18" t="str">
        <f t="shared" si="3"/>
        <v>Error</v>
      </c>
      <c r="AF49" s="18"/>
      <c r="AG49" s="18"/>
      <c r="AH49" s="18"/>
      <c r="AI49" s="18"/>
      <c r="AJ49" s="18"/>
      <c r="AK49" s="20"/>
      <c r="AL49" s="20"/>
      <c r="AM49" s="20"/>
      <c r="AN49" s="20"/>
      <c r="AO49" s="20"/>
      <c r="AP49" s="20"/>
      <c r="AQ49" s="20"/>
    </row>
    <row r="50" spans="11:43">
      <c r="K50" s="6">
        <v>48</v>
      </c>
      <c r="L50" s="6" t="s">
        <v>139</v>
      </c>
      <c r="M50" s="45">
        <v>0</v>
      </c>
      <c r="N50" s="45">
        <v>1.4802467003216577</v>
      </c>
      <c r="O50" s="45">
        <v>0.82910429116052775</v>
      </c>
      <c r="P50" s="45">
        <v>1.3869154479377386</v>
      </c>
      <c r="Q50" s="45">
        <v>1.7657068721748441</v>
      </c>
      <c r="R50" s="45">
        <v>306.2757319528784</v>
      </c>
      <c r="S50" s="45">
        <v>8.9587048093218868</v>
      </c>
      <c r="T50" s="50">
        <v>7.7121153226229291</v>
      </c>
      <c r="U50" s="26">
        <f t="shared" si="1"/>
        <v>0</v>
      </c>
      <c r="V50" s="26">
        <f t="shared" si="1"/>
        <v>-0.43988776264094132</v>
      </c>
      <c r="W50" s="26">
        <f t="shared" si="1"/>
        <v>0.67278768512513909</v>
      </c>
      <c r="X50" s="26">
        <f t="shared" si="1"/>
        <v>0.27311789251489416</v>
      </c>
      <c r="Y50" s="26">
        <f t="shared" si="5"/>
        <v>172.45785802806247</v>
      </c>
      <c r="Z50" s="26">
        <f t="shared" si="5"/>
        <v>-0.97074954403929004</v>
      </c>
      <c r="AA50" s="37">
        <f t="shared" si="5"/>
        <v>-0.13914840518038188</v>
      </c>
      <c r="AB50" s="26">
        <v>0.41076257496049501</v>
      </c>
      <c r="AC50" s="26">
        <v>-0.25204137180185099</v>
      </c>
      <c r="AD50" s="18" t="str">
        <f t="shared" si="2"/>
        <v>Error</v>
      </c>
      <c r="AE50" s="18" t="str">
        <f t="shared" si="3"/>
        <v>Error</v>
      </c>
      <c r="AF50" s="18"/>
      <c r="AG50" s="18"/>
      <c r="AH50" s="18"/>
      <c r="AI50" s="18"/>
      <c r="AJ50" s="18"/>
      <c r="AK50" s="20"/>
      <c r="AL50" s="20"/>
      <c r="AM50" s="20"/>
      <c r="AN50" s="20"/>
      <c r="AO50" s="20"/>
      <c r="AP50" s="20"/>
      <c r="AQ50" s="20"/>
    </row>
    <row r="51" spans="11:43">
      <c r="K51" s="6">
        <v>49</v>
      </c>
      <c r="L51" s="6" t="s">
        <v>140</v>
      </c>
      <c r="M51" s="45">
        <v>0</v>
      </c>
      <c r="N51" s="45">
        <v>1.7525444799453034</v>
      </c>
      <c r="O51" s="45">
        <v>1.4170058389306526</v>
      </c>
      <c r="P51" s="45">
        <v>12787.747464099668</v>
      </c>
      <c r="Q51" s="45">
        <v>8.3078240469072675</v>
      </c>
      <c r="R51" s="45">
        <v>1.6191454364032591</v>
      </c>
      <c r="S51" s="45">
        <v>0.82829538926358881</v>
      </c>
      <c r="T51" s="50">
        <v>1.1196258488780204</v>
      </c>
      <c r="U51" s="26">
        <f t="shared" si="1"/>
        <v>0</v>
      </c>
      <c r="V51" s="26">
        <f t="shared" si="1"/>
        <v>-0.19145798857277671</v>
      </c>
      <c r="W51" s="26">
        <f t="shared" si="1"/>
        <v>9023.4846653207715</v>
      </c>
      <c r="X51" s="26">
        <f t="shared" si="1"/>
        <v>-0.99935032936252211</v>
      </c>
      <c r="Y51" s="26">
        <f t="shared" si="5"/>
        <v>-0.80510595466859769</v>
      </c>
      <c r="Z51" s="26">
        <f t="shared" si="5"/>
        <v>-0.48843669590080219</v>
      </c>
      <c r="AA51" s="37">
        <f t="shared" si="5"/>
        <v>0.35172290391890781</v>
      </c>
      <c r="AB51" s="26">
        <v>0.391564574955578</v>
      </c>
      <c r="AC51" s="26">
        <v>-4.9088483770564698E-2</v>
      </c>
      <c r="AD51" s="18" t="str">
        <f t="shared" si="2"/>
        <v>Error</v>
      </c>
      <c r="AE51" s="18" t="str">
        <f t="shared" si="3"/>
        <v>Error</v>
      </c>
      <c r="AF51" s="18"/>
      <c r="AG51" s="18"/>
      <c r="AH51" s="18"/>
      <c r="AI51" s="18"/>
      <c r="AJ51" s="18"/>
      <c r="AK51" s="20"/>
      <c r="AL51" s="20"/>
      <c r="AM51" s="20"/>
      <c r="AN51" s="20"/>
      <c r="AO51" s="20"/>
      <c r="AP51" s="20"/>
      <c r="AQ51" s="20"/>
    </row>
    <row r="52" spans="11:43">
      <c r="K52" s="6">
        <v>50</v>
      </c>
      <c r="L52" s="6" t="s">
        <v>141</v>
      </c>
      <c r="M52" s="45">
        <v>0</v>
      </c>
      <c r="N52" s="45">
        <v>1.4075964552678464</v>
      </c>
      <c r="O52" s="45">
        <v>0.73607054078514977</v>
      </c>
      <c r="P52" s="45">
        <v>1.0000794173056304</v>
      </c>
      <c r="Q52" s="45">
        <v>0.98698790725420782</v>
      </c>
      <c r="R52" s="45">
        <v>1.2959033626820391</v>
      </c>
      <c r="S52" s="45">
        <v>41529.483345724191</v>
      </c>
      <c r="T52" s="50">
        <v>88.661370499565507</v>
      </c>
      <c r="U52" s="26">
        <f t="shared" si="1"/>
        <v>0</v>
      </c>
      <c r="V52" s="26">
        <f t="shared" si="1"/>
        <v>-0.47707275190240117</v>
      </c>
      <c r="W52" s="26">
        <f t="shared" si="1"/>
        <v>0.35867333617083541</v>
      </c>
      <c r="X52" s="26">
        <f t="shared" si="1"/>
        <v>-1.3090470441530716E-2</v>
      </c>
      <c r="Y52" s="26">
        <f t="shared" si="5"/>
        <v>0.31298808542369227</v>
      </c>
      <c r="Z52" s="26">
        <f t="shared" si="5"/>
        <v>32045.744025552623</v>
      </c>
      <c r="AA52" s="37">
        <f t="shared" si="5"/>
        <v>-0.99786509815781999</v>
      </c>
      <c r="AB52" s="26">
        <v>0.40529415701760302</v>
      </c>
      <c r="AC52" s="26">
        <v>-1.7009239806108399E-3</v>
      </c>
      <c r="AD52" s="18" t="str">
        <f t="shared" si="2"/>
        <v>Error</v>
      </c>
      <c r="AE52" s="18" t="str">
        <f t="shared" si="3"/>
        <v>Error</v>
      </c>
      <c r="AF52" s="18"/>
      <c r="AG52" s="18"/>
      <c r="AH52" s="18"/>
      <c r="AI52" s="18"/>
      <c r="AJ52" s="18"/>
      <c r="AK52" s="20"/>
      <c r="AL52" s="20"/>
      <c r="AM52" s="20"/>
      <c r="AN52" s="20"/>
      <c r="AO52" s="20"/>
      <c r="AP52" s="20"/>
      <c r="AQ52" s="20"/>
    </row>
    <row r="53" spans="11:43">
      <c r="K53" s="6">
        <v>51</v>
      </c>
      <c r="L53" s="6" t="s">
        <v>142</v>
      </c>
      <c r="M53" s="45">
        <v>0</v>
      </c>
      <c r="N53" s="45">
        <v>1.4106403724105645</v>
      </c>
      <c r="O53" s="45">
        <v>0.71788185057466958</v>
      </c>
      <c r="P53" s="45">
        <v>0.93109828612403156</v>
      </c>
      <c r="Q53" s="45">
        <v>0.90026000756519853</v>
      </c>
      <c r="R53" s="45">
        <v>1.1112713626007702</v>
      </c>
      <c r="S53" s="45">
        <v>128.41429024532223</v>
      </c>
      <c r="T53" s="50">
        <v>412.02867082351582</v>
      </c>
      <c r="U53" s="26">
        <f t="shared" si="1"/>
        <v>0</v>
      </c>
      <c r="V53" s="26">
        <f t="shared" si="1"/>
        <v>-0.49109506248717283</v>
      </c>
      <c r="W53" s="26">
        <f t="shared" si="1"/>
        <v>0.29700769754616402</v>
      </c>
      <c r="X53" s="26">
        <f t="shared" si="1"/>
        <v>-3.312032576840665E-2</v>
      </c>
      <c r="Y53" s="26">
        <f t="shared" si="5"/>
        <v>0.23438934670247455</v>
      </c>
      <c r="Z53" s="26">
        <f t="shared" si="5"/>
        <v>114.55619497364454</v>
      </c>
      <c r="AA53" s="37">
        <f t="shared" si="5"/>
        <v>2.2085889353620818</v>
      </c>
      <c r="AB53" s="26">
        <v>1.62757378174331</v>
      </c>
      <c r="AC53" s="26">
        <v>-4.0160642570281103E-3</v>
      </c>
      <c r="AD53" s="18" t="str">
        <f t="shared" si="2"/>
        <v>Error</v>
      </c>
      <c r="AE53" s="18" t="str">
        <f t="shared" si="3"/>
        <v>Error</v>
      </c>
      <c r="AF53" s="18"/>
      <c r="AG53" s="18"/>
      <c r="AH53" s="18"/>
      <c r="AI53" s="18"/>
      <c r="AJ53" s="18"/>
      <c r="AK53" s="20"/>
      <c r="AL53" s="20"/>
      <c r="AM53" s="20"/>
      <c r="AN53" s="20"/>
      <c r="AO53" s="20"/>
      <c r="AP53" s="20"/>
      <c r="AQ53" s="20"/>
    </row>
    <row r="54" spans="11:43">
      <c r="K54" s="6">
        <v>52</v>
      </c>
      <c r="L54" s="6" t="s">
        <v>143</v>
      </c>
      <c r="M54" s="45">
        <v>0</v>
      </c>
      <c r="N54" s="45">
        <v>1.0750681370922113</v>
      </c>
      <c r="O54" s="45">
        <v>0.67333036433897586</v>
      </c>
      <c r="P54" s="45">
        <v>0.86771904783430731</v>
      </c>
      <c r="Q54" s="45">
        <v>0.83554686743138573</v>
      </c>
      <c r="R54" s="45">
        <v>0.96652360693266504</v>
      </c>
      <c r="S54" s="45">
        <v>45.579475718609309</v>
      </c>
      <c r="T54" s="50">
        <v>19.547660759087371</v>
      </c>
      <c r="U54" s="26">
        <f t="shared" si="1"/>
        <v>0</v>
      </c>
      <c r="V54" s="26">
        <f t="shared" si="1"/>
        <v>-0.37368587059033764</v>
      </c>
      <c r="W54" s="26">
        <f t="shared" si="1"/>
        <v>0.28869733757836297</v>
      </c>
      <c r="X54" s="26">
        <f t="shared" si="1"/>
        <v>-3.7076724872201865E-2</v>
      </c>
      <c r="Y54" s="26">
        <f t="shared" si="5"/>
        <v>0.15675570647990608</v>
      </c>
      <c r="Z54" s="26">
        <f t="shared" si="5"/>
        <v>46.158160847471883</v>
      </c>
      <c r="AA54" s="37">
        <f t="shared" si="5"/>
        <v>-0.57113019728951375</v>
      </c>
      <c r="AB54" s="26">
        <v>10.25</v>
      </c>
      <c r="AC54" s="26">
        <v>0</v>
      </c>
      <c r="AD54" s="18" t="str">
        <f t="shared" si="2"/>
        <v>Error</v>
      </c>
      <c r="AE54" s="18" t="str">
        <f t="shared" si="3"/>
        <v>Error</v>
      </c>
      <c r="AF54" s="18"/>
      <c r="AG54" s="18"/>
      <c r="AH54" s="18"/>
      <c r="AI54" s="18"/>
      <c r="AJ54" s="18"/>
      <c r="AK54" s="20"/>
      <c r="AL54" s="20"/>
      <c r="AM54" s="20"/>
      <c r="AN54" s="20"/>
      <c r="AO54" s="20"/>
      <c r="AP54" s="20"/>
      <c r="AQ54" s="20"/>
    </row>
    <row r="55" spans="11:43">
      <c r="K55" s="6">
        <v>53</v>
      </c>
      <c r="L55" s="6" t="s">
        <v>144</v>
      </c>
      <c r="M55" s="45">
        <v>0</v>
      </c>
      <c r="N55" s="45">
        <v>1.2646795105203978</v>
      </c>
      <c r="O55" s="45">
        <v>0.67629519939720695</v>
      </c>
      <c r="P55" s="45">
        <v>0.94050676759821794</v>
      </c>
      <c r="Q55" s="45">
        <v>0.96351129544062353</v>
      </c>
      <c r="R55" s="45">
        <v>0.97704229676718235</v>
      </c>
      <c r="S55" s="45">
        <v>5.3138957335016723</v>
      </c>
      <c r="T55" s="50">
        <v>5.074783588689499</v>
      </c>
      <c r="U55" s="26">
        <f t="shared" si="1"/>
        <v>0</v>
      </c>
      <c r="V55" s="26">
        <f t="shared" si="1"/>
        <v>-0.46524380780161373</v>
      </c>
      <c r="W55" s="26">
        <f t="shared" si="1"/>
        <v>0.39067491302098123</v>
      </c>
      <c r="X55" s="26">
        <f t="shared" si="1"/>
        <v>2.4459715373609157E-2</v>
      </c>
      <c r="Y55" s="26">
        <f t="shared" si="5"/>
        <v>1.4043427815105123E-2</v>
      </c>
      <c r="Z55" s="26">
        <f t="shared" si="5"/>
        <v>4.4387571050753714</v>
      </c>
      <c r="AA55" s="37">
        <f t="shared" si="5"/>
        <v>-4.4997522872848465E-2</v>
      </c>
      <c r="AB55" s="26">
        <v>2.99673202614379</v>
      </c>
      <c r="AC55" s="26">
        <v>-0.49223221586263299</v>
      </c>
      <c r="AD55" s="18" t="str">
        <f t="shared" si="2"/>
        <v>Error</v>
      </c>
      <c r="AE55" s="18" t="str">
        <f t="shared" si="3"/>
        <v/>
      </c>
      <c r="AF55" s="18"/>
      <c r="AG55" s="18"/>
      <c r="AH55" s="18"/>
      <c r="AI55" s="18"/>
      <c r="AJ55" s="18"/>
      <c r="AK55" s="20"/>
      <c r="AL55" s="20"/>
      <c r="AM55" s="20"/>
      <c r="AN55" s="20"/>
      <c r="AO55" s="20"/>
      <c r="AP55" s="20"/>
      <c r="AQ55" s="20"/>
    </row>
    <row r="56" spans="11:43">
      <c r="K56" s="6">
        <v>54</v>
      </c>
      <c r="L56" s="6" t="s">
        <v>145</v>
      </c>
      <c r="M56" s="45">
        <v>0</v>
      </c>
      <c r="N56" s="45">
        <v>1.4003426973251276</v>
      </c>
      <c r="O56" s="45">
        <v>0.7309704241918169</v>
      </c>
      <c r="P56" s="45">
        <v>0.98564118498661291</v>
      </c>
      <c r="Q56" s="45">
        <v>0.96942148490101143</v>
      </c>
      <c r="R56" s="45">
        <v>1.2512266870813384</v>
      </c>
      <c r="S56" s="45">
        <v>58091.36111459884</v>
      </c>
      <c r="T56" s="50">
        <v>186.35198975326023</v>
      </c>
      <c r="U56" s="26">
        <f t="shared" si="1"/>
        <v>0</v>
      </c>
      <c r="V56" s="26">
        <f t="shared" si="1"/>
        <v>-0.47800604410043046</v>
      </c>
      <c r="W56" s="26">
        <f t="shared" si="1"/>
        <v>0.34840090975824051</v>
      </c>
      <c r="X56" s="26">
        <f t="shared" si="1"/>
        <v>-1.6455988581505723E-2</v>
      </c>
      <c r="Y56" s="26">
        <f t="shared" si="5"/>
        <v>0.29069419913785222</v>
      </c>
      <c r="Z56" s="26">
        <f t="shared" si="5"/>
        <v>46426.527253358923</v>
      </c>
      <c r="AA56" s="37">
        <f t="shared" si="5"/>
        <v>-0.99679208773597783</v>
      </c>
      <c r="AB56" s="26">
        <v>0.44343341680509801</v>
      </c>
      <c r="AC56" s="26">
        <v>0</v>
      </c>
      <c r="AD56" s="18" t="str">
        <f t="shared" si="2"/>
        <v>Error</v>
      </c>
      <c r="AE56" s="18" t="str">
        <f t="shared" si="3"/>
        <v>Error</v>
      </c>
      <c r="AF56" s="18"/>
      <c r="AG56" s="18"/>
      <c r="AH56" s="18"/>
      <c r="AI56" s="18"/>
      <c r="AJ56" s="18"/>
      <c r="AK56" s="20"/>
      <c r="AL56" s="20"/>
      <c r="AM56" s="20"/>
      <c r="AN56" s="20"/>
      <c r="AO56" s="20"/>
      <c r="AP56" s="20"/>
      <c r="AQ56" s="20"/>
    </row>
    <row r="57" spans="11:43">
      <c r="K57" s="6">
        <v>55</v>
      </c>
      <c r="L57" s="6" t="s">
        <v>146</v>
      </c>
      <c r="M57" s="45">
        <v>0</v>
      </c>
      <c r="N57" s="45">
        <v>1.3803371002696565</v>
      </c>
      <c r="O57" s="45">
        <v>0.7029655473496188</v>
      </c>
      <c r="P57" s="45">
        <v>0.89463894933226662</v>
      </c>
      <c r="Q57" s="45">
        <v>0.8375127183419635</v>
      </c>
      <c r="R57" s="45">
        <v>0.91454074716839884</v>
      </c>
      <c r="S57" s="45">
        <v>9.9364436251737942</v>
      </c>
      <c r="T57" s="50">
        <v>0.56060270587416827</v>
      </c>
      <c r="U57" s="26">
        <f t="shared" si="1"/>
        <v>0</v>
      </c>
      <c r="V57" s="26">
        <f t="shared" si="1"/>
        <v>-0.49072907827204632</v>
      </c>
      <c r="W57" s="26">
        <f t="shared" si="1"/>
        <v>0.27266400566188681</v>
      </c>
      <c r="X57" s="26">
        <f t="shared" si="1"/>
        <v>-6.3853950281217389E-2</v>
      </c>
      <c r="Y57" s="26">
        <f t="shared" si="5"/>
        <v>9.1972369063157491E-2</v>
      </c>
      <c r="Z57" s="26">
        <f t="shared" si="5"/>
        <v>9.8649545205492615</v>
      </c>
      <c r="AA57" s="37">
        <f t="shared" si="5"/>
        <v>-0.94358115166538148</v>
      </c>
      <c r="AB57" s="26">
        <v>0.88662213973376403</v>
      </c>
      <c r="AC57" s="26">
        <v>0</v>
      </c>
      <c r="AD57" s="18" t="str">
        <f t="shared" si="2"/>
        <v>Error</v>
      </c>
      <c r="AE57" s="18" t="str">
        <f t="shared" si="3"/>
        <v>Error</v>
      </c>
      <c r="AF57" s="18"/>
      <c r="AG57" s="18"/>
      <c r="AH57" s="18"/>
      <c r="AI57" s="18"/>
      <c r="AJ57" s="18"/>
      <c r="AK57" s="20"/>
      <c r="AL57" s="20"/>
      <c r="AM57" s="20"/>
      <c r="AN57" s="20"/>
      <c r="AO57" s="20"/>
      <c r="AP57" s="20"/>
      <c r="AQ57" s="20"/>
    </row>
    <row r="58" spans="11:43">
      <c r="K58" s="6">
        <v>56</v>
      </c>
      <c r="L58" s="6" t="s">
        <v>147</v>
      </c>
      <c r="M58" s="45">
        <v>0</v>
      </c>
      <c r="N58" s="45">
        <v>1.3652119175575024</v>
      </c>
      <c r="O58" s="45">
        <v>0.68484027855382035</v>
      </c>
      <c r="P58" s="45">
        <v>0.84200556884260447</v>
      </c>
      <c r="Q58" s="45">
        <v>0.75751069976267038</v>
      </c>
      <c r="R58" s="45">
        <v>0.75291802983398615</v>
      </c>
      <c r="S58" s="45">
        <v>6.2084785357410226</v>
      </c>
      <c r="T58" s="50">
        <v>0.24918495800813112</v>
      </c>
      <c r="U58" s="26">
        <f t="shared" si="1"/>
        <v>0</v>
      </c>
      <c r="V58" s="26">
        <f t="shared" si="1"/>
        <v>-0.49836338978122419</v>
      </c>
      <c r="W58" s="26">
        <f t="shared" si="1"/>
        <v>0.22949189060647926</v>
      </c>
      <c r="X58" s="26">
        <f t="shared" si="1"/>
        <v>-0.10034953711301244</v>
      </c>
      <c r="Y58" s="26">
        <f t="shared" si="5"/>
        <v>-6.0628449606363669E-3</v>
      </c>
      <c r="Z58" s="26">
        <f t="shared" si="5"/>
        <v>7.2458890473242548</v>
      </c>
      <c r="AA58" s="37">
        <f t="shared" si="5"/>
        <v>-0.95986376427435138</v>
      </c>
      <c r="AB58" s="26">
        <v>1.67805090276267</v>
      </c>
      <c r="AC58" s="26">
        <v>-0.49748744217739799</v>
      </c>
      <c r="AD58" s="18" t="str">
        <f t="shared" si="2"/>
        <v>Error</v>
      </c>
      <c r="AE58" s="18" t="str">
        <f t="shared" si="3"/>
        <v>Error</v>
      </c>
      <c r="AF58" s="18"/>
      <c r="AG58" s="18"/>
      <c r="AH58" s="18"/>
      <c r="AI58" s="18"/>
      <c r="AJ58" s="18"/>
      <c r="AK58" s="20"/>
      <c r="AL58" s="20"/>
      <c r="AM58" s="20"/>
      <c r="AN58" s="20"/>
      <c r="AO58" s="20"/>
      <c r="AP58" s="20"/>
      <c r="AQ58" s="20"/>
    </row>
    <row r="59" spans="11:43">
      <c r="K59" s="6">
        <v>57</v>
      </c>
      <c r="L59" s="6" t="s">
        <v>148</v>
      </c>
      <c r="M59" s="45">
        <v>0</v>
      </c>
      <c r="N59" s="45">
        <v>1.366954580199911</v>
      </c>
      <c r="O59" s="45">
        <v>0.69090441013733894</v>
      </c>
      <c r="P59" s="45">
        <v>0.85995430767985148</v>
      </c>
      <c r="Q59" s="45">
        <v>0.78303188065977691</v>
      </c>
      <c r="R59" s="45">
        <v>0.79961633140189559</v>
      </c>
      <c r="S59" s="45">
        <v>7.7116064609931314</v>
      </c>
      <c r="T59" s="50">
        <v>0.30899942008698611</v>
      </c>
      <c r="U59" s="26">
        <f t="shared" si="1"/>
        <v>0</v>
      </c>
      <c r="V59" s="26">
        <f t="shared" si="1"/>
        <v>-0.49456666655574083</v>
      </c>
      <c r="W59" s="26">
        <f t="shared" si="1"/>
        <v>0.24467914093775803</v>
      </c>
      <c r="X59" s="26">
        <f t="shared" si="1"/>
        <v>-8.9449435084069231E-2</v>
      </c>
      <c r="Y59" s="26">
        <f t="shared" si="5"/>
        <v>2.1179789931598615E-2</v>
      </c>
      <c r="Z59" s="26">
        <f t="shared" si="5"/>
        <v>8.6441332651036067</v>
      </c>
      <c r="AA59" s="37">
        <f t="shared" si="5"/>
        <v>-0.95993060309159095</v>
      </c>
      <c r="AB59" s="26">
        <v>3.4265274555297802</v>
      </c>
      <c r="AC59" s="26">
        <v>-0.47066485053464302</v>
      </c>
      <c r="AD59" s="18" t="str">
        <f t="shared" si="2"/>
        <v>Error</v>
      </c>
      <c r="AE59" s="18" t="str">
        <f t="shared" si="3"/>
        <v>Error</v>
      </c>
      <c r="AF59" s="18"/>
      <c r="AG59" s="18"/>
      <c r="AH59" s="18"/>
      <c r="AI59" s="18"/>
      <c r="AJ59" s="18"/>
      <c r="AK59" s="20"/>
      <c r="AL59" s="20"/>
      <c r="AM59" s="20"/>
      <c r="AN59" s="20"/>
      <c r="AO59" s="20"/>
      <c r="AP59" s="20"/>
      <c r="AQ59" s="20"/>
    </row>
    <row r="60" spans="11:43">
      <c r="K60" s="6">
        <v>58</v>
      </c>
      <c r="L60" s="6" t="s">
        <v>149</v>
      </c>
      <c r="M60" s="45">
        <v>0</v>
      </c>
      <c r="N60" s="45">
        <v>1.378435883369745</v>
      </c>
      <c r="O60" s="45">
        <v>0.69918443711153522</v>
      </c>
      <c r="P60" s="45">
        <v>0.88443444413756467</v>
      </c>
      <c r="Q60" s="45">
        <v>0.82102300267840223</v>
      </c>
      <c r="R60" s="45">
        <v>0.87366699868374287</v>
      </c>
      <c r="S60" s="45">
        <v>8.4427939728917281</v>
      </c>
      <c r="T60" s="50">
        <v>0.43305999547305341</v>
      </c>
      <c r="U60" s="26">
        <f t="shared" si="1"/>
        <v>0</v>
      </c>
      <c r="V60" s="26">
        <f t="shared" si="1"/>
        <v>-0.49276970692151567</v>
      </c>
      <c r="W60" s="26">
        <f t="shared" si="1"/>
        <v>0.26495155955034227</v>
      </c>
      <c r="X60" s="26">
        <f t="shared" si="1"/>
        <v>-7.1697164079805378E-2</v>
      </c>
      <c r="Y60" s="26">
        <f t="shared" si="5"/>
        <v>6.4120001307638744E-2</v>
      </c>
      <c r="Z60" s="26">
        <f t="shared" si="5"/>
        <v>8.6636292610474577</v>
      </c>
      <c r="AA60" s="37">
        <f t="shared" si="5"/>
        <v>-0.94870655414978378</v>
      </c>
      <c r="AB60" s="26">
        <v>0.86817713697219401</v>
      </c>
      <c r="AC60" s="26">
        <v>0</v>
      </c>
      <c r="AD60" s="18" t="str">
        <f t="shared" si="2"/>
        <v>Error</v>
      </c>
      <c r="AE60" s="18" t="str">
        <f t="shared" si="3"/>
        <v>Error</v>
      </c>
      <c r="AF60" s="18"/>
      <c r="AG60" s="18"/>
      <c r="AH60" s="18"/>
      <c r="AI60" s="18"/>
      <c r="AJ60" s="18"/>
      <c r="AK60" s="20"/>
      <c r="AL60" s="20"/>
      <c r="AM60" s="20"/>
      <c r="AN60" s="20"/>
      <c r="AO60" s="20"/>
      <c r="AP60" s="20"/>
      <c r="AQ60" s="20"/>
    </row>
    <row r="61" spans="11:43">
      <c r="K61" s="6">
        <v>59</v>
      </c>
      <c r="L61" s="6" t="s">
        <v>150</v>
      </c>
      <c r="M61" s="45">
        <v>0</v>
      </c>
      <c r="N61" s="45">
        <v>1.3722592089052164</v>
      </c>
      <c r="O61" s="45">
        <v>0.69502788626382905</v>
      </c>
      <c r="P61" s="45">
        <v>0.87452082299539402</v>
      </c>
      <c r="Q61" s="45">
        <v>0.80936599073426141</v>
      </c>
      <c r="R61" s="45">
        <v>0.85362213331801851</v>
      </c>
      <c r="S61" s="45">
        <v>7.7358455266106247</v>
      </c>
      <c r="T61" s="50">
        <v>0.37566642294379182</v>
      </c>
      <c r="U61" s="26">
        <f t="shared" si="1"/>
        <v>0</v>
      </c>
      <c r="V61" s="26">
        <f t="shared" si="1"/>
        <v>-0.4935155969415429</v>
      </c>
      <c r="W61" s="26">
        <f t="shared" si="1"/>
        <v>0.25825285615004856</v>
      </c>
      <c r="X61" s="26">
        <f t="shared" si="1"/>
        <v>-7.4503465838543878E-2</v>
      </c>
      <c r="Y61" s="26">
        <f t="shared" si="5"/>
        <v>5.4680012615315937E-2</v>
      </c>
      <c r="Z61" s="26">
        <f t="shared" si="5"/>
        <v>8.0623769284677405</v>
      </c>
      <c r="AA61" s="37">
        <f t="shared" si="5"/>
        <v>-0.95143822072822781</v>
      </c>
      <c r="AB61" s="26">
        <v>0.96866032173078598</v>
      </c>
      <c r="AC61" s="26">
        <v>0</v>
      </c>
      <c r="AD61" s="18" t="str">
        <f t="shared" si="2"/>
        <v>Error</v>
      </c>
      <c r="AE61" s="18" t="str">
        <f t="shared" si="3"/>
        <v>Error</v>
      </c>
      <c r="AF61" s="18"/>
      <c r="AG61" s="18"/>
      <c r="AH61" s="18"/>
      <c r="AI61" s="18"/>
      <c r="AJ61" s="18"/>
      <c r="AK61" s="20"/>
      <c r="AL61" s="20"/>
      <c r="AM61" s="20"/>
      <c r="AN61" s="20"/>
      <c r="AO61" s="20"/>
      <c r="AP61" s="20"/>
      <c r="AQ61" s="20"/>
    </row>
    <row r="62" spans="11:43">
      <c r="K62" s="6">
        <v>60</v>
      </c>
      <c r="L62" s="6" t="s">
        <v>151</v>
      </c>
      <c r="M62" s="45">
        <v>0</v>
      </c>
      <c r="N62" s="45">
        <v>1.3870024612317291</v>
      </c>
      <c r="O62" s="45">
        <v>0.71195911939527612</v>
      </c>
      <c r="P62" s="45">
        <v>0.92348796836972546</v>
      </c>
      <c r="Q62" s="45">
        <v>0.87388037261949059</v>
      </c>
      <c r="R62" s="45">
        <v>0.9901565867688662</v>
      </c>
      <c r="S62" s="45">
        <v>14.722752898519019</v>
      </c>
      <c r="T62" s="50">
        <v>1.2429646044033689</v>
      </c>
      <c r="U62" s="26">
        <f t="shared" si="1"/>
        <v>0</v>
      </c>
      <c r="V62" s="26">
        <f t="shared" si="1"/>
        <v>-0.48669224511467701</v>
      </c>
      <c r="W62" s="26">
        <f t="shared" si="1"/>
        <v>0.29710813895342436</v>
      </c>
      <c r="X62" s="26">
        <f t="shared" si="1"/>
        <v>-5.3717641647036705E-2</v>
      </c>
      <c r="Y62" s="26">
        <f t="shared" si="5"/>
        <v>0.133057358641473</v>
      </c>
      <c r="Z62" s="26">
        <f t="shared" si="5"/>
        <v>13.869115749220153</v>
      </c>
      <c r="AA62" s="37">
        <f t="shared" si="5"/>
        <v>-0.91557525871887724</v>
      </c>
      <c r="AB62" s="26">
        <v>1.2751426884471599</v>
      </c>
      <c r="AC62" s="26">
        <v>0</v>
      </c>
      <c r="AD62" s="18" t="str">
        <f t="shared" si="2"/>
        <v>Error</v>
      </c>
      <c r="AE62" s="18" t="str">
        <f t="shared" si="3"/>
        <v>Error</v>
      </c>
      <c r="AF62" s="18"/>
      <c r="AG62" s="18"/>
      <c r="AH62" s="18"/>
      <c r="AI62" s="18"/>
      <c r="AJ62" s="18"/>
      <c r="AK62" s="20"/>
      <c r="AL62" s="20"/>
      <c r="AM62" s="20"/>
      <c r="AN62" s="20"/>
      <c r="AO62" s="20"/>
      <c r="AP62" s="20"/>
      <c r="AQ62" s="20"/>
    </row>
    <row r="63" spans="11:43">
      <c r="K63" s="6">
        <v>61</v>
      </c>
      <c r="L63" s="6" t="s">
        <v>152</v>
      </c>
      <c r="M63" s="45">
        <v>0</v>
      </c>
      <c r="N63" s="45">
        <v>0.22628345069667155</v>
      </c>
      <c r="O63" s="45">
        <v>0.62808111620435203</v>
      </c>
      <c r="P63" s="45">
        <v>0.87934872182903856</v>
      </c>
      <c r="Q63" s="45">
        <v>0.71786451729892997</v>
      </c>
      <c r="R63" s="45">
        <v>0.88481594443901823</v>
      </c>
      <c r="S63" s="45">
        <v>11.814688615724355</v>
      </c>
      <c r="T63" s="50">
        <v>0.43986797701339597</v>
      </c>
      <c r="U63" s="26">
        <f t="shared" si="1"/>
        <v>0</v>
      </c>
      <c r="V63" s="26">
        <f t="shared" si="1"/>
        <v>1.7756387586924429</v>
      </c>
      <c r="W63" s="26">
        <f t="shared" si="1"/>
        <v>0.40005597866587389</v>
      </c>
      <c r="X63" s="26">
        <f t="shared" si="1"/>
        <v>-0.18364068829738298</v>
      </c>
      <c r="Y63" s="26">
        <f t="shared" si="5"/>
        <v>0.23256676311049246</v>
      </c>
      <c r="Z63" s="26">
        <f t="shared" si="5"/>
        <v>12.352707633693221</v>
      </c>
      <c r="AA63" s="37">
        <f t="shared" si="5"/>
        <v>-0.96276939737303202</v>
      </c>
      <c r="AB63" s="26">
        <v>2.5882352941176499</v>
      </c>
      <c r="AC63" s="26">
        <v>-0.22727272727272699</v>
      </c>
      <c r="AD63" s="18" t="str">
        <f t="shared" si="2"/>
        <v>Error</v>
      </c>
      <c r="AE63" s="18" t="str">
        <f t="shared" si="3"/>
        <v>Error</v>
      </c>
      <c r="AF63" s="18"/>
      <c r="AG63" s="18"/>
      <c r="AH63" s="18"/>
      <c r="AI63" s="18"/>
      <c r="AJ63" s="18"/>
      <c r="AK63" s="20"/>
      <c r="AL63" s="20"/>
      <c r="AM63" s="20"/>
      <c r="AN63" s="20"/>
      <c r="AO63" s="20"/>
      <c r="AP63" s="20"/>
      <c r="AQ63" s="20"/>
    </row>
    <row r="64" spans="11:43">
      <c r="K64" s="6">
        <v>62</v>
      </c>
      <c r="L64" s="6" t="s">
        <v>153</v>
      </c>
      <c r="M64" s="45">
        <v>0</v>
      </c>
      <c r="N64" s="45">
        <v>1.5500221896376942</v>
      </c>
      <c r="O64" s="45">
        <v>0.95682360681781553</v>
      </c>
      <c r="P64" s="45">
        <v>2.3118736618838707</v>
      </c>
      <c r="Q64" s="45">
        <v>6.9933521970571491</v>
      </c>
      <c r="R64" s="45">
        <v>441.2858542426136</v>
      </c>
      <c r="S64" s="45">
        <v>0.82714238201921952</v>
      </c>
      <c r="T64" s="50">
        <v>1.0300521736423263</v>
      </c>
      <c r="U64" s="26">
        <f t="shared" si="1"/>
        <v>0</v>
      </c>
      <c r="V64" s="26">
        <f t="shared" si="1"/>
        <v>-0.38270328436945428</v>
      </c>
      <c r="W64" s="26">
        <f t="shared" si="1"/>
        <v>1.4161963034886367</v>
      </c>
      <c r="X64" s="26">
        <f t="shared" si="1"/>
        <v>2.0249716117093066</v>
      </c>
      <c r="Y64" s="26">
        <f t="shared" si="5"/>
        <v>62.100762239360648</v>
      </c>
      <c r="Z64" s="26">
        <f t="shared" si="5"/>
        <v>-0.99812560866371103</v>
      </c>
      <c r="AA64" s="37">
        <f t="shared" si="5"/>
        <v>0.24531422404902462</v>
      </c>
      <c r="AB64" s="26">
        <v>0.32037981360998802</v>
      </c>
      <c r="AC64" s="26">
        <v>-0.43149045752606002</v>
      </c>
      <c r="AD64" s="18" t="str">
        <f t="shared" si="2"/>
        <v>Error</v>
      </c>
      <c r="AE64" s="18" t="str">
        <f t="shared" si="3"/>
        <v>Error</v>
      </c>
      <c r="AF64" s="18"/>
      <c r="AG64" s="18"/>
      <c r="AH64" s="18"/>
      <c r="AI64" s="18"/>
      <c r="AJ64" s="18"/>
      <c r="AK64" s="20"/>
      <c r="AL64" s="20"/>
      <c r="AM64" s="20"/>
      <c r="AN64" s="20"/>
      <c r="AO64" s="20"/>
      <c r="AP64" s="20"/>
      <c r="AQ64" s="20"/>
    </row>
    <row r="65" spans="11:43">
      <c r="K65" s="6">
        <v>63</v>
      </c>
      <c r="L65" s="6" t="s">
        <v>154</v>
      </c>
      <c r="M65" s="45">
        <v>0</v>
      </c>
      <c r="N65" s="45">
        <v>101.32684937605089</v>
      </c>
      <c r="O65" s="45">
        <v>326.21037300043793</v>
      </c>
      <c r="P65" s="45">
        <v>0.81291262867930625</v>
      </c>
      <c r="Q65" s="45">
        <v>0.56919298307787147</v>
      </c>
      <c r="R65" s="45">
        <v>0.17346285158927424</v>
      </c>
      <c r="S65" s="45">
        <v>0.15220126268016482</v>
      </c>
      <c r="T65" s="50">
        <v>0.37938309464171077</v>
      </c>
      <c r="U65" s="26">
        <f t="shared" si="1"/>
        <v>0</v>
      </c>
      <c r="V65" s="26">
        <f t="shared" si="1"/>
        <v>2.219387309574627</v>
      </c>
      <c r="W65" s="26">
        <f t="shared" si="1"/>
        <v>-0.99750801109970144</v>
      </c>
      <c r="X65" s="26">
        <f t="shared" si="1"/>
        <v>-0.29981038183327585</v>
      </c>
      <c r="Y65" s="26">
        <f t="shared" si="5"/>
        <v>-0.69524773363985282</v>
      </c>
      <c r="Z65" s="26">
        <f t="shared" si="5"/>
        <v>-0.12257142503025759</v>
      </c>
      <c r="AA65" s="37">
        <f t="shared" si="5"/>
        <v>1.4926409148059765</v>
      </c>
      <c r="AB65" s="26">
        <v>1.46608417261389</v>
      </c>
      <c r="AC65" s="26">
        <v>0</v>
      </c>
      <c r="AD65" s="18" t="str">
        <f t="shared" si="2"/>
        <v>Error</v>
      </c>
      <c r="AE65" s="18" t="str">
        <f t="shared" si="3"/>
        <v>Error</v>
      </c>
      <c r="AF65" s="18"/>
      <c r="AG65" s="18"/>
      <c r="AH65" s="18"/>
      <c r="AI65" s="18"/>
      <c r="AJ65" s="18"/>
      <c r="AK65" s="20"/>
      <c r="AL65" s="20"/>
      <c r="AM65" s="20"/>
      <c r="AN65" s="20"/>
      <c r="AO65" s="20"/>
      <c r="AP65" s="20"/>
      <c r="AQ65" s="20"/>
    </row>
    <row r="66" spans="11:43">
      <c r="K66" s="6">
        <v>64</v>
      </c>
      <c r="L66" s="6" t="s">
        <v>155</v>
      </c>
      <c r="M66" s="45">
        <v>0</v>
      </c>
      <c r="N66" s="45">
        <v>1.3624598637732515</v>
      </c>
      <c r="O66" s="45">
        <v>0.67757603862259419</v>
      </c>
      <c r="P66" s="45">
        <v>0.8226624161427063</v>
      </c>
      <c r="Q66" s="45">
        <v>0.73669039271347403</v>
      </c>
      <c r="R66" s="45">
        <v>0.71256682015988204</v>
      </c>
      <c r="S66" s="45">
        <v>4.7009864911165096</v>
      </c>
      <c r="T66" s="50">
        <v>0.19061339070503514</v>
      </c>
      <c r="U66" s="26">
        <f t="shared" si="1"/>
        <v>0</v>
      </c>
      <c r="V66" s="26">
        <f t="shared" si="1"/>
        <v>-0.50268183552498369</v>
      </c>
      <c r="W66" s="26">
        <f t="shared" si="1"/>
        <v>0.21412560251547555</v>
      </c>
      <c r="X66" s="26">
        <f t="shared" si="1"/>
        <v>-0.10450462029411442</v>
      </c>
      <c r="Y66" s="26">
        <f t="shared" si="5"/>
        <v>-3.2745876411849083E-2</v>
      </c>
      <c r="Z66" s="26">
        <f t="shared" si="5"/>
        <v>5.5972570685535521</v>
      </c>
      <c r="AA66" s="37">
        <f t="shared" si="5"/>
        <v>-0.95945247001555123</v>
      </c>
      <c r="AB66" s="26">
        <v>0.97331673926571305</v>
      </c>
      <c r="AC66" s="26">
        <v>0</v>
      </c>
      <c r="AD66" s="18" t="str">
        <f t="shared" si="2"/>
        <v>Error</v>
      </c>
      <c r="AE66" s="18" t="str">
        <f t="shared" si="3"/>
        <v>Error</v>
      </c>
      <c r="AF66" s="18"/>
      <c r="AG66" s="18"/>
      <c r="AH66" s="18"/>
      <c r="AI66" s="18"/>
      <c r="AJ66" s="18"/>
      <c r="AK66" s="20"/>
      <c r="AL66" s="20"/>
      <c r="AM66" s="20"/>
      <c r="AN66" s="20"/>
      <c r="AO66" s="20"/>
      <c r="AP66" s="20"/>
      <c r="AQ66" s="20"/>
    </row>
    <row r="67" spans="11:43">
      <c r="K67" s="6">
        <v>65</v>
      </c>
      <c r="L67" s="6" t="s">
        <v>156</v>
      </c>
      <c r="M67" s="45">
        <v>0</v>
      </c>
      <c r="N67" s="45">
        <v>1.3808666297561967</v>
      </c>
      <c r="O67" s="45">
        <v>0.70096625309606431</v>
      </c>
      <c r="P67" s="45">
        <v>0.88997141672672608</v>
      </c>
      <c r="Q67" s="45">
        <v>0.83013305985757579</v>
      </c>
      <c r="R67" s="45">
        <v>0.89310792541463968</v>
      </c>
      <c r="S67" s="45">
        <v>8.4615447038096594</v>
      </c>
      <c r="T67" s="50">
        <v>0.46341948030569657</v>
      </c>
      <c r="U67" s="26">
        <f t="shared" si="1"/>
        <v>0</v>
      </c>
      <c r="V67" s="26">
        <f t="shared" si="1"/>
        <v>-0.49237222625922561</v>
      </c>
      <c r="W67" s="26">
        <f t="shared" si="1"/>
        <v>0.26963518257241903</v>
      </c>
      <c r="X67" s="26">
        <f t="shared" si="1"/>
        <v>-6.7236268204245275E-2</v>
      </c>
      <c r="Y67" s="26">
        <f t="shared" si="5"/>
        <v>7.5861170458466451E-2</v>
      </c>
      <c r="Z67" s="26">
        <f t="shared" si="5"/>
        <v>8.4742689690960376</v>
      </c>
      <c r="AA67" s="37">
        <f t="shared" si="5"/>
        <v>-0.94523228364000134</v>
      </c>
      <c r="AB67" s="26">
        <v>0</v>
      </c>
      <c r="AC67" s="26">
        <v>-0.32555706663876999</v>
      </c>
      <c r="AD67" s="18" t="str">
        <f t="shared" si="2"/>
        <v>Error</v>
      </c>
      <c r="AE67" s="18" t="str">
        <f t="shared" si="3"/>
        <v>Error</v>
      </c>
      <c r="AF67" s="18"/>
      <c r="AG67" s="18"/>
      <c r="AH67" s="18"/>
      <c r="AI67" s="18"/>
      <c r="AJ67" s="18"/>
      <c r="AK67" s="20"/>
      <c r="AL67" s="20"/>
      <c r="AM67" s="20"/>
      <c r="AN67" s="20"/>
      <c r="AO67" s="20"/>
      <c r="AP67" s="20"/>
      <c r="AQ67" s="20"/>
    </row>
    <row r="68" spans="11:43">
      <c r="K68" s="6">
        <v>66</v>
      </c>
      <c r="L68" s="6" t="s">
        <v>157</v>
      </c>
      <c r="M68" s="45">
        <v>0</v>
      </c>
      <c r="N68" s="45">
        <v>1.3913300027999131</v>
      </c>
      <c r="O68" s="45">
        <v>0.7213490070062667</v>
      </c>
      <c r="P68" s="45">
        <v>0.95587280516791395</v>
      </c>
      <c r="Q68" s="45">
        <v>0.9204920931259819</v>
      </c>
      <c r="R68" s="45">
        <v>1.1126281720074749</v>
      </c>
      <c r="S68" s="45">
        <v>19.133597576275008</v>
      </c>
      <c r="T68" s="50">
        <v>2530.567750488945</v>
      </c>
      <c r="U68" s="26">
        <f t="shared" ref="U68:AA121" si="6">IF(M68=0,0,(N68-M68)/M68)</f>
        <v>0</v>
      </c>
      <c r="V68" s="26">
        <f t="shared" si="6"/>
        <v>-0.48153996136457661</v>
      </c>
      <c r="W68" s="26">
        <f t="shared" si="6"/>
        <v>0.32511834893204455</v>
      </c>
      <c r="X68" s="26">
        <f t="shared" si="6"/>
        <v>-3.7014037694813248E-2</v>
      </c>
      <c r="Y68" s="26">
        <f t="shared" si="5"/>
        <v>0.20873191667404853</v>
      </c>
      <c r="Z68" s="26">
        <f t="shared" si="5"/>
        <v>16.196758142257845</v>
      </c>
      <c r="AA68" s="37">
        <f t="shared" si="5"/>
        <v>131.25781196667168</v>
      </c>
      <c r="AB68" s="26">
        <v>0</v>
      </c>
      <c r="AC68" s="26">
        <v>-0.40847114851420602</v>
      </c>
      <c r="AD68" s="18" t="str">
        <f t="shared" ref="AD68:AD131" si="7">IF(MAX($U68:$AA68)&gt;AB68,"Error","")</f>
        <v>Error</v>
      </c>
      <c r="AE68" s="18" t="str">
        <f t="shared" ref="AE68:AE131" si="8">IF(MIN($U68:$AA68)&lt;AC68,"Error","")</f>
        <v>Error</v>
      </c>
      <c r="AF68" s="18"/>
      <c r="AG68" s="18"/>
      <c r="AH68" s="18"/>
      <c r="AI68" s="18"/>
      <c r="AJ68" s="18"/>
      <c r="AK68" s="20"/>
      <c r="AL68" s="20"/>
      <c r="AM68" s="20"/>
      <c r="AN68" s="20"/>
      <c r="AO68" s="20"/>
      <c r="AP68" s="20"/>
      <c r="AQ68" s="20"/>
    </row>
    <row r="69" spans="11:43">
      <c r="K69" s="6">
        <v>67</v>
      </c>
      <c r="L69" s="6" t="s">
        <v>158</v>
      </c>
      <c r="M69" s="45">
        <v>0</v>
      </c>
      <c r="N69" s="45">
        <v>1.3753424548026665</v>
      </c>
      <c r="O69" s="45">
        <v>0.70265340368377505</v>
      </c>
      <c r="P69" s="45">
        <v>0.89968872812297906</v>
      </c>
      <c r="Q69" s="45">
        <v>0.8447314745054455</v>
      </c>
      <c r="R69" s="45">
        <v>0.93298056195783463</v>
      </c>
      <c r="S69" s="45">
        <v>10.60394492907345</v>
      </c>
      <c r="T69" s="50">
        <v>0.61119397481051418</v>
      </c>
      <c r="U69" s="26">
        <f t="shared" si="6"/>
        <v>0</v>
      </c>
      <c r="V69" s="26">
        <f t="shared" si="6"/>
        <v>-0.48910658488718617</v>
      </c>
      <c r="W69" s="26">
        <f t="shared" si="6"/>
        <v>0.28041609619510016</v>
      </c>
      <c r="X69" s="26">
        <f t="shared" si="6"/>
        <v>-6.1084741755285631E-2</v>
      </c>
      <c r="Y69" s="26">
        <f t="shared" si="5"/>
        <v>0.10446998852985231</v>
      </c>
      <c r="Z69" s="26">
        <f t="shared" si="5"/>
        <v>10.365665439825838</v>
      </c>
      <c r="AA69" s="37">
        <f t="shared" si="5"/>
        <v>-0.94236164192679184</v>
      </c>
      <c r="AB69" s="26">
        <v>0</v>
      </c>
      <c r="AC69" s="26">
        <v>-0.27435556217791002</v>
      </c>
      <c r="AD69" s="18" t="str">
        <f t="shared" si="7"/>
        <v>Error</v>
      </c>
      <c r="AE69" s="18" t="str">
        <f t="shared" si="8"/>
        <v>Error</v>
      </c>
      <c r="AF69" s="18"/>
      <c r="AG69" s="18"/>
      <c r="AH69" s="18"/>
      <c r="AI69" s="18"/>
      <c r="AJ69" s="18"/>
      <c r="AK69" s="20"/>
      <c r="AL69" s="20"/>
      <c r="AM69" s="20"/>
      <c r="AN69" s="20"/>
      <c r="AO69" s="20"/>
      <c r="AP69" s="20"/>
      <c r="AQ69" s="20"/>
    </row>
    <row r="70" spans="11:43">
      <c r="K70" s="6">
        <v>68</v>
      </c>
      <c r="L70" s="6" t="s">
        <v>159</v>
      </c>
      <c r="M70" s="45">
        <v>0</v>
      </c>
      <c r="N70" s="45">
        <v>1.3785996213180507</v>
      </c>
      <c r="O70" s="45">
        <v>0.70430055296443239</v>
      </c>
      <c r="P70" s="45">
        <v>0.90217441859586778</v>
      </c>
      <c r="Q70" s="45">
        <v>0.84705471075917727</v>
      </c>
      <c r="R70" s="45">
        <v>0.9298384176231238</v>
      </c>
      <c r="S70" s="45">
        <v>11.137884101015956</v>
      </c>
      <c r="T70" s="50">
        <v>0.66489412790947178</v>
      </c>
      <c r="U70" s="26">
        <f t="shared" si="6"/>
        <v>0</v>
      </c>
      <c r="V70" s="26">
        <f t="shared" si="6"/>
        <v>-0.48911885505157388</v>
      </c>
      <c r="W70" s="26">
        <f t="shared" si="6"/>
        <v>0.28095088779722732</v>
      </c>
      <c r="X70" s="26">
        <f t="shared" si="6"/>
        <v>-6.1096509389479352E-2</v>
      </c>
      <c r="Y70" s="26">
        <f t="shared" si="5"/>
        <v>9.7731239567455094E-2</v>
      </c>
      <c r="Z70" s="26">
        <f t="shared" si="5"/>
        <v>10.978300627206707</v>
      </c>
      <c r="AA70" s="37">
        <f t="shared" si="5"/>
        <v>-0.94030337163870981</v>
      </c>
      <c r="AB70" s="26">
        <v>0</v>
      </c>
      <c r="AC70" s="26">
        <v>-0.49268292495194799</v>
      </c>
      <c r="AD70" s="18" t="str">
        <f t="shared" si="7"/>
        <v>Error</v>
      </c>
      <c r="AE70" s="18" t="str">
        <f t="shared" si="8"/>
        <v>Error</v>
      </c>
      <c r="AF70" s="18"/>
      <c r="AG70" s="18"/>
      <c r="AH70" s="18"/>
      <c r="AI70" s="18"/>
      <c r="AJ70" s="18"/>
      <c r="AK70" s="20"/>
      <c r="AL70" s="20"/>
      <c r="AM70" s="20"/>
      <c r="AN70" s="20"/>
      <c r="AO70" s="20"/>
      <c r="AP70" s="20"/>
      <c r="AQ70" s="20"/>
    </row>
    <row r="71" spans="11:43">
      <c r="K71" s="6">
        <v>69</v>
      </c>
      <c r="L71" s="6" t="s">
        <v>160</v>
      </c>
      <c r="M71" s="45">
        <v>0</v>
      </c>
      <c r="N71" s="45">
        <v>1.4307748372473768</v>
      </c>
      <c r="O71" s="45">
        <v>0.70195091032378354</v>
      </c>
      <c r="P71" s="45">
        <v>0.88799032284223056</v>
      </c>
      <c r="Q71" s="45">
        <v>0.82676765984415779</v>
      </c>
      <c r="R71" s="45">
        <v>0.88795745198336729</v>
      </c>
      <c r="S71" s="45">
        <v>9.0095749622445851</v>
      </c>
      <c r="T71" s="50">
        <v>0.45012602309178806</v>
      </c>
      <c r="U71" s="26">
        <f t="shared" si="6"/>
        <v>0</v>
      </c>
      <c r="V71" s="26">
        <f t="shared" si="6"/>
        <v>-0.50939107115257554</v>
      </c>
      <c r="W71" s="26">
        <f t="shared" si="6"/>
        <v>0.26503194138267311</v>
      </c>
      <c r="X71" s="26">
        <f t="shared" si="6"/>
        <v>-6.8945191657173291E-2</v>
      </c>
      <c r="Y71" s="26">
        <f t="shared" si="5"/>
        <v>7.4010867999775798E-2</v>
      </c>
      <c r="Z71" s="26">
        <f t="shared" si="5"/>
        <v>9.1464039094672138</v>
      </c>
      <c r="AA71" s="37">
        <f t="shared" si="5"/>
        <v>-0.95003915001783323</v>
      </c>
      <c r="AB71" s="26">
        <v>0.150217352732434</v>
      </c>
      <c r="AC71" s="26">
        <v>0</v>
      </c>
      <c r="AD71" s="18" t="str">
        <f t="shared" si="7"/>
        <v>Error</v>
      </c>
      <c r="AE71" s="18" t="str">
        <f t="shared" si="8"/>
        <v>Error</v>
      </c>
      <c r="AF71" s="18"/>
      <c r="AG71" s="18"/>
      <c r="AH71" s="18"/>
      <c r="AI71" s="18"/>
      <c r="AJ71" s="18"/>
      <c r="AK71" s="20"/>
      <c r="AL71" s="20"/>
      <c r="AM71" s="20"/>
      <c r="AN71" s="20"/>
      <c r="AO71" s="20"/>
      <c r="AP71" s="20"/>
      <c r="AQ71" s="20"/>
    </row>
    <row r="72" spans="11:43">
      <c r="K72" s="6">
        <v>70</v>
      </c>
      <c r="L72" s="6" t="s">
        <v>161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50">
        <v>0</v>
      </c>
      <c r="U72" s="26">
        <f t="shared" si="6"/>
        <v>0</v>
      </c>
      <c r="V72" s="26">
        <f t="shared" si="6"/>
        <v>0</v>
      </c>
      <c r="W72" s="26">
        <f t="shared" si="6"/>
        <v>0</v>
      </c>
      <c r="X72" s="26">
        <f t="shared" si="6"/>
        <v>0</v>
      </c>
      <c r="Y72" s="26">
        <f t="shared" si="5"/>
        <v>0</v>
      </c>
      <c r="Z72" s="26">
        <f t="shared" si="5"/>
        <v>0</v>
      </c>
      <c r="AA72" s="37">
        <f t="shared" si="5"/>
        <v>0</v>
      </c>
      <c r="AB72" s="26">
        <v>0</v>
      </c>
      <c r="AC72" s="26">
        <v>0</v>
      </c>
      <c r="AD72" s="18" t="str">
        <f t="shared" si="7"/>
        <v/>
      </c>
      <c r="AE72" s="18" t="str">
        <f t="shared" si="8"/>
        <v/>
      </c>
      <c r="AF72" s="18"/>
      <c r="AG72" s="18"/>
      <c r="AH72" s="18"/>
      <c r="AI72" s="18"/>
      <c r="AJ72" s="18"/>
      <c r="AK72" s="20"/>
      <c r="AL72" s="20"/>
      <c r="AM72" s="20"/>
      <c r="AN72" s="20"/>
      <c r="AO72" s="20"/>
      <c r="AP72" s="20"/>
      <c r="AQ72" s="20"/>
    </row>
    <row r="73" spans="11:43">
      <c r="K73" s="6">
        <v>71</v>
      </c>
      <c r="L73" s="6" t="s">
        <v>162</v>
      </c>
      <c r="M73" s="45">
        <v>0</v>
      </c>
      <c r="N73" s="45">
        <v>1.3848261670347739</v>
      </c>
      <c r="O73" s="45">
        <v>0.70979845325494395</v>
      </c>
      <c r="P73" s="45">
        <v>0.91769048766325056</v>
      </c>
      <c r="Q73" s="45">
        <v>0.86546897939003919</v>
      </c>
      <c r="R73" s="45">
        <v>0.97259039630487276</v>
      </c>
      <c r="S73" s="45">
        <v>13.248113427076987</v>
      </c>
      <c r="T73" s="50">
        <v>0.9335665443789356</v>
      </c>
      <c r="U73" s="26">
        <f t="shared" si="6"/>
        <v>0</v>
      </c>
      <c r="V73" s="26">
        <f t="shared" si="6"/>
        <v>-0.48744581078014793</v>
      </c>
      <c r="W73" s="26">
        <f t="shared" si="6"/>
        <v>0.29288882422181944</v>
      </c>
      <c r="X73" s="26">
        <f t="shared" si="6"/>
        <v>-5.6905360767315942E-2</v>
      </c>
      <c r="Y73" s="26">
        <f t="shared" si="5"/>
        <v>0.12377268217091969</v>
      </c>
      <c r="Z73" s="26">
        <f t="shared" si="5"/>
        <v>12.621472592583745</v>
      </c>
      <c r="AA73" s="37">
        <f t="shared" si="5"/>
        <v>-0.92953211417477166</v>
      </c>
      <c r="AB73" s="26">
        <v>0.41829791012487599</v>
      </c>
      <c r="AC73" s="26">
        <v>0</v>
      </c>
      <c r="AD73" s="18" t="str">
        <f t="shared" si="7"/>
        <v>Error</v>
      </c>
      <c r="AE73" s="18" t="str">
        <f t="shared" si="8"/>
        <v>Error</v>
      </c>
      <c r="AF73" s="18"/>
      <c r="AG73" s="18"/>
      <c r="AH73" s="18"/>
      <c r="AI73" s="18"/>
      <c r="AJ73" s="18"/>
      <c r="AK73" s="20"/>
      <c r="AL73" s="20"/>
      <c r="AM73" s="20"/>
      <c r="AN73" s="20"/>
      <c r="AO73" s="20"/>
      <c r="AP73" s="20"/>
      <c r="AQ73" s="20"/>
    </row>
    <row r="74" spans="11:43">
      <c r="K74" s="6">
        <v>72</v>
      </c>
      <c r="L74" s="6" t="s">
        <v>163</v>
      </c>
      <c r="M74" s="45">
        <v>0</v>
      </c>
      <c r="N74" s="45">
        <v>1.3664408525850114</v>
      </c>
      <c r="O74" s="45">
        <v>0.69166614869081222</v>
      </c>
      <c r="P74" s="45">
        <v>0.86685741813564832</v>
      </c>
      <c r="Q74" s="45">
        <v>0.80197116618560793</v>
      </c>
      <c r="R74" s="45">
        <v>0.84270134380833372</v>
      </c>
      <c r="S74" s="45">
        <v>7.3387744715741832</v>
      </c>
      <c r="T74" s="50">
        <v>0.34779011227094747</v>
      </c>
      <c r="U74" s="26">
        <f t="shared" si="6"/>
        <v>0</v>
      </c>
      <c r="V74" s="26">
        <f t="shared" si="6"/>
        <v>-0.49381918186774859</v>
      </c>
      <c r="W74" s="26">
        <f t="shared" si="6"/>
        <v>0.25328877201296995</v>
      </c>
      <c r="X74" s="26">
        <f t="shared" si="6"/>
        <v>-7.4852277424805755E-2</v>
      </c>
      <c r="Y74" s="26">
        <f t="shared" si="5"/>
        <v>5.0787583569181859E-2</v>
      </c>
      <c r="Z74" s="26">
        <f t="shared" si="5"/>
        <v>7.7086303178404965</v>
      </c>
      <c r="AA74" s="37">
        <f t="shared" si="5"/>
        <v>-0.95260923828384847</v>
      </c>
      <c r="AB74" s="26">
        <v>1.00236158488586</v>
      </c>
      <c r="AC74" s="26">
        <v>0</v>
      </c>
      <c r="AD74" s="18" t="str">
        <f t="shared" si="7"/>
        <v>Error</v>
      </c>
      <c r="AE74" s="18" t="str">
        <f t="shared" si="8"/>
        <v>Error</v>
      </c>
      <c r="AF74" s="18"/>
      <c r="AG74" s="18"/>
      <c r="AH74" s="18"/>
      <c r="AI74" s="18"/>
      <c r="AJ74" s="18"/>
      <c r="AK74" s="20"/>
      <c r="AL74" s="20"/>
      <c r="AM74" s="20"/>
      <c r="AN74" s="20"/>
      <c r="AO74" s="20"/>
      <c r="AP74" s="20"/>
      <c r="AQ74" s="20"/>
    </row>
    <row r="75" spans="11:43">
      <c r="K75" s="6">
        <v>73</v>
      </c>
      <c r="L75" s="6" t="s">
        <v>164</v>
      </c>
      <c r="M75" s="45">
        <v>0</v>
      </c>
      <c r="N75" s="45">
        <v>1.3687500528689913</v>
      </c>
      <c r="O75" s="45">
        <v>0.68979246480004086</v>
      </c>
      <c r="P75" s="45">
        <v>0.86122363068146246</v>
      </c>
      <c r="Q75" s="45">
        <v>0.79492166570798206</v>
      </c>
      <c r="R75" s="45">
        <v>0.82884873740576204</v>
      </c>
      <c r="S75" s="45">
        <v>6.839245624451614</v>
      </c>
      <c r="T75" s="50">
        <v>0.32677771055911453</v>
      </c>
      <c r="U75" s="26">
        <f t="shared" si="6"/>
        <v>0</v>
      </c>
      <c r="V75" s="26">
        <f t="shared" si="6"/>
        <v>-0.49604205431503734</v>
      </c>
      <c r="W75" s="26">
        <f t="shared" si="6"/>
        <v>0.24852571552969427</v>
      </c>
      <c r="X75" s="26">
        <f t="shared" si="6"/>
        <v>-7.6985770723705632E-2</v>
      </c>
      <c r="Y75" s="26">
        <f t="shared" si="5"/>
        <v>4.2679767279412952E-2</v>
      </c>
      <c r="Z75" s="26">
        <f t="shared" si="5"/>
        <v>7.2515003230359856</v>
      </c>
      <c r="AA75" s="37">
        <f t="shared" si="5"/>
        <v>-0.95222021133576173</v>
      </c>
      <c r="AB75" s="26">
        <v>0.57179399727148705</v>
      </c>
      <c r="AC75" s="26">
        <v>-0.22908039177019701</v>
      </c>
      <c r="AD75" s="18" t="str">
        <f t="shared" si="7"/>
        <v>Error</v>
      </c>
      <c r="AE75" s="18" t="str">
        <f t="shared" si="8"/>
        <v>Error</v>
      </c>
      <c r="AF75" s="18"/>
      <c r="AG75" s="18"/>
      <c r="AH75" s="18"/>
      <c r="AI75" s="18"/>
      <c r="AJ75" s="18"/>
      <c r="AK75" s="20"/>
      <c r="AL75" s="20"/>
      <c r="AM75" s="20"/>
      <c r="AN75" s="20"/>
      <c r="AO75" s="20"/>
      <c r="AP75" s="20"/>
      <c r="AQ75" s="20"/>
    </row>
    <row r="76" spans="11:43">
      <c r="K76" s="6">
        <v>74</v>
      </c>
      <c r="L76" s="6" t="s">
        <v>165</v>
      </c>
      <c r="M76" s="45">
        <v>0</v>
      </c>
      <c r="N76" s="45">
        <v>1.3751350986479984</v>
      </c>
      <c r="O76" s="45">
        <v>0.68961876532791866</v>
      </c>
      <c r="P76" s="45">
        <v>0.85997718213631646</v>
      </c>
      <c r="Q76" s="45">
        <v>0.78905787541112948</v>
      </c>
      <c r="R76" s="45">
        <v>0.76798082500260545</v>
      </c>
      <c r="S76" s="45">
        <v>2.9815836154854907</v>
      </c>
      <c r="T76" s="50">
        <v>0.27043985296378992</v>
      </c>
      <c r="U76" s="26">
        <f t="shared" si="6"/>
        <v>0</v>
      </c>
      <c r="V76" s="26">
        <f t="shared" si="6"/>
        <v>-0.49850835310222524</v>
      </c>
      <c r="W76" s="26">
        <f t="shared" si="6"/>
        <v>0.24703274529861605</v>
      </c>
      <c r="X76" s="26">
        <f t="shared" si="6"/>
        <v>-8.2466498179652209E-2</v>
      </c>
      <c r="Y76" s="26">
        <f t="shared" si="5"/>
        <v>-2.6711665982095522E-2</v>
      </c>
      <c r="Z76" s="26">
        <f t="shared" si="5"/>
        <v>2.8823672654527219</v>
      </c>
      <c r="AA76" s="37">
        <f t="shared" si="5"/>
        <v>-0.90929657261355912</v>
      </c>
      <c r="AB76" s="26">
        <v>0</v>
      </c>
      <c r="AC76" s="26">
        <v>-0.51194008465396101</v>
      </c>
      <c r="AD76" s="18" t="str">
        <f t="shared" si="7"/>
        <v>Error</v>
      </c>
      <c r="AE76" s="18" t="str">
        <f t="shared" si="8"/>
        <v>Error</v>
      </c>
      <c r="AF76" s="18"/>
      <c r="AG76" s="18"/>
      <c r="AH76" s="18"/>
      <c r="AI76" s="18"/>
      <c r="AJ76" s="18"/>
      <c r="AK76" s="20"/>
      <c r="AL76" s="20"/>
      <c r="AM76" s="20"/>
      <c r="AN76" s="20"/>
      <c r="AO76" s="20"/>
      <c r="AP76" s="20"/>
      <c r="AQ76" s="20"/>
    </row>
    <row r="77" spans="11:43">
      <c r="K77" s="6">
        <v>75</v>
      </c>
      <c r="L77" s="6" t="s">
        <v>166</v>
      </c>
      <c r="M77" s="45">
        <v>0</v>
      </c>
      <c r="N77" s="45">
        <v>1.3706211031014517</v>
      </c>
      <c r="O77" s="45">
        <v>0.6924385796858008</v>
      </c>
      <c r="P77" s="45">
        <v>0.80118212656951948</v>
      </c>
      <c r="Q77" s="45">
        <v>0.67849463845658764</v>
      </c>
      <c r="R77" s="45">
        <v>0.97358340935762122</v>
      </c>
      <c r="S77" s="45">
        <v>5.5519820259357351</v>
      </c>
      <c r="T77" s="50">
        <v>0.96320295740275519</v>
      </c>
      <c r="U77" s="26">
        <f t="shared" si="6"/>
        <v>0</v>
      </c>
      <c r="V77" s="26">
        <f t="shared" si="6"/>
        <v>-0.49479941749113188</v>
      </c>
      <c r="W77" s="26">
        <f t="shared" si="6"/>
        <v>0.15704432143723401</v>
      </c>
      <c r="X77" s="26">
        <f t="shared" si="6"/>
        <v>-0.15313308178535123</v>
      </c>
      <c r="Y77" s="26">
        <f t="shared" si="5"/>
        <v>0.4349168794793864</v>
      </c>
      <c r="Z77" s="26">
        <f t="shared" si="5"/>
        <v>4.7026259615485655</v>
      </c>
      <c r="AA77" s="37">
        <f t="shared" si="5"/>
        <v>-0.82651187397523751</v>
      </c>
      <c r="AB77" s="26">
        <v>0.424712356178089</v>
      </c>
      <c r="AC77" s="26">
        <v>-0.59823209012868495</v>
      </c>
      <c r="AD77" s="18" t="str">
        <f t="shared" si="7"/>
        <v>Error</v>
      </c>
      <c r="AE77" s="18" t="str">
        <f t="shared" si="8"/>
        <v>Error</v>
      </c>
      <c r="AF77" s="18"/>
      <c r="AG77" s="18"/>
      <c r="AH77" s="18"/>
      <c r="AI77" s="18"/>
      <c r="AJ77" s="18"/>
      <c r="AK77" s="20"/>
      <c r="AL77" s="20"/>
      <c r="AM77" s="20"/>
      <c r="AN77" s="20"/>
      <c r="AO77" s="20"/>
      <c r="AP77" s="20"/>
      <c r="AQ77" s="20"/>
    </row>
    <row r="78" spans="11:43">
      <c r="K78" s="6">
        <v>76</v>
      </c>
      <c r="L78" s="6" t="s">
        <v>167</v>
      </c>
      <c r="M78" s="45">
        <v>0</v>
      </c>
      <c r="N78" s="45">
        <v>1.3821516454868998</v>
      </c>
      <c r="O78" s="45">
        <v>0.70737896157025926</v>
      </c>
      <c r="P78" s="45">
        <v>0.91389238558370423</v>
      </c>
      <c r="Q78" s="45">
        <v>0.85968690531333136</v>
      </c>
      <c r="R78" s="45">
        <v>0.9652134996253583</v>
      </c>
      <c r="S78" s="45">
        <v>10.794726402305372</v>
      </c>
      <c r="T78" s="50">
        <v>1.0097327879309415</v>
      </c>
      <c r="U78" s="26">
        <f t="shared" si="6"/>
        <v>0</v>
      </c>
      <c r="V78" s="26">
        <f t="shared" si="6"/>
        <v>-0.48820452236189604</v>
      </c>
      <c r="W78" s="26">
        <f t="shared" si="6"/>
        <v>0.29194171050128603</v>
      </c>
      <c r="X78" s="26">
        <f t="shared" si="6"/>
        <v>-5.9312760589149402E-2</v>
      </c>
      <c r="Y78" s="26">
        <f t="shared" si="5"/>
        <v>0.12275003104015583</v>
      </c>
      <c r="Z78" s="26">
        <f t="shared" si="5"/>
        <v>10.183770644002886</v>
      </c>
      <c r="AA78" s="37">
        <f t="shared" si="5"/>
        <v>-0.90646054839191681</v>
      </c>
      <c r="AB78" s="26">
        <v>1.2848764272836499</v>
      </c>
      <c r="AC78" s="26">
        <v>-0.14074948362348799</v>
      </c>
      <c r="AD78" s="18" t="str">
        <f t="shared" si="7"/>
        <v>Error</v>
      </c>
      <c r="AE78" s="18" t="str">
        <f t="shared" si="8"/>
        <v>Error</v>
      </c>
      <c r="AF78" s="18"/>
      <c r="AG78" s="18"/>
      <c r="AH78" s="18"/>
      <c r="AI78" s="18"/>
      <c r="AJ78" s="18"/>
      <c r="AK78" s="20"/>
      <c r="AL78" s="20"/>
      <c r="AM78" s="20"/>
      <c r="AN78" s="20"/>
      <c r="AO78" s="20"/>
      <c r="AP78" s="20"/>
      <c r="AQ78" s="20"/>
    </row>
    <row r="79" spans="11:43">
      <c r="K79" s="6">
        <v>77</v>
      </c>
      <c r="L79" s="6" t="s">
        <v>168</v>
      </c>
      <c r="M79" s="45">
        <v>0</v>
      </c>
      <c r="N79" s="45">
        <v>1.3666815777964345</v>
      </c>
      <c r="O79" s="45">
        <v>0.69039047521046371</v>
      </c>
      <c r="P79" s="45">
        <v>0.86219430609722547</v>
      </c>
      <c r="Q79" s="45">
        <v>0.79404780058622393</v>
      </c>
      <c r="R79" s="45">
        <v>0.82468240608349497</v>
      </c>
      <c r="S79" s="45">
        <v>6.8603954405424759</v>
      </c>
      <c r="T79" s="50">
        <v>0.32010448740228625</v>
      </c>
      <c r="U79" s="26">
        <f t="shared" si="6"/>
        <v>0</v>
      </c>
      <c r="V79" s="26">
        <f t="shared" si="6"/>
        <v>-0.4948417492217807</v>
      </c>
      <c r="W79" s="26">
        <f t="shared" si="6"/>
        <v>0.24885023339058643</v>
      </c>
      <c r="X79" s="26">
        <f t="shared" si="6"/>
        <v>-7.9038454590904E-2</v>
      </c>
      <c r="Y79" s="26">
        <f t="shared" si="5"/>
        <v>3.8580303949780279E-2</v>
      </c>
      <c r="Z79" s="26">
        <f t="shared" si="5"/>
        <v>7.3188332744034499</v>
      </c>
      <c r="AA79" s="37">
        <f t="shared" si="5"/>
        <v>-0.95334022795383144</v>
      </c>
      <c r="AB79" s="26">
        <v>1.2527084133691899</v>
      </c>
      <c r="AC79" s="26">
        <v>-0.15210059877700899</v>
      </c>
      <c r="AD79" s="18" t="str">
        <f t="shared" si="7"/>
        <v>Error</v>
      </c>
      <c r="AE79" s="18" t="str">
        <f t="shared" si="8"/>
        <v>Error</v>
      </c>
      <c r="AF79" s="18"/>
      <c r="AG79" s="18"/>
      <c r="AH79" s="18"/>
      <c r="AI79" s="18"/>
      <c r="AJ79" s="18"/>
      <c r="AK79" s="20"/>
      <c r="AL79" s="20"/>
      <c r="AM79" s="20"/>
      <c r="AN79" s="20"/>
      <c r="AO79" s="20"/>
      <c r="AP79" s="20"/>
      <c r="AQ79" s="20"/>
    </row>
    <row r="80" spans="11:43">
      <c r="K80" s="6">
        <v>78</v>
      </c>
      <c r="L80" s="6" t="s">
        <v>169</v>
      </c>
      <c r="M80" s="45">
        <v>0</v>
      </c>
      <c r="N80" s="45">
        <v>1.7155276685169429</v>
      </c>
      <c r="O80" s="45">
        <v>1.3382326492267307</v>
      </c>
      <c r="P80" s="45">
        <v>4705.1503352393165</v>
      </c>
      <c r="Q80" s="45">
        <v>13.769112879679559</v>
      </c>
      <c r="R80" s="45">
        <v>2.9587633902571944</v>
      </c>
      <c r="S80" s="45">
        <v>0.61958645718276284</v>
      </c>
      <c r="T80" s="50">
        <v>1.2323771830020414</v>
      </c>
      <c r="U80" s="26">
        <f t="shared" si="6"/>
        <v>0</v>
      </c>
      <c r="V80" s="26">
        <f t="shared" si="6"/>
        <v>-0.21992942825362891</v>
      </c>
      <c r="W80" s="26">
        <f t="shared" si="6"/>
        <v>3514.9434631624686</v>
      </c>
      <c r="X80" s="26">
        <f t="shared" si="6"/>
        <v>-0.99707360830183134</v>
      </c>
      <c r="Y80" s="26">
        <f t="shared" si="5"/>
        <v>-0.78511590280999621</v>
      </c>
      <c r="Z80" s="26">
        <f t="shared" si="5"/>
        <v>-0.79059276614582408</v>
      </c>
      <c r="AA80" s="37">
        <f t="shared" si="5"/>
        <v>0.98903182714098647</v>
      </c>
      <c r="AB80" s="26">
        <v>0.95480891952577895</v>
      </c>
      <c r="AC80" s="26">
        <v>0</v>
      </c>
      <c r="AD80" s="18" t="str">
        <f t="shared" si="7"/>
        <v>Error</v>
      </c>
      <c r="AE80" s="18" t="str">
        <f t="shared" si="8"/>
        <v>Error</v>
      </c>
      <c r="AF80" s="18"/>
      <c r="AG80" s="18"/>
      <c r="AH80" s="18"/>
      <c r="AI80" s="18"/>
      <c r="AJ80" s="18"/>
      <c r="AK80" s="20"/>
      <c r="AL80" s="20"/>
      <c r="AM80" s="20"/>
      <c r="AN80" s="20"/>
      <c r="AO80" s="20"/>
      <c r="AP80" s="20"/>
      <c r="AQ80" s="20"/>
    </row>
    <row r="81" spans="11:43">
      <c r="K81" s="6">
        <v>79</v>
      </c>
      <c r="L81" s="6" t="s">
        <v>170</v>
      </c>
      <c r="M81" s="45">
        <v>0</v>
      </c>
      <c r="N81" s="45">
        <v>1.4639551623219837</v>
      </c>
      <c r="O81" s="45">
        <v>0.82907092852489228</v>
      </c>
      <c r="P81" s="45">
        <v>1.3605777694803596</v>
      </c>
      <c r="Q81" s="45">
        <v>1.6540767053122849</v>
      </c>
      <c r="R81" s="45">
        <v>77.233905884453165</v>
      </c>
      <c r="S81" s="45">
        <v>4.6300233920264748</v>
      </c>
      <c r="T81" s="50">
        <v>1.5073290805241615</v>
      </c>
      <c r="U81" s="26">
        <f t="shared" si="6"/>
        <v>0</v>
      </c>
      <c r="V81" s="26">
        <f t="shared" si="6"/>
        <v>-0.43367737628664776</v>
      </c>
      <c r="W81" s="26">
        <f t="shared" si="6"/>
        <v>0.64108729744165571</v>
      </c>
      <c r="X81" s="26">
        <f t="shared" si="6"/>
        <v>0.21571639814754601</v>
      </c>
      <c r="Y81" s="26">
        <f t="shared" si="5"/>
        <v>45.693061837100011</v>
      </c>
      <c r="Z81" s="26">
        <f t="shared" si="5"/>
        <v>-0.94005193264531661</v>
      </c>
      <c r="AA81" s="37">
        <f t="shared" si="5"/>
        <v>-0.67444460796461947</v>
      </c>
      <c r="AB81" s="26">
        <v>2.1707014276846701</v>
      </c>
      <c r="AC81" s="26">
        <v>-0.54974846282839596</v>
      </c>
      <c r="AD81" s="18" t="str">
        <f t="shared" si="7"/>
        <v>Error</v>
      </c>
      <c r="AE81" s="18" t="str">
        <f t="shared" si="8"/>
        <v>Error</v>
      </c>
      <c r="AF81" s="18"/>
      <c r="AG81" s="18"/>
      <c r="AH81" s="18"/>
      <c r="AI81" s="18"/>
      <c r="AJ81" s="18"/>
      <c r="AK81" s="20"/>
      <c r="AL81" s="20"/>
      <c r="AM81" s="20"/>
      <c r="AN81" s="20"/>
      <c r="AO81" s="20"/>
      <c r="AP81" s="20"/>
      <c r="AQ81" s="20"/>
    </row>
    <row r="82" spans="11:43">
      <c r="K82" s="6">
        <v>80</v>
      </c>
      <c r="L82" s="6" t="s">
        <v>171</v>
      </c>
      <c r="M82" s="45">
        <v>0</v>
      </c>
      <c r="N82" s="45">
        <v>0.77414876627750184</v>
      </c>
      <c r="O82" s="45">
        <v>0.98489501796098788</v>
      </c>
      <c r="P82" s="45">
        <v>0.32057606347935785</v>
      </c>
      <c r="Q82" s="45">
        <v>0.29887215751500029</v>
      </c>
      <c r="R82" s="45">
        <v>9.8482379841620379E-2</v>
      </c>
      <c r="S82" s="45">
        <v>9.5619359033278381E-2</v>
      </c>
      <c r="T82" s="50">
        <v>0.19325480476005796</v>
      </c>
      <c r="U82" s="26">
        <f t="shared" si="6"/>
        <v>0</v>
      </c>
      <c r="V82" s="26">
        <f t="shared" si="6"/>
        <v>0.2722296551564119</v>
      </c>
      <c r="W82" s="26">
        <f t="shared" si="6"/>
        <v>-0.67450737628560531</v>
      </c>
      <c r="X82" s="26">
        <f t="shared" si="6"/>
        <v>-6.7702827618491529E-2</v>
      </c>
      <c r="Y82" s="26">
        <f t="shared" si="5"/>
        <v>-0.67048660316684872</v>
      </c>
      <c r="Z82" s="26">
        <f t="shared" si="5"/>
        <v>-2.9071401533414566E-2</v>
      </c>
      <c r="AA82" s="37">
        <f t="shared" si="5"/>
        <v>1.0210845033253104</v>
      </c>
      <c r="AB82" s="26">
        <v>1.5</v>
      </c>
      <c r="AC82" s="26">
        <v>-0.83333333333333304</v>
      </c>
      <c r="AD82" s="18" t="str">
        <f t="shared" si="7"/>
        <v/>
      </c>
      <c r="AE82" s="18" t="str">
        <f t="shared" si="8"/>
        <v/>
      </c>
      <c r="AF82" s="18"/>
      <c r="AG82" s="18"/>
      <c r="AH82" s="18"/>
      <c r="AI82" s="18"/>
      <c r="AJ82" s="18"/>
      <c r="AK82" s="20"/>
      <c r="AL82" s="20"/>
      <c r="AM82" s="20"/>
      <c r="AN82" s="20"/>
      <c r="AO82" s="20"/>
      <c r="AP82" s="20"/>
      <c r="AQ82" s="20"/>
    </row>
    <row r="83" spans="11:43">
      <c r="K83" s="27">
        <v>81</v>
      </c>
      <c r="L83" s="27" t="s">
        <v>172</v>
      </c>
      <c r="M83" s="51">
        <v>0</v>
      </c>
      <c r="N83" s="51">
        <v>1.4235212371177166</v>
      </c>
      <c r="O83" s="51">
        <v>0.75904516624876006</v>
      </c>
      <c r="P83" s="51">
        <v>1.0812531019151805</v>
      </c>
      <c r="Q83" s="51">
        <v>1.1151959317664026</v>
      </c>
      <c r="R83" s="51">
        <v>1.7851467061671489</v>
      </c>
      <c r="S83" s="51">
        <v>25916.15415815618</v>
      </c>
      <c r="T83" s="52">
        <v>21.058875228066896</v>
      </c>
      <c r="U83" s="34">
        <f t="shared" si="6"/>
        <v>0</v>
      </c>
      <c r="V83" s="34">
        <f t="shared" si="6"/>
        <v>-0.46678339145424946</v>
      </c>
      <c r="W83" s="34">
        <f t="shared" si="6"/>
        <v>0.42449112384021698</v>
      </c>
      <c r="X83" s="34">
        <f t="shared" si="6"/>
        <v>3.1392122520712787E-2</v>
      </c>
      <c r="Y83" s="34">
        <f t="shared" si="5"/>
        <v>0.60074714704131393</v>
      </c>
      <c r="Z83" s="34">
        <f t="shared" si="5"/>
        <v>14516.660687843529</v>
      </c>
      <c r="AA83" s="38">
        <f t="shared" si="5"/>
        <v>-0.99918742282903728</v>
      </c>
      <c r="AB83" s="26">
        <v>1.0918486451379401</v>
      </c>
      <c r="AC83" s="26">
        <v>0</v>
      </c>
      <c r="AD83" s="18" t="str">
        <f t="shared" si="7"/>
        <v>Error</v>
      </c>
      <c r="AE83" s="18" t="str">
        <f t="shared" si="8"/>
        <v>Error</v>
      </c>
      <c r="AF83" s="18"/>
      <c r="AG83" s="18"/>
      <c r="AH83" s="18"/>
      <c r="AI83" s="18"/>
      <c r="AJ83" s="18"/>
      <c r="AK83" s="20"/>
      <c r="AL83" s="20"/>
      <c r="AM83" s="20"/>
      <c r="AN83" s="20"/>
      <c r="AO83" s="20"/>
      <c r="AP83" s="20"/>
      <c r="AQ83" s="20"/>
    </row>
    <row r="84" spans="11:43">
      <c r="K84" s="6">
        <v>82</v>
      </c>
      <c r="L84" s="6" t="s">
        <v>173</v>
      </c>
      <c r="M84" s="45">
        <v>0</v>
      </c>
      <c r="N84" s="45">
        <v>1.3856029439704791</v>
      </c>
      <c r="O84" s="45">
        <v>0.71198407283398435</v>
      </c>
      <c r="P84" s="45">
        <v>0.92465390673807857</v>
      </c>
      <c r="Q84" s="45">
        <v>0.87956349733724704</v>
      </c>
      <c r="R84" s="45">
        <v>1.0083570337533745</v>
      </c>
      <c r="S84" s="45">
        <v>16.069927552902847</v>
      </c>
      <c r="T84" s="50">
        <v>1.6458163984836389</v>
      </c>
      <c r="U84" s="26">
        <f t="shared" si="6"/>
        <v>0</v>
      </c>
      <c r="V84" s="26">
        <f t="shared" si="6"/>
        <v>-0.48615577360583789</v>
      </c>
      <c r="W84" s="26">
        <f t="shared" si="6"/>
        <v>0.29870026875402189</v>
      </c>
      <c r="X84" s="26">
        <f t="shared" si="6"/>
        <v>-4.8764634067137547E-2</v>
      </c>
      <c r="Y84" s="26">
        <f t="shared" si="5"/>
        <v>0.14642892389921991</v>
      </c>
      <c r="Z84" s="26">
        <f t="shared" si="5"/>
        <v>14.936743648315003</v>
      </c>
      <c r="AA84" s="37">
        <f t="shared" si="5"/>
        <v>-0.89758408100686549</v>
      </c>
      <c r="AB84" s="26">
        <v>0.296708001406706</v>
      </c>
      <c r="AC84" s="26">
        <v>-0.25225809494611201</v>
      </c>
      <c r="AD84" s="18" t="str">
        <f t="shared" si="7"/>
        <v>Error</v>
      </c>
      <c r="AE84" s="18" t="str">
        <f t="shared" si="8"/>
        <v>Error</v>
      </c>
      <c r="AF84" s="18"/>
      <c r="AG84" s="18"/>
      <c r="AH84" s="18"/>
      <c r="AI84" s="18"/>
      <c r="AJ84" s="18"/>
      <c r="AK84" s="20"/>
      <c r="AL84" s="20"/>
      <c r="AM84" s="20"/>
      <c r="AN84" s="20"/>
      <c r="AO84" s="20"/>
      <c r="AP84" s="20"/>
      <c r="AQ84" s="20"/>
    </row>
    <row r="85" spans="11:43">
      <c r="K85" s="6">
        <v>83</v>
      </c>
      <c r="L85" s="6" t="s">
        <v>174</v>
      </c>
      <c r="M85" s="45">
        <v>0</v>
      </c>
      <c r="N85" s="45">
        <v>1.3916640687440367</v>
      </c>
      <c r="O85" s="45">
        <v>0.71981116012380486</v>
      </c>
      <c r="P85" s="45">
        <v>0.94708936981730751</v>
      </c>
      <c r="Q85" s="45">
        <v>0.89516742540906158</v>
      </c>
      <c r="R85" s="45">
        <v>1.0588282054024791</v>
      </c>
      <c r="S85" s="45">
        <v>59.090359329790964</v>
      </c>
      <c r="T85" s="50">
        <v>92.863969742174433</v>
      </c>
      <c r="U85" s="26">
        <f t="shared" si="6"/>
        <v>0</v>
      </c>
      <c r="V85" s="26">
        <f t="shared" si="6"/>
        <v>-0.4827694583122869</v>
      </c>
      <c r="W85" s="26">
        <f t="shared" si="6"/>
        <v>0.31574699349536572</v>
      </c>
      <c r="X85" s="26">
        <f t="shared" si="6"/>
        <v>-5.4822645109258931E-2</v>
      </c>
      <c r="Y85" s="26">
        <f t="shared" si="5"/>
        <v>0.18282700570636834</v>
      </c>
      <c r="Z85" s="26">
        <f t="shared" si="5"/>
        <v>54.807315132231189</v>
      </c>
      <c r="AA85" s="37">
        <f t="shared" si="5"/>
        <v>0.57155872456094858</v>
      </c>
      <c r="AB85" s="26">
        <v>0.12869072472412799</v>
      </c>
      <c r="AC85" s="26">
        <v>-0.43754099382734302</v>
      </c>
      <c r="AD85" s="18" t="str">
        <f t="shared" si="7"/>
        <v>Error</v>
      </c>
      <c r="AE85" s="18" t="str">
        <f t="shared" si="8"/>
        <v>Error</v>
      </c>
      <c r="AF85" s="18"/>
      <c r="AG85" s="18"/>
      <c r="AH85" s="18"/>
      <c r="AI85" s="18"/>
      <c r="AJ85" s="18"/>
      <c r="AK85" s="20"/>
      <c r="AL85" s="20"/>
      <c r="AM85" s="20"/>
      <c r="AN85" s="20"/>
      <c r="AO85" s="20"/>
      <c r="AP85" s="20"/>
      <c r="AQ85" s="20"/>
    </row>
    <row r="86" spans="11:43">
      <c r="K86" s="6">
        <v>84</v>
      </c>
      <c r="L86" s="6" t="s">
        <v>175</v>
      </c>
      <c r="M86" s="45">
        <v>0</v>
      </c>
      <c r="N86" s="45">
        <v>1.4290268884408057</v>
      </c>
      <c r="O86" s="45">
        <v>0.71021901548820399</v>
      </c>
      <c r="P86" s="45">
        <v>0.91343433621765335</v>
      </c>
      <c r="Q86" s="45">
        <v>0.86804537300581153</v>
      </c>
      <c r="R86" s="45">
        <v>0.99549206047459737</v>
      </c>
      <c r="S86" s="45">
        <v>19.196873646781185</v>
      </c>
      <c r="T86" s="50">
        <v>1.4282896379637529</v>
      </c>
      <c r="U86" s="26">
        <f t="shared" si="6"/>
        <v>0</v>
      </c>
      <c r="V86" s="26">
        <f t="shared" si="6"/>
        <v>-0.50300514200742885</v>
      </c>
      <c r="W86" s="26">
        <f t="shared" si="6"/>
        <v>0.28613049819534797</v>
      </c>
      <c r="X86" s="26">
        <f t="shared" si="6"/>
        <v>-4.969044999971025E-2</v>
      </c>
      <c r="Y86" s="26">
        <f t="shared" si="5"/>
        <v>0.14682030620988357</v>
      </c>
      <c r="Z86" s="26">
        <f t="shared" si="5"/>
        <v>18.283803868439836</v>
      </c>
      <c r="AA86" s="37">
        <f t="shared" si="5"/>
        <v>-0.92559779971239009</v>
      </c>
      <c r="AB86" s="26">
        <v>0.115257958287596</v>
      </c>
      <c r="AC86" s="26">
        <v>-0.25641026540428002</v>
      </c>
      <c r="AD86" s="18" t="str">
        <f t="shared" si="7"/>
        <v>Error</v>
      </c>
      <c r="AE86" s="18" t="str">
        <f t="shared" si="8"/>
        <v>Error</v>
      </c>
      <c r="AF86" s="18"/>
      <c r="AG86" s="18"/>
      <c r="AH86" s="18"/>
      <c r="AI86" s="18"/>
      <c r="AJ86" s="18"/>
      <c r="AK86" s="20"/>
      <c r="AL86" s="20"/>
      <c r="AM86" s="20"/>
      <c r="AN86" s="20"/>
      <c r="AO86" s="20"/>
      <c r="AP86" s="20"/>
      <c r="AQ86" s="20"/>
    </row>
    <row r="87" spans="11:43">
      <c r="K87" s="6">
        <v>85</v>
      </c>
      <c r="L87" s="6" t="s">
        <v>176</v>
      </c>
      <c r="M87" s="45">
        <v>0</v>
      </c>
      <c r="N87" s="45">
        <v>1.3867847103163626</v>
      </c>
      <c r="O87" s="45">
        <v>0.71262451110304159</v>
      </c>
      <c r="P87" s="45">
        <v>0.92192680835545016</v>
      </c>
      <c r="Q87" s="45">
        <v>0.86607286706881226</v>
      </c>
      <c r="R87" s="45">
        <v>0.98292674759251497</v>
      </c>
      <c r="S87" s="45">
        <v>26.902812897886619</v>
      </c>
      <c r="T87" s="50">
        <v>1.3316501879348728</v>
      </c>
      <c r="U87" s="26">
        <f t="shared" si="6"/>
        <v>0</v>
      </c>
      <c r="V87" s="26">
        <f t="shared" si="6"/>
        <v>-0.48613183733438126</v>
      </c>
      <c r="W87" s="26">
        <f t="shared" si="6"/>
        <v>0.29370628429330659</v>
      </c>
      <c r="X87" s="26">
        <f t="shared" si="6"/>
        <v>-6.0583921392058419E-2</v>
      </c>
      <c r="Y87" s="26">
        <f t="shared" si="5"/>
        <v>0.13492384413241099</v>
      </c>
      <c r="Z87" s="26">
        <f t="shared" si="5"/>
        <v>26.370109689027945</v>
      </c>
      <c r="AA87" s="37">
        <f t="shared" si="5"/>
        <v>-0.95050145154005505</v>
      </c>
      <c r="AB87" s="26">
        <v>0.43848425196850399</v>
      </c>
      <c r="AC87" s="26">
        <v>-0.29644471328236599</v>
      </c>
      <c r="AD87" s="18" t="str">
        <f t="shared" si="7"/>
        <v>Error</v>
      </c>
      <c r="AE87" s="18" t="str">
        <f t="shared" si="8"/>
        <v>Error</v>
      </c>
      <c r="AF87" s="18"/>
      <c r="AG87" s="18"/>
      <c r="AH87" s="18"/>
      <c r="AI87" s="18"/>
      <c r="AJ87" s="18"/>
      <c r="AK87" s="20"/>
      <c r="AL87" s="20"/>
      <c r="AM87" s="20"/>
      <c r="AN87" s="20"/>
      <c r="AO87" s="20"/>
      <c r="AP87" s="20"/>
      <c r="AQ87" s="20"/>
    </row>
    <row r="88" spans="11:43">
      <c r="K88" s="6">
        <v>86</v>
      </c>
      <c r="L88" s="6" t="s">
        <v>177</v>
      </c>
      <c r="M88" s="45">
        <v>0</v>
      </c>
      <c r="N88" s="45">
        <v>1.787318439478053</v>
      </c>
      <c r="O88" s="45">
        <v>1.5121700951015704</v>
      </c>
      <c r="P88" s="45">
        <v>122269.25914418312</v>
      </c>
      <c r="Q88" s="45">
        <v>5.8242511895155369</v>
      </c>
      <c r="R88" s="45">
        <v>1.8430501599474409</v>
      </c>
      <c r="S88" s="45">
        <v>0.5766432622721086</v>
      </c>
      <c r="T88" s="50">
        <v>2.8047145478711069</v>
      </c>
      <c r="U88" s="26">
        <f t="shared" si="6"/>
        <v>0</v>
      </c>
      <c r="V88" s="26">
        <f t="shared" si="6"/>
        <v>-0.15394478023559899</v>
      </c>
      <c r="W88" s="26">
        <f t="shared" si="6"/>
        <v>80855.816002547959</v>
      </c>
      <c r="X88" s="26">
        <f t="shared" si="6"/>
        <v>-0.99995236536779331</v>
      </c>
      <c r="Y88" s="26">
        <f t="shared" si="5"/>
        <v>-0.68355585980474398</v>
      </c>
      <c r="Z88" s="26">
        <f t="shared" si="5"/>
        <v>-0.68712557324617085</v>
      </c>
      <c r="AA88" s="37">
        <f t="shared" si="5"/>
        <v>3.8638642491371162</v>
      </c>
      <c r="AB88" s="26">
        <v>6.1200394786900798</v>
      </c>
      <c r="AC88" s="26">
        <v>0</v>
      </c>
      <c r="AD88" s="18" t="str">
        <f t="shared" si="7"/>
        <v>Error</v>
      </c>
      <c r="AE88" s="18" t="str">
        <f t="shared" si="8"/>
        <v>Error</v>
      </c>
      <c r="AF88" s="18"/>
      <c r="AG88" s="18"/>
      <c r="AH88" s="18"/>
      <c r="AI88" s="18"/>
      <c r="AJ88" s="18"/>
      <c r="AK88" s="20"/>
      <c r="AL88" s="20"/>
      <c r="AM88" s="20"/>
      <c r="AN88" s="20"/>
      <c r="AO88" s="20"/>
      <c r="AP88" s="20"/>
      <c r="AQ88" s="20"/>
    </row>
    <row r="89" spans="11:43">
      <c r="K89" s="6">
        <v>87</v>
      </c>
      <c r="L89" s="6" t="s">
        <v>178</v>
      </c>
      <c r="M89" s="45">
        <v>0</v>
      </c>
      <c r="N89" s="45">
        <v>1.5004153480358635</v>
      </c>
      <c r="O89" s="45">
        <v>0.86369298572611797</v>
      </c>
      <c r="P89" s="45">
        <v>1.568012406617223</v>
      </c>
      <c r="Q89" s="45">
        <v>2.2025262495959126</v>
      </c>
      <c r="R89" s="45">
        <v>21059.849654178088</v>
      </c>
      <c r="S89" s="45">
        <v>4.2508909375391362</v>
      </c>
      <c r="T89" s="50">
        <v>4.2973185082053016</v>
      </c>
      <c r="U89" s="26">
        <f t="shared" si="6"/>
        <v>0</v>
      </c>
      <c r="V89" s="26">
        <f t="shared" si="6"/>
        <v>-0.42436406901812523</v>
      </c>
      <c r="W89" s="26">
        <f t="shared" si="6"/>
        <v>0.81547428603808159</v>
      </c>
      <c r="X89" s="26">
        <f t="shared" si="6"/>
        <v>0.40466123884030253</v>
      </c>
      <c r="Y89" s="26">
        <f t="shared" si="5"/>
        <v>9560.6793025925763</v>
      </c>
      <c r="Z89" s="26">
        <f t="shared" si="5"/>
        <v>-0.99979815188582333</v>
      </c>
      <c r="AA89" s="37">
        <f t="shared" si="5"/>
        <v>1.0921844702287893E-2</v>
      </c>
      <c r="AB89" s="26">
        <v>0.10943796133134499</v>
      </c>
      <c r="AC89" s="26">
        <v>-0.25212655171460402</v>
      </c>
      <c r="AD89" s="18" t="str">
        <f t="shared" si="7"/>
        <v>Error</v>
      </c>
      <c r="AE89" s="18" t="str">
        <f t="shared" si="8"/>
        <v>Error</v>
      </c>
      <c r="AF89" s="18"/>
      <c r="AG89" s="18"/>
      <c r="AH89" s="18"/>
      <c r="AI89" s="18"/>
      <c r="AJ89" s="18"/>
      <c r="AK89" s="20"/>
      <c r="AL89" s="20"/>
      <c r="AM89" s="20"/>
      <c r="AN89" s="20"/>
      <c r="AO89" s="20"/>
      <c r="AP89" s="20"/>
      <c r="AQ89" s="20"/>
    </row>
    <row r="90" spans="11:43">
      <c r="K90" s="6">
        <v>88</v>
      </c>
      <c r="L90" s="6" t="s">
        <v>179</v>
      </c>
      <c r="M90" s="45">
        <v>0</v>
      </c>
      <c r="N90" s="45">
        <v>1.4862313978220776</v>
      </c>
      <c r="O90" s="45">
        <v>0.85221810777303997</v>
      </c>
      <c r="P90" s="45">
        <v>1.4526168161264454</v>
      </c>
      <c r="Q90" s="45">
        <v>1.5409387030720936</v>
      </c>
      <c r="R90" s="45">
        <v>34.797390324553461</v>
      </c>
      <c r="S90" s="45">
        <v>3.046622562815287</v>
      </c>
      <c r="T90" s="50">
        <v>1.0561258749306255</v>
      </c>
      <c r="U90" s="26">
        <f t="shared" si="6"/>
        <v>0</v>
      </c>
      <c r="V90" s="26">
        <f t="shared" si="6"/>
        <v>-0.42659123672001564</v>
      </c>
      <c r="W90" s="26">
        <f t="shared" si="6"/>
        <v>0.704512967839099</v>
      </c>
      <c r="X90" s="26">
        <f t="shared" si="6"/>
        <v>6.0801916902743613E-2</v>
      </c>
      <c r="Y90" s="26">
        <f t="shared" si="5"/>
        <v>21.581943237053892</v>
      </c>
      <c r="Z90" s="26">
        <f t="shared" si="5"/>
        <v>-0.91244680895895935</v>
      </c>
      <c r="AA90" s="37">
        <f t="shared" si="5"/>
        <v>-0.65334535107141956</v>
      </c>
      <c r="AB90" s="26">
        <v>1.50758437618506</v>
      </c>
      <c r="AC90" s="26">
        <v>-0.67076304879052895</v>
      </c>
      <c r="AD90" s="18" t="str">
        <f t="shared" si="7"/>
        <v>Error</v>
      </c>
      <c r="AE90" s="18" t="str">
        <f t="shared" si="8"/>
        <v>Error</v>
      </c>
      <c r="AF90" s="18"/>
      <c r="AG90" s="18"/>
      <c r="AH90" s="18"/>
      <c r="AI90" s="18"/>
      <c r="AJ90" s="18"/>
      <c r="AK90" s="20"/>
      <c r="AL90" s="20"/>
      <c r="AM90" s="20"/>
      <c r="AN90" s="20"/>
      <c r="AO90" s="20"/>
      <c r="AP90" s="20"/>
      <c r="AQ90" s="20"/>
    </row>
    <row r="91" spans="11:43">
      <c r="K91" s="6">
        <v>89</v>
      </c>
      <c r="L91" s="6" t="s">
        <v>180</v>
      </c>
      <c r="M91" s="45">
        <v>0</v>
      </c>
      <c r="N91" s="45">
        <v>2.0798598285037846</v>
      </c>
      <c r="O91" s="45">
        <v>0.96497103624913771</v>
      </c>
      <c r="P91" s="45">
        <v>1.0023930221149928</v>
      </c>
      <c r="Q91" s="45">
        <v>0.6015311993497412</v>
      </c>
      <c r="R91" s="45">
        <v>0.34760926344230747</v>
      </c>
      <c r="S91" s="45">
        <v>0.21734074310923077</v>
      </c>
      <c r="T91" s="50">
        <v>0.18168428681135157</v>
      </c>
      <c r="U91" s="26">
        <f t="shared" si="6"/>
        <v>0</v>
      </c>
      <c r="V91" s="26">
        <f t="shared" si="6"/>
        <v>-0.53604035088108737</v>
      </c>
      <c r="W91" s="26">
        <f t="shared" si="6"/>
        <v>3.8780423929940043E-2</v>
      </c>
      <c r="X91" s="26">
        <f t="shared" si="6"/>
        <v>-0.39990484163532558</v>
      </c>
      <c r="Y91" s="26">
        <f t="shared" si="5"/>
        <v>-0.42212596151608572</v>
      </c>
      <c r="Z91" s="26">
        <f t="shared" si="5"/>
        <v>-0.37475560646184364</v>
      </c>
      <c r="AA91" s="37">
        <f t="shared" si="5"/>
        <v>-0.16405785582484658</v>
      </c>
      <c r="AB91" s="26">
        <v>0.312201433121019</v>
      </c>
      <c r="AC91" s="26">
        <v>-0.87258248009101302</v>
      </c>
      <c r="AD91" s="18" t="str">
        <f t="shared" si="7"/>
        <v/>
      </c>
      <c r="AE91" s="18" t="str">
        <f t="shared" si="8"/>
        <v/>
      </c>
      <c r="AF91" s="18"/>
      <c r="AG91" s="18"/>
      <c r="AH91" s="18"/>
      <c r="AI91" s="18"/>
      <c r="AJ91" s="18"/>
      <c r="AK91" s="20"/>
      <c r="AL91" s="20"/>
      <c r="AM91" s="20"/>
      <c r="AN91" s="20"/>
      <c r="AO91" s="20"/>
      <c r="AP91" s="20"/>
      <c r="AQ91" s="20"/>
    </row>
    <row r="92" spans="11:43">
      <c r="K92" s="6">
        <v>90</v>
      </c>
      <c r="L92" s="6" t="s">
        <v>181</v>
      </c>
      <c r="M92" s="45">
        <v>0</v>
      </c>
      <c r="N92" s="45">
        <v>1.4079914947003811</v>
      </c>
      <c r="O92" s="45">
        <v>0.73507003632639734</v>
      </c>
      <c r="P92" s="45">
        <v>0.99570213780097117</v>
      </c>
      <c r="Q92" s="45">
        <v>0.97554479839422648</v>
      </c>
      <c r="R92" s="45">
        <v>1.2552952251699701</v>
      </c>
      <c r="S92" s="45">
        <v>16127.538535018282</v>
      </c>
      <c r="T92" s="50">
        <v>108.87254899086975</v>
      </c>
      <c r="U92" s="26">
        <f t="shared" si="6"/>
        <v>0</v>
      </c>
      <c r="V92" s="26">
        <f t="shared" si="6"/>
        <v>-0.4779300591706917</v>
      </c>
      <c r="W92" s="26">
        <f t="shared" si="6"/>
        <v>0.3545677127272317</v>
      </c>
      <c r="X92" s="26">
        <f t="shared" si="6"/>
        <v>-2.0244346819685045E-2</v>
      </c>
      <c r="Y92" s="26">
        <f t="shared" si="5"/>
        <v>0.28676328061634943</v>
      </c>
      <c r="Z92" s="26">
        <f t="shared" si="5"/>
        <v>12846.606054451911</v>
      </c>
      <c r="AA92" s="37">
        <f t="shared" si="5"/>
        <v>-0.99324927677249253</v>
      </c>
      <c r="AB92" s="26">
        <v>4.7678655528840201E-2</v>
      </c>
      <c r="AC92" s="26">
        <v>-0.23150964849707201</v>
      </c>
      <c r="AD92" s="18" t="str">
        <f t="shared" si="7"/>
        <v>Error</v>
      </c>
      <c r="AE92" s="18" t="str">
        <f t="shared" si="8"/>
        <v>Error</v>
      </c>
      <c r="AF92" s="18"/>
      <c r="AG92" s="18"/>
      <c r="AH92" s="18"/>
      <c r="AI92" s="18"/>
      <c r="AJ92" s="18"/>
      <c r="AK92" s="20"/>
      <c r="AL92" s="20"/>
      <c r="AM92" s="20"/>
      <c r="AN92" s="20"/>
      <c r="AO92" s="20"/>
      <c r="AP92" s="20"/>
      <c r="AQ92" s="20"/>
    </row>
    <row r="93" spans="11:43">
      <c r="K93" s="6">
        <v>91</v>
      </c>
      <c r="L93" s="6" t="s">
        <v>182</v>
      </c>
      <c r="M93" s="45">
        <v>0</v>
      </c>
      <c r="N93" s="45">
        <v>1.3841255433042612</v>
      </c>
      <c r="O93" s="45">
        <v>0.72301672887293478</v>
      </c>
      <c r="P93" s="45">
        <v>0.82907586855725479</v>
      </c>
      <c r="Q93" s="45">
        <v>0.72573205215073533</v>
      </c>
      <c r="R93" s="45">
        <v>1.1329951018943696</v>
      </c>
      <c r="S93" s="45">
        <v>9.254332315939374</v>
      </c>
      <c r="T93" s="50">
        <v>3.2114979457650792</v>
      </c>
      <c r="U93" s="26">
        <f t="shared" si="6"/>
        <v>0</v>
      </c>
      <c r="V93" s="26">
        <f t="shared" si="6"/>
        <v>-0.47763645258152726</v>
      </c>
      <c r="W93" s="26">
        <f t="shared" si="6"/>
        <v>0.14668974513169139</v>
      </c>
      <c r="X93" s="26">
        <f t="shared" si="6"/>
        <v>-0.1246494082457819</v>
      </c>
      <c r="Y93" s="26">
        <f t="shared" si="5"/>
        <v>0.56117550346122136</v>
      </c>
      <c r="Z93" s="26">
        <f t="shared" si="5"/>
        <v>7.1680249989308127</v>
      </c>
      <c r="AA93" s="37">
        <f t="shared" si="5"/>
        <v>-0.65297356566354392</v>
      </c>
      <c r="AB93" s="26">
        <v>7.2936660268713996E-2</v>
      </c>
      <c r="AC93" s="26">
        <v>-0.50679534661584402</v>
      </c>
      <c r="AD93" s="18" t="str">
        <f t="shared" si="7"/>
        <v>Error</v>
      </c>
      <c r="AE93" s="18" t="str">
        <f t="shared" si="8"/>
        <v>Error</v>
      </c>
      <c r="AF93" s="18"/>
      <c r="AG93" s="18"/>
      <c r="AH93" s="18"/>
      <c r="AI93" s="18"/>
      <c r="AJ93" s="18"/>
      <c r="AK93" s="20"/>
      <c r="AL93" s="20"/>
      <c r="AM93" s="20"/>
      <c r="AN93" s="20"/>
      <c r="AO93" s="20"/>
      <c r="AP93" s="20"/>
      <c r="AQ93" s="20"/>
    </row>
    <row r="94" spans="11:43">
      <c r="K94" s="6">
        <v>92</v>
      </c>
      <c r="L94" s="6" t="s">
        <v>183</v>
      </c>
      <c r="M94" s="45">
        <v>0</v>
      </c>
      <c r="N94" s="45">
        <v>1.3916389148497075</v>
      </c>
      <c r="O94" s="45">
        <v>0.7181687348925978</v>
      </c>
      <c r="P94" s="45">
        <v>0.93571011281679617</v>
      </c>
      <c r="Q94" s="45">
        <v>0.88068703496860801</v>
      </c>
      <c r="R94" s="45">
        <v>1.0194223165418466</v>
      </c>
      <c r="S94" s="45">
        <v>47.519603363878574</v>
      </c>
      <c r="T94" s="50">
        <v>40.705562212039474</v>
      </c>
      <c r="U94" s="26">
        <f t="shared" si="6"/>
        <v>0</v>
      </c>
      <c r="V94" s="26">
        <f t="shared" si="6"/>
        <v>-0.48394031869239751</v>
      </c>
      <c r="W94" s="26">
        <f t="shared" si="6"/>
        <v>0.3029112343030802</v>
      </c>
      <c r="X94" s="26">
        <f t="shared" si="6"/>
        <v>-5.8803551542849677E-2</v>
      </c>
      <c r="Y94" s="26">
        <f t="shared" si="5"/>
        <v>0.15753074141506326</v>
      </c>
      <c r="Z94" s="26">
        <f t="shared" si="5"/>
        <v>45.614246708937848</v>
      </c>
      <c r="AA94" s="37">
        <f t="shared" si="5"/>
        <v>-0.14339431875432501</v>
      </c>
      <c r="AB94" s="26">
        <v>0.31173807035876</v>
      </c>
      <c r="AC94" s="26">
        <v>-0.37708830548925998</v>
      </c>
      <c r="AD94" s="18" t="str">
        <f t="shared" si="7"/>
        <v>Error</v>
      </c>
      <c r="AE94" s="18" t="str">
        <f t="shared" si="8"/>
        <v>Error</v>
      </c>
      <c r="AF94" s="18"/>
      <c r="AG94" s="18"/>
      <c r="AH94" s="18"/>
      <c r="AI94" s="18"/>
      <c r="AJ94" s="18"/>
      <c r="AK94" s="20"/>
      <c r="AL94" s="20"/>
      <c r="AM94" s="20"/>
      <c r="AN94" s="20"/>
      <c r="AO94" s="20"/>
      <c r="AP94" s="20"/>
      <c r="AQ94" s="20"/>
    </row>
    <row r="95" spans="11:43">
      <c r="K95" s="6">
        <v>93</v>
      </c>
      <c r="L95" s="6" t="s">
        <v>184</v>
      </c>
      <c r="M95" s="45">
        <v>0</v>
      </c>
      <c r="N95" s="45">
        <v>1.3939803509988504</v>
      </c>
      <c r="O95" s="45">
        <v>0.71899187437669454</v>
      </c>
      <c r="P95" s="45">
        <v>0.94396135282916038</v>
      </c>
      <c r="Q95" s="45">
        <v>0.89932437247582175</v>
      </c>
      <c r="R95" s="45">
        <v>1.0488388175673959</v>
      </c>
      <c r="S95" s="45">
        <v>21.574947127285299</v>
      </c>
      <c r="T95" s="50">
        <v>5.2649890623382873</v>
      </c>
      <c r="U95" s="26">
        <f t="shared" si="6"/>
        <v>0</v>
      </c>
      <c r="V95" s="26">
        <f t="shared" si="6"/>
        <v>-0.48421663629512129</v>
      </c>
      <c r="W95" s="26">
        <f t="shared" si="6"/>
        <v>0.31289571755938889</v>
      </c>
      <c r="X95" s="26">
        <f t="shared" si="6"/>
        <v>-4.7286872730071504E-2</v>
      </c>
      <c r="Y95" s="26">
        <f t="shared" si="5"/>
        <v>0.16625196610647164</v>
      </c>
      <c r="Z95" s="26">
        <f t="shared" si="5"/>
        <v>19.570317160195057</v>
      </c>
      <c r="AA95" s="37">
        <f t="shared" si="5"/>
        <v>-0.75596746396287628</v>
      </c>
      <c r="AB95" s="26">
        <v>4.0653292371469796</v>
      </c>
      <c r="AC95" s="26">
        <v>0</v>
      </c>
      <c r="AD95" s="18" t="str">
        <f t="shared" si="7"/>
        <v>Error</v>
      </c>
      <c r="AE95" s="18" t="str">
        <f t="shared" si="8"/>
        <v>Error</v>
      </c>
      <c r="AF95" s="18"/>
      <c r="AG95" s="18"/>
      <c r="AH95" s="18"/>
      <c r="AI95" s="18"/>
      <c r="AJ95" s="18"/>
      <c r="AK95" s="20"/>
      <c r="AL95" s="20"/>
      <c r="AM95" s="20"/>
      <c r="AN95" s="20"/>
      <c r="AO95" s="20"/>
      <c r="AP95" s="20"/>
      <c r="AQ95" s="20"/>
    </row>
    <row r="96" spans="11:43">
      <c r="K96" s="6">
        <v>94</v>
      </c>
      <c r="L96" s="6" t="s">
        <v>185</v>
      </c>
      <c r="M96" s="45">
        <v>0</v>
      </c>
      <c r="N96" s="45">
        <v>1.3967703613559674</v>
      </c>
      <c r="O96" s="45">
        <v>0.72127945977135521</v>
      </c>
      <c r="P96" s="45">
        <v>0.95197150655655882</v>
      </c>
      <c r="Q96" s="45">
        <v>0.91210472448987989</v>
      </c>
      <c r="R96" s="45">
        <v>1.0819540086845576</v>
      </c>
      <c r="S96" s="45">
        <v>5.6728824538716935</v>
      </c>
      <c r="T96" s="50">
        <v>1128.5499565353605</v>
      </c>
      <c r="U96" s="26">
        <f t="shared" si="6"/>
        <v>0</v>
      </c>
      <c r="V96" s="26">
        <f t="shared" si="6"/>
        <v>-0.48360913166059305</v>
      </c>
      <c r="W96" s="26">
        <f t="shared" si="6"/>
        <v>0.31983726093951537</v>
      </c>
      <c r="X96" s="26">
        <f t="shared" si="6"/>
        <v>-4.1878125334742201E-2</v>
      </c>
      <c r="Y96" s="26">
        <f t="shared" si="5"/>
        <v>0.18621686702661328</v>
      </c>
      <c r="Z96" s="26">
        <f t="shared" si="5"/>
        <v>4.2431826199052569</v>
      </c>
      <c r="AA96" s="37">
        <f t="shared" si="5"/>
        <v>197.93765924325382</v>
      </c>
      <c r="AB96" s="26">
        <v>0</v>
      </c>
      <c r="AC96" s="26">
        <v>-0.37649950638540303</v>
      </c>
      <c r="AD96" s="18" t="str">
        <f t="shared" si="7"/>
        <v>Error</v>
      </c>
      <c r="AE96" s="18" t="str">
        <f t="shared" si="8"/>
        <v>Error</v>
      </c>
      <c r="AF96" s="18"/>
      <c r="AG96" s="18"/>
      <c r="AH96" s="18"/>
      <c r="AI96" s="18"/>
      <c r="AJ96" s="18"/>
      <c r="AK96" s="20"/>
      <c r="AL96" s="20"/>
      <c r="AM96" s="20"/>
      <c r="AN96" s="20"/>
      <c r="AO96" s="20"/>
      <c r="AP96" s="20"/>
      <c r="AQ96" s="20"/>
    </row>
    <row r="97" spans="11:43">
      <c r="K97" s="6">
        <v>95</v>
      </c>
      <c r="L97" s="6" t="s">
        <v>186</v>
      </c>
      <c r="M97" s="45">
        <v>0</v>
      </c>
      <c r="N97" s="45">
        <v>1.3798588224635751</v>
      </c>
      <c r="O97" s="45">
        <v>0.70376496602461636</v>
      </c>
      <c r="P97" s="45">
        <v>0.89927984690584672</v>
      </c>
      <c r="Q97" s="45">
        <v>0.83886130410309967</v>
      </c>
      <c r="R97" s="45">
        <v>0.91199153747501693</v>
      </c>
      <c r="S97" s="45">
        <v>9.5919871875428555</v>
      </c>
      <c r="T97" s="50">
        <v>0.56306212754715279</v>
      </c>
      <c r="U97" s="26">
        <f t="shared" si="6"/>
        <v>0</v>
      </c>
      <c r="V97" s="26">
        <f t="shared" si="6"/>
        <v>-0.48997320989104737</v>
      </c>
      <c r="W97" s="26">
        <f t="shared" si="6"/>
        <v>0.27781275044940451</v>
      </c>
      <c r="X97" s="26">
        <f t="shared" si="6"/>
        <v>-6.7185474033060133E-2</v>
      </c>
      <c r="Y97" s="26">
        <f t="shared" si="5"/>
        <v>8.7177979260954497E-2</v>
      </c>
      <c r="Z97" s="26">
        <f t="shared" si="5"/>
        <v>9.517627404854748</v>
      </c>
      <c r="AA97" s="37">
        <f t="shared" si="5"/>
        <v>-0.9412986989517248</v>
      </c>
      <c r="AB97" s="26">
        <v>0.994102252996095</v>
      </c>
      <c r="AC97" s="26">
        <v>-0.31431535269709499</v>
      </c>
      <c r="AD97" s="18" t="str">
        <f t="shared" si="7"/>
        <v>Error</v>
      </c>
      <c r="AE97" s="18" t="str">
        <f t="shared" si="8"/>
        <v>Error</v>
      </c>
      <c r="AF97" s="18"/>
      <c r="AG97" s="18"/>
      <c r="AH97" s="18"/>
      <c r="AI97" s="18"/>
      <c r="AJ97" s="18"/>
      <c r="AK97" s="20"/>
      <c r="AL97" s="20"/>
      <c r="AM97" s="20"/>
      <c r="AN97" s="20"/>
      <c r="AO97" s="20"/>
      <c r="AP97" s="20"/>
      <c r="AQ97" s="20"/>
    </row>
    <row r="98" spans="11:43">
      <c r="K98" s="6">
        <v>96</v>
      </c>
      <c r="L98" s="6" t="s">
        <v>187</v>
      </c>
      <c r="M98" s="45">
        <v>0</v>
      </c>
      <c r="N98" s="45">
        <v>1.4553376216010498</v>
      </c>
      <c r="O98" s="45">
        <v>0.79337056605642964</v>
      </c>
      <c r="P98" s="45">
        <v>1.2124408678984153</v>
      </c>
      <c r="Q98" s="45">
        <v>1.3337544951998694</v>
      </c>
      <c r="R98" s="45">
        <v>3.305117969035777</v>
      </c>
      <c r="S98" s="45">
        <v>2894.5814131240077</v>
      </c>
      <c r="T98" s="50">
        <v>8.3488258512903055</v>
      </c>
      <c r="U98" s="26">
        <f t="shared" si="6"/>
        <v>0</v>
      </c>
      <c r="V98" s="26">
        <f t="shared" si="6"/>
        <v>-0.45485463010045413</v>
      </c>
      <c r="W98" s="26">
        <f t="shared" si="6"/>
        <v>0.52821508607892909</v>
      </c>
      <c r="X98" s="26">
        <f t="shared" si="6"/>
        <v>0.10005735579643824</v>
      </c>
      <c r="Y98" s="26">
        <f t="shared" si="5"/>
        <v>1.4780557298444115</v>
      </c>
      <c r="Z98" s="26">
        <f t="shared" si="5"/>
        <v>874.78762399469281</v>
      </c>
      <c r="AA98" s="37">
        <f t="shared" si="5"/>
        <v>-0.99711570529215843</v>
      </c>
      <c r="AB98" s="26">
        <v>0.18968904545762499</v>
      </c>
      <c r="AC98" s="26">
        <v>-0.22692329593986699</v>
      </c>
      <c r="AD98" s="18" t="str">
        <f t="shared" si="7"/>
        <v>Error</v>
      </c>
      <c r="AE98" s="18" t="str">
        <f t="shared" si="8"/>
        <v>Error</v>
      </c>
      <c r="AF98" s="18"/>
      <c r="AG98" s="18"/>
      <c r="AH98" s="18"/>
      <c r="AI98" s="18"/>
      <c r="AJ98" s="18"/>
      <c r="AK98" s="20"/>
      <c r="AL98" s="20"/>
      <c r="AM98" s="20"/>
      <c r="AN98" s="20"/>
      <c r="AO98" s="20"/>
      <c r="AP98" s="20"/>
      <c r="AQ98" s="20"/>
    </row>
    <row r="99" spans="11:43">
      <c r="K99" s="6">
        <v>97</v>
      </c>
      <c r="L99" s="6" t="s">
        <v>188</v>
      </c>
      <c r="M99" s="45">
        <v>0</v>
      </c>
      <c r="N99" s="45">
        <v>1.6203566483324447</v>
      </c>
      <c r="O99" s="45">
        <v>1.0969081206427296</v>
      </c>
      <c r="P99" s="45">
        <v>5.3471995179492851</v>
      </c>
      <c r="Q99" s="45">
        <v>23811.900067269096</v>
      </c>
      <c r="R99" s="45">
        <v>6.1718854794510056</v>
      </c>
      <c r="S99" s="45">
        <v>1.0508506262383104</v>
      </c>
      <c r="T99" s="50">
        <v>2.0968609525549398</v>
      </c>
      <c r="U99" s="26">
        <f t="shared" si="6"/>
        <v>0</v>
      </c>
      <c r="V99" s="26">
        <f t="shared" si="6"/>
        <v>-0.32304525564073255</v>
      </c>
      <c r="W99" s="26">
        <f t="shared" si="6"/>
        <v>3.8747925348716641</v>
      </c>
      <c r="X99" s="26">
        <f t="shared" si="6"/>
        <v>4452.1534660971929</v>
      </c>
      <c r="Y99" s="26">
        <f t="shared" si="5"/>
        <v>-0.99974080667808884</v>
      </c>
      <c r="Z99" s="26">
        <f t="shared" si="5"/>
        <v>-0.82973588383370578</v>
      </c>
      <c r="AA99" s="37">
        <f t="shared" si="5"/>
        <v>0.99539392202771226</v>
      </c>
      <c r="AB99" s="26">
        <v>0.99609075008446901</v>
      </c>
      <c r="AC99" s="26">
        <v>-7.1128975882558607E-2</v>
      </c>
      <c r="AD99" s="18" t="str">
        <f t="shared" si="7"/>
        <v>Error</v>
      </c>
      <c r="AE99" s="18" t="str">
        <f t="shared" si="8"/>
        <v>Error</v>
      </c>
      <c r="AF99" s="18"/>
      <c r="AG99" s="18"/>
      <c r="AH99" s="18"/>
      <c r="AI99" s="18"/>
      <c r="AJ99" s="18"/>
      <c r="AK99" s="20"/>
      <c r="AL99" s="20"/>
      <c r="AM99" s="20"/>
      <c r="AN99" s="20"/>
      <c r="AO99" s="20"/>
      <c r="AP99" s="20"/>
      <c r="AQ99" s="20"/>
    </row>
    <row r="100" spans="11:43">
      <c r="K100" s="6">
        <v>98</v>
      </c>
      <c r="L100" s="6" t="s">
        <v>189</v>
      </c>
      <c r="M100" s="45">
        <v>0</v>
      </c>
      <c r="N100" s="45">
        <v>1.5454658727264938</v>
      </c>
      <c r="O100" s="45">
        <v>0.93717617364380601</v>
      </c>
      <c r="P100" s="45">
        <v>2.0764114507714524</v>
      </c>
      <c r="Q100" s="45">
        <v>4.9368304383849306</v>
      </c>
      <c r="R100" s="45">
        <v>25726.133254836026</v>
      </c>
      <c r="S100" s="45">
        <v>1.5806486181949433</v>
      </c>
      <c r="T100" s="50">
        <v>2.2046274086684692</v>
      </c>
      <c r="U100" s="26">
        <f t="shared" si="6"/>
        <v>0</v>
      </c>
      <c r="V100" s="26">
        <f t="shared" si="6"/>
        <v>-0.39359633222411433</v>
      </c>
      <c r="W100" s="26">
        <f t="shared" si="6"/>
        <v>1.2156041832542761</v>
      </c>
      <c r="X100" s="26">
        <f t="shared" si="6"/>
        <v>1.3775781223662307</v>
      </c>
      <c r="Y100" s="26">
        <f t="shared" si="5"/>
        <v>5210.0627609993935</v>
      </c>
      <c r="Z100" s="26">
        <f t="shared" si="5"/>
        <v>-0.99993855863986492</v>
      </c>
      <c r="AA100" s="37">
        <f t="shared" si="5"/>
        <v>0.39476122858101903</v>
      </c>
      <c r="AB100" s="26">
        <v>0.42810004609439201</v>
      </c>
      <c r="AC100" s="26">
        <v>-0.198355717851911</v>
      </c>
      <c r="AD100" s="18" t="str">
        <f t="shared" si="7"/>
        <v>Error</v>
      </c>
      <c r="AE100" s="18" t="str">
        <f t="shared" si="8"/>
        <v>Error</v>
      </c>
      <c r="AF100" s="18"/>
      <c r="AG100" s="18"/>
      <c r="AH100" s="18"/>
      <c r="AI100" s="18"/>
      <c r="AJ100" s="18"/>
      <c r="AK100" s="20"/>
      <c r="AL100" s="20"/>
      <c r="AM100" s="20"/>
      <c r="AN100" s="20"/>
      <c r="AO100" s="20"/>
      <c r="AP100" s="20"/>
      <c r="AQ100" s="20"/>
    </row>
    <row r="101" spans="11:43">
      <c r="K101" s="6">
        <v>99</v>
      </c>
      <c r="L101" s="6" t="s">
        <v>190</v>
      </c>
      <c r="M101" s="45">
        <v>0</v>
      </c>
      <c r="N101" s="45">
        <v>1.2451019640484864</v>
      </c>
      <c r="O101" s="45">
        <v>0.65828448710080978</v>
      </c>
      <c r="P101" s="45">
        <v>0.67348586834675217</v>
      </c>
      <c r="Q101" s="45">
        <v>0.34398333905049938</v>
      </c>
      <c r="R101" s="45">
        <v>1.4266927972442929</v>
      </c>
      <c r="S101" s="45">
        <v>1.1329706605217571</v>
      </c>
      <c r="T101" s="50">
        <v>2.056769107356911</v>
      </c>
      <c r="U101" s="26">
        <f t="shared" si="6"/>
        <v>0</v>
      </c>
      <c r="V101" s="26">
        <f t="shared" si="6"/>
        <v>-0.47130073993267346</v>
      </c>
      <c r="W101" s="26">
        <f t="shared" si="6"/>
        <v>2.3092419073844055E-2</v>
      </c>
      <c r="X101" s="26">
        <f t="shared" si="6"/>
        <v>-0.48924935886940468</v>
      </c>
      <c r="Y101" s="26">
        <f t="shared" si="5"/>
        <v>3.1475636616075859</v>
      </c>
      <c r="Z101" s="26">
        <f t="shared" si="5"/>
        <v>-0.20587623158248949</v>
      </c>
      <c r="AA101" s="37">
        <f t="shared" si="5"/>
        <v>0.8153772017447698</v>
      </c>
      <c r="AB101" s="26">
        <v>3.5447693827496898</v>
      </c>
      <c r="AC101" s="26">
        <v>-0.61524926686216996</v>
      </c>
      <c r="AD101" s="18" t="str">
        <f t="shared" si="7"/>
        <v/>
      </c>
      <c r="AE101" s="18" t="str">
        <f t="shared" si="8"/>
        <v/>
      </c>
      <c r="AF101" s="18"/>
      <c r="AG101" s="18"/>
      <c r="AH101" s="18"/>
      <c r="AI101" s="18"/>
      <c r="AJ101" s="18"/>
      <c r="AK101" s="20"/>
      <c r="AL101" s="20"/>
      <c r="AM101" s="20"/>
      <c r="AN101" s="20"/>
      <c r="AO101" s="20"/>
      <c r="AP101" s="20"/>
      <c r="AQ101" s="20"/>
    </row>
    <row r="102" spans="11:43">
      <c r="K102" s="6">
        <v>100</v>
      </c>
      <c r="L102" s="6" t="s">
        <v>191</v>
      </c>
      <c r="M102" s="45">
        <v>0</v>
      </c>
      <c r="N102" s="45">
        <v>1.3437880637070219</v>
      </c>
      <c r="O102" s="45">
        <v>0.79057242336371569</v>
      </c>
      <c r="P102" s="45">
        <v>1.1924862133137411</v>
      </c>
      <c r="Q102" s="45">
        <v>1.3850190456018829</v>
      </c>
      <c r="R102" s="45">
        <v>1.0692255671698376</v>
      </c>
      <c r="S102" s="45">
        <v>327.79501562829648</v>
      </c>
      <c r="T102" s="50">
        <v>8.6138345521713742</v>
      </c>
      <c r="U102" s="26">
        <f t="shared" si="6"/>
        <v>0</v>
      </c>
      <c r="V102" s="26">
        <f t="shared" si="6"/>
        <v>-0.41168369870557242</v>
      </c>
      <c r="W102" s="26">
        <f t="shared" si="6"/>
        <v>0.50838326517887966</v>
      </c>
      <c r="X102" s="26">
        <f t="shared" si="6"/>
        <v>0.16145497544422077</v>
      </c>
      <c r="Y102" s="26">
        <f t="shared" si="5"/>
        <v>-0.22800659632432133</v>
      </c>
      <c r="Z102" s="26">
        <f t="shared" si="5"/>
        <v>305.57236947293177</v>
      </c>
      <c r="AA102" s="37">
        <f t="shared" si="5"/>
        <v>-0.97372188672344229</v>
      </c>
      <c r="AB102" s="26">
        <v>0.77981147615997104</v>
      </c>
      <c r="AC102" s="26">
        <v>0</v>
      </c>
      <c r="AD102" s="18" t="str">
        <f t="shared" si="7"/>
        <v>Error</v>
      </c>
      <c r="AE102" s="18" t="str">
        <f t="shared" si="8"/>
        <v>Error</v>
      </c>
      <c r="AF102" s="18"/>
      <c r="AG102" s="18"/>
      <c r="AH102" s="18"/>
      <c r="AI102" s="18"/>
      <c r="AJ102" s="18"/>
      <c r="AK102" s="20"/>
      <c r="AL102" s="20"/>
      <c r="AM102" s="20"/>
      <c r="AN102" s="20"/>
      <c r="AO102" s="20"/>
      <c r="AP102" s="20"/>
      <c r="AQ102" s="20"/>
    </row>
    <row r="103" spans="11:43">
      <c r="K103" s="6">
        <v>101</v>
      </c>
      <c r="L103" s="6" t="s">
        <v>192</v>
      </c>
      <c r="M103" s="45">
        <v>0</v>
      </c>
      <c r="N103" s="45">
        <v>1.4905435991851697</v>
      </c>
      <c r="O103" s="45">
        <v>0.848819274812322</v>
      </c>
      <c r="P103" s="45">
        <v>1.4738068525748798</v>
      </c>
      <c r="Q103" s="45">
        <v>1.9509146888370985</v>
      </c>
      <c r="R103" s="45">
        <v>140114.11984144934</v>
      </c>
      <c r="S103" s="45">
        <v>9.2152703343508708</v>
      </c>
      <c r="T103" s="50">
        <v>7.6956258575023968</v>
      </c>
      <c r="U103" s="26">
        <f t="shared" si="6"/>
        <v>0</v>
      </c>
      <c r="V103" s="26">
        <f t="shared" si="6"/>
        <v>-0.43053039489999279</v>
      </c>
      <c r="W103" s="26">
        <f t="shared" si="6"/>
        <v>0.73630229226444643</v>
      </c>
      <c r="X103" s="26">
        <f t="shared" si="6"/>
        <v>0.32372480520677882</v>
      </c>
      <c r="Y103" s="26">
        <f t="shared" si="5"/>
        <v>71818.706234806494</v>
      </c>
      <c r="Z103" s="26">
        <f t="shared" si="5"/>
        <v>-0.99993423025213457</v>
      </c>
      <c r="AA103" s="37">
        <f t="shared" si="5"/>
        <v>-0.16490503498132253</v>
      </c>
      <c r="AB103" s="26">
        <v>8.3009973722182995E-2</v>
      </c>
      <c r="AC103" s="26">
        <v>-0.11351300997984901</v>
      </c>
      <c r="AD103" s="18" t="str">
        <f t="shared" si="7"/>
        <v>Error</v>
      </c>
      <c r="AE103" s="18" t="str">
        <f t="shared" si="8"/>
        <v>Error</v>
      </c>
      <c r="AF103" s="18"/>
      <c r="AG103" s="18"/>
      <c r="AH103" s="18"/>
      <c r="AI103" s="18"/>
      <c r="AJ103" s="18"/>
      <c r="AK103" s="20"/>
      <c r="AL103" s="20"/>
      <c r="AM103" s="20"/>
      <c r="AN103" s="20"/>
      <c r="AO103" s="20"/>
      <c r="AP103" s="20"/>
      <c r="AQ103" s="20"/>
    </row>
    <row r="104" spans="11:43">
      <c r="K104" s="6">
        <v>102</v>
      </c>
      <c r="L104" s="6" t="s">
        <v>193</v>
      </c>
      <c r="M104" s="45">
        <v>0</v>
      </c>
      <c r="N104" s="45">
        <v>1.5180095104982634</v>
      </c>
      <c r="O104" s="45">
        <v>0.88875948394343407</v>
      </c>
      <c r="P104" s="45">
        <v>1.7228310559341118</v>
      </c>
      <c r="Q104" s="45">
        <v>2.7553649345883713</v>
      </c>
      <c r="R104" s="45">
        <v>237931.54331013493</v>
      </c>
      <c r="S104" s="45">
        <v>3.3480173504072757</v>
      </c>
      <c r="T104" s="50">
        <v>5.4132209568814202</v>
      </c>
      <c r="U104" s="26">
        <f t="shared" si="6"/>
        <v>0</v>
      </c>
      <c r="V104" s="26">
        <f t="shared" si="6"/>
        <v>-0.41452311214327481</v>
      </c>
      <c r="W104" s="26">
        <f t="shared" si="6"/>
        <v>0.93846714106486318</v>
      </c>
      <c r="X104" s="26">
        <f t="shared" si="6"/>
        <v>0.59932392970152493</v>
      </c>
      <c r="Y104" s="26">
        <f t="shared" si="5"/>
        <v>86351.098164332609</v>
      </c>
      <c r="Z104" s="26">
        <f t="shared" si="5"/>
        <v>-0.99998592865282243</v>
      </c>
      <c r="AA104" s="37">
        <f t="shared" si="5"/>
        <v>0.61684375865702101</v>
      </c>
      <c r="AB104" s="26">
        <v>0.764952728271866</v>
      </c>
      <c r="AC104" s="26">
        <v>0</v>
      </c>
      <c r="AD104" s="18" t="str">
        <f t="shared" si="7"/>
        <v>Error</v>
      </c>
      <c r="AE104" s="18" t="str">
        <f t="shared" si="8"/>
        <v>Error</v>
      </c>
      <c r="AF104" s="18"/>
      <c r="AG104" s="18"/>
      <c r="AH104" s="18"/>
      <c r="AI104" s="18"/>
      <c r="AJ104" s="18"/>
      <c r="AK104" s="20"/>
      <c r="AL104" s="20"/>
      <c r="AM104" s="20"/>
      <c r="AN104" s="20"/>
      <c r="AO104" s="20"/>
      <c r="AP104" s="20"/>
      <c r="AQ104" s="20"/>
    </row>
    <row r="105" spans="11:43">
      <c r="K105" s="6">
        <v>103</v>
      </c>
      <c r="L105" s="6" t="s">
        <v>194</v>
      </c>
      <c r="M105" s="45">
        <v>0</v>
      </c>
      <c r="N105" s="45">
        <v>1.4940756330153633</v>
      </c>
      <c r="O105" s="45">
        <v>0.85177181248004707</v>
      </c>
      <c r="P105" s="45">
        <v>1.4953641919146428</v>
      </c>
      <c r="Q105" s="45">
        <v>1.9975001420063183</v>
      </c>
      <c r="R105" s="45">
        <v>377731.16934613488</v>
      </c>
      <c r="S105" s="45">
        <v>8.6736937615354641</v>
      </c>
      <c r="T105" s="50">
        <v>9.8237103966875221</v>
      </c>
      <c r="U105" s="26">
        <f t="shared" si="6"/>
        <v>0</v>
      </c>
      <c r="V105" s="26">
        <f t="shared" si="6"/>
        <v>-0.42990047246738783</v>
      </c>
      <c r="W105" s="26">
        <f t="shared" si="6"/>
        <v>0.75559248381405197</v>
      </c>
      <c r="X105" s="26">
        <f t="shared" si="6"/>
        <v>0.3357950877830958</v>
      </c>
      <c r="Y105" s="26">
        <f t="shared" si="5"/>
        <v>189100.94868208427</v>
      </c>
      <c r="Z105" s="26">
        <f t="shared" si="5"/>
        <v>-0.99997703738937793</v>
      </c>
      <c r="AA105" s="37">
        <f t="shared" si="5"/>
        <v>0.13258672334639537</v>
      </c>
      <c r="AB105" s="26">
        <v>0.82820351806154502</v>
      </c>
      <c r="AC105" s="26">
        <v>0</v>
      </c>
      <c r="AD105" s="18" t="str">
        <f t="shared" si="7"/>
        <v>Error</v>
      </c>
      <c r="AE105" s="18" t="str">
        <f t="shared" si="8"/>
        <v>Error</v>
      </c>
      <c r="AF105" s="18"/>
      <c r="AG105" s="18"/>
      <c r="AH105" s="18"/>
      <c r="AI105" s="18"/>
      <c r="AJ105" s="18"/>
      <c r="AK105" s="20"/>
      <c r="AL105" s="20"/>
      <c r="AM105" s="20"/>
      <c r="AN105" s="20"/>
      <c r="AO105" s="20"/>
      <c r="AP105" s="20"/>
      <c r="AQ105" s="20"/>
    </row>
    <row r="106" spans="11:43">
      <c r="K106" s="6">
        <v>104</v>
      </c>
      <c r="L106" s="6" t="s">
        <v>195</v>
      </c>
      <c r="M106" s="45">
        <v>0</v>
      </c>
      <c r="N106" s="45">
        <v>1.4483824081084311</v>
      </c>
      <c r="O106" s="45">
        <v>0.78731373796708759</v>
      </c>
      <c r="P106" s="45">
        <v>1.1876547184334161</v>
      </c>
      <c r="Q106" s="45">
        <v>1.2909184694089264</v>
      </c>
      <c r="R106" s="45">
        <v>2.8907875346091991</v>
      </c>
      <c r="S106" s="45">
        <v>121634.78648536949</v>
      </c>
      <c r="T106" s="50">
        <v>9.99282460456552</v>
      </c>
      <c r="U106" s="26">
        <f t="shared" si="6"/>
        <v>0</v>
      </c>
      <c r="V106" s="26">
        <f t="shared" si="6"/>
        <v>-0.45641859942547269</v>
      </c>
      <c r="W106" s="26">
        <f t="shared" si="6"/>
        <v>0.50848976864044526</v>
      </c>
      <c r="X106" s="26">
        <f t="shared" si="6"/>
        <v>8.6947619853454602E-2</v>
      </c>
      <c r="Y106" s="26">
        <f t="shared" si="5"/>
        <v>1.2393261876040906</v>
      </c>
      <c r="Z106" s="26">
        <f t="shared" si="5"/>
        <v>42075.695374228912</v>
      </c>
      <c r="AA106" s="37">
        <f t="shared" si="5"/>
        <v>-0.99991784566822284</v>
      </c>
      <c r="AB106" s="26">
        <v>0.17500374986251599</v>
      </c>
      <c r="AC106" s="26">
        <v>-0.17456814983299199</v>
      </c>
      <c r="AD106" s="18" t="str">
        <f t="shared" si="7"/>
        <v>Error</v>
      </c>
      <c r="AE106" s="18" t="str">
        <f t="shared" si="8"/>
        <v>Error</v>
      </c>
      <c r="AF106" s="18"/>
      <c r="AG106" s="18"/>
      <c r="AH106" s="18"/>
      <c r="AI106" s="18"/>
      <c r="AJ106" s="18"/>
      <c r="AK106" s="20"/>
      <c r="AL106" s="20"/>
      <c r="AM106" s="20"/>
      <c r="AN106" s="20"/>
      <c r="AO106" s="20"/>
      <c r="AP106" s="20"/>
      <c r="AQ106" s="20"/>
    </row>
    <row r="107" spans="11:43">
      <c r="K107" s="6">
        <v>105</v>
      </c>
      <c r="L107" s="6" t="s">
        <v>196</v>
      </c>
      <c r="M107" s="45">
        <v>0</v>
      </c>
      <c r="N107" s="45">
        <v>1.4295602159490048</v>
      </c>
      <c r="O107" s="45">
        <v>0.76162096562896409</v>
      </c>
      <c r="P107" s="45">
        <v>1.0870183628209054</v>
      </c>
      <c r="Q107" s="45">
        <v>1.1148880724060666</v>
      </c>
      <c r="R107" s="45">
        <v>1.7610634607054223</v>
      </c>
      <c r="S107" s="45">
        <v>232329.87853452473</v>
      </c>
      <c r="T107" s="50">
        <v>17.591125128024387</v>
      </c>
      <c r="U107" s="26">
        <f t="shared" si="6"/>
        <v>0</v>
      </c>
      <c r="V107" s="26">
        <f t="shared" si="6"/>
        <v>-0.46723407861251465</v>
      </c>
      <c r="W107" s="26">
        <f t="shared" si="6"/>
        <v>0.42724322448663243</v>
      </c>
      <c r="X107" s="26">
        <f t="shared" si="6"/>
        <v>2.5638674136871934E-2</v>
      </c>
      <c r="Y107" s="26">
        <f t="shared" si="5"/>
        <v>0.57958767726775406</v>
      </c>
      <c r="Z107" s="26">
        <f t="shared" si="5"/>
        <v>131924.89802610592</v>
      </c>
      <c r="AA107" s="37">
        <f t="shared" si="5"/>
        <v>-0.99992428384485454</v>
      </c>
      <c r="AB107" s="26">
        <v>0.22020626952356601</v>
      </c>
      <c r="AC107" s="26">
        <v>-0.17332316208224799</v>
      </c>
      <c r="AD107" s="18" t="str">
        <f t="shared" si="7"/>
        <v>Error</v>
      </c>
      <c r="AE107" s="18" t="str">
        <f t="shared" si="8"/>
        <v>Error</v>
      </c>
      <c r="AF107" s="18"/>
      <c r="AG107" s="18"/>
      <c r="AH107" s="18"/>
      <c r="AI107" s="18"/>
      <c r="AJ107" s="18"/>
      <c r="AK107" s="20"/>
      <c r="AL107" s="20"/>
      <c r="AM107" s="20"/>
      <c r="AN107" s="20"/>
      <c r="AO107" s="20"/>
      <c r="AP107" s="20"/>
      <c r="AQ107" s="20"/>
    </row>
    <row r="108" spans="11:43">
      <c r="K108" s="6">
        <v>106</v>
      </c>
      <c r="L108" s="6" t="s">
        <v>197</v>
      </c>
      <c r="M108" s="45">
        <v>0</v>
      </c>
      <c r="N108" s="45">
        <v>1.4264643604884863</v>
      </c>
      <c r="O108" s="45">
        <v>0.75897347053024777</v>
      </c>
      <c r="P108" s="45">
        <v>1.0787044007147246</v>
      </c>
      <c r="Q108" s="45">
        <v>1.1019728925155645</v>
      </c>
      <c r="R108" s="45">
        <v>1.7093100758689062</v>
      </c>
      <c r="S108" s="45">
        <v>238359.6137544098</v>
      </c>
      <c r="T108" s="50">
        <v>23.124390326021299</v>
      </c>
      <c r="U108" s="26">
        <f t="shared" si="6"/>
        <v>0</v>
      </c>
      <c r="V108" s="26">
        <f t="shared" si="6"/>
        <v>-0.46793380083443464</v>
      </c>
      <c r="W108" s="26">
        <f t="shared" si="6"/>
        <v>0.42126759708886879</v>
      </c>
      <c r="X108" s="26">
        <f t="shared" si="6"/>
        <v>2.1570776744233851E-2</v>
      </c>
      <c r="Y108" s="26">
        <f t="shared" si="5"/>
        <v>0.55113622801276252</v>
      </c>
      <c r="Z108" s="26">
        <f t="shared" si="5"/>
        <v>139446.84923428402</v>
      </c>
      <c r="AA108" s="37">
        <f t="shared" si="5"/>
        <v>-0.99990298528361499</v>
      </c>
      <c r="AB108" s="26">
        <v>0.85810061120421</v>
      </c>
      <c r="AC108" s="26">
        <v>0</v>
      </c>
      <c r="AD108" s="18" t="str">
        <f t="shared" si="7"/>
        <v>Error</v>
      </c>
      <c r="AE108" s="18" t="str">
        <f t="shared" si="8"/>
        <v>Error</v>
      </c>
      <c r="AF108" s="18"/>
      <c r="AG108" s="18"/>
      <c r="AH108" s="18"/>
      <c r="AI108" s="18"/>
      <c r="AJ108" s="18"/>
      <c r="AK108" s="20"/>
      <c r="AL108" s="20"/>
      <c r="AM108" s="20"/>
      <c r="AN108" s="20"/>
      <c r="AO108" s="20"/>
      <c r="AP108" s="20"/>
      <c r="AQ108" s="20"/>
    </row>
    <row r="109" spans="11:43">
      <c r="K109" s="6">
        <v>107</v>
      </c>
      <c r="L109" s="6" t="s">
        <v>198</v>
      </c>
      <c r="M109" s="45">
        <v>0</v>
      </c>
      <c r="N109" s="45">
        <v>1.4421808678274139</v>
      </c>
      <c r="O109" s="45">
        <v>0.77248513181828748</v>
      </c>
      <c r="P109" s="45">
        <v>1.1275702663091343</v>
      </c>
      <c r="Q109" s="45">
        <v>1.1804318612758404</v>
      </c>
      <c r="R109" s="45">
        <v>2.0941126797850025</v>
      </c>
      <c r="S109" s="45">
        <v>7170.2224406833211</v>
      </c>
      <c r="T109" s="50">
        <v>12.802482563679508</v>
      </c>
      <c r="U109" s="26">
        <f t="shared" si="6"/>
        <v>0</v>
      </c>
      <c r="V109" s="26">
        <f t="shared" si="6"/>
        <v>-0.46436320918470891</v>
      </c>
      <c r="W109" s="26">
        <f t="shared" si="6"/>
        <v>0.45966597914323848</v>
      </c>
      <c r="X109" s="26">
        <f t="shared" si="6"/>
        <v>4.6880976331291138E-2</v>
      </c>
      <c r="Y109" s="26">
        <f t="shared" si="6"/>
        <v>0.77402249844530024</v>
      </c>
      <c r="Z109" s="26">
        <f t="shared" si="6"/>
        <v>3422.9907479188132</v>
      </c>
      <c r="AA109" s="37">
        <f t="shared" si="6"/>
        <v>-0.99821449297150966</v>
      </c>
      <c r="AB109" s="26">
        <v>4.5027195027195002E-2</v>
      </c>
      <c r="AC109" s="26">
        <v>-0.19361226093967501</v>
      </c>
      <c r="AD109" s="18" t="str">
        <f t="shared" si="7"/>
        <v>Error</v>
      </c>
      <c r="AE109" s="18" t="str">
        <f t="shared" si="8"/>
        <v>Error</v>
      </c>
      <c r="AF109" s="18"/>
      <c r="AG109" s="18"/>
      <c r="AH109" s="18"/>
      <c r="AI109" s="18"/>
      <c r="AJ109" s="18"/>
      <c r="AK109" s="20"/>
      <c r="AL109" s="20"/>
      <c r="AM109" s="20"/>
      <c r="AN109" s="20"/>
      <c r="AO109" s="20"/>
      <c r="AP109" s="20"/>
      <c r="AQ109" s="20"/>
    </row>
    <row r="110" spans="11:43">
      <c r="K110" s="6">
        <v>108</v>
      </c>
      <c r="L110" s="6" t="s">
        <v>199</v>
      </c>
      <c r="M110" s="45">
        <v>0</v>
      </c>
      <c r="N110" s="45">
        <v>1.3924372148142163</v>
      </c>
      <c r="O110" s="45">
        <v>0.71328031987925478</v>
      </c>
      <c r="P110" s="45">
        <v>0.9317931945198854</v>
      </c>
      <c r="Q110" s="45">
        <v>0.86391662901910582</v>
      </c>
      <c r="R110" s="45">
        <v>0.89176254963147272</v>
      </c>
      <c r="S110" s="45">
        <v>20.993716704133853</v>
      </c>
      <c r="T110" s="50">
        <v>9.8789823780810107</v>
      </c>
      <c r="U110" s="26">
        <f t="shared" si="6"/>
        <v>0</v>
      </c>
      <c r="V110" s="26">
        <f t="shared" si="6"/>
        <v>-0.48774687124803467</v>
      </c>
      <c r="W110" s="26">
        <f t="shared" si="6"/>
        <v>0.30634922701585376</v>
      </c>
      <c r="X110" s="26">
        <f t="shared" si="6"/>
        <v>-7.2845096851939961E-2</v>
      </c>
      <c r="Y110" s="26">
        <f t="shared" si="6"/>
        <v>3.2232185001443099E-2</v>
      </c>
      <c r="Z110" s="26">
        <f t="shared" si="6"/>
        <v>22.54182367583126</v>
      </c>
      <c r="AA110" s="37">
        <f t="shared" si="6"/>
        <v>-0.52943147145851743</v>
      </c>
      <c r="AB110" s="26">
        <v>0.26598743763802601</v>
      </c>
      <c r="AC110" s="26">
        <v>-0.49632995456134199</v>
      </c>
      <c r="AD110" s="18" t="str">
        <f t="shared" si="7"/>
        <v>Error</v>
      </c>
      <c r="AE110" s="18" t="str">
        <f t="shared" si="8"/>
        <v>Error</v>
      </c>
      <c r="AF110" s="18"/>
      <c r="AG110" s="18"/>
      <c r="AH110" s="18"/>
      <c r="AI110" s="18"/>
      <c r="AJ110" s="18"/>
      <c r="AK110" s="20"/>
      <c r="AL110" s="20"/>
      <c r="AM110" s="20"/>
      <c r="AN110" s="20"/>
      <c r="AO110" s="20"/>
      <c r="AP110" s="20"/>
      <c r="AQ110" s="20"/>
    </row>
    <row r="111" spans="11:43">
      <c r="K111" s="6">
        <v>109</v>
      </c>
      <c r="L111" s="6" t="s">
        <v>200</v>
      </c>
      <c r="M111" s="45">
        <v>0</v>
      </c>
      <c r="N111" s="45">
        <v>1.4167286765103757</v>
      </c>
      <c r="O111" s="45">
        <v>0.74619647628127872</v>
      </c>
      <c r="P111" s="45">
        <v>1.0330875297163535</v>
      </c>
      <c r="Q111" s="45">
        <v>1.0314025179287674</v>
      </c>
      <c r="R111" s="45">
        <v>1.4344696270078927</v>
      </c>
      <c r="S111" s="45">
        <v>366962.68061174755</v>
      </c>
      <c r="T111" s="50">
        <v>40.912410557671066</v>
      </c>
      <c r="U111" s="26">
        <f t="shared" si="6"/>
        <v>0</v>
      </c>
      <c r="V111" s="26">
        <f t="shared" si="6"/>
        <v>-0.47329613026590434</v>
      </c>
      <c r="W111" s="26">
        <f t="shared" si="6"/>
        <v>0.38447119834284937</v>
      </c>
      <c r="X111" s="26">
        <f t="shared" si="6"/>
        <v>-1.6310445524870647E-3</v>
      </c>
      <c r="Y111" s="26">
        <f t="shared" si="6"/>
        <v>0.39079515715023949</v>
      </c>
      <c r="Z111" s="26">
        <f t="shared" si="6"/>
        <v>255816.67205289769</v>
      </c>
      <c r="AA111" s="37">
        <f t="shared" si="6"/>
        <v>-0.99988851070498652</v>
      </c>
      <c r="AB111" s="26">
        <v>0.20487058506778599</v>
      </c>
      <c r="AC111" s="26">
        <v>0</v>
      </c>
      <c r="AD111" s="18" t="str">
        <f t="shared" si="7"/>
        <v>Error</v>
      </c>
      <c r="AE111" s="18" t="str">
        <f t="shared" si="8"/>
        <v>Error</v>
      </c>
      <c r="AF111" s="18"/>
      <c r="AG111" s="18"/>
      <c r="AH111" s="18"/>
      <c r="AI111" s="18"/>
      <c r="AJ111" s="18"/>
      <c r="AK111" s="20"/>
      <c r="AL111" s="20"/>
      <c r="AM111" s="20"/>
      <c r="AN111" s="20"/>
      <c r="AO111" s="20"/>
      <c r="AP111" s="20"/>
      <c r="AQ111" s="20"/>
    </row>
    <row r="112" spans="11:43">
      <c r="K112" s="6">
        <v>110</v>
      </c>
      <c r="L112" s="6" t="s">
        <v>201</v>
      </c>
      <c r="M112" s="45">
        <v>0</v>
      </c>
      <c r="N112" s="45">
        <v>1.4016620425446416</v>
      </c>
      <c r="O112" s="45">
        <v>0.72525729295375729</v>
      </c>
      <c r="P112" s="45">
        <v>0.96253988827772119</v>
      </c>
      <c r="Q112" s="45">
        <v>0.92500058891638925</v>
      </c>
      <c r="R112" s="45">
        <v>1.1102734094153499</v>
      </c>
      <c r="S112" s="45">
        <v>39.701460009478978</v>
      </c>
      <c r="T112" s="50">
        <v>96683.0762403236</v>
      </c>
      <c r="U112" s="26">
        <f t="shared" si="6"/>
        <v>0</v>
      </c>
      <c r="V112" s="26">
        <f t="shared" si="6"/>
        <v>-0.48257335153551567</v>
      </c>
      <c r="W112" s="26">
        <f t="shared" si="6"/>
        <v>0.32717022997119055</v>
      </c>
      <c r="X112" s="26">
        <f t="shared" si="6"/>
        <v>-3.900025320353346E-2</v>
      </c>
      <c r="Y112" s="26">
        <f t="shared" si="6"/>
        <v>0.20029481355898623</v>
      </c>
      <c r="Z112" s="26">
        <f t="shared" si="6"/>
        <v>34.758273298092455</v>
      </c>
      <c r="AA112" s="37">
        <f t="shared" si="6"/>
        <v>2434.2524118065153</v>
      </c>
      <c r="AB112" s="26">
        <v>0.17702477138439199</v>
      </c>
      <c r="AC112" s="26">
        <v>-0.102605707325561</v>
      </c>
      <c r="AD112" s="18" t="str">
        <f t="shared" si="7"/>
        <v>Error</v>
      </c>
      <c r="AE112" s="18" t="str">
        <f t="shared" si="8"/>
        <v>Error</v>
      </c>
      <c r="AF112" s="18"/>
      <c r="AG112" s="18"/>
      <c r="AH112" s="18"/>
      <c r="AI112" s="18"/>
      <c r="AJ112" s="18"/>
      <c r="AK112" s="20"/>
      <c r="AL112" s="20"/>
      <c r="AM112" s="20"/>
      <c r="AN112" s="20"/>
      <c r="AO112" s="20"/>
      <c r="AP112" s="20"/>
      <c r="AQ112" s="20"/>
    </row>
    <row r="113" spans="11:43">
      <c r="K113" s="6">
        <v>111</v>
      </c>
      <c r="L113" s="6" t="s">
        <v>202</v>
      </c>
      <c r="M113" s="45">
        <v>0</v>
      </c>
      <c r="N113" s="45">
        <v>1.4386976020904694</v>
      </c>
      <c r="O113" s="45">
        <v>0.77361035923985444</v>
      </c>
      <c r="P113" s="45">
        <v>1.1325699099499298</v>
      </c>
      <c r="Q113" s="45">
        <v>1.1923447808848406</v>
      </c>
      <c r="R113" s="45">
        <v>2.1628560843983458</v>
      </c>
      <c r="S113" s="45">
        <v>62441.151542994223</v>
      </c>
      <c r="T113" s="50">
        <v>12.268125753575772</v>
      </c>
      <c r="U113" s="26">
        <f t="shared" si="6"/>
        <v>0</v>
      </c>
      <c r="V113" s="26">
        <f t="shared" si="6"/>
        <v>-0.46228425061960476</v>
      </c>
      <c r="W113" s="26">
        <f t="shared" si="6"/>
        <v>0.46400561525932404</v>
      </c>
      <c r="X113" s="26">
        <f t="shared" si="6"/>
        <v>5.2778084963914909E-2</v>
      </c>
      <c r="Y113" s="26">
        <f t="shared" si="6"/>
        <v>0.81395190306723819</v>
      </c>
      <c r="Z113" s="26">
        <f t="shared" si="6"/>
        <v>28868.767153446017</v>
      </c>
      <c r="AA113" s="37">
        <f t="shared" si="6"/>
        <v>-0.99980352499192582</v>
      </c>
      <c r="AB113" s="26">
        <v>1.1340524626851299E-2</v>
      </c>
      <c r="AC113" s="26">
        <v>-0.205220242713472</v>
      </c>
      <c r="AD113" s="18" t="str">
        <f t="shared" si="7"/>
        <v>Error</v>
      </c>
      <c r="AE113" s="18" t="str">
        <f t="shared" si="8"/>
        <v>Error</v>
      </c>
      <c r="AF113" s="18"/>
      <c r="AG113" s="18"/>
      <c r="AH113" s="18"/>
      <c r="AI113" s="18"/>
      <c r="AJ113" s="18"/>
      <c r="AK113" s="20"/>
      <c r="AL113" s="20"/>
      <c r="AM113" s="20"/>
      <c r="AN113" s="20"/>
      <c r="AO113" s="20"/>
      <c r="AP113" s="20"/>
      <c r="AQ113" s="20"/>
    </row>
    <row r="114" spans="11:43">
      <c r="K114" s="6">
        <v>112</v>
      </c>
      <c r="L114" s="6" t="s">
        <v>203</v>
      </c>
      <c r="M114" s="45">
        <v>0</v>
      </c>
      <c r="N114" s="45">
        <v>1.4028852831586018</v>
      </c>
      <c r="O114" s="45">
        <v>0.72650283052080056</v>
      </c>
      <c r="P114" s="45">
        <v>0.96632139986739762</v>
      </c>
      <c r="Q114" s="45">
        <v>0.92972912609857872</v>
      </c>
      <c r="R114" s="45">
        <v>1.1217769774837523</v>
      </c>
      <c r="S114" s="45">
        <v>46.110595798785681</v>
      </c>
      <c r="T114" s="50">
        <v>232684.58851428627</v>
      </c>
      <c r="U114" s="26">
        <f t="shared" si="6"/>
        <v>0</v>
      </c>
      <c r="V114" s="26">
        <f t="shared" si="6"/>
        <v>-0.48213667985376785</v>
      </c>
      <c r="W114" s="26">
        <f t="shared" si="6"/>
        <v>0.33009997934169205</v>
      </c>
      <c r="X114" s="26">
        <f t="shared" si="6"/>
        <v>-3.7867601580426805E-2</v>
      </c>
      <c r="Y114" s="26">
        <f t="shared" si="6"/>
        <v>0.20656323007870447</v>
      </c>
      <c r="Z114" s="26">
        <f t="shared" si="6"/>
        <v>40.104958226381093</v>
      </c>
      <c r="AA114" s="37">
        <f t="shared" si="6"/>
        <v>5045.2281929658775</v>
      </c>
      <c r="AB114" s="26">
        <v>0.43696801988330197</v>
      </c>
      <c r="AC114" s="26">
        <v>-1.76704779110047E-3</v>
      </c>
      <c r="AD114" s="18" t="str">
        <f t="shared" si="7"/>
        <v>Error</v>
      </c>
      <c r="AE114" s="18" t="str">
        <f t="shared" si="8"/>
        <v>Error</v>
      </c>
      <c r="AF114" s="18"/>
      <c r="AG114" s="18"/>
      <c r="AH114" s="18"/>
      <c r="AI114" s="18"/>
      <c r="AJ114" s="18"/>
      <c r="AK114" s="20"/>
      <c r="AL114" s="20"/>
      <c r="AM114" s="20"/>
      <c r="AN114" s="20"/>
      <c r="AO114" s="20"/>
      <c r="AP114" s="20"/>
      <c r="AQ114" s="20"/>
    </row>
    <row r="115" spans="11:43">
      <c r="K115" s="6">
        <v>113</v>
      </c>
      <c r="L115" s="6" t="s">
        <v>204</v>
      </c>
      <c r="M115" s="45">
        <v>0</v>
      </c>
      <c r="N115" s="45">
        <v>1.5260928366930724</v>
      </c>
      <c r="O115" s="45">
        <v>0.73997921150757584</v>
      </c>
      <c r="P115" s="45">
        <v>0.98936762551817825</v>
      </c>
      <c r="Q115" s="45">
        <v>0.95627922149088107</v>
      </c>
      <c r="R115" s="45">
        <v>1.1856000186982127</v>
      </c>
      <c r="S115" s="45">
        <v>196.62552446167956</v>
      </c>
      <c r="T115" s="50">
        <v>337639.41903344519</v>
      </c>
      <c r="U115" s="26">
        <f t="shared" si="6"/>
        <v>0</v>
      </c>
      <c r="V115" s="26">
        <f t="shared" si="6"/>
        <v>-0.51511520550017476</v>
      </c>
      <c r="W115" s="26">
        <f t="shared" si="6"/>
        <v>0.33702083806181249</v>
      </c>
      <c r="X115" s="26">
        <f t="shared" si="6"/>
        <v>-3.3443993085954506E-2</v>
      </c>
      <c r="Y115" s="26">
        <f t="shared" si="6"/>
        <v>0.23980527031614315</v>
      </c>
      <c r="Z115" s="26">
        <f t="shared" si="6"/>
        <v>164.8447379897768</v>
      </c>
      <c r="AA115" s="37">
        <f t="shared" si="6"/>
        <v>1716.1698331528055</v>
      </c>
      <c r="AB115" s="26">
        <v>0.43696801988330197</v>
      </c>
      <c r="AC115" s="26">
        <v>-1.76704779110047E-3</v>
      </c>
      <c r="AD115" s="18" t="str">
        <f t="shared" si="7"/>
        <v>Error</v>
      </c>
      <c r="AE115" s="18" t="str">
        <f t="shared" si="8"/>
        <v>Error</v>
      </c>
      <c r="AF115" s="18"/>
      <c r="AG115" s="18"/>
      <c r="AH115" s="18"/>
      <c r="AI115" s="18"/>
      <c r="AJ115" s="18"/>
      <c r="AK115" s="20"/>
      <c r="AL115" s="20"/>
      <c r="AM115" s="20"/>
      <c r="AN115" s="20"/>
      <c r="AO115" s="20"/>
      <c r="AP115" s="20"/>
      <c r="AQ115" s="20"/>
    </row>
    <row r="116" spans="11:43">
      <c r="K116" s="6">
        <v>114</v>
      </c>
      <c r="L116" s="6" t="s">
        <v>205</v>
      </c>
      <c r="M116" s="45">
        <v>0</v>
      </c>
      <c r="N116" s="45">
        <v>1.4025881166924226</v>
      </c>
      <c r="O116" s="45">
        <v>0.72712869103061895</v>
      </c>
      <c r="P116" s="45">
        <v>0.96909276998354255</v>
      </c>
      <c r="Q116" s="45">
        <v>0.93027933707907007</v>
      </c>
      <c r="R116" s="45">
        <v>1.1223263372576477</v>
      </c>
      <c r="S116" s="45">
        <v>44.626192619973764</v>
      </c>
      <c r="T116" s="50">
        <v>34782.070921697785</v>
      </c>
      <c r="U116" s="26">
        <f t="shared" si="6"/>
        <v>0</v>
      </c>
      <c r="V116" s="26">
        <f t="shared" si="6"/>
        <v>-0.48158074178944937</v>
      </c>
      <c r="W116" s="26">
        <f t="shared" si="6"/>
        <v>0.33276651291254666</v>
      </c>
      <c r="X116" s="26">
        <f t="shared" si="6"/>
        <v>-4.0051307889885111E-2</v>
      </c>
      <c r="Y116" s="26">
        <f t="shared" si="6"/>
        <v>0.20644014386213808</v>
      </c>
      <c r="Z116" s="26">
        <f t="shared" si="6"/>
        <v>38.762225244589551</v>
      </c>
      <c r="AA116" s="37">
        <f t="shared" si="6"/>
        <v>778.40933070167512</v>
      </c>
      <c r="AB116" s="26">
        <v>0</v>
      </c>
      <c r="AC116" s="26">
        <v>-0.240594162285965</v>
      </c>
      <c r="AD116" s="18" t="str">
        <f t="shared" si="7"/>
        <v>Error</v>
      </c>
      <c r="AE116" s="18" t="str">
        <f t="shared" si="8"/>
        <v>Error</v>
      </c>
      <c r="AF116" s="18"/>
      <c r="AG116" s="18"/>
      <c r="AH116" s="18"/>
      <c r="AI116" s="18"/>
      <c r="AJ116" s="18"/>
      <c r="AK116" s="20"/>
      <c r="AL116" s="20"/>
      <c r="AM116" s="20"/>
      <c r="AN116" s="20"/>
      <c r="AO116" s="20"/>
      <c r="AP116" s="20"/>
      <c r="AQ116" s="20"/>
    </row>
    <row r="117" spans="11:43">
      <c r="K117" s="6">
        <v>115</v>
      </c>
      <c r="L117" s="6" t="s">
        <v>206</v>
      </c>
      <c r="M117" s="45">
        <v>0</v>
      </c>
      <c r="N117" s="45">
        <v>1.3794811389670123</v>
      </c>
      <c r="O117" s="45">
        <v>0.69968586587898507</v>
      </c>
      <c r="P117" s="45">
        <v>0.88514366009317147</v>
      </c>
      <c r="Q117" s="45">
        <v>0.81871998394045731</v>
      </c>
      <c r="R117" s="45">
        <v>0.86681789423303357</v>
      </c>
      <c r="S117" s="45">
        <v>8.3203627953261972</v>
      </c>
      <c r="T117" s="50">
        <v>0.41078963670128221</v>
      </c>
      <c r="U117" s="26">
        <f t="shared" si="6"/>
        <v>0</v>
      </c>
      <c r="V117" s="26">
        <f t="shared" si="6"/>
        <v>-0.49279055282848871</v>
      </c>
      <c r="W117" s="26">
        <f t="shared" si="6"/>
        <v>0.26505865454521338</v>
      </c>
      <c r="X117" s="26">
        <f t="shared" si="6"/>
        <v>-7.5042819767496619E-2</v>
      </c>
      <c r="Y117" s="26">
        <f t="shared" si="6"/>
        <v>5.8747693028187102E-2</v>
      </c>
      <c r="Z117" s="26">
        <f t="shared" si="6"/>
        <v>8.5987436930892063</v>
      </c>
      <c r="AA117" s="37">
        <f t="shared" si="6"/>
        <v>-0.95062839844771729</v>
      </c>
      <c r="AB117" s="26">
        <v>0.42750881417146802</v>
      </c>
      <c r="AC117" s="26">
        <v>0</v>
      </c>
      <c r="AD117" s="18" t="str">
        <f t="shared" si="7"/>
        <v>Error</v>
      </c>
      <c r="AE117" s="18" t="str">
        <f t="shared" si="8"/>
        <v>Error</v>
      </c>
      <c r="AF117" s="18"/>
      <c r="AG117" s="18"/>
      <c r="AH117" s="18"/>
      <c r="AI117" s="18"/>
      <c r="AJ117" s="18"/>
      <c r="AK117" s="20"/>
      <c r="AL117" s="20"/>
      <c r="AM117" s="20"/>
      <c r="AN117" s="20"/>
      <c r="AO117" s="20"/>
      <c r="AP117" s="20"/>
      <c r="AQ117" s="20"/>
    </row>
    <row r="118" spans="11:43">
      <c r="K118" s="6">
        <v>116</v>
      </c>
      <c r="L118" s="6" t="s">
        <v>207</v>
      </c>
      <c r="M118" s="45">
        <v>0</v>
      </c>
      <c r="N118" s="45">
        <v>1.4008262641066089</v>
      </c>
      <c r="O118" s="45">
        <v>0.72395105865131093</v>
      </c>
      <c r="P118" s="45">
        <v>0.95873074236382561</v>
      </c>
      <c r="Q118" s="45">
        <v>0.92143622045567497</v>
      </c>
      <c r="R118" s="45">
        <v>1.1030958762559626</v>
      </c>
      <c r="S118" s="45">
        <v>36.196874533187668</v>
      </c>
      <c r="T118" s="50">
        <v>89058.980586331905</v>
      </c>
      <c r="U118" s="26">
        <f t="shared" si="6"/>
        <v>0</v>
      </c>
      <c r="V118" s="26">
        <f t="shared" si="6"/>
        <v>-0.48319711216078748</v>
      </c>
      <c r="W118" s="26">
        <f t="shared" si="6"/>
        <v>0.32430325352365519</v>
      </c>
      <c r="X118" s="26">
        <f t="shared" si="6"/>
        <v>-3.8899891554742549E-2</v>
      </c>
      <c r="Y118" s="26">
        <f t="shared" si="6"/>
        <v>0.19714837746496666</v>
      </c>
      <c r="Z118" s="26">
        <f t="shared" si="6"/>
        <v>31.813897062188396</v>
      </c>
      <c r="AA118" s="37">
        <f t="shared" si="6"/>
        <v>2459.4052624675314</v>
      </c>
      <c r="AB118" s="26">
        <v>0.16021422707548799</v>
      </c>
      <c r="AC118" s="26">
        <v>0</v>
      </c>
      <c r="AD118" s="18" t="str">
        <f t="shared" si="7"/>
        <v>Error</v>
      </c>
      <c r="AE118" s="18" t="str">
        <f t="shared" si="8"/>
        <v>Error</v>
      </c>
      <c r="AF118" s="18"/>
      <c r="AG118" s="18"/>
      <c r="AH118" s="18"/>
      <c r="AI118" s="18"/>
      <c r="AJ118" s="18"/>
      <c r="AK118" s="20"/>
      <c r="AL118" s="20"/>
      <c r="AM118" s="20"/>
      <c r="AN118" s="20"/>
      <c r="AO118" s="20"/>
      <c r="AP118" s="20"/>
      <c r="AQ118" s="20"/>
    </row>
    <row r="119" spans="11:43">
      <c r="K119" s="6">
        <v>117</v>
      </c>
      <c r="L119" s="6" t="s">
        <v>208</v>
      </c>
      <c r="M119" s="45">
        <v>0</v>
      </c>
      <c r="N119" s="45">
        <v>1.4006446248645776</v>
      </c>
      <c r="O119" s="45">
        <v>0.73302905410148433</v>
      </c>
      <c r="P119" s="45">
        <v>0.99348600075012605</v>
      </c>
      <c r="Q119" s="45">
        <v>0.98283829041415949</v>
      </c>
      <c r="R119" s="45">
        <v>1.296018261177986</v>
      </c>
      <c r="S119" s="45">
        <v>243288.35864510006</v>
      </c>
      <c r="T119" s="50">
        <v>100.88332770957824</v>
      </c>
      <c r="U119" s="26">
        <f t="shared" si="6"/>
        <v>0</v>
      </c>
      <c r="V119" s="26">
        <f t="shared" si="6"/>
        <v>-0.47664879364217189</v>
      </c>
      <c r="W119" s="26">
        <f t="shared" si="6"/>
        <v>0.35531599353575244</v>
      </c>
      <c r="X119" s="26">
        <f t="shared" si="6"/>
        <v>-1.0717524281094118E-2</v>
      </c>
      <c r="Y119" s="26">
        <f t="shared" si="6"/>
        <v>0.31864852419603557</v>
      </c>
      <c r="Z119" s="26">
        <f t="shared" si="6"/>
        <v>187718.85390388613</v>
      </c>
      <c r="AA119" s="37">
        <f t="shared" si="6"/>
        <v>-0.99958533434040409</v>
      </c>
      <c r="AB119" s="26">
        <v>1.18407518108625</v>
      </c>
      <c r="AC119" s="26">
        <v>0</v>
      </c>
      <c r="AD119" s="18" t="str">
        <f t="shared" si="7"/>
        <v>Error</v>
      </c>
      <c r="AE119" s="18" t="str">
        <f t="shared" si="8"/>
        <v>Error</v>
      </c>
      <c r="AF119" s="18"/>
      <c r="AG119" s="18"/>
      <c r="AH119" s="18"/>
      <c r="AI119" s="18"/>
      <c r="AJ119" s="18"/>
      <c r="AK119" s="20"/>
      <c r="AL119" s="20"/>
      <c r="AM119" s="20"/>
      <c r="AN119" s="20"/>
      <c r="AO119" s="20"/>
      <c r="AP119" s="20"/>
      <c r="AQ119" s="20"/>
    </row>
    <row r="120" spans="11:43">
      <c r="K120" s="6">
        <v>118</v>
      </c>
      <c r="L120" s="6" t="s">
        <v>209</v>
      </c>
      <c r="M120" s="45">
        <v>0</v>
      </c>
      <c r="N120" s="45">
        <v>1.4078899044523556</v>
      </c>
      <c r="O120" s="45">
        <v>0.7345973117344613</v>
      </c>
      <c r="P120" s="45">
        <v>0.99312559250543408</v>
      </c>
      <c r="Q120" s="45">
        <v>0.97267208964352214</v>
      </c>
      <c r="R120" s="45">
        <v>1.2460487163463219</v>
      </c>
      <c r="S120" s="45">
        <v>166003.45421615499</v>
      </c>
      <c r="T120" s="50">
        <v>168.64939115338223</v>
      </c>
      <c r="U120" s="26">
        <f t="shared" si="6"/>
        <v>0</v>
      </c>
      <c r="V120" s="26">
        <f t="shared" si="6"/>
        <v>-0.47822815590100654</v>
      </c>
      <c r="W120" s="26">
        <f t="shared" si="6"/>
        <v>0.35193197230814854</v>
      </c>
      <c r="X120" s="26">
        <f t="shared" si="6"/>
        <v>-2.0595081846911549E-2</v>
      </c>
      <c r="Y120" s="26">
        <f t="shared" si="6"/>
        <v>0.28105733639688424</v>
      </c>
      <c r="Z120" s="26">
        <f t="shared" si="6"/>
        <v>133222.88766862359</v>
      </c>
      <c r="AA120" s="37">
        <f t="shared" si="6"/>
        <v>-0.99898406095252823</v>
      </c>
      <c r="AB120" s="26">
        <v>0.43500112903031801</v>
      </c>
      <c r="AC120" s="26">
        <v>-1.7378618548906599E-2</v>
      </c>
      <c r="AD120" s="18" t="str">
        <f t="shared" si="7"/>
        <v>Error</v>
      </c>
      <c r="AE120" s="18" t="str">
        <f t="shared" si="8"/>
        <v>Error</v>
      </c>
      <c r="AF120" s="18"/>
      <c r="AG120" s="18"/>
      <c r="AH120" s="18"/>
      <c r="AI120" s="18"/>
      <c r="AJ120" s="18"/>
      <c r="AK120" s="20"/>
      <c r="AL120" s="20"/>
      <c r="AM120" s="20"/>
      <c r="AN120" s="20"/>
      <c r="AO120" s="20"/>
      <c r="AP120" s="20"/>
      <c r="AQ120" s="20"/>
    </row>
    <row r="121" spans="11:43">
      <c r="K121" s="6">
        <v>119</v>
      </c>
      <c r="L121" s="6" t="s">
        <v>210</v>
      </c>
      <c r="M121" s="45">
        <v>0</v>
      </c>
      <c r="N121" s="45">
        <v>1.3999537960123778</v>
      </c>
      <c r="O121" s="45">
        <v>0.72498484806317265</v>
      </c>
      <c r="P121" s="45">
        <v>0.96240083417249167</v>
      </c>
      <c r="Q121" s="45">
        <v>0.92755410798188986</v>
      </c>
      <c r="R121" s="45">
        <v>1.1198936682177063</v>
      </c>
      <c r="S121" s="45">
        <v>41.050493850316286</v>
      </c>
      <c r="T121" s="50">
        <v>5361.7595052592169</v>
      </c>
      <c r="U121" s="26">
        <f t="shared" si="6"/>
        <v>0</v>
      </c>
      <c r="V121" s="26">
        <f t="shared" si="6"/>
        <v>-0.48213658898728207</v>
      </c>
      <c r="W121" s="26">
        <f t="shared" si="6"/>
        <v>0.32747716968649176</v>
      </c>
      <c r="X121" s="26">
        <f t="shared" si="6"/>
        <v>-3.6208121349525148E-2</v>
      </c>
      <c r="Y121" s="26">
        <f t="shared" si="6"/>
        <v>0.20736209195849067</v>
      </c>
      <c r="Z121" s="26">
        <f t="shared" si="6"/>
        <v>35.655706711555503</v>
      </c>
      <c r="AA121" s="37">
        <f t="shared" si="6"/>
        <v>129.61376374203851</v>
      </c>
      <c r="AB121" s="26">
        <v>0.235863990349335</v>
      </c>
      <c r="AC121" s="26">
        <v>-0.30041764221983203</v>
      </c>
      <c r="AD121" s="18" t="str">
        <f t="shared" si="7"/>
        <v>Error</v>
      </c>
      <c r="AE121" s="18" t="str">
        <f t="shared" si="8"/>
        <v>Error</v>
      </c>
      <c r="AF121" s="18"/>
      <c r="AG121" s="18"/>
      <c r="AH121" s="18"/>
      <c r="AI121" s="18"/>
      <c r="AJ121" s="18"/>
      <c r="AK121" s="20"/>
      <c r="AL121" s="20"/>
      <c r="AM121" s="20"/>
      <c r="AN121" s="20"/>
      <c r="AO121" s="20"/>
      <c r="AP121" s="20"/>
      <c r="AQ121" s="20"/>
    </row>
    <row r="122" spans="11:43">
      <c r="K122" s="6">
        <v>120</v>
      </c>
      <c r="L122" s="6" t="s">
        <v>211</v>
      </c>
      <c r="M122" s="45">
        <v>0</v>
      </c>
      <c r="N122" s="45">
        <v>1.3953086300514279</v>
      </c>
      <c r="O122" s="45">
        <v>0.71465609280866005</v>
      </c>
      <c r="P122" s="45">
        <v>0.92888760424917649</v>
      </c>
      <c r="Q122" s="45">
        <v>0.87747104646847696</v>
      </c>
      <c r="R122" s="45">
        <v>0.99380655012516872</v>
      </c>
      <c r="S122" s="45">
        <v>15.391384712736283</v>
      </c>
      <c r="T122" s="50">
        <v>1.2497863705581587</v>
      </c>
      <c r="U122" s="26">
        <f t="shared" ref="U122:AA158" si="9">IF(M122=0,0,(N122-M122)/M122)</f>
        <v>0</v>
      </c>
      <c r="V122" s="26">
        <f t="shared" si="9"/>
        <v>-0.48781504147772708</v>
      </c>
      <c r="W122" s="26">
        <f t="shared" si="9"/>
        <v>0.29976867698499304</v>
      </c>
      <c r="X122" s="26">
        <f t="shared" si="9"/>
        <v>-5.5352830143814591E-2</v>
      </c>
      <c r="Y122" s="26">
        <f t="shared" si="9"/>
        <v>0.13258044709840019</v>
      </c>
      <c r="Z122" s="26">
        <f t="shared" si="9"/>
        <v>14.487304557207596</v>
      </c>
      <c r="AA122" s="37">
        <f t="shared" si="9"/>
        <v>-0.91879961459712145</v>
      </c>
      <c r="AB122" s="26">
        <v>0.17476787372330599</v>
      </c>
      <c r="AC122" s="26">
        <v>0</v>
      </c>
      <c r="AD122" s="18" t="str">
        <f t="shared" si="7"/>
        <v>Error</v>
      </c>
      <c r="AE122" s="18" t="str">
        <f t="shared" si="8"/>
        <v>Error</v>
      </c>
      <c r="AF122" s="18"/>
      <c r="AG122" s="18"/>
      <c r="AH122" s="18"/>
      <c r="AI122" s="18"/>
      <c r="AJ122" s="18"/>
      <c r="AK122" s="20"/>
      <c r="AL122" s="20"/>
      <c r="AM122" s="20"/>
      <c r="AN122" s="20"/>
      <c r="AO122" s="20"/>
      <c r="AP122" s="20"/>
      <c r="AQ122" s="20"/>
    </row>
    <row r="123" spans="11:43">
      <c r="K123" s="6">
        <v>121</v>
      </c>
      <c r="L123" s="6" t="s">
        <v>212</v>
      </c>
      <c r="M123" s="45">
        <v>0</v>
      </c>
      <c r="N123" s="45">
        <v>1.3948756983375556</v>
      </c>
      <c r="O123" s="45">
        <v>0.71892748344965085</v>
      </c>
      <c r="P123" s="45">
        <v>0.94338124763719478</v>
      </c>
      <c r="Q123" s="45">
        <v>0.89965091297399891</v>
      </c>
      <c r="R123" s="45">
        <v>1.0486470276321675</v>
      </c>
      <c r="S123" s="45">
        <v>21.933942960493766</v>
      </c>
      <c r="T123" s="50">
        <v>6.428137140219917</v>
      </c>
      <c r="U123" s="26">
        <f t="shared" si="9"/>
        <v>0</v>
      </c>
      <c r="V123" s="26">
        <f t="shared" si="9"/>
        <v>-0.48459387147794969</v>
      </c>
      <c r="W123" s="26">
        <f t="shared" si="9"/>
        <v>0.312206403781562</v>
      </c>
      <c r="X123" s="26">
        <f t="shared" si="9"/>
        <v>-4.6354890742977398E-2</v>
      </c>
      <c r="Y123" s="26">
        <f t="shared" si="9"/>
        <v>0.16561547652480937</v>
      </c>
      <c r="Z123" s="26">
        <f t="shared" si="9"/>
        <v>19.916421238536618</v>
      </c>
      <c r="AA123" s="37">
        <f t="shared" si="9"/>
        <v>-0.70693198428581994</v>
      </c>
      <c r="AB123" s="26">
        <v>1.2634451808076901</v>
      </c>
      <c r="AC123" s="26">
        <v>-3.2972942375184E-2</v>
      </c>
      <c r="AD123" s="18" t="str">
        <f t="shared" si="7"/>
        <v>Error</v>
      </c>
      <c r="AE123" s="18" t="str">
        <f t="shared" si="8"/>
        <v>Error</v>
      </c>
      <c r="AF123" s="18"/>
      <c r="AG123" s="18"/>
      <c r="AH123" s="18"/>
      <c r="AI123" s="18"/>
      <c r="AJ123" s="18"/>
      <c r="AK123" s="20"/>
      <c r="AL123" s="20"/>
      <c r="AM123" s="20"/>
      <c r="AN123" s="20"/>
      <c r="AO123" s="20"/>
      <c r="AP123" s="20"/>
      <c r="AQ123" s="20"/>
    </row>
    <row r="124" spans="11:43">
      <c r="K124" s="6">
        <v>122</v>
      </c>
      <c r="L124" s="6" t="s">
        <v>213</v>
      </c>
      <c r="M124" s="45">
        <v>0</v>
      </c>
      <c r="N124" s="45">
        <v>1.3971568195390418</v>
      </c>
      <c r="O124" s="45">
        <v>0.7216229594235104</v>
      </c>
      <c r="P124" s="45">
        <v>0.95091540881057135</v>
      </c>
      <c r="Q124" s="45">
        <v>0.9121696568413773</v>
      </c>
      <c r="R124" s="45">
        <v>1.0831808282518596</v>
      </c>
      <c r="S124" s="45">
        <v>29.013848422174732</v>
      </c>
      <c r="T124" s="50">
        <v>136827.68372454378</v>
      </c>
      <c r="U124" s="26">
        <f t="shared" si="9"/>
        <v>0</v>
      </c>
      <c r="V124" s="26">
        <f t="shared" si="9"/>
        <v>-0.48350611088768652</v>
      </c>
      <c r="W124" s="26">
        <f t="shared" si="9"/>
        <v>0.31774550184799821</v>
      </c>
      <c r="X124" s="26">
        <f t="shared" si="9"/>
        <v>-4.0745739957729996E-2</v>
      </c>
      <c r="Y124" s="26">
        <f t="shared" si="9"/>
        <v>0.18747737345556151</v>
      </c>
      <c r="Z124" s="26">
        <f t="shared" si="9"/>
        <v>25.785784668105737</v>
      </c>
      <c r="AA124" s="37">
        <f t="shared" si="9"/>
        <v>4714.9439772894439</v>
      </c>
      <c r="AB124" s="26">
        <v>0.27205691511147401</v>
      </c>
      <c r="AC124" s="26">
        <v>-0.12781153152023</v>
      </c>
      <c r="AD124" s="18" t="str">
        <f t="shared" si="7"/>
        <v>Error</v>
      </c>
      <c r="AE124" s="18" t="str">
        <f t="shared" si="8"/>
        <v>Error</v>
      </c>
      <c r="AF124" s="18"/>
      <c r="AG124" s="18"/>
      <c r="AH124" s="18"/>
      <c r="AI124" s="18"/>
      <c r="AJ124" s="18"/>
      <c r="AK124" s="20"/>
      <c r="AL124" s="20"/>
      <c r="AM124" s="20"/>
      <c r="AN124" s="20"/>
      <c r="AO124" s="20"/>
      <c r="AP124" s="20"/>
      <c r="AQ124" s="20"/>
    </row>
    <row r="125" spans="11:43">
      <c r="K125" s="6">
        <v>123</v>
      </c>
      <c r="L125" s="6" t="s">
        <v>214</v>
      </c>
      <c r="M125" s="45">
        <v>0</v>
      </c>
      <c r="N125" s="45">
        <v>1.3997288058691346</v>
      </c>
      <c r="O125" s="45">
        <v>0.72498733135041249</v>
      </c>
      <c r="P125" s="45">
        <v>0.95985417762081315</v>
      </c>
      <c r="Q125" s="45">
        <v>0.92487326124556013</v>
      </c>
      <c r="R125" s="45">
        <v>1.1170525605499089</v>
      </c>
      <c r="S125" s="45">
        <v>41.311041087446256</v>
      </c>
      <c r="T125" s="50">
        <v>674696.36190549366</v>
      </c>
      <c r="U125" s="26">
        <f t="shared" si="9"/>
        <v>0</v>
      </c>
      <c r="V125" s="26">
        <f t="shared" si="9"/>
        <v>-0.48205157434032686</v>
      </c>
      <c r="W125" s="26">
        <f t="shared" si="9"/>
        <v>0.32395993159345438</v>
      </c>
      <c r="X125" s="26">
        <f t="shared" si="9"/>
        <v>-3.6443990338157498E-2</v>
      </c>
      <c r="Y125" s="26">
        <f t="shared" si="9"/>
        <v>0.20778987495598472</v>
      </c>
      <c r="Z125" s="26">
        <f t="shared" si="9"/>
        <v>35.982181990710828</v>
      </c>
      <c r="AA125" s="37">
        <f t="shared" si="9"/>
        <v>16331.107449853707</v>
      </c>
      <c r="AB125" s="26">
        <v>0.366497856822535</v>
      </c>
      <c r="AC125" s="26">
        <v>-2.0511107567159601E-2</v>
      </c>
      <c r="AD125" s="18" t="str">
        <f t="shared" si="7"/>
        <v>Error</v>
      </c>
      <c r="AE125" s="18" t="str">
        <f t="shared" si="8"/>
        <v>Error</v>
      </c>
      <c r="AF125" s="18"/>
      <c r="AG125" s="18"/>
      <c r="AH125" s="18"/>
      <c r="AI125" s="18"/>
      <c r="AJ125" s="18"/>
      <c r="AK125" s="20"/>
      <c r="AL125" s="20"/>
      <c r="AM125" s="20"/>
      <c r="AN125" s="20"/>
      <c r="AO125" s="20"/>
      <c r="AP125" s="20"/>
      <c r="AQ125" s="20"/>
    </row>
    <row r="126" spans="11:43">
      <c r="K126" s="6">
        <v>124</v>
      </c>
      <c r="L126" s="6" t="s">
        <v>215</v>
      </c>
      <c r="M126" s="45">
        <v>0</v>
      </c>
      <c r="N126" s="45">
        <v>1.5836340572624579</v>
      </c>
      <c r="O126" s="45">
        <v>1.0008291398617892</v>
      </c>
      <c r="P126" s="45">
        <v>2.8351421758726438</v>
      </c>
      <c r="Q126" s="45">
        <v>213.60953718202063</v>
      </c>
      <c r="R126" s="45">
        <v>1425989.7210923112</v>
      </c>
      <c r="S126" s="45">
        <v>1.303503535359376</v>
      </c>
      <c r="T126" s="50">
        <v>3.0611537063289802</v>
      </c>
      <c r="U126" s="26">
        <f t="shared" si="9"/>
        <v>0</v>
      </c>
      <c r="V126" s="26">
        <f t="shared" si="9"/>
        <v>-0.36801741837260804</v>
      </c>
      <c r="W126" s="26">
        <f t="shared" si="9"/>
        <v>1.8327933939495071</v>
      </c>
      <c r="X126" s="26">
        <f t="shared" si="9"/>
        <v>74.343500936164716</v>
      </c>
      <c r="Y126" s="26">
        <f t="shared" si="9"/>
        <v>6674.6837728513929</v>
      </c>
      <c r="Z126" s="26">
        <f t="shared" si="9"/>
        <v>-0.99999908589555997</v>
      </c>
      <c r="AA126" s="37">
        <f t="shared" si="9"/>
        <v>1.3484046059645092</v>
      </c>
      <c r="AB126" s="26">
        <v>1.3544271724135399</v>
      </c>
      <c r="AC126" s="26">
        <v>0</v>
      </c>
      <c r="AD126" s="18" t="str">
        <f t="shared" si="7"/>
        <v>Error</v>
      </c>
      <c r="AE126" s="18" t="str">
        <f t="shared" si="8"/>
        <v>Error</v>
      </c>
      <c r="AF126" s="18"/>
      <c r="AG126" s="18"/>
      <c r="AH126" s="18"/>
      <c r="AI126" s="18"/>
      <c r="AJ126" s="18"/>
      <c r="AK126" s="20"/>
      <c r="AL126" s="20"/>
      <c r="AM126" s="20"/>
      <c r="AN126" s="20"/>
      <c r="AO126" s="20"/>
      <c r="AP126" s="20"/>
      <c r="AQ126" s="20"/>
    </row>
    <row r="127" spans="11:43">
      <c r="K127" s="6">
        <v>125</v>
      </c>
      <c r="L127" s="6" t="s">
        <v>216</v>
      </c>
      <c r="M127" s="45">
        <v>0</v>
      </c>
      <c r="N127" s="45">
        <v>1.7705579601141785</v>
      </c>
      <c r="O127" s="45">
        <v>1.4635613135434191</v>
      </c>
      <c r="P127" s="45">
        <v>2418.5522713432551</v>
      </c>
      <c r="Q127" s="45">
        <v>2.8245636831729368</v>
      </c>
      <c r="R127" s="45">
        <v>0.60212844753141381</v>
      </c>
      <c r="S127" s="45">
        <v>0.31240169303749155</v>
      </c>
      <c r="T127" s="50">
        <v>0.25453991745129501</v>
      </c>
      <c r="U127" s="26">
        <f t="shared" si="9"/>
        <v>0</v>
      </c>
      <c r="V127" s="26">
        <f t="shared" si="9"/>
        <v>-0.17338977513673828</v>
      </c>
      <c r="W127" s="26">
        <f t="shared" si="9"/>
        <v>1651.5117526424044</v>
      </c>
      <c r="X127" s="26">
        <f t="shared" si="9"/>
        <v>-0.99883212626138351</v>
      </c>
      <c r="Y127" s="26">
        <f t="shared" si="9"/>
        <v>-0.7868242620555751</v>
      </c>
      <c r="Z127" s="26">
        <f t="shared" si="9"/>
        <v>-0.48117101206849533</v>
      </c>
      <c r="AA127" s="37">
        <f t="shared" si="9"/>
        <v>-0.18521594753090057</v>
      </c>
      <c r="AB127" s="26">
        <v>0</v>
      </c>
      <c r="AC127" s="26">
        <v>-0.485191614367739</v>
      </c>
      <c r="AD127" s="18" t="str">
        <f t="shared" si="7"/>
        <v>Error</v>
      </c>
      <c r="AE127" s="18" t="str">
        <f t="shared" si="8"/>
        <v>Error</v>
      </c>
      <c r="AF127" s="18"/>
      <c r="AG127" s="18"/>
      <c r="AH127" s="18"/>
      <c r="AI127" s="18"/>
      <c r="AJ127" s="18"/>
      <c r="AK127" s="20"/>
      <c r="AL127" s="20"/>
      <c r="AM127" s="20"/>
      <c r="AN127" s="20"/>
      <c r="AO127" s="20"/>
      <c r="AP127" s="20"/>
      <c r="AQ127" s="20"/>
    </row>
    <row r="128" spans="11:43">
      <c r="K128" s="6">
        <v>126</v>
      </c>
      <c r="L128" s="6" t="s">
        <v>217</v>
      </c>
      <c r="M128" s="45">
        <v>0</v>
      </c>
      <c r="N128" s="45">
        <v>3.5867906482380647</v>
      </c>
      <c r="O128" s="45">
        <v>9.1971798008418197</v>
      </c>
      <c r="P128" s="45">
        <v>1.1343249066060053</v>
      </c>
      <c r="Q128" s="45">
        <v>0.13156525447440293</v>
      </c>
      <c r="R128" s="45">
        <v>9.5995511289728372E-2</v>
      </c>
      <c r="S128" s="45">
        <v>5.8800296398893753E-2</v>
      </c>
      <c r="T128" s="50">
        <v>0.10093155504248411</v>
      </c>
      <c r="U128" s="26">
        <f t="shared" si="9"/>
        <v>0</v>
      </c>
      <c r="V128" s="26">
        <f t="shared" si="9"/>
        <v>1.5641808242585167</v>
      </c>
      <c r="W128" s="26">
        <f t="shared" si="9"/>
        <v>-0.87666600727951616</v>
      </c>
      <c r="X128" s="26">
        <f t="shared" si="9"/>
        <v>-0.88401448852246645</v>
      </c>
      <c r="Y128" s="26">
        <f t="shared" si="9"/>
        <v>-0.27035818329675282</v>
      </c>
      <c r="Z128" s="26">
        <f t="shared" si="9"/>
        <v>-0.38746827212132939</v>
      </c>
      <c r="AA128" s="37">
        <f t="shared" si="9"/>
        <v>0.71651439233872627</v>
      </c>
      <c r="AB128" s="26">
        <v>0.99475065616797897</v>
      </c>
      <c r="AC128" s="26">
        <v>-0.72631578947368403</v>
      </c>
      <c r="AD128" s="18" t="str">
        <f t="shared" si="7"/>
        <v>Error</v>
      </c>
      <c r="AE128" s="18" t="str">
        <f t="shared" si="8"/>
        <v>Error</v>
      </c>
      <c r="AF128" s="18"/>
      <c r="AG128" s="18"/>
      <c r="AH128" s="18"/>
      <c r="AI128" s="18"/>
      <c r="AJ128" s="18"/>
      <c r="AK128" s="20"/>
      <c r="AL128" s="20"/>
      <c r="AM128" s="20"/>
      <c r="AN128" s="20"/>
      <c r="AO128" s="20"/>
      <c r="AP128" s="20"/>
      <c r="AQ128" s="20"/>
    </row>
    <row r="129" spans="11:43">
      <c r="K129" s="6">
        <v>127</v>
      </c>
      <c r="L129" s="6" t="s">
        <v>218</v>
      </c>
      <c r="M129" s="45">
        <v>0</v>
      </c>
      <c r="N129" s="45">
        <v>1.3804907721284589</v>
      </c>
      <c r="O129" s="45">
        <v>0.70267365274919769</v>
      </c>
      <c r="P129" s="45">
        <v>0.89520160743444954</v>
      </c>
      <c r="Q129" s="45">
        <v>0.83127654338778845</v>
      </c>
      <c r="R129" s="45">
        <v>0.89378678874856554</v>
      </c>
      <c r="S129" s="45">
        <v>9.2128320349294484</v>
      </c>
      <c r="T129" s="50">
        <v>0.47869003925324538</v>
      </c>
      <c r="U129" s="26">
        <f t="shared" si="9"/>
        <v>0</v>
      </c>
      <c r="V129" s="26">
        <f t="shared" si="9"/>
        <v>-0.49099721132810897</v>
      </c>
      <c r="W129" s="26">
        <f t="shared" si="9"/>
        <v>0.27399341633486585</v>
      </c>
      <c r="X129" s="26">
        <f t="shared" si="9"/>
        <v>-7.1408567093465547E-2</v>
      </c>
      <c r="Y129" s="26">
        <f t="shared" si="9"/>
        <v>7.5197893959599221E-2</v>
      </c>
      <c r="Z129" s="26">
        <f t="shared" si="9"/>
        <v>9.3076395298131267</v>
      </c>
      <c r="AA129" s="37">
        <f t="shared" si="9"/>
        <v>-0.94804094577667941</v>
      </c>
      <c r="AB129" s="26">
        <v>0.63205505449806298</v>
      </c>
      <c r="AC129" s="26">
        <v>-1.74378088075989E-3</v>
      </c>
      <c r="AD129" s="18" t="str">
        <f t="shared" si="7"/>
        <v>Error</v>
      </c>
      <c r="AE129" s="18" t="str">
        <f t="shared" si="8"/>
        <v>Error</v>
      </c>
      <c r="AF129" s="18"/>
      <c r="AG129" s="18"/>
      <c r="AH129" s="18"/>
      <c r="AI129" s="18"/>
      <c r="AJ129" s="18"/>
      <c r="AK129" s="20"/>
      <c r="AL129" s="20"/>
      <c r="AM129" s="20"/>
      <c r="AN129" s="20"/>
      <c r="AO129" s="20"/>
      <c r="AP129" s="20"/>
      <c r="AQ129" s="20"/>
    </row>
    <row r="130" spans="11:43">
      <c r="K130" s="6">
        <v>128</v>
      </c>
      <c r="L130" s="6" t="s">
        <v>219</v>
      </c>
      <c r="M130" s="45">
        <v>0</v>
      </c>
      <c r="N130" s="45">
        <v>1.3896589513229447</v>
      </c>
      <c r="O130" s="45">
        <v>0.71188473401716834</v>
      </c>
      <c r="P130" s="45">
        <v>0.92124537837537801</v>
      </c>
      <c r="Q130" s="45">
        <v>0.86596076301228297</v>
      </c>
      <c r="R130" s="45">
        <v>0.96746327832102441</v>
      </c>
      <c r="S130" s="45">
        <v>13.208088259450705</v>
      </c>
      <c r="T130" s="50">
        <v>0.91538941149498321</v>
      </c>
      <c r="U130" s="26">
        <f t="shared" si="9"/>
        <v>0</v>
      </c>
      <c r="V130" s="26">
        <f t="shared" si="9"/>
        <v>-0.48772701867644613</v>
      </c>
      <c r="W130" s="26">
        <f t="shared" si="9"/>
        <v>0.29409345973299178</v>
      </c>
      <c r="X130" s="26">
        <f t="shared" si="9"/>
        <v>-6.0010738355713439E-2</v>
      </c>
      <c r="Y130" s="26">
        <f t="shared" si="9"/>
        <v>0.11721375799483158</v>
      </c>
      <c r="Z130" s="26">
        <f t="shared" si="9"/>
        <v>12.652288986484908</v>
      </c>
      <c r="AA130" s="37">
        <f t="shared" si="9"/>
        <v>-0.9306947838692704</v>
      </c>
      <c r="AB130" s="26">
        <v>0.48710535566242802</v>
      </c>
      <c r="AC130" s="26">
        <v>-0.19535561154209699</v>
      </c>
      <c r="AD130" s="18" t="str">
        <f t="shared" si="7"/>
        <v>Error</v>
      </c>
      <c r="AE130" s="18" t="str">
        <f t="shared" si="8"/>
        <v>Error</v>
      </c>
      <c r="AF130" s="18"/>
      <c r="AG130" s="18"/>
      <c r="AH130" s="18"/>
      <c r="AI130" s="18"/>
      <c r="AJ130" s="18"/>
      <c r="AK130" s="20"/>
      <c r="AL130" s="20"/>
      <c r="AM130" s="20"/>
      <c r="AN130" s="20"/>
      <c r="AO130" s="20"/>
      <c r="AP130" s="20"/>
      <c r="AQ130" s="20"/>
    </row>
    <row r="131" spans="11:43">
      <c r="K131" s="6">
        <v>129</v>
      </c>
      <c r="L131" s="6" t="s">
        <v>220</v>
      </c>
      <c r="M131" s="45">
        <v>0</v>
      </c>
      <c r="N131" s="45">
        <v>1.387149427350705</v>
      </c>
      <c r="O131" s="45">
        <v>0.71381365010924647</v>
      </c>
      <c r="P131" s="45">
        <v>0.93000228824200537</v>
      </c>
      <c r="Q131" s="45">
        <v>0.88475581959155836</v>
      </c>
      <c r="R131" s="45">
        <v>1.0200650388523451</v>
      </c>
      <c r="S131" s="45">
        <v>17.300015434997476</v>
      </c>
      <c r="T131" s="50">
        <v>1.9157546718250593</v>
      </c>
      <c r="U131" s="26">
        <f t="shared" si="9"/>
        <v>0</v>
      </c>
      <c r="V131" s="26">
        <f t="shared" si="9"/>
        <v>-0.48540969268714762</v>
      </c>
      <c r="W131" s="26">
        <f t="shared" si="9"/>
        <v>0.30286425329590161</v>
      </c>
      <c r="X131" s="26">
        <f t="shared" si="9"/>
        <v>-4.8651997121401676E-2</v>
      </c>
      <c r="Y131" s="26">
        <f t="shared" si="9"/>
        <v>0.15293396919757066</v>
      </c>
      <c r="Z131" s="26">
        <f t="shared" si="9"/>
        <v>15.959718033725949</v>
      </c>
      <c r="AA131" s="37">
        <f t="shared" si="9"/>
        <v>-0.88926283453195432</v>
      </c>
      <c r="AB131" s="26">
        <v>0.26472835174769599</v>
      </c>
      <c r="AC131" s="26">
        <v>-0.13202384792764399</v>
      </c>
      <c r="AD131" s="18" t="str">
        <f t="shared" si="7"/>
        <v>Error</v>
      </c>
      <c r="AE131" s="18" t="str">
        <f t="shared" si="8"/>
        <v>Error</v>
      </c>
      <c r="AF131" s="18"/>
      <c r="AG131" s="18"/>
      <c r="AH131" s="18"/>
      <c r="AI131" s="18"/>
      <c r="AJ131" s="18"/>
      <c r="AK131" s="20"/>
      <c r="AL131" s="20"/>
      <c r="AM131" s="20"/>
      <c r="AN131" s="20"/>
      <c r="AO131" s="20"/>
      <c r="AP131" s="20"/>
      <c r="AQ131" s="20"/>
    </row>
    <row r="132" spans="11:43">
      <c r="K132" s="6">
        <v>130</v>
      </c>
      <c r="L132" s="6" t="s">
        <v>221</v>
      </c>
      <c r="M132" s="45">
        <v>0</v>
      </c>
      <c r="N132" s="45">
        <v>1.3901031241738853</v>
      </c>
      <c r="O132" s="45">
        <v>0.70777102248626722</v>
      </c>
      <c r="P132" s="45">
        <v>0.91436184068018989</v>
      </c>
      <c r="Q132" s="45">
        <v>0.86196955670108633</v>
      </c>
      <c r="R132" s="45">
        <v>0.99841140826129049</v>
      </c>
      <c r="S132" s="45">
        <v>41.714021234977309</v>
      </c>
      <c r="T132" s="50">
        <v>0.29122201824328897</v>
      </c>
      <c r="U132" s="26">
        <f t="shared" si="9"/>
        <v>0</v>
      </c>
      <c r="V132" s="26">
        <f t="shared" si="9"/>
        <v>-0.4908499879051178</v>
      </c>
      <c r="W132" s="26">
        <f t="shared" si="9"/>
        <v>0.29188934221721563</v>
      </c>
      <c r="X132" s="26">
        <f t="shared" si="9"/>
        <v>-5.7299289677409507E-2</v>
      </c>
      <c r="Y132" s="26">
        <f t="shared" si="9"/>
        <v>0.15829080099115317</v>
      </c>
      <c r="Z132" s="26">
        <f t="shared" si="9"/>
        <v>40.780393222490595</v>
      </c>
      <c r="AA132" s="37">
        <f t="shared" si="9"/>
        <v>-0.99301860598375735</v>
      </c>
      <c r="AB132" s="26">
        <v>0.565742535464969</v>
      </c>
      <c r="AC132" s="26">
        <v>-0.31894535402934299</v>
      </c>
      <c r="AD132" s="18" t="str">
        <f t="shared" ref="AD132:AD195" si="10">IF(MAX($U132:$AA132)&gt;AB132,"Error","")</f>
        <v>Error</v>
      </c>
      <c r="AE132" s="18" t="str">
        <f t="shared" ref="AE132:AE195" si="11">IF(MIN($U132:$AA132)&lt;AC132,"Error","")</f>
        <v>Error</v>
      </c>
      <c r="AF132" s="18"/>
      <c r="AG132" s="18"/>
      <c r="AH132" s="18"/>
      <c r="AI132" s="18"/>
      <c r="AJ132" s="18"/>
      <c r="AK132" s="20"/>
      <c r="AL132" s="20"/>
      <c r="AM132" s="20"/>
      <c r="AN132" s="20"/>
      <c r="AO132" s="20"/>
      <c r="AP132" s="20"/>
      <c r="AQ132" s="20"/>
    </row>
    <row r="133" spans="11:43">
      <c r="K133" s="6">
        <v>131</v>
      </c>
      <c r="L133" s="6" t="s">
        <v>222</v>
      </c>
      <c r="M133" s="45">
        <v>0</v>
      </c>
      <c r="N133" s="45">
        <v>1.399992913174982</v>
      </c>
      <c r="O133" s="45">
        <v>0.72857247878755071</v>
      </c>
      <c r="P133" s="45">
        <v>0.97929478913658574</v>
      </c>
      <c r="Q133" s="45">
        <v>0.96742909302995894</v>
      </c>
      <c r="R133" s="45">
        <v>1.2581101467929328</v>
      </c>
      <c r="S133" s="45">
        <v>5072.5306425909876</v>
      </c>
      <c r="T133" s="50">
        <v>65.98723201709943</v>
      </c>
      <c r="U133" s="26">
        <f t="shared" si="9"/>
        <v>0</v>
      </c>
      <c r="V133" s="26">
        <f t="shared" si="9"/>
        <v>-0.47958845224776642</v>
      </c>
      <c r="W133" s="26">
        <f t="shared" si="9"/>
        <v>0.34412816521188527</v>
      </c>
      <c r="X133" s="26">
        <f t="shared" si="9"/>
        <v>-1.2116572290850666E-2</v>
      </c>
      <c r="Y133" s="26">
        <f t="shared" si="9"/>
        <v>0.30046755452905544</v>
      </c>
      <c r="Z133" s="26">
        <f t="shared" si="9"/>
        <v>4030.8652985364201</v>
      </c>
      <c r="AA133" s="37">
        <f t="shared" si="9"/>
        <v>-0.98699126005015236</v>
      </c>
      <c r="AB133" s="26">
        <v>7.3596392333709099E-2</v>
      </c>
      <c r="AC133" s="26">
        <v>-0.22104146213808001</v>
      </c>
      <c r="AD133" s="18" t="str">
        <f t="shared" si="10"/>
        <v>Error</v>
      </c>
      <c r="AE133" s="18" t="str">
        <f t="shared" si="11"/>
        <v>Error</v>
      </c>
      <c r="AF133" s="18"/>
      <c r="AG133" s="18"/>
      <c r="AH133" s="18"/>
      <c r="AI133" s="18"/>
      <c r="AJ133" s="18"/>
      <c r="AK133" s="20"/>
      <c r="AL133" s="20"/>
      <c r="AM133" s="20"/>
      <c r="AN133" s="20"/>
      <c r="AO133" s="20"/>
      <c r="AP133" s="20"/>
      <c r="AQ133" s="20"/>
    </row>
    <row r="134" spans="11:43">
      <c r="K134" s="6">
        <v>132</v>
      </c>
      <c r="L134" s="6" t="s">
        <v>223</v>
      </c>
      <c r="M134" s="45">
        <v>0</v>
      </c>
      <c r="N134" s="45">
        <v>1.4660474156835352</v>
      </c>
      <c r="O134" s="45">
        <v>0.81507312895703254</v>
      </c>
      <c r="P134" s="45">
        <v>1.3122818187108862</v>
      </c>
      <c r="Q134" s="45">
        <v>1.5501826979607474</v>
      </c>
      <c r="R134" s="45">
        <v>9.3165502798951039</v>
      </c>
      <c r="S134" s="45">
        <v>8312.5604668382948</v>
      </c>
      <c r="T134" s="50">
        <v>5.4243314374833194</v>
      </c>
      <c r="U134" s="26">
        <f t="shared" si="9"/>
        <v>0</v>
      </c>
      <c r="V134" s="26">
        <f t="shared" si="9"/>
        <v>-0.44403358292677736</v>
      </c>
      <c r="W134" s="26">
        <f t="shared" si="9"/>
        <v>0.61001727586097931</v>
      </c>
      <c r="X134" s="26">
        <f t="shared" si="9"/>
        <v>0.18128794886723487</v>
      </c>
      <c r="Y134" s="26">
        <f t="shared" si="9"/>
        <v>5.0099692069527997</v>
      </c>
      <c r="Z134" s="26">
        <f t="shared" si="9"/>
        <v>891.23588314406516</v>
      </c>
      <c r="AA134" s="37">
        <f t="shared" si="9"/>
        <v>-0.99934745359638311</v>
      </c>
      <c r="AB134" s="26">
        <v>2.3303469334018798</v>
      </c>
      <c r="AC134" s="26">
        <v>-0.36425400988600798</v>
      </c>
      <c r="AD134" s="18" t="str">
        <f t="shared" si="10"/>
        <v>Error</v>
      </c>
      <c r="AE134" s="18" t="str">
        <f t="shared" si="11"/>
        <v>Error</v>
      </c>
      <c r="AF134" s="18"/>
      <c r="AG134" s="18"/>
      <c r="AH134" s="18"/>
      <c r="AI134" s="18"/>
      <c r="AJ134" s="18"/>
      <c r="AK134" s="20"/>
      <c r="AL134" s="20"/>
      <c r="AM134" s="20"/>
      <c r="AN134" s="20"/>
      <c r="AO134" s="20"/>
      <c r="AP134" s="20"/>
      <c r="AQ134" s="20"/>
    </row>
    <row r="135" spans="11:43">
      <c r="K135" s="6">
        <v>133</v>
      </c>
      <c r="L135" s="6" t="s">
        <v>224</v>
      </c>
      <c r="M135" s="45">
        <v>0</v>
      </c>
      <c r="N135" s="45">
        <v>1.4983723737933214</v>
      </c>
      <c r="O135" s="45">
        <v>0.86214067858982357</v>
      </c>
      <c r="P135" s="45">
        <v>1.5592354092539669</v>
      </c>
      <c r="Q135" s="45">
        <v>2.1248871150351167</v>
      </c>
      <c r="R135" s="45">
        <v>5346.322426239687</v>
      </c>
      <c r="S135" s="45">
        <v>4.2352612737300399</v>
      </c>
      <c r="T135" s="50">
        <v>4.2679916698595726</v>
      </c>
      <c r="U135" s="26">
        <f t="shared" si="9"/>
        <v>0</v>
      </c>
      <c r="V135" s="26">
        <f t="shared" si="9"/>
        <v>-0.4246152066944453</v>
      </c>
      <c r="W135" s="26">
        <f t="shared" si="9"/>
        <v>0.80856262553851332</v>
      </c>
      <c r="X135" s="26">
        <f t="shared" si="9"/>
        <v>0.3627750514284383</v>
      </c>
      <c r="Y135" s="26">
        <f t="shared" si="9"/>
        <v>2515.0500943370498</v>
      </c>
      <c r="Z135" s="26">
        <f t="shared" si="9"/>
        <v>-0.99920781783512647</v>
      </c>
      <c r="AA135" s="37">
        <f t="shared" si="9"/>
        <v>7.7280701269951749E-3</v>
      </c>
      <c r="AB135" s="26">
        <v>0.127742124015507</v>
      </c>
      <c r="AC135" s="26">
        <v>-0.31907204476568002</v>
      </c>
      <c r="AD135" s="18" t="str">
        <f t="shared" si="10"/>
        <v>Error</v>
      </c>
      <c r="AE135" s="18" t="str">
        <f t="shared" si="11"/>
        <v>Error</v>
      </c>
      <c r="AF135" s="18"/>
      <c r="AG135" s="18"/>
      <c r="AH135" s="18"/>
      <c r="AI135" s="18"/>
      <c r="AJ135" s="18"/>
      <c r="AK135" s="20"/>
      <c r="AL135" s="20"/>
      <c r="AM135" s="20"/>
      <c r="AN135" s="20"/>
      <c r="AO135" s="20"/>
      <c r="AP135" s="20"/>
      <c r="AQ135" s="20"/>
    </row>
    <row r="136" spans="11:43">
      <c r="K136" s="6">
        <v>134</v>
      </c>
      <c r="L136" s="6" t="s">
        <v>225</v>
      </c>
      <c r="M136" s="45">
        <v>0</v>
      </c>
      <c r="N136" s="45">
        <v>1.4812672785018552</v>
      </c>
      <c r="O136" s="45">
        <v>0.83879439668165379</v>
      </c>
      <c r="P136" s="45">
        <v>1.4284582758410043</v>
      </c>
      <c r="Q136" s="45">
        <v>1.824231259815889</v>
      </c>
      <c r="R136" s="45">
        <v>6813.7912685649981</v>
      </c>
      <c r="S136" s="45">
        <v>8.4698664172574087</v>
      </c>
      <c r="T136" s="50">
        <v>3.7179027902984774</v>
      </c>
      <c r="U136" s="26">
        <f t="shared" si="9"/>
        <v>0</v>
      </c>
      <c r="V136" s="26">
        <f t="shared" si="9"/>
        <v>-0.43373190722878496</v>
      </c>
      <c r="W136" s="26">
        <f t="shared" si="9"/>
        <v>0.70298976899716292</v>
      </c>
      <c r="X136" s="26">
        <f t="shared" si="9"/>
        <v>0.2770630340895841</v>
      </c>
      <c r="Y136" s="26">
        <f t="shared" si="9"/>
        <v>3734.1576078422654</v>
      </c>
      <c r="Z136" s="26">
        <f t="shared" si="9"/>
        <v>-0.99875695246839558</v>
      </c>
      <c r="AA136" s="37">
        <f t="shared" si="9"/>
        <v>-0.56104351507560657</v>
      </c>
      <c r="AB136" s="26">
        <v>0.86068393117009001</v>
      </c>
      <c r="AC136" s="26">
        <v>-0.44706137110539301</v>
      </c>
      <c r="AD136" s="18" t="str">
        <f t="shared" si="10"/>
        <v>Error</v>
      </c>
      <c r="AE136" s="18" t="str">
        <f t="shared" si="11"/>
        <v>Error</v>
      </c>
      <c r="AF136" s="18"/>
      <c r="AG136" s="18"/>
      <c r="AH136" s="18"/>
      <c r="AI136" s="18"/>
      <c r="AJ136" s="18"/>
      <c r="AK136" s="20"/>
      <c r="AL136" s="20"/>
      <c r="AM136" s="20"/>
      <c r="AN136" s="20"/>
      <c r="AO136" s="20"/>
      <c r="AP136" s="20"/>
      <c r="AQ136" s="20"/>
    </row>
    <row r="137" spans="11:43">
      <c r="K137" s="6">
        <v>135</v>
      </c>
      <c r="L137" s="6" t="s">
        <v>47</v>
      </c>
      <c r="M137" s="45">
        <v>0</v>
      </c>
      <c r="N137" s="45">
        <v>1.8558915380214724</v>
      </c>
      <c r="O137" s="45">
        <v>1.7791078187539888</v>
      </c>
      <c r="P137" s="45">
        <v>27395.68012657257</v>
      </c>
      <c r="Q137" s="45">
        <v>2.8866339293120462</v>
      </c>
      <c r="R137" s="45">
        <v>1.0086441076864014</v>
      </c>
      <c r="S137" s="45">
        <v>0.6074261323526301</v>
      </c>
      <c r="T137" s="50">
        <v>0.90629932192667972</v>
      </c>
      <c r="U137" s="26">
        <f t="shared" si="9"/>
        <v>0</v>
      </c>
      <c r="V137" s="26">
        <f t="shared" si="9"/>
        <v>-4.1372956174659407E-2</v>
      </c>
      <c r="W137" s="26">
        <f t="shared" si="9"/>
        <v>15397.549676297491</v>
      </c>
      <c r="X137" s="26">
        <f t="shared" si="9"/>
        <v>-0.99989463178442817</v>
      </c>
      <c r="Y137" s="26">
        <f t="shared" si="9"/>
        <v>-0.65058121937658187</v>
      </c>
      <c r="Z137" s="26">
        <f t="shared" si="9"/>
        <v>-0.39777952627321989</v>
      </c>
      <c r="AA137" s="37">
        <f t="shared" si="9"/>
        <v>0.49203215610181267</v>
      </c>
      <c r="AB137" s="26">
        <v>0.51018733498741298</v>
      </c>
      <c r="AC137" s="26">
        <v>-9.5575672574270104E-2</v>
      </c>
      <c r="AD137" s="18" t="str">
        <f t="shared" si="10"/>
        <v>Error</v>
      </c>
      <c r="AE137" s="18" t="str">
        <f t="shared" si="11"/>
        <v>Error</v>
      </c>
      <c r="AF137" s="18"/>
      <c r="AG137" s="18"/>
      <c r="AH137" s="18"/>
      <c r="AI137" s="18"/>
      <c r="AJ137" s="18"/>
      <c r="AK137" s="20"/>
      <c r="AL137" s="20"/>
      <c r="AM137" s="20"/>
      <c r="AN137" s="20"/>
      <c r="AO137" s="20"/>
      <c r="AP137" s="20"/>
      <c r="AQ137" s="20"/>
    </row>
    <row r="138" spans="11:43">
      <c r="K138" s="6">
        <v>136</v>
      </c>
      <c r="L138" s="6" t="s">
        <v>226</v>
      </c>
      <c r="M138" s="45">
        <v>0</v>
      </c>
      <c r="N138" s="45">
        <v>3.1990215637919448</v>
      </c>
      <c r="O138" s="45">
        <v>1267.0440454740387</v>
      </c>
      <c r="P138" s="45">
        <v>1.6557420886115295</v>
      </c>
      <c r="Q138" s="45">
        <v>0.37262343315406443</v>
      </c>
      <c r="R138" s="45">
        <v>0.25849279503083733</v>
      </c>
      <c r="S138" s="45">
        <v>0.14614319261589537</v>
      </c>
      <c r="T138" s="50">
        <v>0.35993966945445455</v>
      </c>
      <c r="U138" s="26">
        <f t="shared" si="9"/>
        <v>0</v>
      </c>
      <c r="V138" s="26">
        <f t="shared" si="9"/>
        <v>395.07236781866334</v>
      </c>
      <c r="W138" s="26">
        <f t="shared" si="9"/>
        <v>-0.99869322452165266</v>
      </c>
      <c r="X138" s="26">
        <f t="shared" si="9"/>
        <v>-0.77495079957377999</v>
      </c>
      <c r="Y138" s="26">
        <f t="shared" si="9"/>
        <v>-0.30628948146704127</v>
      </c>
      <c r="Z138" s="26">
        <f t="shared" si="9"/>
        <v>-0.43463340013611995</v>
      </c>
      <c r="AA138" s="37">
        <f t="shared" si="9"/>
        <v>1.4629246358431167</v>
      </c>
      <c r="AB138" s="26">
        <v>1.3630656534769501</v>
      </c>
      <c r="AC138" s="26">
        <v>-0.32459893048128302</v>
      </c>
      <c r="AD138" s="18" t="str">
        <f t="shared" si="10"/>
        <v>Error</v>
      </c>
      <c r="AE138" s="18" t="str">
        <f t="shared" si="11"/>
        <v>Error</v>
      </c>
      <c r="AF138" s="18"/>
      <c r="AG138" s="18"/>
      <c r="AH138" s="18"/>
      <c r="AI138" s="18"/>
      <c r="AJ138" s="18"/>
      <c r="AK138" s="20"/>
      <c r="AL138" s="20"/>
      <c r="AM138" s="20"/>
      <c r="AN138" s="20"/>
      <c r="AO138" s="20"/>
      <c r="AP138" s="20"/>
      <c r="AQ138" s="20"/>
    </row>
    <row r="139" spans="11:43">
      <c r="K139" s="6">
        <v>137</v>
      </c>
      <c r="L139" s="6" t="s">
        <v>227</v>
      </c>
      <c r="M139" s="45">
        <v>0</v>
      </c>
      <c r="N139" s="45">
        <v>2639.0355442572245</v>
      </c>
      <c r="O139" s="45">
        <v>0.11778442713432556</v>
      </c>
      <c r="P139" s="45">
        <v>1.7877215492633936E-2</v>
      </c>
      <c r="Q139" s="45">
        <v>1.8358360692973606E-2</v>
      </c>
      <c r="R139" s="45">
        <v>4.1444551808609252E-3</v>
      </c>
      <c r="S139" s="45">
        <v>4.7082538487806056E-3</v>
      </c>
      <c r="T139" s="50">
        <v>1.4681865183922959E-2</v>
      </c>
      <c r="U139" s="26">
        <f t="shared" si="9"/>
        <v>0</v>
      </c>
      <c r="V139" s="26">
        <f t="shared" si="9"/>
        <v>-0.99995536838168375</v>
      </c>
      <c r="W139" s="26">
        <f t="shared" si="9"/>
        <v>-0.84822089025193359</v>
      </c>
      <c r="X139" s="26">
        <f t="shared" si="9"/>
        <v>2.6913878200882015E-2</v>
      </c>
      <c r="Y139" s="26">
        <f t="shared" si="9"/>
        <v>-0.77424699023115096</v>
      </c>
      <c r="Z139" s="26">
        <f t="shared" si="9"/>
        <v>0.13603685968744458</v>
      </c>
      <c r="AA139" s="37">
        <f t="shared" si="9"/>
        <v>2.1183248939998056</v>
      </c>
      <c r="AB139" s="26">
        <v>1.98271238769068</v>
      </c>
      <c r="AC139" s="26">
        <v>-0.30730830670926501</v>
      </c>
      <c r="AD139" s="18" t="str">
        <f t="shared" si="10"/>
        <v>Error</v>
      </c>
      <c r="AE139" s="18" t="str">
        <f t="shared" si="11"/>
        <v>Error</v>
      </c>
      <c r="AF139" s="18"/>
      <c r="AG139" s="18"/>
      <c r="AH139" s="18"/>
      <c r="AI139" s="18"/>
      <c r="AJ139" s="18"/>
      <c r="AK139" s="20"/>
      <c r="AL139" s="20"/>
      <c r="AM139" s="20"/>
      <c r="AN139" s="20"/>
      <c r="AO139" s="20"/>
      <c r="AP139" s="20"/>
      <c r="AQ139" s="20"/>
    </row>
    <row r="140" spans="11:43">
      <c r="K140" s="6">
        <v>138</v>
      </c>
      <c r="L140" s="6" t="s">
        <v>228</v>
      </c>
      <c r="M140" s="45">
        <v>0</v>
      </c>
      <c r="N140" s="45">
        <v>1.4659350033441267</v>
      </c>
      <c r="O140" s="45">
        <v>0.81799653677133488</v>
      </c>
      <c r="P140" s="45">
        <v>1.3252338774912822</v>
      </c>
      <c r="Q140" s="45">
        <v>1.5938102904151821</v>
      </c>
      <c r="R140" s="45">
        <v>14.69709174413336</v>
      </c>
      <c r="S140" s="45">
        <v>43081.925867556121</v>
      </c>
      <c r="T140" s="50">
        <v>6.5256421582768596</v>
      </c>
      <c r="U140" s="26">
        <f t="shared" si="9"/>
        <v>0</v>
      </c>
      <c r="V140" s="26">
        <f t="shared" si="9"/>
        <v>-0.44199672229307491</v>
      </c>
      <c r="W140" s="26">
        <f t="shared" si="9"/>
        <v>0.62009717390984742</v>
      </c>
      <c r="X140" s="26">
        <f t="shared" si="9"/>
        <v>0.20266340718087072</v>
      </c>
      <c r="Y140" s="26">
        <f t="shared" si="9"/>
        <v>8.2213557865188704</v>
      </c>
      <c r="Z140" s="26">
        <f t="shared" si="9"/>
        <v>2930.3231908450962</v>
      </c>
      <c r="AA140" s="37">
        <f t="shared" si="9"/>
        <v>-0.99984852946968217</v>
      </c>
      <c r="AB140" s="26">
        <v>0.187977821918004</v>
      </c>
      <c r="AC140" s="26">
        <v>-0.20151757188498401</v>
      </c>
      <c r="AD140" s="18" t="str">
        <f t="shared" si="10"/>
        <v>Error</v>
      </c>
      <c r="AE140" s="18" t="str">
        <f t="shared" si="11"/>
        <v>Error</v>
      </c>
      <c r="AF140" s="18"/>
      <c r="AG140" s="18"/>
      <c r="AH140" s="18"/>
      <c r="AI140" s="18"/>
      <c r="AJ140" s="18"/>
      <c r="AK140" s="20"/>
      <c r="AL140" s="20"/>
      <c r="AM140" s="20"/>
      <c r="AN140" s="20"/>
      <c r="AO140" s="20"/>
      <c r="AP140" s="20"/>
      <c r="AQ140" s="20"/>
    </row>
    <row r="141" spans="11:43">
      <c r="K141" s="6">
        <v>139</v>
      </c>
      <c r="L141" s="6" t="s">
        <v>229</v>
      </c>
      <c r="M141" s="45">
        <v>0</v>
      </c>
      <c r="N141" s="45">
        <v>1.5200946378617157</v>
      </c>
      <c r="O141" s="45">
        <v>0.88770025709158062</v>
      </c>
      <c r="P141" s="45">
        <v>1.7072722330866128</v>
      </c>
      <c r="Q141" s="45">
        <v>2.733089711394145</v>
      </c>
      <c r="R141" s="45">
        <v>33957.411103107042</v>
      </c>
      <c r="S141" s="45">
        <v>3.6690048614479158</v>
      </c>
      <c r="T141" s="50">
        <v>3.9800459526041223</v>
      </c>
      <c r="U141" s="26">
        <f t="shared" si="9"/>
        <v>0</v>
      </c>
      <c r="V141" s="26">
        <f t="shared" si="9"/>
        <v>-0.41602303239468735</v>
      </c>
      <c r="W141" s="26">
        <f t="shared" si="9"/>
        <v>0.92325305692739035</v>
      </c>
      <c r="X141" s="26">
        <f t="shared" si="9"/>
        <v>0.60085173203627618</v>
      </c>
      <c r="Y141" s="26">
        <f t="shared" si="9"/>
        <v>12423.550486411006</v>
      </c>
      <c r="Z141" s="26">
        <f t="shared" si="9"/>
        <v>-0.99989195275074694</v>
      </c>
      <c r="AA141" s="37">
        <f t="shared" si="9"/>
        <v>8.4775328161723645E-2</v>
      </c>
      <c r="AB141" s="26">
        <v>0.17315134761575701</v>
      </c>
      <c r="AC141" s="26">
        <v>0</v>
      </c>
      <c r="AD141" s="18" t="str">
        <f t="shared" si="10"/>
        <v>Error</v>
      </c>
      <c r="AE141" s="18" t="str">
        <f t="shared" si="11"/>
        <v>Error</v>
      </c>
      <c r="AF141" s="18"/>
      <c r="AG141" s="18"/>
      <c r="AH141" s="18"/>
      <c r="AI141" s="18"/>
      <c r="AJ141" s="18"/>
      <c r="AK141" s="20"/>
      <c r="AL141" s="20"/>
      <c r="AM141" s="20"/>
      <c r="AN141" s="20"/>
      <c r="AO141" s="20"/>
      <c r="AP141" s="20"/>
      <c r="AQ141" s="20"/>
    </row>
    <row r="142" spans="11:43">
      <c r="K142" s="6">
        <v>140</v>
      </c>
      <c r="L142" s="6" t="s">
        <v>230</v>
      </c>
      <c r="M142" s="45">
        <v>0</v>
      </c>
      <c r="N142" s="45">
        <v>1.4484991036508141</v>
      </c>
      <c r="O142" s="45">
        <v>0.79985963062986176</v>
      </c>
      <c r="P142" s="45">
        <v>1.2441560930139453</v>
      </c>
      <c r="Q142" s="45">
        <v>1.3954888778790613</v>
      </c>
      <c r="R142" s="45">
        <v>2.0713035073870003</v>
      </c>
      <c r="S142" s="45">
        <v>199.55466455312006</v>
      </c>
      <c r="T142" s="50">
        <v>4.483752902849977</v>
      </c>
      <c r="U142" s="26">
        <f t="shared" si="9"/>
        <v>0</v>
      </c>
      <c r="V142" s="26">
        <f t="shared" si="9"/>
        <v>-0.44780108692239701</v>
      </c>
      <c r="W142" s="26">
        <f t="shared" si="9"/>
        <v>0.55546804135397532</v>
      </c>
      <c r="X142" s="26">
        <f t="shared" si="9"/>
        <v>0.12163488626134937</v>
      </c>
      <c r="Y142" s="26">
        <f t="shared" si="9"/>
        <v>0.48428521374894673</v>
      </c>
      <c r="Z142" s="26">
        <f t="shared" si="9"/>
        <v>95.342551365088511</v>
      </c>
      <c r="AA142" s="37">
        <f t="shared" si="9"/>
        <v>-0.97753120473083988</v>
      </c>
      <c r="AB142" s="26">
        <v>0.483753628708324</v>
      </c>
      <c r="AC142" s="26">
        <v>-0.46464391066160998</v>
      </c>
      <c r="AD142" s="18" t="str">
        <f t="shared" si="10"/>
        <v>Error</v>
      </c>
      <c r="AE142" s="18" t="str">
        <f t="shared" si="11"/>
        <v>Error</v>
      </c>
      <c r="AF142" s="18"/>
      <c r="AG142" s="18"/>
      <c r="AH142" s="18"/>
      <c r="AI142" s="18"/>
      <c r="AJ142" s="18"/>
      <c r="AK142" s="20"/>
      <c r="AL142" s="20"/>
      <c r="AM142" s="20"/>
      <c r="AN142" s="20"/>
      <c r="AO142" s="20"/>
      <c r="AP142" s="20"/>
      <c r="AQ142" s="20"/>
    </row>
    <row r="143" spans="11:43">
      <c r="K143" s="6">
        <v>141</v>
      </c>
      <c r="L143" s="6" t="s">
        <v>231</v>
      </c>
      <c r="M143" s="45">
        <v>0</v>
      </c>
      <c r="N143" s="45">
        <v>1.4002177236905915</v>
      </c>
      <c r="O143" s="45">
        <v>0.72464489614504934</v>
      </c>
      <c r="P143" s="45">
        <v>0.96106626539442264</v>
      </c>
      <c r="Q143" s="45">
        <v>0.9155744902255849</v>
      </c>
      <c r="R143" s="45">
        <v>1.0837851500818578</v>
      </c>
      <c r="S143" s="45">
        <v>28.076108468169849</v>
      </c>
      <c r="T143" s="50">
        <v>66620.900094694211</v>
      </c>
      <c r="U143" s="26">
        <f t="shared" si="9"/>
        <v>0</v>
      </c>
      <c r="V143" s="26">
        <f t="shared" si="9"/>
        <v>-0.48247698633960773</v>
      </c>
      <c r="W143" s="26">
        <f t="shared" si="9"/>
        <v>0.32625824111517615</v>
      </c>
      <c r="X143" s="26">
        <f t="shared" si="9"/>
        <v>-4.7334691484741544E-2</v>
      </c>
      <c r="Y143" s="26">
        <f t="shared" si="9"/>
        <v>0.18372143572373684</v>
      </c>
      <c r="Z143" s="26">
        <f t="shared" si="9"/>
        <v>24.905603583929224</v>
      </c>
      <c r="AA143" s="37">
        <f t="shared" si="9"/>
        <v>2371.8680265722351</v>
      </c>
      <c r="AB143" s="26">
        <v>0.252212676495017</v>
      </c>
      <c r="AC143" s="26">
        <v>-0.124463030039227</v>
      </c>
      <c r="AD143" s="18" t="str">
        <f t="shared" si="10"/>
        <v>Error</v>
      </c>
      <c r="AE143" s="18" t="str">
        <f t="shared" si="11"/>
        <v>Error</v>
      </c>
      <c r="AF143" s="18"/>
      <c r="AG143" s="18"/>
      <c r="AH143" s="18"/>
      <c r="AI143" s="18"/>
      <c r="AJ143" s="18"/>
      <c r="AK143" s="20"/>
      <c r="AL143" s="20"/>
      <c r="AM143" s="20"/>
      <c r="AN143" s="20"/>
      <c r="AO143" s="20"/>
      <c r="AP143" s="20"/>
      <c r="AQ143" s="20"/>
    </row>
    <row r="144" spans="11:43">
      <c r="K144" s="6">
        <v>142</v>
      </c>
      <c r="L144" s="6" t="s">
        <v>232</v>
      </c>
      <c r="M144" s="45">
        <v>0</v>
      </c>
      <c r="N144" s="45">
        <v>1.424076652115172</v>
      </c>
      <c r="O144" s="45">
        <v>0.75433439423630677</v>
      </c>
      <c r="P144" s="45">
        <v>1.0575308863322208</v>
      </c>
      <c r="Q144" s="45">
        <v>1.0739334221341537</v>
      </c>
      <c r="R144" s="45">
        <v>1.6078316630603453</v>
      </c>
      <c r="S144" s="45">
        <v>57971.679759241495</v>
      </c>
      <c r="T144" s="50">
        <v>26.275485617083476</v>
      </c>
      <c r="U144" s="26">
        <f t="shared" si="9"/>
        <v>0</v>
      </c>
      <c r="V144" s="26">
        <f t="shared" si="9"/>
        <v>-0.47029930368151274</v>
      </c>
      <c r="W144" s="26">
        <f t="shared" si="9"/>
        <v>0.40193910606830041</v>
      </c>
      <c r="X144" s="26">
        <f t="shared" si="9"/>
        <v>1.5510219147188134E-2</v>
      </c>
      <c r="Y144" s="26">
        <f t="shared" si="9"/>
        <v>0.49714277433065879</v>
      </c>
      <c r="Z144" s="26">
        <f t="shared" si="9"/>
        <v>36054.814231757482</v>
      </c>
      <c r="AA144" s="37">
        <f t="shared" si="9"/>
        <v>-0.99954675307449758</v>
      </c>
      <c r="AB144" s="26">
        <v>0.249542695601563</v>
      </c>
      <c r="AC144" s="26">
        <v>-2.9376241189532599E-2</v>
      </c>
      <c r="AD144" s="18" t="str">
        <f t="shared" si="10"/>
        <v>Error</v>
      </c>
      <c r="AE144" s="18" t="str">
        <f t="shared" si="11"/>
        <v>Error</v>
      </c>
      <c r="AF144" s="18"/>
      <c r="AG144" s="18"/>
      <c r="AH144" s="18"/>
      <c r="AI144" s="18"/>
      <c r="AJ144" s="18"/>
      <c r="AK144" s="20"/>
      <c r="AL144" s="20"/>
      <c r="AM144" s="20"/>
      <c r="AN144" s="20"/>
      <c r="AO144" s="20"/>
      <c r="AP144" s="20"/>
      <c r="AQ144" s="20"/>
    </row>
    <row r="145" spans="11:43">
      <c r="K145" s="6">
        <v>143</v>
      </c>
      <c r="L145" s="6" t="s">
        <v>233</v>
      </c>
      <c r="M145" s="45">
        <v>0</v>
      </c>
      <c r="N145" s="45">
        <v>1.7901612096847508</v>
      </c>
      <c r="O145" s="45">
        <v>1.5376245615655773</v>
      </c>
      <c r="P145" s="45">
        <v>145843.74944380912</v>
      </c>
      <c r="Q145" s="45">
        <v>5.4525961882703742</v>
      </c>
      <c r="R145" s="45">
        <v>1.4533674906398957</v>
      </c>
      <c r="S145" s="45">
        <v>0.79911562935171732</v>
      </c>
      <c r="T145" s="50">
        <v>1.1810474368875861</v>
      </c>
      <c r="U145" s="26">
        <f t="shared" si="9"/>
        <v>0</v>
      </c>
      <c r="V145" s="26">
        <f t="shared" si="9"/>
        <v>-0.14106922144941655</v>
      </c>
      <c r="W145" s="26">
        <f t="shared" si="9"/>
        <v>94849.038877704996</v>
      </c>
      <c r="X145" s="26">
        <f t="shared" si="9"/>
        <v>-0.9999626134393208</v>
      </c>
      <c r="Y145" s="26">
        <f t="shared" si="9"/>
        <v>-0.7334540390564076</v>
      </c>
      <c r="Z145" s="26">
        <f t="shared" si="9"/>
        <v>-0.45016271899691468</v>
      </c>
      <c r="AA145" s="37">
        <f t="shared" si="9"/>
        <v>0.47794310799015532</v>
      </c>
      <c r="AB145" s="26">
        <v>0.51019134177426495</v>
      </c>
      <c r="AC145" s="26">
        <v>0</v>
      </c>
      <c r="AD145" s="18" t="str">
        <f t="shared" si="10"/>
        <v>Error</v>
      </c>
      <c r="AE145" s="18" t="str">
        <f t="shared" si="11"/>
        <v>Error</v>
      </c>
      <c r="AF145" s="18"/>
      <c r="AG145" s="18"/>
      <c r="AH145" s="18"/>
      <c r="AI145" s="18"/>
      <c r="AJ145" s="18"/>
      <c r="AK145" s="20"/>
      <c r="AL145" s="20"/>
      <c r="AM145" s="20"/>
      <c r="AN145" s="20"/>
      <c r="AO145" s="20"/>
      <c r="AP145" s="20"/>
      <c r="AQ145" s="20"/>
    </row>
    <row r="146" spans="11:43">
      <c r="K146" s="6">
        <v>144</v>
      </c>
      <c r="L146" s="6" t="s">
        <v>234</v>
      </c>
      <c r="M146" s="45">
        <v>0</v>
      </c>
      <c r="N146" s="45">
        <v>2.4824734592548143</v>
      </c>
      <c r="O146" s="45">
        <v>296.05784690266944</v>
      </c>
      <c r="P146" s="45">
        <v>0.48310259642288705</v>
      </c>
      <c r="Q146" s="45">
        <v>0.23819549030621676</v>
      </c>
      <c r="R146" s="45">
        <v>0.11923680118992509</v>
      </c>
      <c r="S146" s="45">
        <v>7.099999932876748E-2</v>
      </c>
      <c r="T146" s="50">
        <v>8.8355543895650951E-2</v>
      </c>
      <c r="U146" s="26">
        <f t="shared" si="9"/>
        <v>0</v>
      </c>
      <c r="V146" s="26">
        <f t="shared" si="9"/>
        <v>118.25921938820635</v>
      </c>
      <c r="W146" s="26">
        <f t="shared" si="9"/>
        <v>-0.99836821553126498</v>
      </c>
      <c r="X146" s="26">
        <f t="shared" si="9"/>
        <v>-0.50694636694166972</v>
      </c>
      <c r="Y146" s="26">
        <f t="shared" si="9"/>
        <v>-0.49941621045537871</v>
      </c>
      <c r="Z146" s="26">
        <f t="shared" si="9"/>
        <v>-0.40454625903897007</v>
      </c>
      <c r="AA146" s="37">
        <f t="shared" si="9"/>
        <v>0.24444429198538634</v>
      </c>
      <c r="AB146" s="26">
        <v>0.49416846652267798</v>
      </c>
      <c r="AC146" s="26">
        <v>-0.70890097330401802</v>
      </c>
      <c r="AD146" s="18" t="str">
        <f t="shared" si="10"/>
        <v>Error</v>
      </c>
      <c r="AE146" s="18" t="str">
        <f t="shared" si="11"/>
        <v>Error</v>
      </c>
      <c r="AF146" s="18"/>
      <c r="AG146" s="18"/>
      <c r="AH146" s="18"/>
      <c r="AI146" s="18"/>
      <c r="AJ146" s="18"/>
      <c r="AK146" s="20"/>
      <c r="AL146" s="20"/>
      <c r="AM146" s="20"/>
      <c r="AN146" s="20"/>
      <c r="AO146" s="20"/>
      <c r="AP146" s="20"/>
      <c r="AQ146" s="20"/>
    </row>
    <row r="147" spans="11:43">
      <c r="K147" s="6">
        <v>145</v>
      </c>
      <c r="L147" s="6" t="s">
        <v>235</v>
      </c>
      <c r="M147" s="45">
        <v>0</v>
      </c>
      <c r="N147" s="45">
        <v>1.5267151544843038</v>
      </c>
      <c r="O147" s="45">
        <v>0.90532018537296288</v>
      </c>
      <c r="P147" s="45">
        <v>1.8412745658514016</v>
      </c>
      <c r="Q147" s="45">
        <v>3.096923384357579</v>
      </c>
      <c r="R147" s="45">
        <v>6188.087882327015</v>
      </c>
      <c r="S147" s="45">
        <v>1.6595857279223523</v>
      </c>
      <c r="T147" s="50">
        <v>2.9400568591165497</v>
      </c>
      <c r="U147" s="26">
        <f t="shared" si="9"/>
        <v>0</v>
      </c>
      <c r="V147" s="26">
        <f t="shared" si="9"/>
        <v>-0.40701434533230707</v>
      </c>
      <c r="W147" s="26">
        <f t="shared" si="9"/>
        <v>1.0338379676057432</v>
      </c>
      <c r="X147" s="26">
        <f t="shared" si="9"/>
        <v>0.68194545332546208</v>
      </c>
      <c r="Y147" s="26">
        <f t="shared" si="9"/>
        <v>1997.1404491899182</v>
      </c>
      <c r="Z147" s="26">
        <f t="shared" si="9"/>
        <v>-0.99973180960589425</v>
      </c>
      <c r="AA147" s="37">
        <f t="shared" si="9"/>
        <v>0.77156070316248671</v>
      </c>
      <c r="AB147" s="26">
        <v>0.85564041162384297</v>
      </c>
      <c r="AC147" s="26">
        <v>-0.35929133906760902</v>
      </c>
      <c r="AD147" s="18" t="str">
        <f t="shared" si="10"/>
        <v>Error</v>
      </c>
      <c r="AE147" s="18" t="str">
        <f t="shared" si="11"/>
        <v>Error</v>
      </c>
      <c r="AF147" s="18"/>
      <c r="AG147" s="18"/>
      <c r="AH147" s="18"/>
      <c r="AI147" s="18"/>
      <c r="AJ147" s="18"/>
      <c r="AK147" s="20"/>
      <c r="AL147" s="20"/>
      <c r="AM147" s="20"/>
      <c r="AN147" s="20"/>
      <c r="AO147" s="20"/>
      <c r="AP147" s="20"/>
      <c r="AQ147" s="20"/>
    </row>
    <row r="148" spans="11:43">
      <c r="K148" s="6">
        <v>146</v>
      </c>
      <c r="L148" s="6" t="s">
        <v>236</v>
      </c>
      <c r="M148" s="45">
        <v>0</v>
      </c>
      <c r="N148" s="45">
        <v>0</v>
      </c>
      <c r="O148" s="45">
        <v>0</v>
      </c>
      <c r="P148" s="45">
        <v>0</v>
      </c>
      <c r="Q148" s="45">
        <v>0</v>
      </c>
      <c r="R148" s="45">
        <v>0</v>
      </c>
      <c r="S148" s="45">
        <v>0</v>
      </c>
      <c r="T148" s="50">
        <v>0</v>
      </c>
      <c r="U148" s="26">
        <f t="shared" si="9"/>
        <v>0</v>
      </c>
      <c r="V148" s="26">
        <f t="shared" si="9"/>
        <v>0</v>
      </c>
      <c r="W148" s="26">
        <f t="shared" si="9"/>
        <v>0</v>
      </c>
      <c r="X148" s="26">
        <f t="shared" si="9"/>
        <v>0</v>
      </c>
      <c r="Y148" s="26">
        <f t="shared" si="9"/>
        <v>0</v>
      </c>
      <c r="Z148" s="26">
        <f t="shared" si="9"/>
        <v>0</v>
      </c>
      <c r="AA148" s="37">
        <f t="shared" si="9"/>
        <v>0</v>
      </c>
      <c r="AB148" s="26">
        <v>0</v>
      </c>
      <c r="AC148" s="26">
        <v>0</v>
      </c>
      <c r="AD148" s="18" t="str">
        <f t="shared" si="10"/>
        <v/>
      </c>
      <c r="AE148" s="18" t="str">
        <f t="shared" si="11"/>
        <v/>
      </c>
      <c r="AF148" s="18"/>
      <c r="AG148" s="18"/>
      <c r="AH148" s="18"/>
      <c r="AI148" s="18"/>
      <c r="AJ148" s="18"/>
      <c r="AK148" s="20"/>
      <c r="AL148" s="20"/>
      <c r="AM148" s="20"/>
      <c r="AN148" s="20"/>
      <c r="AO148" s="20"/>
      <c r="AP148" s="20"/>
      <c r="AQ148" s="20"/>
    </row>
    <row r="149" spans="11:43">
      <c r="K149" s="6">
        <v>147</v>
      </c>
      <c r="L149" s="6" t="s">
        <v>237</v>
      </c>
      <c r="M149" s="45">
        <v>0</v>
      </c>
      <c r="N149" s="45">
        <v>1.5078363962023431</v>
      </c>
      <c r="O149" s="45">
        <v>0.83625030095622321</v>
      </c>
      <c r="P149" s="45">
        <v>1.2373168034436546</v>
      </c>
      <c r="Q149" s="45">
        <v>1.1940104044990925</v>
      </c>
      <c r="R149" s="45">
        <v>4.3780431898133969</v>
      </c>
      <c r="S149" s="45">
        <v>29.565616020855789</v>
      </c>
      <c r="T149" s="50">
        <v>6.8317202798239069</v>
      </c>
      <c r="U149" s="26">
        <f t="shared" si="9"/>
        <v>0</v>
      </c>
      <c r="V149" s="26">
        <f t="shared" si="9"/>
        <v>-0.44539719092706981</v>
      </c>
      <c r="W149" s="26">
        <f t="shared" si="9"/>
        <v>0.47960102618656847</v>
      </c>
      <c r="X149" s="26">
        <f t="shared" si="9"/>
        <v>-3.5000251208124986E-2</v>
      </c>
      <c r="Y149" s="26">
        <f t="shared" si="9"/>
        <v>2.666670887721502</v>
      </c>
      <c r="Z149" s="26">
        <f t="shared" si="9"/>
        <v>5.7531576868970884</v>
      </c>
      <c r="AA149" s="37">
        <f t="shared" si="9"/>
        <v>-0.76893022370970499</v>
      </c>
      <c r="AB149" s="26">
        <v>4.4577004126788904E-3</v>
      </c>
      <c r="AC149" s="26">
        <v>-0.50829748002458497</v>
      </c>
      <c r="AD149" s="18" t="str">
        <f t="shared" si="10"/>
        <v>Error</v>
      </c>
      <c r="AE149" s="18" t="str">
        <f t="shared" si="11"/>
        <v>Error</v>
      </c>
      <c r="AF149" s="18"/>
      <c r="AG149" s="18"/>
      <c r="AH149" s="18"/>
      <c r="AI149" s="18"/>
      <c r="AJ149" s="18"/>
      <c r="AK149" s="20"/>
      <c r="AL149" s="20"/>
      <c r="AM149" s="20"/>
      <c r="AN149" s="20"/>
      <c r="AO149" s="20"/>
      <c r="AP149" s="20"/>
      <c r="AQ149" s="20"/>
    </row>
    <row r="150" spans="11:43">
      <c r="K150" s="6">
        <v>148</v>
      </c>
      <c r="L150" s="6" t="s">
        <v>238</v>
      </c>
      <c r="M150" s="45">
        <v>0</v>
      </c>
      <c r="N150" s="45">
        <v>269363.94769014465</v>
      </c>
      <c r="O150" s="45">
        <v>8026.1746029709821</v>
      </c>
      <c r="P150" s="45">
        <v>6051.8384384792098</v>
      </c>
      <c r="Q150" s="45">
        <v>0.74617401287439211</v>
      </c>
      <c r="R150" s="45">
        <v>0.73131480037497898</v>
      </c>
      <c r="S150" s="45">
        <v>4466.2907923199064</v>
      </c>
      <c r="T150" s="50">
        <v>6135.1578810336423</v>
      </c>
      <c r="U150" s="26">
        <f t="shared" si="9"/>
        <v>0</v>
      </c>
      <c r="V150" s="26">
        <f t="shared" si="9"/>
        <v>-0.97020323368514161</v>
      </c>
      <c r="W150" s="26">
        <f t="shared" si="9"/>
        <v>-0.24598719342100392</v>
      </c>
      <c r="X150" s="26">
        <f t="shared" si="9"/>
        <v>-0.99987670291921038</v>
      </c>
      <c r="Y150" s="26">
        <f t="shared" si="9"/>
        <v>-1.9913870280972211E-2</v>
      </c>
      <c r="Z150" s="26">
        <f t="shared" si="9"/>
        <v>6106.2068964416312</v>
      </c>
      <c r="AA150" s="37">
        <f t="shared" si="9"/>
        <v>0.37365840387810562</v>
      </c>
      <c r="AB150" s="26">
        <v>1.1552282963046701</v>
      </c>
      <c r="AC150" s="26">
        <v>0</v>
      </c>
      <c r="AD150" s="18" t="str">
        <f t="shared" si="10"/>
        <v>Error</v>
      </c>
      <c r="AE150" s="18" t="str">
        <f t="shared" si="11"/>
        <v>Error</v>
      </c>
      <c r="AF150" s="18"/>
      <c r="AG150" s="18"/>
      <c r="AH150" s="18"/>
      <c r="AI150" s="18"/>
      <c r="AJ150" s="18"/>
      <c r="AK150" s="20"/>
      <c r="AL150" s="20"/>
      <c r="AM150" s="20"/>
      <c r="AN150" s="20"/>
      <c r="AO150" s="20"/>
      <c r="AP150" s="20"/>
      <c r="AQ150" s="20"/>
    </row>
    <row r="151" spans="11:43">
      <c r="K151" s="6">
        <v>149</v>
      </c>
      <c r="L151" s="6" t="s">
        <v>239</v>
      </c>
      <c r="M151" s="45">
        <v>0</v>
      </c>
      <c r="N151" s="45">
        <v>1.705495680821814</v>
      </c>
      <c r="O151" s="45">
        <v>1.2508282006644453</v>
      </c>
      <c r="P151" s="45">
        <v>27603.746725534202</v>
      </c>
      <c r="Q151" s="45">
        <v>1882758.7136355564</v>
      </c>
      <c r="R151" s="45">
        <v>2.9358385521538355</v>
      </c>
      <c r="S151" s="45">
        <v>1.1189580854885155</v>
      </c>
      <c r="T151" s="50">
        <v>1.3990816428391533</v>
      </c>
      <c r="U151" s="26">
        <f t="shared" si="9"/>
        <v>0</v>
      </c>
      <c r="V151" s="26">
        <f t="shared" si="9"/>
        <v>-0.26658964034331745</v>
      </c>
      <c r="W151" s="26">
        <f t="shared" si="9"/>
        <v>22067.375745662732</v>
      </c>
      <c r="X151" s="26">
        <f t="shared" si="9"/>
        <v>67.206636307597861</v>
      </c>
      <c r="Y151" s="26">
        <f t="shared" si="9"/>
        <v>-0.99999844067190824</v>
      </c>
      <c r="Z151" s="26">
        <f t="shared" si="9"/>
        <v>-0.6188625274821028</v>
      </c>
      <c r="AA151" s="37">
        <f t="shared" si="9"/>
        <v>0.25034320854685205</v>
      </c>
      <c r="AB151" s="26">
        <v>0.30791256150644503</v>
      </c>
      <c r="AC151" s="26">
        <v>0</v>
      </c>
      <c r="AD151" s="18" t="str">
        <f t="shared" si="10"/>
        <v>Error</v>
      </c>
      <c r="AE151" s="18" t="str">
        <f t="shared" si="11"/>
        <v>Error</v>
      </c>
      <c r="AF151" s="18"/>
      <c r="AG151" s="18"/>
      <c r="AH151" s="18"/>
      <c r="AI151" s="18"/>
      <c r="AJ151" s="18"/>
      <c r="AK151" s="20"/>
      <c r="AL151" s="20"/>
      <c r="AM151" s="20"/>
      <c r="AN151" s="20"/>
      <c r="AO151" s="20"/>
      <c r="AP151" s="20"/>
      <c r="AQ151" s="20"/>
    </row>
    <row r="152" spans="11:43">
      <c r="K152" s="6">
        <v>150</v>
      </c>
      <c r="L152" s="6" t="s">
        <v>240</v>
      </c>
      <c r="M152" s="45">
        <v>0</v>
      </c>
      <c r="N152" s="45">
        <v>1.5205267378452518</v>
      </c>
      <c r="O152" s="45">
        <v>0.90036375419478265</v>
      </c>
      <c r="P152" s="45">
        <v>1.8340135707719778</v>
      </c>
      <c r="Q152" s="45">
        <v>3.2495619376781129</v>
      </c>
      <c r="R152" s="45">
        <v>72986.469760870998</v>
      </c>
      <c r="S152" s="45">
        <v>1.8082173520228098</v>
      </c>
      <c r="T152" s="50">
        <v>2.8155064859051473</v>
      </c>
      <c r="U152" s="26">
        <f t="shared" si="9"/>
        <v>0</v>
      </c>
      <c r="V152" s="26">
        <f t="shared" si="9"/>
        <v>-0.40786062370024884</v>
      </c>
      <c r="W152" s="26">
        <f t="shared" si="9"/>
        <v>1.0369695717173566</v>
      </c>
      <c r="X152" s="26">
        <f t="shared" si="9"/>
        <v>0.77183091197645759</v>
      </c>
      <c r="Y152" s="26">
        <f t="shared" si="9"/>
        <v>22459.402712933523</v>
      </c>
      <c r="Z152" s="26">
        <f t="shared" si="9"/>
        <v>-0.99997522530740357</v>
      </c>
      <c r="AA152" s="37">
        <f t="shared" si="9"/>
        <v>0.55706197750812814</v>
      </c>
      <c r="AB152" s="26">
        <v>0.59880433409631495</v>
      </c>
      <c r="AC152" s="26">
        <v>-0.30038397275239398</v>
      </c>
      <c r="AD152" s="18" t="str">
        <f t="shared" si="10"/>
        <v>Error</v>
      </c>
      <c r="AE152" s="18" t="str">
        <f t="shared" si="11"/>
        <v>Error</v>
      </c>
      <c r="AF152" s="18"/>
      <c r="AG152" s="18"/>
      <c r="AH152" s="18"/>
      <c r="AI152" s="18"/>
      <c r="AJ152" s="18"/>
      <c r="AK152" s="20"/>
      <c r="AL152" s="20"/>
      <c r="AM152" s="20"/>
      <c r="AN152" s="20"/>
      <c r="AO152" s="20"/>
      <c r="AP152" s="20"/>
      <c r="AQ152" s="20"/>
    </row>
    <row r="153" spans="11:43">
      <c r="K153" s="6">
        <v>151</v>
      </c>
      <c r="L153" s="6" t="s">
        <v>241</v>
      </c>
      <c r="M153" s="45">
        <v>0</v>
      </c>
      <c r="N153" s="45">
        <v>1.5284938111409776</v>
      </c>
      <c r="O153" s="45">
        <v>0.91483352402107698</v>
      </c>
      <c r="P153" s="45">
        <v>1.9335622041357947</v>
      </c>
      <c r="Q153" s="45">
        <v>3.8533915415037683</v>
      </c>
      <c r="R153" s="45">
        <v>196316.23296750715</v>
      </c>
      <c r="S153" s="45">
        <v>2.1768313643842134</v>
      </c>
      <c r="T153" s="50">
        <v>2.1781140343999494</v>
      </c>
      <c r="U153" s="26">
        <f t="shared" si="9"/>
        <v>0</v>
      </c>
      <c r="V153" s="26">
        <f t="shared" si="9"/>
        <v>-0.40148038719359974</v>
      </c>
      <c r="W153" s="26">
        <f t="shared" si="9"/>
        <v>1.1135672812218096</v>
      </c>
      <c r="X153" s="26">
        <f t="shared" si="9"/>
        <v>0.99289763383952834</v>
      </c>
      <c r="Y153" s="26">
        <f t="shared" si="9"/>
        <v>50945.349690406918</v>
      </c>
      <c r="Z153" s="26">
        <f t="shared" si="9"/>
        <v>-0.99998891160791203</v>
      </c>
      <c r="AA153" s="37">
        <f t="shared" si="9"/>
        <v>5.892371989498845E-4</v>
      </c>
      <c r="AB153" s="26">
        <v>7.6735295369186302E-2</v>
      </c>
      <c r="AC153" s="26">
        <v>-0.13867072125664601</v>
      </c>
      <c r="AD153" s="18" t="str">
        <f t="shared" si="10"/>
        <v>Error</v>
      </c>
      <c r="AE153" s="18" t="str">
        <f t="shared" si="11"/>
        <v>Error</v>
      </c>
      <c r="AF153" s="18"/>
      <c r="AG153" s="18"/>
      <c r="AH153" s="18"/>
      <c r="AI153" s="18"/>
      <c r="AJ153" s="18"/>
      <c r="AK153" s="20"/>
      <c r="AL153" s="20"/>
      <c r="AM153" s="20"/>
      <c r="AN153" s="20"/>
      <c r="AO153" s="20"/>
      <c r="AP153" s="20"/>
      <c r="AQ153" s="20"/>
    </row>
    <row r="154" spans="11:43">
      <c r="K154" s="6">
        <v>152</v>
      </c>
      <c r="L154" s="6" t="s">
        <v>242</v>
      </c>
      <c r="M154" s="45">
        <v>0</v>
      </c>
      <c r="N154" s="45">
        <v>1.4641842195195345</v>
      </c>
      <c r="O154" s="45">
        <v>0.82470660802962747</v>
      </c>
      <c r="P154" s="45">
        <v>1.3788809715975496</v>
      </c>
      <c r="Q154" s="45">
        <v>1.7498263186933976</v>
      </c>
      <c r="R154" s="45">
        <v>60637.177400665438</v>
      </c>
      <c r="S154" s="45">
        <v>43.989739407370443</v>
      </c>
      <c r="T154" s="50">
        <v>6.2618011944820875</v>
      </c>
      <c r="U154" s="26">
        <f t="shared" si="9"/>
        <v>0</v>
      </c>
      <c r="V154" s="26">
        <f t="shared" si="9"/>
        <v>-0.43674669004406341</v>
      </c>
      <c r="W154" s="26">
        <f t="shared" si="9"/>
        <v>0.67196547011056995</v>
      </c>
      <c r="X154" s="26">
        <f t="shared" si="9"/>
        <v>0.26901912111099519</v>
      </c>
      <c r="Y154" s="26">
        <f t="shared" si="9"/>
        <v>34652.254870428209</v>
      </c>
      <c r="Z154" s="26">
        <f t="shared" si="9"/>
        <v>-0.99927454176970165</v>
      </c>
      <c r="AA154" s="37">
        <f t="shared" si="9"/>
        <v>-0.85765314187260377</v>
      </c>
      <c r="AB154" s="26">
        <v>5.3975137984567101E-2</v>
      </c>
      <c r="AC154" s="26">
        <v>-0.307953712667493</v>
      </c>
      <c r="AD154" s="18" t="str">
        <f t="shared" si="10"/>
        <v>Error</v>
      </c>
      <c r="AE154" s="18" t="str">
        <f t="shared" si="11"/>
        <v>Error</v>
      </c>
      <c r="AF154" s="18"/>
      <c r="AG154" s="18"/>
      <c r="AH154" s="18"/>
      <c r="AI154" s="18"/>
      <c r="AJ154" s="18"/>
      <c r="AK154" s="20"/>
      <c r="AL154" s="20"/>
      <c r="AM154" s="20"/>
      <c r="AN154" s="20"/>
      <c r="AO154" s="20"/>
      <c r="AP154" s="20"/>
      <c r="AQ154" s="20"/>
    </row>
    <row r="155" spans="11:43">
      <c r="K155" s="6">
        <v>153</v>
      </c>
      <c r="L155" s="6" t="s">
        <v>243</v>
      </c>
      <c r="M155" s="45">
        <v>0</v>
      </c>
      <c r="N155" s="45">
        <v>1.4481598984647679</v>
      </c>
      <c r="O155" s="45">
        <v>0.82181948203443334</v>
      </c>
      <c r="P155" s="45">
        <v>1.4077311879162764</v>
      </c>
      <c r="Q155" s="45">
        <v>1.8654297952807948</v>
      </c>
      <c r="R155" s="45">
        <v>4807.1548834030682</v>
      </c>
      <c r="S155" s="45">
        <v>10.707721282349894</v>
      </c>
      <c r="T155" s="50">
        <v>5.7535617806915882</v>
      </c>
      <c r="U155" s="26">
        <f t="shared" si="9"/>
        <v>0</v>
      </c>
      <c r="V155" s="26">
        <f t="shared" si="9"/>
        <v>-0.43250777562224613</v>
      </c>
      <c r="W155" s="26">
        <f t="shared" si="9"/>
        <v>0.71294453184707296</v>
      </c>
      <c r="X155" s="26">
        <f t="shared" si="9"/>
        <v>0.32513210710491103</v>
      </c>
      <c r="Y155" s="26">
        <f t="shared" si="9"/>
        <v>2575.9690693074135</v>
      </c>
      <c r="Z155" s="26">
        <f t="shared" si="9"/>
        <v>-0.99777254497887746</v>
      </c>
      <c r="AA155" s="37">
        <f t="shared" si="9"/>
        <v>-0.46267168999108244</v>
      </c>
      <c r="AB155" s="26">
        <v>1.8084822824107001</v>
      </c>
      <c r="AC155" s="26">
        <v>-0.15799031476997599</v>
      </c>
      <c r="AD155" s="18" t="str">
        <f t="shared" si="10"/>
        <v>Error</v>
      </c>
      <c r="AE155" s="18" t="str">
        <f t="shared" si="11"/>
        <v>Error</v>
      </c>
      <c r="AF155" s="18"/>
      <c r="AG155" s="18"/>
      <c r="AH155" s="18"/>
      <c r="AI155" s="18"/>
      <c r="AJ155" s="18"/>
      <c r="AK155" s="20"/>
      <c r="AL155" s="20"/>
      <c r="AM155" s="20"/>
      <c r="AN155" s="20"/>
      <c r="AO155" s="20"/>
      <c r="AP155" s="20"/>
      <c r="AQ155" s="20"/>
    </row>
    <row r="156" spans="11:43">
      <c r="K156" s="6">
        <v>154</v>
      </c>
      <c r="L156" s="6" t="s">
        <v>244</v>
      </c>
      <c r="M156" s="45">
        <v>0</v>
      </c>
      <c r="N156" s="45">
        <v>1.4551659314959</v>
      </c>
      <c r="O156" s="45">
        <v>0.78612589670637689</v>
      </c>
      <c r="P156" s="45">
        <v>1.1641972314630751</v>
      </c>
      <c r="Q156" s="45">
        <v>1.2088007756184043</v>
      </c>
      <c r="R156" s="45">
        <v>2.2601686419156923</v>
      </c>
      <c r="S156" s="45">
        <v>17504.087947086475</v>
      </c>
      <c r="T156" s="50">
        <v>14.882629587987738</v>
      </c>
      <c r="U156" s="26">
        <f t="shared" si="9"/>
        <v>0</v>
      </c>
      <c r="V156" s="26">
        <f t="shared" si="9"/>
        <v>-0.45976889666579457</v>
      </c>
      <c r="W156" s="26">
        <f t="shared" si="9"/>
        <v>0.48092975481497241</v>
      </c>
      <c r="X156" s="26">
        <f t="shared" si="9"/>
        <v>3.8312704196414235E-2</v>
      </c>
      <c r="Y156" s="26">
        <f t="shared" si="9"/>
        <v>0.86976107850313389</v>
      </c>
      <c r="Z156" s="26">
        <f t="shared" si="9"/>
        <v>7743.5937539644019</v>
      </c>
      <c r="AA156" s="37">
        <f t="shared" si="9"/>
        <v>-0.99914976263642086</v>
      </c>
      <c r="AB156" s="26">
        <v>0.82072234025167501</v>
      </c>
      <c r="AC156" s="26">
        <v>0</v>
      </c>
      <c r="AD156" s="18" t="str">
        <f t="shared" si="10"/>
        <v>Error</v>
      </c>
      <c r="AE156" s="18" t="str">
        <f t="shared" si="11"/>
        <v>Error</v>
      </c>
      <c r="AF156" s="18"/>
      <c r="AG156" s="18"/>
      <c r="AH156" s="18"/>
      <c r="AI156" s="18"/>
      <c r="AJ156" s="18"/>
      <c r="AK156" s="20"/>
      <c r="AL156" s="20"/>
      <c r="AM156" s="20"/>
      <c r="AN156" s="20"/>
      <c r="AO156" s="20"/>
      <c r="AP156" s="20"/>
      <c r="AQ156" s="20"/>
    </row>
    <row r="157" spans="11:43">
      <c r="K157" s="6">
        <v>155</v>
      </c>
      <c r="L157" s="6" t="s">
        <v>245</v>
      </c>
      <c r="M157" s="45">
        <v>0</v>
      </c>
      <c r="N157" s="45">
        <v>1.5090667144807437</v>
      </c>
      <c r="O157" s="45">
        <v>0.86578737923928006</v>
      </c>
      <c r="P157" s="45">
        <v>1.5462352448155414</v>
      </c>
      <c r="Q157" s="45">
        <v>2.0108768421700809</v>
      </c>
      <c r="R157" s="45">
        <v>8876.7590229533344</v>
      </c>
      <c r="S157" s="45">
        <v>7.1685181384833783</v>
      </c>
      <c r="T157" s="50">
        <v>8.2234973089898382</v>
      </c>
      <c r="U157" s="26">
        <f t="shared" si="9"/>
        <v>0</v>
      </c>
      <c r="V157" s="26">
        <f t="shared" si="9"/>
        <v>-0.4262762733208984</v>
      </c>
      <c r="W157" s="26">
        <f t="shared" si="9"/>
        <v>0.7859295271480321</v>
      </c>
      <c r="X157" s="26">
        <f t="shared" si="9"/>
        <v>0.3004986459288535</v>
      </c>
      <c r="Y157" s="26">
        <f t="shared" si="9"/>
        <v>4413.372296104315</v>
      </c>
      <c r="Z157" s="26">
        <f t="shared" si="9"/>
        <v>-0.99919243970463234</v>
      </c>
      <c r="AA157" s="37">
        <f t="shared" si="9"/>
        <v>0.14716837568463748</v>
      </c>
      <c r="AB157" s="26">
        <v>0.65224797779492605</v>
      </c>
      <c r="AC157" s="26">
        <v>-0.108261140365778</v>
      </c>
      <c r="AD157" s="18" t="str">
        <f t="shared" si="10"/>
        <v>Error</v>
      </c>
      <c r="AE157" s="18" t="str">
        <f t="shared" si="11"/>
        <v>Error</v>
      </c>
      <c r="AF157" s="18"/>
      <c r="AG157" s="18"/>
      <c r="AH157" s="18"/>
      <c r="AI157" s="18"/>
      <c r="AJ157" s="18"/>
      <c r="AK157" s="20"/>
      <c r="AL157" s="20"/>
      <c r="AM157" s="20"/>
      <c r="AN157" s="20"/>
      <c r="AO157" s="20"/>
      <c r="AP157" s="20"/>
      <c r="AQ157" s="20"/>
    </row>
    <row r="158" spans="11:43">
      <c r="K158" s="6">
        <v>156</v>
      </c>
      <c r="L158" s="6" t="s">
        <v>246</v>
      </c>
      <c r="M158" s="45">
        <v>0</v>
      </c>
      <c r="N158" s="45">
        <v>2.5141441118348711</v>
      </c>
      <c r="O158" s="45">
        <v>0.27224142249036998</v>
      </c>
      <c r="P158" s="45">
        <v>1.8806164913751049</v>
      </c>
      <c r="Q158" s="45">
        <v>1.8265439362726883</v>
      </c>
      <c r="R158" s="45">
        <v>1.603468121023826</v>
      </c>
      <c r="S158" s="45">
        <v>0.73236155608657927</v>
      </c>
      <c r="T158" s="50">
        <v>1.8784154437157121</v>
      </c>
      <c r="U158" s="26">
        <f t="shared" si="9"/>
        <v>0</v>
      </c>
      <c r="V158" s="26">
        <f t="shared" si="9"/>
        <v>-0.89171606304951112</v>
      </c>
      <c r="W158" s="26">
        <f t="shared" si="9"/>
        <v>5.907899885961065</v>
      </c>
      <c r="X158" s="26">
        <f t="shared" ref="X158:AA221" si="12">IF(P158=0,0,(Q158-P158)/P158)</f>
        <v>-2.8752568825384912E-2</v>
      </c>
      <c r="Y158" s="26">
        <f t="shared" si="12"/>
        <v>-0.12213000236067625</v>
      </c>
      <c r="Z158" s="26">
        <f t="shared" si="12"/>
        <v>-0.54326403719273131</v>
      </c>
      <c r="AA158" s="37">
        <f t="shared" si="12"/>
        <v>1.5648744504738137</v>
      </c>
      <c r="AB158" s="26">
        <v>1.6</v>
      </c>
      <c r="AC158" s="26">
        <v>-0.375</v>
      </c>
      <c r="AD158" s="18" t="str">
        <f t="shared" si="10"/>
        <v>Error</v>
      </c>
      <c r="AE158" s="18" t="str">
        <f t="shared" si="11"/>
        <v>Error</v>
      </c>
      <c r="AF158" s="18"/>
      <c r="AG158" s="18"/>
      <c r="AH158" s="18"/>
      <c r="AI158" s="18"/>
      <c r="AJ158" s="18"/>
      <c r="AK158" s="20"/>
      <c r="AL158" s="20"/>
      <c r="AM158" s="20"/>
      <c r="AN158" s="20"/>
      <c r="AO158" s="20"/>
      <c r="AP158" s="20"/>
      <c r="AQ158" s="20"/>
    </row>
    <row r="159" spans="11:43">
      <c r="K159" s="6">
        <v>157</v>
      </c>
      <c r="L159" s="6" t="s">
        <v>247</v>
      </c>
      <c r="M159" s="45">
        <v>0</v>
      </c>
      <c r="N159" s="45">
        <v>1.4508138955468652</v>
      </c>
      <c r="O159" s="45">
        <v>0.7968416852696647</v>
      </c>
      <c r="P159" s="45">
        <v>1.2307513249902389</v>
      </c>
      <c r="Q159" s="45">
        <v>1.3786421194770746</v>
      </c>
      <c r="R159" s="45">
        <v>3.9506495075938037</v>
      </c>
      <c r="S159" s="45">
        <v>2122.5212569939026</v>
      </c>
      <c r="T159" s="50">
        <v>6.8471112046588125</v>
      </c>
      <c r="U159" s="26">
        <f t="shared" ref="U159:AA222" si="13">IF(M159=0,0,(N159-M159)/M159)</f>
        <v>0</v>
      </c>
      <c r="V159" s="26">
        <f t="shared" si="13"/>
        <v>-0.45076230127413708</v>
      </c>
      <c r="W159" s="26">
        <f t="shared" si="13"/>
        <v>0.54453682298728112</v>
      </c>
      <c r="X159" s="26">
        <f t="shared" si="12"/>
        <v>0.12016301870567449</v>
      </c>
      <c r="Y159" s="26">
        <f t="shared" si="12"/>
        <v>1.8656091757100122</v>
      </c>
      <c r="Z159" s="26">
        <f t="shared" si="12"/>
        <v>536.25881096616251</v>
      </c>
      <c r="AA159" s="37">
        <f t="shared" si="12"/>
        <v>-0.99677406707607907</v>
      </c>
      <c r="AB159" s="26">
        <v>0.807558882599963</v>
      </c>
      <c r="AC159" s="26">
        <v>-0.311102425529177</v>
      </c>
      <c r="AD159" s="18" t="str">
        <f t="shared" si="10"/>
        <v>Error</v>
      </c>
      <c r="AE159" s="18" t="str">
        <f t="shared" si="11"/>
        <v>Error</v>
      </c>
      <c r="AF159" s="18"/>
      <c r="AG159" s="18"/>
      <c r="AH159" s="18"/>
      <c r="AI159" s="18"/>
      <c r="AJ159" s="18"/>
      <c r="AK159" s="20"/>
      <c r="AL159" s="20"/>
      <c r="AM159" s="20"/>
      <c r="AN159" s="20"/>
      <c r="AO159" s="20"/>
      <c r="AP159" s="20"/>
      <c r="AQ159" s="20"/>
    </row>
    <row r="160" spans="11:43">
      <c r="K160" s="6">
        <v>158</v>
      </c>
      <c r="L160" s="6" t="s">
        <v>51</v>
      </c>
      <c r="M160" s="45">
        <v>0</v>
      </c>
      <c r="N160" s="45">
        <v>4.981494517938259</v>
      </c>
      <c r="O160" s="45">
        <v>250370.66857805959</v>
      </c>
      <c r="P160" s="45">
        <v>1.2511523146636072</v>
      </c>
      <c r="Q160" s="45">
        <v>0.69837740805353954</v>
      </c>
      <c r="R160" s="45">
        <v>0.33121082431537779</v>
      </c>
      <c r="S160" s="45">
        <v>0.19004005759417128</v>
      </c>
      <c r="T160" s="50">
        <v>0.31670088759082848</v>
      </c>
      <c r="U160" s="26">
        <f t="shared" si="13"/>
        <v>0</v>
      </c>
      <c r="V160" s="26">
        <f t="shared" si="13"/>
        <v>50259.151381574338</v>
      </c>
      <c r="W160" s="26">
        <f t="shared" si="13"/>
        <v>-0.99999500279996156</v>
      </c>
      <c r="X160" s="26">
        <f t="shared" si="12"/>
        <v>-0.44181263954156552</v>
      </c>
      <c r="Y160" s="26">
        <f t="shared" si="12"/>
        <v>-0.5257423557865345</v>
      </c>
      <c r="Z160" s="26">
        <f t="shared" si="12"/>
        <v>-0.42622630770902642</v>
      </c>
      <c r="AA160" s="37">
        <f t="shared" si="12"/>
        <v>0.66649543049045057</v>
      </c>
      <c r="AB160" s="26">
        <v>0.65263936908232201</v>
      </c>
      <c r="AC160" s="26">
        <v>-0.16095718746416199</v>
      </c>
      <c r="AD160" s="18" t="str">
        <f t="shared" si="10"/>
        <v>Error</v>
      </c>
      <c r="AE160" s="18" t="str">
        <f t="shared" si="11"/>
        <v>Error</v>
      </c>
      <c r="AF160" s="18"/>
      <c r="AG160" s="18"/>
      <c r="AH160" s="18"/>
      <c r="AI160" s="18"/>
      <c r="AJ160" s="18"/>
      <c r="AK160" s="20"/>
      <c r="AL160" s="20"/>
      <c r="AM160" s="20"/>
      <c r="AN160" s="20"/>
      <c r="AO160" s="20"/>
      <c r="AP160" s="20"/>
      <c r="AQ160" s="20"/>
    </row>
    <row r="161" spans="11:43">
      <c r="K161" s="6">
        <v>159</v>
      </c>
      <c r="L161" s="6" t="s">
        <v>248</v>
      </c>
      <c r="M161" s="45">
        <v>0</v>
      </c>
      <c r="N161" s="45">
        <v>1.9604482312547038</v>
      </c>
      <c r="O161" s="45">
        <v>2.330518997132117</v>
      </c>
      <c r="P161" s="45">
        <v>35298.180163320088</v>
      </c>
      <c r="Q161" s="45">
        <v>2.5560256162787311</v>
      </c>
      <c r="R161" s="45">
        <v>0.85030816811113352</v>
      </c>
      <c r="S161" s="45">
        <v>0.54222000956270766</v>
      </c>
      <c r="T161" s="50">
        <v>1.0688485202415736</v>
      </c>
      <c r="U161" s="26">
        <f t="shared" si="13"/>
        <v>0</v>
      </c>
      <c r="V161" s="26">
        <f t="shared" si="13"/>
        <v>0.18876844589798972</v>
      </c>
      <c r="W161" s="26">
        <f t="shared" si="13"/>
        <v>15145.059829058342</v>
      </c>
      <c r="X161" s="26">
        <f t="shared" si="12"/>
        <v>-0.99992758760920675</v>
      </c>
      <c r="Y161" s="26">
        <f t="shared" si="12"/>
        <v>-0.66733190673218645</v>
      </c>
      <c r="Z161" s="26">
        <f t="shared" si="12"/>
        <v>-0.36232529581929096</v>
      </c>
      <c r="AA161" s="37">
        <f t="shared" si="12"/>
        <v>0.97124506914376696</v>
      </c>
      <c r="AB161" s="26">
        <v>0.95645388642770901</v>
      </c>
      <c r="AC161" s="26">
        <v>-2.3750096492808102E-2</v>
      </c>
      <c r="AD161" s="18" t="str">
        <f t="shared" si="10"/>
        <v>Error</v>
      </c>
      <c r="AE161" s="18" t="str">
        <f t="shared" si="11"/>
        <v>Error</v>
      </c>
      <c r="AF161" s="18"/>
      <c r="AG161" s="18"/>
      <c r="AH161" s="18"/>
      <c r="AI161" s="18"/>
      <c r="AJ161" s="18"/>
      <c r="AK161" s="20"/>
      <c r="AL161" s="20"/>
      <c r="AM161" s="20"/>
      <c r="AN161" s="20"/>
      <c r="AO161" s="20"/>
      <c r="AP161" s="20"/>
      <c r="AQ161" s="20"/>
    </row>
    <row r="162" spans="11:43">
      <c r="K162" s="6">
        <v>160</v>
      </c>
      <c r="L162" s="6" t="s">
        <v>249</v>
      </c>
      <c r="M162" s="45">
        <v>0</v>
      </c>
      <c r="N162" s="45">
        <v>1.4181447348425671</v>
      </c>
      <c r="O162" s="45">
        <v>0.74954888885703852</v>
      </c>
      <c r="P162" s="45">
        <v>0.81502757664694236</v>
      </c>
      <c r="Q162" s="45">
        <v>0.89625861134503149</v>
      </c>
      <c r="R162" s="45">
        <v>1.4826672918645238</v>
      </c>
      <c r="S162" s="45">
        <v>1662.8773605202364</v>
      </c>
      <c r="T162" s="50">
        <v>173.66271575780644</v>
      </c>
      <c r="U162" s="26">
        <f t="shared" si="13"/>
        <v>0</v>
      </c>
      <c r="V162" s="26">
        <f t="shared" si="13"/>
        <v>-0.47145811676249788</v>
      </c>
      <c r="W162" s="26">
        <f t="shared" si="13"/>
        <v>8.7357460951946783E-2</v>
      </c>
      <c r="X162" s="26">
        <f t="shared" si="12"/>
        <v>9.9666608867735498E-2</v>
      </c>
      <c r="Y162" s="26">
        <f t="shared" si="12"/>
        <v>0.65428512830628005</v>
      </c>
      <c r="Z162" s="26">
        <f t="shared" si="12"/>
        <v>1120.5445094422296</v>
      </c>
      <c r="AA162" s="37">
        <f t="shared" si="12"/>
        <v>-0.89556492867070159</v>
      </c>
      <c r="AB162" s="26">
        <v>0.52501691234183701</v>
      </c>
      <c r="AC162" s="26">
        <v>-0.36153015085430801</v>
      </c>
      <c r="AD162" s="18" t="str">
        <f t="shared" si="10"/>
        <v>Error</v>
      </c>
      <c r="AE162" s="18" t="str">
        <f t="shared" si="11"/>
        <v>Error</v>
      </c>
      <c r="AF162" s="18"/>
      <c r="AG162" s="18"/>
      <c r="AH162" s="18"/>
      <c r="AI162" s="18"/>
      <c r="AJ162" s="18"/>
      <c r="AK162" s="20"/>
      <c r="AL162" s="20"/>
      <c r="AM162" s="20"/>
      <c r="AN162" s="20"/>
      <c r="AO162" s="20"/>
      <c r="AP162" s="20"/>
      <c r="AQ162" s="20"/>
    </row>
    <row r="163" spans="11:43">
      <c r="K163" s="6">
        <v>161</v>
      </c>
      <c r="L163" s="6" t="s">
        <v>250</v>
      </c>
      <c r="M163" s="45">
        <v>0</v>
      </c>
      <c r="N163" s="45">
        <v>2.2036667255605771</v>
      </c>
      <c r="O163" s="45">
        <v>5.8908096630985014</v>
      </c>
      <c r="P163" s="45">
        <v>265644.43068831501</v>
      </c>
      <c r="Q163" s="45">
        <v>0.99590422817458135</v>
      </c>
      <c r="R163" s="45">
        <v>0.30407403749658229</v>
      </c>
      <c r="S163" s="45">
        <v>0.26221981593303934</v>
      </c>
      <c r="T163" s="50">
        <v>0.66890278206588472</v>
      </c>
      <c r="U163" s="26">
        <f t="shared" si="13"/>
        <v>0</v>
      </c>
      <c r="V163" s="26">
        <f t="shared" si="13"/>
        <v>1.6731853754337445</v>
      </c>
      <c r="W163" s="26">
        <f t="shared" si="13"/>
        <v>45093.723116310794</v>
      </c>
      <c r="X163" s="26">
        <f t="shared" si="12"/>
        <v>-0.99999625098773726</v>
      </c>
      <c r="Y163" s="26">
        <f t="shared" si="12"/>
        <v>-0.69467542270211324</v>
      </c>
      <c r="Z163" s="26">
        <f t="shared" si="12"/>
        <v>-0.13764483777742251</v>
      </c>
      <c r="AA163" s="37">
        <f t="shared" si="12"/>
        <v>1.5509238487021755</v>
      </c>
      <c r="AB163" s="26">
        <v>1.4624470978933699</v>
      </c>
      <c r="AC163" s="26">
        <v>-0.26356058528292498</v>
      </c>
      <c r="AD163" s="18" t="str">
        <f t="shared" si="10"/>
        <v>Error</v>
      </c>
      <c r="AE163" s="18" t="str">
        <f t="shared" si="11"/>
        <v>Error</v>
      </c>
      <c r="AF163" s="18"/>
      <c r="AG163" s="18"/>
      <c r="AH163" s="18"/>
      <c r="AI163" s="18"/>
      <c r="AJ163" s="18"/>
      <c r="AK163" s="20"/>
      <c r="AL163" s="20"/>
      <c r="AM163" s="20"/>
      <c r="AN163" s="20"/>
      <c r="AO163" s="20"/>
      <c r="AP163" s="20"/>
      <c r="AQ163" s="20"/>
    </row>
    <row r="164" spans="11:43">
      <c r="K164" s="27">
        <v>162</v>
      </c>
      <c r="L164" s="27" t="s">
        <v>251</v>
      </c>
      <c r="M164" s="51">
        <v>0</v>
      </c>
      <c r="N164" s="51">
        <v>1.3586522498246598</v>
      </c>
      <c r="O164" s="51">
        <v>0.67245943318163892</v>
      </c>
      <c r="P164" s="51">
        <v>8130.4427370189496</v>
      </c>
      <c r="Q164" s="51">
        <v>7.9209480064167428</v>
      </c>
      <c r="R164" s="51">
        <v>0.6852797123275387</v>
      </c>
      <c r="S164" s="51">
        <v>2254.9415096988014</v>
      </c>
      <c r="T164" s="52">
        <v>10832.126577488631</v>
      </c>
      <c r="U164" s="34">
        <f t="shared" si="13"/>
        <v>0</v>
      </c>
      <c r="V164" s="34">
        <f t="shared" si="13"/>
        <v>-0.50505404656090414</v>
      </c>
      <c r="W164" s="34">
        <f t="shared" si="13"/>
        <v>12089.607010375337</v>
      </c>
      <c r="X164" s="34">
        <f t="shared" si="12"/>
        <v>-0.99902576670636256</v>
      </c>
      <c r="Y164" s="34">
        <f t="shared" si="12"/>
        <v>-0.91348513943376541</v>
      </c>
      <c r="Z164" s="34">
        <f t="shared" si="12"/>
        <v>3289.5417585469418</v>
      </c>
      <c r="AA164" s="38">
        <f t="shared" si="12"/>
        <v>3.8037284031085608</v>
      </c>
      <c r="AB164" s="26">
        <v>4.6818427680616201</v>
      </c>
      <c r="AC164" s="26">
        <v>-0.17016057421932801</v>
      </c>
      <c r="AD164" s="18" t="str">
        <f t="shared" si="10"/>
        <v>Error</v>
      </c>
      <c r="AE164" s="18" t="str">
        <f t="shared" si="11"/>
        <v>Error</v>
      </c>
      <c r="AF164" s="18"/>
      <c r="AG164" s="18"/>
      <c r="AH164" s="18"/>
      <c r="AI164" s="18"/>
      <c r="AJ164" s="18"/>
      <c r="AK164" s="20"/>
      <c r="AL164" s="20"/>
      <c r="AM164" s="20"/>
      <c r="AN164" s="20"/>
      <c r="AO164" s="20"/>
      <c r="AP164" s="20"/>
      <c r="AQ164" s="20"/>
    </row>
    <row r="165" spans="11:43">
      <c r="K165" s="6">
        <v>163</v>
      </c>
      <c r="L165" s="6" t="s">
        <v>252</v>
      </c>
      <c r="M165" s="45">
        <v>0</v>
      </c>
      <c r="N165" s="45">
        <v>1.8413289723297144</v>
      </c>
      <c r="O165" s="45">
        <v>1.7129266425653054</v>
      </c>
      <c r="P165" s="45">
        <v>84368.310246601701</v>
      </c>
      <c r="Q165" s="45">
        <v>2.6097625425690683</v>
      </c>
      <c r="R165" s="45">
        <v>0.98452739695151048</v>
      </c>
      <c r="S165" s="45">
        <v>0.47992497977912019</v>
      </c>
      <c r="T165" s="50">
        <v>0.43688173014037485</v>
      </c>
      <c r="U165" s="26">
        <f t="shared" si="13"/>
        <v>0</v>
      </c>
      <c r="V165" s="26">
        <f t="shared" si="13"/>
        <v>-6.9733508620108145E-2</v>
      </c>
      <c r="W165" s="26">
        <f t="shared" si="13"/>
        <v>49252.895730321776</v>
      </c>
      <c r="X165" s="26">
        <f t="shared" si="12"/>
        <v>-0.99996906702842636</v>
      </c>
      <c r="Y165" s="26">
        <f t="shared" si="12"/>
        <v>-0.62275211599047053</v>
      </c>
      <c r="Z165" s="26">
        <f t="shared" si="12"/>
        <v>-0.51253263112315683</v>
      </c>
      <c r="AA165" s="37">
        <f t="shared" si="12"/>
        <v>-8.9687454190351762E-2</v>
      </c>
      <c r="AB165" s="26">
        <v>4.09517419484524E-2</v>
      </c>
      <c r="AC165" s="26">
        <v>-0.28939580399242798</v>
      </c>
      <c r="AD165" s="18" t="str">
        <f t="shared" si="10"/>
        <v>Error</v>
      </c>
      <c r="AE165" s="18" t="str">
        <f t="shared" si="11"/>
        <v>Error</v>
      </c>
      <c r="AF165" s="18"/>
      <c r="AG165" s="18"/>
      <c r="AH165" s="18"/>
      <c r="AI165" s="18"/>
      <c r="AJ165" s="18"/>
      <c r="AK165" s="20"/>
      <c r="AL165" s="20"/>
      <c r="AM165" s="20"/>
      <c r="AN165" s="20"/>
      <c r="AO165" s="20"/>
      <c r="AP165" s="20"/>
      <c r="AQ165" s="20"/>
    </row>
    <row r="166" spans="11:43">
      <c r="K166" s="6">
        <v>164</v>
      </c>
      <c r="L166" s="6" t="s">
        <v>253</v>
      </c>
      <c r="M166" s="45">
        <v>0</v>
      </c>
      <c r="N166" s="45">
        <v>1.4179221246589453</v>
      </c>
      <c r="O166" s="45">
        <v>0.74926715066415106</v>
      </c>
      <c r="P166" s="45">
        <v>1.0280380407544891</v>
      </c>
      <c r="Q166" s="45">
        <v>1.0124453222523222</v>
      </c>
      <c r="R166" s="45">
        <v>1.3772125977014351</v>
      </c>
      <c r="S166" s="45">
        <v>19.113910952701929</v>
      </c>
      <c r="T166" s="50">
        <v>4.754762731852832</v>
      </c>
      <c r="U166" s="26">
        <f t="shared" si="13"/>
        <v>0</v>
      </c>
      <c r="V166" s="26">
        <f t="shared" si="13"/>
        <v>-0.47157383495629335</v>
      </c>
      <c r="W166" s="26">
        <f t="shared" si="13"/>
        <v>0.37205807013324327</v>
      </c>
      <c r="X166" s="26">
        <f t="shared" si="12"/>
        <v>-1.5167452841261834E-2</v>
      </c>
      <c r="Y166" s="26">
        <f t="shared" si="12"/>
        <v>0.36028343203526147</v>
      </c>
      <c r="Z166" s="26">
        <f t="shared" si="12"/>
        <v>12.87869308239193</v>
      </c>
      <c r="AA166" s="37">
        <f t="shared" si="12"/>
        <v>-0.7512407197240446</v>
      </c>
      <c r="AB166" s="26">
        <v>2.80467994982831E-2</v>
      </c>
      <c r="AC166" s="26">
        <v>-0.69699534651852302</v>
      </c>
      <c r="AD166" s="18" t="str">
        <f t="shared" si="10"/>
        <v>Error</v>
      </c>
      <c r="AE166" s="18" t="str">
        <f t="shared" si="11"/>
        <v>Error</v>
      </c>
      <c r="AF166" s="18"/>
      <c r="AG166" s="18"/>
      <c r="AH166" s="18"/>
      <c r="AI166" s="18"/>
      <c r="AJ166" s="18"/>
      <c r="AK166" s="20"/>
      <c r="AL166" s="20"/>
      <c r="AM166" s="20"/>
      <c r="AN166" s="20"/>
      <c r="AO166" s="20"/>
      <c r="AP166" s="20"/>
      <c r="AQ166" s="20"/>
    </row>
    <row r="167" spans="11:43">
      <c r="K167" s="6">
        <v>165</v>
      </c>
      <c r="L167" s="6" t="s">
        <v>254</v>
      </c>
      <c r="M167" s="45">
        <v>0</v>
      </c>
      <c r="N167" s="45">
        <v>1.8887730839979149</v>
      </c>
      <c r="O167" s="45">
        <v>1.9205248712223391</v>
      </c>
      <c r="P167" s="45">
        <v>88344.444251507855</v>
      </c>
      <c r="Q167" s="45">
        <v>2.9904322545656425</v>
      </c>
      <c r="R167" s="45">
        <v>1.0389801703123027</v>
      </c>
      <c r="S167" s="45">
        <v>0.47877083926881453</v>
      </c>
      <c r="T167" s="50">
        <v>0.4127768627246462</v>
      </c>
      <c r="U167" s="26">
        <f t="shared" si="13"/>
        <v>0</v>
      </c>
      <c r="V167" s="26">
        <f t="shared" si="13"/>
        <v>1.6810800351525566E-2</v>
      </c>
      <c r="W167" s="26">
        <f t="shared" si="13"/>
        <v>45999.156298564398</v>
      </c>
      <c r="X167" s="26">
        <f t="shared" si="12"/>
        <v>-0.99996615030769731</v>
      </c>
      <c r="Y167" s="26">
        <f t="shared" si="12"/>
        <v>-0.65256522072150613</v>
      </c>
      <c r="Z167" s="26">
        <f t="shared" si="12"/>
        <v>-0.53919155249623019</v>
      </c>
      <c r="AA167" s="37">
        <f t="shared" si="12"/>
        <v>-0.13784042621508705</v>
      </c>
      <c r="AB167" s="26">
        <v>0</v>
      </c>
      <c r="AC167" s="26">
        <v>-0.26834978780950403</v>
      </c>
      <c r="AD167" s="18" t="str">
        <f t="shared" si="10"/>
        <v>Error</v>
      </c>
      <c r="AE167" s="18" t="str">
        <f t="shared" si="11"/>
        <v>Error</v>
      </c>
      <c r="AF167" s="18"/>
      <c r="AG167" s="18"/>
      <c r="AH167" s="18"/>
      <c r="AI167" s="18"/>
      <c r="AJ167" s="18"/>
      <c r="AK167" s="20"/>
      <c r="AL167" s="20"/>
      <c r="AM167" s="20"/>
      <c r="AN167" s="20"/>
      <c r="AO167" s="20"/>
      <c r="AP167" s="20"/>
      <c r="AQ167" s="20"/>
    </row>
    <row r="168" spans="11:43">
      <c r="K168" s="6">
        <v>166</v>
      </c>
      <c r="L168" s="6" t="s">
        <v>255</v>
      </c>
      <c r="M168" s="45">
        <v>0</v>
      </c>
      <c r="N168" s="45">
        <v>1.3995179348696087</v>
      </c>
      <c r="O168" s="45">
        <v>0.72067069257398852</v>
      </c>
      <c r="P168" s="45">
        <v>0.80906523838873401</v>
      </c>
      <c r="Q168" s="45">
        <v>0.77633110234412328</v>
      </c>
      <c r="R168" s="45">
        <v>1.0506476184348905</v>
      </c>
      <c r="S168" s="45">
        <v>10.084151454038107</v>
      </c>
      <c r="T168" s="50">
        <v>0.62889927063754136</v>
      </c>
      <c r="U168" s="26">
        <f t="shared" si="13"/>
        <v>0</v>
      </c>
      <c r="V168" s="26">
        <f t="shared" si="13"/>
        <v>-0.48505790842821001</v>
      </c>
      <c r="W168" s="26">
        <f t="shared" si="13"/>
        <v>0.12265594636439354</v>
      </c>
      <c r="X168" s="26">
        <f t="shared" si="12"/>
        <v>-4.0459204636947778E-2</v>
      </c>
      <c r="Y168" s="26">
        <f t="shared" si="12"/>
        <v>0.35334989833908692</v>
      </c>
      <c r="Z168" s="26">
        <f t="shared" si="12"/>
        <v>8.5980338955701257</v>
      </c>
      <c r="AA168" s="37">
        <f t="shared" si="12"/>
        <v>-0.93763488445171017</v>
      </c>
      <c r="AB168" s="26">
        <v>1.8016098358734502E-2</v>
      </c>
      <c r="AC168" s="26">
        <v>-4.9029788632212003E-2</v>
      </c>
      <c r="AD168" s="18" t="str">
        <f t="shared" si="10"/>
        <v>Error</v>
      </c>
      <c r="AE168" s="18" t="str">
        <f t="shared" si="11"/>
        <v>Error</v>
      </c>
      <c r="AF168" s="18"/>
      <c r="AG168" s="18"/>
      <c r="AH168" s="18"/>
      <c r="AI168" s="18"/>
      <c r="AJ168" s="18"/>
      <c r="AK168" s="20"/>
      <c r="AL168" s="20"/>
      <c r="AM168" s="20"/>
      <c r="AN168" s="20"/>
      <c r="AO168" s="20"/>
      <c r="AP168" s="20"/>
      <c r="AQ168" s="20"/>
    </row>
    <row r="169" spans="11:43">
      <c r="K169" s="6">
        <v>167</v>
      </c>
      <c r="L169" s="6" t="s">
        <v>256</v>
      </c>
      <c r="M169" s="45">
        <v>0</v>
      </c>
      <c r="N169" s="45">
        <v>1.428572146032975</v>
      </c>
      <c r="O169" s="45">
        <v>0.76494308485204598</v>
      </c>
      <c r="P169" s="45">
        <v>1.0217125010957071</v>
      </c>
      <c r="Q169" s="45">
        <v>1.0858118828342249</v>
      </c>
      <c r="R169" s="45">
        <v>1.9163679201751744</v>
      </c>
      <c r="S169" s="45">
        <v>17886.590162885299</v>
      </c>
      <c r="T169" s="50">
        <v>19.637236512360225</v>
      </c>
      <c r="U169" s="26">
        <f t="shared" si="13"/>
        <v>0</v>
      </c>
      <c r="V169" s="26">
        <f t="shared" si="13"/>
        <v>-0.46454010952388458</v>
      </c>
      <c r="W169" s="26">
        <f t="shared" si="13"/>
        <v>0.33567126931191887</v>
      </c>
      <c r="X169" s="26">
        <f t="shared" si="12"/>
        <v>6.2737200210211994E-2</v>
      </c>
      <c r="Y169" s="26">
        <f t="shared" si="12"/>
        <v>0.76491706387758673</v>
      </c>
      <c r="Z169" s="26">
        <f t="shared" si="12"/>
        <v>9332.5888033704377</v>
      </c>
      <c r="AA169" s="37">
        <f t="shared" si="12"/>
        <v>-0.9989021252047745</v>
      </c>
      <c r="AB169" s="26">
        <v>2.2967522731155099</v>
      </c>
      <c r="AC169" s="26">
        <v>-5.7004042576864603E-2</v>
      </c>
      <c r="AD169" s="18" t="str">
        <f t="shared" si="10"/>
        <v>Error</v>
      </c>
      <c r="AE169" s="18" t="str">
        <f t="shared" si="11"/>
        <v>Error</v>
      </c>
      <c r="AF169" s="18"/>
      <c r="AG169" s="18"/>
      <c r="AH169" s="18"/>
      <c r="AI169" s="18"/>
      <c r="AJ169" s="18"/>
      <c r="AK169" s="20"/>
      <c r="AL169" s="20"/>
      <c r="AM169" s="20"/>
      <c r="AN169" s="20"/>
      <c r="AO169" s="20"/>
      <c r="AP169" s="20"/>
      <c r="AQ169" s="20"/>
    </row>
    <row r="170" spans="11:43">
      <c r="K170" s="6">
        <v>168</v>
      </c>
      <c r="L170" s="6" t="s">
        <v>257</v>
      </c>
      <c r="M170" s="45">
        <v>0</v>
      </c>
      <c r="N170" s="45">
        <v>0</v>
      </c>
      <c r="O170" s="45">
        <v>0</v>
      </c>
      <c r="P170" s="45">
        <v>0</v>
      </c>
      <c r="Q170" s="45">
        <v>0</v>
      </c>
      <c r="R170" s="45">
        <v>0</v>
      </c>
      <c r="S170" s="45">
        <v>0</v>
      </c>
      <c r="T170" s="50">
        <v>0</v>
      </c>
      <c r="U170" s="26">
        <f t="shared" si="13"/>
        <v>0</v>
      </c>
      <c r="V170" s="26">
        <f t="shared" si="13"/>
        <v>0</v>
      </c>
      <c r="W170" s="26">
        <f t="shared" si="13"/>
        <v>0</v>
      </c>
      <c r="X170" s="26">
        <f t="shared" si="12"/>
        <v>0</v>
      </c>
      <c r="Y170" s="26">
        <f t="shared" si="12"/>
        <v>0</v>
      </c>
      <c r="Z170" s="26">
        <f t="shared" si="12"/>
        <v>0</v>
      </c>
      <c r="AA170" s="37">
        <f t="shared" si="12"/>
        <v>0</v>
      </c>
      <c r="AB170" s="26">
        <v>0</v>
      </c>
      <c r="AC170" s="26">
        <v>0</v>
      </c>
      <c r="AD170" s="18" t="str">
        <f t="shared" si="10"/>
        <v/>
      </c>
      <c r="AE170" s="18" t="str">
        <f t="shared" si="11"/>
        <v/>
      </c>
      <c r="AF170" s="18"/>
      <c r="AG170" s="18"/>
      <c r="AH170" s="18"/>
      <c r="AI170" s="18"/>
      <c r="AJ170" s="18"/>
      <c r="AK170" s="20"/>
      <c r="AL170" s="20"/>
      <c r="AM170" s="20"/>
      <c r="AN170" s="20"/>
      <c r="AO170" s="20"/>
      <c r="AP170" s="20"/>
      <c r="AQ170" s="20"/>
    </row>
    <row r="171" spans="11:43">
      <c r="K171" s="6">
        <v>169</v>
      </c>
      <c r="L171" s="6" t="s">
        <v>258</v>
      </c>
      <c r="M171" s="45">
        <v>0</v>
      </c>
      <c r="N171" s="45">
        <v>1.5133548315273977</v>
      </c>
      <c r="O171" s="45">
        <v>0.88332113772084053</v>
      </c>
      <c r="P171" s="45">
        <v>1.6012877209451695</v>
      </c>
      <c r="Q171" s="45">
        <v>2.462781775064613</v>
      </c>
      <c r="R171" s="45">
        <v>82855.193381731428</v>
      </c>
      <c r="S171" s="45">
        <v>2.8429166891663118</v>
      </c>
      <c r="T171" s="50">
        <v>2.9918713326893083</v>
      </c>
      <c r="U171" s="26">
        <f t="shared" si="13"/>
        <v>0</v>
      </c>
      <c r="V171" s="26">
        <f t="shared" si="13"/>
        <v>-0.4163159099777527</v>
      </c>
      <c r="W171" s="26">
        <f t="shared" si="13"/>
        <v>0.81280358022093513</v>
      </c>
      <c r="X171" s="26">
        <f t="shared" si="12"/>
        <v>0.53800078702342236</v>
      </c>
      <c r="Y171" s="26">
        <f t="shared" si="12"/>
        <v>33641.929398223947</v>
      </c>
      <c r="Z171" s="26">
        <f t="shared" si="12"/>
        <v>-0.99996568812921505</v>
      </c>
      <c r="AA171" s="37">
        <f t="shared" si="12"/>
        <v>5.239500829926802E-2</v>
      </c>
      <c r="AB171" s="26">
        <v>0.118199437887818</v>
      </c>
      <c r="AC171" s="26">
        <v>-0.25490908715449501</v>
      </c>
      <c r="AD171" s="18" t="str">
        <f t="shared" si="10"/>
        <v>Error</v>
      </c>
      <c r="AE171" s="18" t="str">
        <f t="shared" si="11"/>
        <v>Error</v>
      </c>
      <c r="AF171" s="18"/>
      <c r="AG171" s="18"/>
      <c r="AH171" s="18"/>
      <c r="AI171" s="18"/>
      <c r="AJ171" s="18"/>
      <c r="AK171" s="20"/>
      <c r="AL171" s="20"/>
      <c r="AM171" s="20"/>
      <c r="AN171" s="20"/>
      <c r="AO171" s="20"/>
      <c r="AP171" s="20"/>
      <c r="AQ171" s="20"/>
    </row>
    <row r="172" spans="11:43">
      <c r="K172" s="6">
        <v>170</v>
      </c>
      <c r="L172" s="6" t="s">
        <v>259</v>
      </c>
      <c r="M172" s="45">
        <v>0</v>
      </c>
      <c r="N172" s="45">
        <v>1.4356784396941951</v>
      </c>
      <c r="O172" s="45">
        <v>0.7749102804721808</v>
      </c>
      <c r="P172" s="45">
        <v>1.1380782532944389</v>
      </c>
      <c r="Q172" s="45">
        <v>1.2122643050104323</v>
      </c>
      <c r="R172" s="45">
        <v>2.3342629765440943</v>
      </c>
      <c r="S172" s="45">
        <v>27762.733404508479</v>
      </c>
      <c r="T172" s="50">
        <v>13.885295289150511</v>
      </c>
      <c r="U172" s="26">
        <f t="shared" si="13"/>
        <v>0</v>
      </c>
      <c r="V172" s="26">
        <f t="shared" si="13"/>
        <v>-0.46024801999726372</v>
      </c>
      <c r="W172" s="26">
        <f t="shared" si="13"/>
        <v>0.46865809110309742</v>
      </c>
      <c r="X172" s="26">
        <f t="shared" si="12"/>
        <v>6.5185369724132886E-2</v>
      </c>
      <c r="Y172" s="26">
        <f t="shared" si="12"/>
        <v>0.92553964254850063</v>
      </c>
      <c r="Z172" s="26">
        <f t="shared" si="12"/>
        <v>11892.575695404961</v>
      </c>
      <c r="AA172" s="37">
        <f t="shared" si="12"/>
        <v>-0.99949985849423262</v>
      </c>
      <c r="AB172" s="26">
        <v>1.1923879120849199</v>
      </c>
      <c r="AC172" s="26">
        <v>-5.4511163837683299E-2</v>
      </c>
      <c r="AD172" s="18" t="str">
        <f t="shared" si="10"/>
        <v>Error</v>
      </c>
      <c r="AE172" s="18" t="str">
        <f t="shared" si="11"/>
        <v>Error</v>
      </c>
      <c r="AF172" s="18"/>
      <c r="AG172" s="18"/>
      <c r="AH172" s="18"/>
      <c r="AI172" s="18"/>
      <c r="AJ172" s="18"/>
      <c r="AK172" s="20"/>
      <c r="AL172" s="20"/>
      <c r="AM172" s="20"/>
      <c r="AN172" s="20"/>
      <c r="AO172" s="20"/>
      <c r="AP172" s="20"/>
      <c r="AQ172" s="20"/>
    </row>
    <row r="173" spans="11:43">
      <c r="K173" s="6">
        <v>171</v>
      </c>
      <c r="L173" s="6" t="s">
        <v>260</v>
      </c>
      <c r="M173" s="45">
        <v>0</v>
      </c>
      <c r="N173" s="45">
        <v>1.4308046174081621</v>
      </c>
      <c r="O173" s="45">
        <v>0.735615420799272</v>
      </c>
      <c r="P173" s="45">
        <v>0.95327706197072626</v>
      </c>
      <c r="Q173" s="45">
        <v>0.95464085359545514</v>
      </c>
      <c r="R173" s="45">
        <v>1.2286107820078174</v>
      </c>
      <c r="S173" s="45">
        <v>512.41753750331645</v>
      </c>
      <c r="T173" s="50">
        <v>1227.624699078902</v>
      </c>
      <c r="U173" s="26">
        <f t="shared" si="13"/>
        <v>0</v>
      </c>
      <c r="V173" s="26">
        <f t="shared" si="13"/>
        <v>-0.48587290546223838</v>
      </c>
      <c r="W173" s="26">
        <f t="shared" si="13"/>
        <v>0.29589053602894461</v>
      </c>
      <c r="X173" s="26">
        <f t="shared" si="12"/>
        <v>1.4306350998412704E-3</v>
      </c>
      <c r="Y173" s="26">
        <f t="shared" si="12"/>
        <v>0.286987433421178</v>
      </c>
      <c r="Z173" s="26">
        <f t="shared" si="12"/>
        <v>416.07068260129927</v>
      </c>
      <c r="AA173" s="37">
        <f t="shared" si="12"/>
        <v>1.3957507486186627</v>
      </c>
      <c r="AB173" s="26">
        <v>9.3989388500937604E-2</v>
      </c>
      <c r="AC173" s="26">
        <v>-0.16221851542952501</v>
      </c>
      <c r="AD173" s="18" t="str">
        <f t="shared" si="10"/>
        <v>Error</v>
      </c>
      <c r="AE173" s="18" t="str">
        <f t="shared" si="11"/>
        <v>Error</v>
      </c>
      <c r="AF173" s="18"/>
      <c r="AG173" s="18"/>
      <c r="AH173" s="18"/>
      <c r="AI173" s="18"/>
      <c r="AJ173" s="18"/>
      <c r="AK173" s="20"/>
      <c r="AL173" s="20"/>
      <c r="AM173" s="20"/>
      <c r="AN173" s="20"/>
      <c r="AO173" s="20"/>
      <c r="AP173" s="20"/>
      <c r="AQ173" s="20"/>
    </row>
    <row r="174" spans="11:43">
      <c r="K174" s="6">
        <v>172</v>
      </c>
      <c r="L174" s="6" t="s">
        <v>261</v>
      </c>
      <c r="M174" s="45">
        <v>0</v>
      </c>
      <c r="N174" s="45">
        <v>1.4211284520906862</v>
      </c>
      <c r="O174" s="45">
        <v>0.75371791851196424</v>
      </c>
      <c r="P174" s="45">
        <v>1.0567052830340966</v>
      </c>
      <c r="Q174" s="45">
        <v>1.0803958233097228</v>
      </c>
      <c r="R174" s="45">
        <v>1.644173828935461</v>
      </c>
      <c r="S174" s="45">
        <v>50367.092715238352</v>
      </c>
      <c r="T174" s="50">
        <v>25.650757558964315</v>
      </c>
      <c r="U174" s="26">
        <f t="shared" si="13"/>
        <v>0</v>
      </c>
      <c r="V174" s="26">
        <f t="shared" si="13"/>
        <v>-0.46963420695494779</v>
      </c>
      <c r="W174" s="26">
        <f t="shared" si="13"/>
        <v>0.4019903959830336</v>
      </c>
      <c r="X174" s="26">
        <f t="shared" si="12"/>
        <v>2.2419250339701203E-2</v>
      </c>
      <c r="Y174" s="26">
        <f t="shared" si="12"/>
        <v>0.5218254212596275</v>
      </c>
      <c r="Z174" s="26">
        <f t="shared" si="12"/>
        <v>30632.678646891669</v>
      </c>
      <c r="AA174" s="37">
        <f t="shared" si="12"/>
        <v>-0.99949072387989546</v>
      </c>
      <c r="AB174" s="26">
        <v>0.27634550520604201</v>
      </c>
      <c r="AC174" s="26">
        <v>0</v>
      </c>
      <c r="AD174" s="18" t="str">
        <f t="shared" si="10"/>
        <v>Error</v>
      </c>
      <c r="AE174" s="18" t="str">
        <f t="shared" si="11"/>
        <v>Error</v>
      </c>
      <c r="AF174" s="18"/>
      <c r="AG174" s="18"/>
      <c r="AH174" s="18"/>
      <c r="AI174" s="18"/>
      <c r="AJ174" s="18"/>
      <c r="AK174" s="20"/>
      <c r="AL174" s="20"/>
      <c r="AM174" s="20"/>
      <c r="AN174" s="20"/>
      <c r="AO174" s="20"/>
      <c r="AP174" s="20"/>
      <c r="AQ174" s="20"/>
    </row>
    <row r="175" spans="11:43">
      <c r="K175" s="6">
        <v>173</v>
      </c>
      <c r="L175" s="6" t="s">
        <v>262</v>
      </c>
      <c r="M175" s="45">
        <v>0</v>
      </c>
      <c r="N175" s="45">
        <v>1.4297625346315748</v>
      </c>
      <c r="O175" s="45">
        <v>0.76649065230205338</v>
      </c>
      <c r="P175" s="45">
        <v>1.1039386230650159</v>
      </c>
      <c r="Q175" s="45">
        <v>1.1553518159087428</v>
      </c>
      <c r="R175" s="45">
        <v>1.9981317515719894</v>
      </c>
      <c r="S175" s="45">
        <v>20833.224288611524</v>
      </c>
      <c r="T175" s="50">
        <v>10.984439641770699</v>
      </c>
      <c r="U175" s="26">
        <f t="shared" si="13"/>
        <v>0</v>
      </c>
      <c r="V175" s="26">
        <f t="shared" si="13"/>
        <v>-0.46390352681918273</v>
      </c>
      <c r="W175" s="26">
        <f t="shared" si="13"/>
        <v>0.44025060155591217</v>
      </c>
      <c r="X175" s="26">
        <f t="shared" si="12"/>
        <v>4.6572510255127618E-2</v>
      </c>
      <c r="Y175" s="26">
        <f t="shared" si="12"/>
        <v>0.729457403414697</v>
      </c>
      <c r="Z175" s="26">
        <f t="shared" si="12"/>
        <v>10425.351651847488</v>
      </c>
      <c r="AA175" s="37">
        <f t="shared" si="12"/>
        <v>-0.99947274413746046</v>
      </c>
      <c r="AB175" s="26">
        <v>0.195630418877667</v>
      </c>
      <c r="AC175" s="26">
        <v>-0.356500090432811</v>
      </c>
      <c r="AD175" s="18" t="str">
        <f t="shared" si="10"/>
        <v>Error</v>
      </c>
      <c r="AE175" s="18" t="str">
        <f t="shared" si="11"/>
        <v>Error</v>
      </c>
      <c r="AF175" s="18"/>
      <c r="AG175" s="18"/>
      <c r="AH175" s="18"/>
      <c r="AI175" s="18"/>
      <c r="AJ175" s="18"/>
      <c r="AK175" s="20"/>
      <c r="AL175" s="20"/>
      <c r="AM175" s="20"/>
      <c r="AN175" s="20"/>
      <c r="AO175" s="20"/>
      <c r="AP175" s="20"/>
      <c r="AQ175" s="20"/>
    </row>
    <row r="176" spans="11:43">
      <c r="K176" s="6">
        <v>174</v>
      </c>
      <c r="L176" s="6" t="s">
        <v>263</v>
      </c>
      <c r="M176" s="45">
        <v>0</v>
      </c>
      <c r="N176" s="45">
        <v>1.3926816228382748</v>
      </c>
      <c r="O176" s="45">
        <v>0.72781419604488207</v>
      </c>
      <c r="P176" s="45">
        <v>0.9811055434672058</v>
      </c>
      <c r="Q176" s="45">
        <v>0.96182213769145353</v>
      </c>
      <c r="R176" s="45">
        <v>1.2278125691371979</v>
      </c>
      <c r="S176" s="45">
        <v>287.35523132809419</v>
      </c>
      <c r="T176" s="50">
        <v>160.57493464166581</v>
      </c>
      <c r="U176" s="26">
        <f t="shared" si="13"/>
        <v>0</v>
      </c>
      <c r="V176" s="26">
        <f t="shared" si="13"/>
        <v>-0.47740087604401488</v>
      </c>
      <c r="W176" s="26">
        <f t="shared" si="13"/>
        <v>0.34801649761542164</v>
      </c>
      <c r="X176" s="26">
        <f t="shared" si="12"/>
        <v>-1.9654772011179482E-2</v>
      </c>
      <c r="Y176" s="26">
        <f t="shared" si="12"/>
        <v>0.2765484604920504</v>
      </c>
      <c r="Z176" s="26">
        <f t="shared" si="12"/>
        <v>233.03835288151754</v>
      </c>
      <c r="AA176" s="37">
        <f t="shared" si="12"/>
        <v>-0.44119710680218721</v>
      </c>
      <c r="AB176" s="26">
        <v>0.56796820268672099</v>
      </c>
      <c r="AC176" s="26">
        <v>-0.43317180465340099</v>
      </c>
      <c r="AD176" s="18" t="str">
        <f t="shared" si="10"/>
        <v>Error</v>
      </c>
      <c r="AE176" s="18" t="str">
        <f t="shared" si="11"/>
        <v>Error</v>
      </c>
      <c r="AF176" s="18"/>
      <c r="AG176" s="18"/>
      <c r="AH176" s="18"/>
      <c r="AI176" s="18"/>
      <c r="AJ176" s="18"/>
      <c r="AK176" s="20"/>
      <c r="AL176" s="20"/>
      <c r="AM176" s="20"/>
      <c r="AN176" s="20"/>
      <c r="AO176" s="20"/>
      <c r="AP176" s="20"/>
      <c r="AQ176" s="20"/>
    </row>
    <row r="177" spans="11:43">
      <c r="K177" s="6">
        <v>175</v>
      </c>
      <c r="L177" s="6" t="s">
        <v>264</v>
      </c>
      <c r="M177" s="45">
        <v>0</v>
      </c>
      <c r="N177" s="45">
        <v>1.4136323244118945</v>
      </c>
      <c r="O177" s="45">
        <v>0.74495614572417246</v>
      </c>
      <c r="P177" s="45">
        <v>1.0260687036851932</v>
      </c>
      <c r="Q177" s="45">
        <v>1.0282811517640287</v>
      </c>
      <c r="R177" s="45">
        <v>1.4428708991176347</v>
      </c>
      <c r="S177" s="45">
        <v>16336.352063750857</v>
      </c>
      <c r="T177" s="50">
        <v>28.210431406630764</v>
      </c>
      <c r="U177" s="26">
        <f t="shared" si="13"/>
        <v>0</v>
      </c>
      <c r="V177" s="26">
        <f t="shared" si="13"/>
        <v>-0.47301987025933889</v>
      </c>
      <c r="W177" s="26">
        <f t="shared" si="13"/>
        <v>0.3773545054625343</v>
      </c>
      <c r="X177" s="26">
        <f t="shared" si="12"/>
        <v>2.1562377557071168E-3</v>
      </c>
      <c r="Y177" s="26">
        <f t="shared" si="12"/>
        <v>0.40318715036483194</v>
      </c>
      <c r="Z177" s="26">
        <f t="shared" si="12"/>
        <v>11321.116257068528</v>
      </c>
      <c r="AA177" s="37">
        <f t="shared" si="12"/>
        <v>-0.99827314988704074</v>
      </c>
      <c r="AB177" s="26">
        <v>3.2699688040038602E-2</v>
      </c>
      <c r="AC177" s="26">
        <v>-0.283305589394869</v>
      </c>
      <c r="AD177" s="18" t="str">
        <f t="shared" si="10"/>
        <v>Error</v>
      </c>
      <c r="AE177" s="18" t="str">
        <f t="shared" si="11"/>
        <v>Error</v>
      </c>
      <c r="AF177" s="18"/>
      <c r="AG177" s="18"/>
      <c r="AH177" s="18"/>
      <c r="AI177" s="18"/>
      <c r="AJ177" s="18"/>
      <c r="AK177" s="20"/>
      <c r="AL177" s="20"/>
      <c r="AM177" s="20"/>
      <c r="AN177" s="20"/>
      <c r="AO177" s="20"/>
      <c r="AP177" s="20"/>
      <c r="AQ177" s="20"/>
    </row>
    <row r="178" spans="11:43">
      <c r="K178" s="6">
        <v>176</v>
      </c>
      <c r="L178" s="6" t="s">
        <v>265</v>
      </c>
      <c r="M178" s="45">
        <v>0</v>
      </c>
      <c r="N178" s="45">
        <v>1.4463547756845845</v>
      </c>
      <c r="O178" s="45">
        <v>0.79436851750171478</v>
      </c>
      <c r="P178" s="45">
        <v>1.2247466824461206</v>
      </c>
      <c r="Q178" s="45">
        <v>1.3917665071571772</v>
      </c>
      <c r="R178" s="45">
        <v>4.3085969965107935</v>
      </c>
      <c r="S178" s="45">
        <v>180528.66158519385</v>
      </c>
      <c r="T178" s="50">
        <v>9.232536235552347</v>
      </c>
      <c r="U178" s="26">
        <f t="shared" si="13"/>
        <v>0</v>
      </c>
      <c r="V178" s="26">
        <f t="shared" si="13"/>
        <v>-0.4507789299995732</v>
      </c>
      <c r="W178" s="26">
        <f t="shared" si="13"/>
        <v>0.54178653290281842</v>
      </c>
      <c r="X178" s="26">
        <f t="shared" si="12"/>
        <v>0.1363709141693504</v>
      </c>
      <c r="Y178" s="26">
        <f t="shared" si="12"/>
        <v>2.0957757456827548</v>
      </c>
      <c r="Z178" s="26">
        <f t="shared" si="12"/>
        <v>41898.639657965308</v>
      </c>
      <c r="AA178" s="37">
        <f t="shared" si="12"/>
        <v>-0.99994885833554359</v>
      </c>
      <c r="AB178" s="26">
        <v>0.15540304188908999</v>
      </c>
      <c r="AC178" s="26">
        <v>-9.8988011122760594E-2</v>
      </c>
      <c r="AD178" s="18" t="str">
        <f t="shared" si="10"/>
        <v>Error</v>
      </c>
      <c r="AE178" s="18" t="str">
        <f t="shared" si="11"/>
        <v>Error</v>
      </c>
      <c r="AF178" s="18"/>
      <c r="AG178" s="18"/>
      <c r="AH178" s="18"/>
      <c r="AI178" s="18"/>
      <c r="AJ178" s="18"/>
      <c r="AK178" s="20"/>
      <c r="AL178" s="20"/>
      <c r="AM178" s="20"/>
      <c r="AN178" s="20"/>
      <c r="AO178" s="20"/>
      <c r="AP178" s="20"/>
      <c r="AQ178" s="20"/>
    </row>
    <row r="179" spans="11:43">
      <c r="K179" s="6">
        <v>177</v>
      </c>
      <c r="L179" s="6" t="s">
        <v>266</v>
      </c>
      <c r="M179" s="45">
        <v>0</v>
      </c>
      <c r="N179" s="45">
        <v>1.3779028343894115</v>
      </c>
      <c r="O179" s="45">
        <v>0.69834291122275172</v>
      </c>
      <c r="P179" s="45">
        <v>0.84845488032084049</v>
      </c>
      <c r="Q179" s="45">
        <v>0.71956762854759315</v>
      </c>
      <c r="R179" s="45">
        <v>1.0535264484036926</v>
      </c>
      <c r="S179" s="45">
        <v>0.78607040011021889</v>
      </c>
      <c r="T179" s="50">
        <v>1.131444222454292</v>
      </c>
      <c r="U179" s="26">
        <f t="shared" si="13"/>
        <v>0</v>
      </c>
      <c r="V179" s="26">
        <f t="shared" si="13"/>
        <v>-0.49318421169210558</v>
      </c>
      <c r="W179" s="26">
        <f t="shared" si="13"/>
        <v>0.21495452547123697</v>
      </c>
      <c r="X179" s="26">
        <f t="shared" si="12"/>
        <v>-0.15190819778714579</v>
      </c>
      <c r="Y179" s="26">
        <f t="shared" si="12"/>
        <v>0.46411039992193165</v>
      </c>
      <c r="Z179" s="26">
        <f t="shared" si="12"/>
        <v>-0.25386742658309541</v>
      </c>
      <c r="AA179" s="37">
        <f t="shared" si="12"/>
        <v>0.4393675455730765</v>
      </c>
      <c r="AB179" s="26">
        <v>3.95038070293363</v>
      </c>
      <c r="AC179" s="26">
        <v>-0.82911642120818696</v>
      </c>
      <c r="AD179" s="18" t="str">
        <f t="shared" si="10"/>
        <v/>
      </c>
      <c r="AE179" s="18" t="str">
        <f t="shared" si="11"/>
        <v/>
      </c>
      <c r="AF179" s="18"/>
      <c r="AG179" s="18"/>
      <c r="AH179" s="18"/>
      <c r="AI179" s="18"/>
      <c r="AJ179" s="18"/>
      <c r="AK179" s="20"/>
      <c r="AL179" s="20"/>
      <c r="AM179" s="20"/>
      <c r="AN179" s="20"/>
      <c r="AO179" s="20"/>
      <c r="AP179" s="20"/>
      <c r="AQ179" s="20"/>
    </row>
    <row r="180" spans="11:43">
      <c r="K180" s="6">
        <v>178</v>
      </c>
      <c r="L180" s="6" t="s">
        <v>267</v>
      </c>
      <c r="M180" s="45">
        <v>0</v>
      </c>
      <c r="N180" s="45">
        <v>1.4067262146735047</v>
      </c>
      <c r="O180" s="45">
        <v>0.73559632515778084</v>
      </c>
      <c r="P180" s="45">
        <v>0.9957549177168783</v>
      </c>
      <c r="Q180" s="45">
        <v>0.98001047943856801</v>
      </c>
      <c r="R180" s="45">
        <v>1.2753854201747377</v>
      </c>
      <c r="S180" s="45">
        <v>153742.90286823511</v>
      </c>
      <c r="T180" s="50">
        <v>103.89978995685097</v>
      </c>
      <c r="U180" s="26">
        <f t="shared" si="13"/>
        <v>0</v>
      </c>
      <c r="V180" s="26">
        <f t="shared" si="13"/>
        <v>-0.47708636017100903</v>
      </c>
      <c r="W180" s="26">
        <f t="shared" si="13"/>
        <v>0.35367032659291092</v>
      </c>
      <c r="X180" s="26">
        <f t="shared" si="12"/>
        <v>-1.5811559650049236E-2</v>
      </c>
      <c r="Y180" s="26">
        <f t="shared" si="12"/>
        <v>0.30139977779154475</v>
      </c>
      <c r="Z180" s="26">
        <f t="shared" si="12"/>
        <v>120545.22895655427</v>
      </c>
      <c r="AA180" s="37">
        <f t="shared" si="12"/>
        <v>-0.99932419781324211</v>
      </c>
      <c r="AB180" s="26">
        <v>1.51344005641048</v>
      </c>
      <c r="AC180" s="26">
        <v>-0.119197790474765</v>
      </c>
      <c r="AD180" s="18" t="str">
        <f t="shared" si="10"/>
        <v>Error</v>
      </c>
      <c r="AE180" s="18" t="str">
        <f t="shared" si="11"/>
        <v>Error</v>
      </c>
      <c r="AF180" s="18"/>
      <c r="AG180" s="18"/>
      <c r="AH180" s="18"/>
      <c r="AI180" s="18"/>
      <c r="AJ180" s="18"/>
      <c r="AK180" s="20"/>
      <c r="AL180" s="20"/>
      <c r="AM180" s="20"/>
      <c r="AN180" s="20"/>
      <c r="AO180" s="20"/>
      <c r="AP180" s="20"/>
      <c r="AQ180" s="20"/>
    </row>
    <row r="181" spans="11:43">
      <c r="K181" s="6">
        <v>179</v>
      </c>
      <c r="L181" s="6" t="s">
        <v>268</v>
      </c>
      <c r="M181" s="45">
        <v>0</v>
      </c>
      <c r="N181" s="45">
        <v>1.3959729020254379</v>
      </c>
      <c r="O181" s="45">
        <v>0.72122543011254336</v>
      </c>
      <c r="P181" s="45">
        <v>0.94878535014565735</v>
      </c>
      <c r="Q181" s="45">
        <v>0.90956644495130146</v>
      </c>
      <c r="R181" s="45">
        <v>1.0781791694613094</v>
      </c>
      <c r="S181" s="45">
        <v>27.011337902496251</v>
      </c>
      <c r="T181" s="50">
        <v>31134.947232831506</v>
      </c>
      <c r="U181" s="26">
        <f t="shared" si="13"/>
        <v>0</v>
      </c>
      <c r="V181" s="26">
        <f t="shared" si="13"/>
        <v>-0.48335284369337927</v>
      </c>
      <c r="W181" s="26">
        <f t="shared" si="13"/>
        <v>0.31551843644448929</v>
      </c>
      <c r="X181" s="26">
        <f t="shared" si="12"/>
        <v>-4.1335909316406509E-2</v>
      </c>
      <c r="Y181" s="26">
        <f t="shared" si="12"/>
        <v>0.18537702819394966</v>
      </c>
      <c r="Z181" s="26">
        <f t="shared" si="12"/>
        <v>24.052735823111782</v>
      </c>
      <c r="AA181" s="37">
        <f t="shared" si="12"/>
        <v>1151.6621652441056</v>
      </c>
      <c r="AB181" s="26">
        <v>0.73683672230070496</v>
      </c>
      <c r="AC181" s="26">
        <v>-0.30047219635713202</v>
      </c>
      <c r="AD181" s="18" t="str">
        <f t="shared" si="10"/>
        <v>Error</v>
      </c>
      <c r="AE181" s="18" t="str">
        <f t="shared" si="11"/>
        <v>Error</v>
      </c>
      <c r="AF181" s="18"/>
      <c r="AG181" s="18"/>
      <c r="AH181" s="18"/>
      <c r="AI181" s="18"/>
      <c r="AJ181" s="18"/>
      <c r="AK181" s="20"/>
      <c r="AL181" s="20"/>
      <c r="AM181" s="20"/>
      <c r="AN181" s="20"/>
      <c r="AO181" s="20"/>
      <c r="AP181" s="20"/>
      <c r="AQ181" s="20"/>
    </row>
    <row r="182" spans="11:43">
      <c r="K182" s="6">
        <v>180</v>
      </c>
      <c r="L182" s="6" t="s">
        <v>269</v>
      </c>
      <c r="M182" s="45">
        <v>0</v>
      </c>
      <c r="N182" s="45">
        <v>1.3955677128825421</v>
      </c>
      <c r="O182" s="45">
        <v>0.72120331066104271</v>
      </c>
      <c r="P182" s="45">
        <v>0.94876675079801132</v>
      </c>
      <c r="Q182" s="45">
        <v>0.91055997838013614</v>
      </c>
      <c r="R182" s="45">
        <v>1.0823996570305967</v>
      </c>
      <c r="S182" s="45">
        <v>28.127346783680963</v>
      </c>
      <c r="T182" s="50">
        <v>583448.48627416603</v>
      </c>
      <c r="U182" s="26">
        <f t="shared" si="13"/>
        <v>0</v>
      </c>
      <c r="V182" s="26">
        <f t="shared" si="13"/>
        <v>-0.48321869014051722</v>
      </c>
      <c r="W182" s="26">
        <f t="shared" si="13"/>
        <v>0.31553299433468746</v>
      </c>
      <c r="X182" s="26">
        <f t="shared" si="12"/>
        <v>-4.0269931872864768E-2</v>
      </c>
      <c r="Y182" s="26">
        <f t="shared" si="12"/>
        <v>0.18871868161409766</v>
      </c>
      <c r="Z182" s="26">
        <f t="shared" si="12"/>
        <v>24.986100975719243</v>
      </c>
      <c r="AA182" s="37">
        <f t="shared" si="12"/>
        <v>20742.104238067473</v>
      </c>
      <c r="AB182" s="26">
        <v>0.42101501197113</v>
      </c>
      <c r="AC182" s="26">
        <v>-4.0644727278541001E-2</v>
      </c>
      <c r="AD182" s="18" t="str">
        <f t="shared" si="10"/>
        <v>Error</v>
      </c>
      <c r="AE182" s="18" t="str">
        <f t="shared" si="11"/>
        <v>Error</v>
      </c>
      <c r="AF182" s="18"/>
      <c r="AG182" s="18"/>
      <c r="AH182" s="18"/>
      <c r="AI182" s="18"/>
      <c r="AJ182" s="18"/>
      <c r="AK182" s="20"/>
      <c r="AL182" s="20"/>
      <c r="AM182" s="20"/>
      <c r="AN182" s="20"/>
      <c r="AO182" s="20"/>
      <c r="AP182" s="20"/>
      <c r="AQ182" s="20"/>
    </row>
    <row r="183" spans="11:43">
      <c r="K183" s="6">
        <v>181</v>
      </c>
      <c r="L183" s="6" t="s">
        <v>270</v>
      </c>
      <c r="M183" s="45">
        <v>0</v>
      </c>
      <c r="N183" s="45">
        <v>1.3920680915011996</v>
      </c>
      <c r="O183" s="45">
        <v>0.71804789643553235</v>
      </c>
      <c r="P183" s="45">
        <v>0.94135222289303844</v>
      </c>
      <c r="Q183" s="45">
        <v>0.90081857876813398</v>
      </c>
      <c r="R183" s="45">
        <v>1.0565640507960383</v>
      </c>
      <c r="S183" s="45">
        <v>22.434995896446651</v>
      </c>
      <c r="T183" s="50">
        <v>10.425492939519614</v>
      </c>
      <c r="U183" s="26">
        <f t="shared" si="13"/>
        <v>0</v>
      </c>
      <c r="V183" s="26">
        <f t="shared" si="13"/>
        <v>-0.48418622564561986</v>
      </c>
      <c r="W183" s="26">
        <f t="shared" si="13"/>
        <v>0.31098806579061505</v>
      </c>
      <c r="X183" s="26">
        <f t="shared" si="12"/>
        <v>-4.3058956189993627E-2</v>
      </c>
      <c r="Y183" s="26">
        <f t="shared" si="12"/>
        <v>0.17289327251763134</v>
      </c>
      <c r="Z183" s="26">
        <f t="shared" si="12"/>
        <v>20.233919400857562</v>
      </c>
      <c r="AA183" s="37">
        <f t="shared" si="12"/>
        <v>-0.53530221321899829</v>
      </c>
      <c r="AB183" s="26">
        <v>0.50886722679614904</v>
      </c>
      <c r="AC183" s="26">
        <v>-0.319462280956129</v>
      </c>
      <c r="AD183" s="18" t="str">
        <f t="shared" si="10"/>
        <v>Error</v>
      </c>
      <c r="AE183" s="18" t="str">
        <f t="shared" si="11"/>
        <v>Error</v>
      </c>
      <c r="AF183" s="18"/>
      <c r="AG183" s="18"/>
      <c r="AH183" s="18"/>
      <c r="AI183" s="18"/>
      <c r="AJ183" s="18"/>
      <c r="AK183" s="20"/>
      <c r="AL183" s="20"/>
      <c r="AM183" s="20"/>
      <c r="AN183" s="20"/>
      <c r="AO183" s="20"/>
      <c r="AP183" s="20"/>
      <c r="AQ183" s="20"/>
    </row>
    <row r="184" spans="11:43">
      <c r="K184" s="6">
        <v>182</v>
      </c>
      <c r="L184" s="6" t="s">
        <v>271</v>
      </c>
      <c r="M184" s="45">
        <v>0</v>
      </c>
      <c r="N184" s="45">
        <v>1.3911718874010255</v>
      </c>
      <c r="O184" s="45">
        <v>0.71722136494455579</v>
      </c>
      <c r="P184" s="45">
        <v>0.93228472318767697</v>
      </c>
      <c r="Q184" s="45">
        <v>0.88515288251218571</v>
      </c>
      <c r="R184" s="45">
        <v>1.023280412211732</v>
      </c>
      <c r="S184" s="45">
        <v>46.744485353632072</v>
      </c>
      <c r="T184" s="50">
        <v>5.4355796259617648</v>
      </c>
      <c r="U184" s="26">
        <f t="shared" si="13"/>
        <v>0</v>
      </c>
      <c r="V184" s="26">
        <f t="shared" si="13"/>
        <v>-0.48444806034395782</v>
      </c>
      <c r="W184" s="26">
        <f t="shared" si="13"/>
        <v>0.29985631878066887</v>
      </c>
      <c r="X184" s="26">
        <f t="shared" si="12"/>
        <v>-5.0555200040538699E-2</v>
      </c>
      <c r="Y184" s="26">
        <f t="shared" si="12"/>
        <v>0.15604934743874008</v>
      </c>
      <c r="Z184" s="26">
        <f t="shared" si="12"/>
        <v>44.681012551191039</v>
      </c>
      <c r="AA184" s="37">
        <f t="shared" si="12"/>
        <v>-0.88371720033196566</v>
      </c>
      <c r="AB184" s="26">
        <v>0.54614704791482804</v>
      </c>
      <c r="AC184" s="26">
        <v>-0.52856883902420404</v>
      </c>
      <c r="AD184" s="18" t="str">
        <f t="shared" si="10"/>
        <v>Error</v>
      </c>
      <c r="AE184" s="18" t="str">
        <f t="shared" si="11"/>
        <v>Error</v>
      </c>
      <c r="AF184" s="18"/>
      <c r="AG184" s="18"/>
      <c r="AH184" s="18"/>
      <c r="AI184" s="18"/>
      <c r="AJ184" s="18"/>
      <c r="AK184" s="20"/>
      <c r="AL184" s="20"/>
      <c r="AM184" s="20"/>
      <c r="AN184" s="20"/>
      <c r="AO184" s="20"/>
      <c r="AP184" s="20"/>
      <c r="AQ184" s="20"/>
    </row>
    <row r="185" spans="11:43">
      <c r="K185" s="6">
        <v>183</v>
      </c>
      <c r="L185" s="6" t="s">
        <v>272</v>
      </c>
      <c r="M185" s="45">
        <v>0</v>
      </c>
      <c r="N185" s="45">
        <v>1.4200678456250859</v>
      </c>
      <c r="O185" s="45">
        <v>0.75171004778252914</v>
      </c>
      <c r="P185" s="45">
        <v>1.0517994742301306</v>
      </c>
      <c r="Q185" s="45">
        <v>1.061006175052241</v>
      </c>
      <c r="R185" s="45">
        <v>1.5490803420525392</v>
      </c>
      <c r="S185" s="45">
        <v>467174.45894887089</v>
      </c>
      <c r="T185" s="50">
        <v>29.648368109319556</v>
      </c>
      <c r="U185" s="26">
        <f t="shared" si="13"/>
        <v>0</v>
      </c>
      <c r="V185" s="26">
        <f t="shared" si="13"/>
        <v>-0.47065201842406257</v>
      </c>
      <c r="W185" s="26">
        <f t="shared" si="13"/>
        <v>0.39920901327956948</v>
      </c>
      <c r="X185" s="26">
        <f t="shared" si="12"/>
        <v>8.753285248454111E-3</v>
      </c>
      <c r="Y185" s="26">
        <f t="shared" si="12"/>
        <v>0.46001067522181643</v>
      </c>
      <c r="Z185" s="26">
        <f t="shared" si="12"/>
        <v>301580.8135874492</v>
      </c>
      <c r="AA185" s="37">
        <f t="shared" si="12"/>
        <v>-0.99993653683855921</v>
      </c>
      <c r="AB185" s="26">
        <v>0.68443997615594698</v>
      </c>
      <c r="AC185" s="26">
        <v>-2.7527474655708501E-2</v>
      </c>
      <c r="AD185" s="18" t="str">
        <f t="shared" si="10"/>
        <v>Error</v>
      </c>
      <c r="AE185" s="18" t="str">
        <f t="shared" si="11"/>
        <v>Error</v>
      </c>
      <c r="AF185" s="18"/>
      <c r="AG185" s="18"/>
      <c r="AH185" s="18"/>
      <c r="AI185" s="18"/>
      <c r="AJ185" s="18"/>
      <c r="AK185" s="20"/>
      <c r="AL185" s="20"/>
      <c r="AM185" s="20"/>
      <c r="AN185" s="20"/>
      <c r="AO185" s="20"/>
      <c r="AP185" s="20"/>
      <c r="AQ185" s="20"/>
    </row>
    <row r="186" spans="11:43">
      <c r="K186" s="6">
        <v>184</v>
      </c>
      <c r="L186" s="6" t="s">
        <v>273</v>
      </c>
      <c r="M186" s="45">
        <v>0</v>
      </c>
      <c r="N186" s="45">
        <v>1.4043388816503199</v>
      </c>
      <c r="O186" s="45">
        <v>0.73422551628028465</v>
      </c>
      <c r="P186" s="45">
        <v>0.99380128141450452</v>
      </c>
      <c r="Q186" s="45">
        <v>0.97982648535858186</v>
      </c>
      <c r="R186" s="45">
        <v>1.2771264810256699</v>
      </c>
      <c r="S186" s="45">
        <v>1017896.2511136922</v>
      </c>
      <c r="T186" s="50">
        <v>119.41818173653944</v>
      </c>
      <c r="U186" s="26">
        <f t="shared" si="13"/>
        <v>0</v>
      </c>
      <c r="V186" s="26">
        <f t="shared" si="13"/>
        <v>-0.4771735470163343</v>
      </c>
      <c r="W186" s="26">
        <f t="shared" si="13"/>
        <v>0.35353683490772192</v>
      </c>
      <c r="X186" s="26">
        <f t="shared" si="12"/>
        <v>-1.4061962202375064E-2</v>
      </c>
      <c r="Y186" s="26">
        <f t="shared" si="12"/>
        <v>0.3034210649636469</v>
      </c>
      <c r="Z186" s="26">
        <f t="shared" si="12"/>
        <v>797019.70721782546</v>
      </c>
      <c r="AA186" s="37">
        <f t="shared" si="12"/>
        <v>-0.99988268138171665</v>
      </c>
      <c r="AB186" s="26">
        <v>0.29219041660418699</v>
      </c>
      <c r="AC186" s="26">
        <v>0</v>
      </c>
      <c r="AD186" s="18" t="str">
        <f t="shared" si="10"/>
        <v>Error</v>
      </c>
      <c r="AE186" s="18" t="str">
        <f t="shared" si="11"/>
        <v>Error</v>
      </c>
      <c r="AF186" s="18"/>
      <c r="AG186" s="18"/>
      <c r="AH186" s="18"/>
      <c r="AI186" s="18"/>
      <c r="AJ186" s="18"/>
      <c r="AK186" s="20"/>
      <c r="AL186" s="20"/>
      <c r="AM186" s="20"/>
      <c r="AN186" s="20"/>
      <c r="AO186" s="20"/>
      <c r="AP186" s="20"/>
      <c r="AQ186" s="20"/>
    </row>
    <row r="187" spans="11:43">
      <c r="K187" s="6">
        <v>185</v>
      </c>
      <c r="L187" s="6" t="s">
        <v>274</v>
      </c>
      <c r="M187" s="45">
        <v>0</v>
      </c>
      <c r="N187" s="45">
        <v>1.390633916723532</v>
      </c>
      <c r="O187" s="45">
        <v>0.71553267581503732</v>
      </c>
      <c r="P187" s="45">
        <v>0.93306845659714632</v>
      </c>
      <c r="Q187" s="45">
        <v>0.88861430644155437</v>
      </c>
      <c r="R187" s="45">
        <v>1.0264933722044027</v>
      </c>
      <c r="S187" s="45">
        <v>18.465134071367402</v>
      </c>
      <c r="T187" s="50">
        <v>2.4415570011012058</v>
      </c>
      <c r="U187" s="26">
        <f t="shared" si="13"/>
        <v>0</v>
      </c>
      <c r="V187" s="26">
        <f t="shared" si="13"/>
        <v>-0.4854629480770169</v>
      </c>
      <c r="W187" s="26">
        <f t="shared" si="13"/>
        <v>0.30401935248354922</v>
      </c>
      <c r="X187" s="26">
        <f t="shared" si="12"/>
        <v>-4.7642967502849687E-2</v>
      </c>
      <c r="Y187" s="26">
        <f t="shared" si="12"/>
        <v>0.15516187930282541</v>
      </c>
      <c r="Z187" s="26">
        <f t="shared" si="12"/>
        <v>16.98855654733881</v>
      </c>
      <c r="AA187" s="37">
        <f>IF(S187=0,0,(T187-S187)/S187)</f>
        <v>-0.86777474825448686</v>
      </c>
      <c r="AB187" s="26">
        <v>5.4257325160587504</v>
      </c>
      <c r="AC187" s="26">
        <v>-3.6323252701208501E-2</v>
      </c>
      <c r="AD187" s="18" t="str">
        <f t="shared" si="10"/>
        <v>Error</v>
      </c>
      <c r="AE187" s="18" t="str">
        <f t="shared" si="11"/>
        <v>Error</v>
      </c>
      <c r="AF187" s="18"/>
      <c r="AG187" s="18"/>
      <c r="AH187" s="18"/>
      <c r="AI187" s="18"/>
      <c r="AJ187" s="18"/>
      <c r="AK187" s="20"/>
      <c r="AL187" s="20"/>
      <c r="AM187" s="20"/>
      <c r="AN187" s="20"/>
      <c r="AO187" s="20"/>
      <c r="AP187" s="20"/>
      <c r="AQ187" s="20"/>
    </row>
    <row r="188" spans="11:43">
      <c r="K188" s="6">
        <v>186</v>
      </c>
      <c r="L188" s="6" t="s">
        <v>275</v>
      </c>
      <c r="M188" s="45">
        <v>0</v>
      </c>
      <c r="N188" s="45">
        <v>1.3884281008370412</v>
      </c>
      <c r="O188" s="45">
        <v>0.71277515754963083</v>
      </c>
      <c r="P188" s="45">
        <v>0.92568972027233354</v>
      </c>
      <c r="Q188" s="45">
        <v>0.87712422469144347</v>
      </c>
      <c r="R188" s="45">
        <v>0.99605308871464793</v>
      </c>
      <c r="S188" s="45">
        <v>15.3798184038681</v>
      </c>
      <c r="T188" s="50">
        <v>1.3345377110423193</v>
      </c>
      <c r="U188" s="26">
        <f t="shared" si="13"/>
        <v>0</v>
      </c>
      <c r="V188" s="26">
        <f t="shared" si="13"/>
        <v>-0.48663156765559534</v>
      </c>
      <c r="W188" s="26">
        <f t="shared" si="13"/>
        <v>0.29871209801230675</v>
      </c>
      <c r="X188" s="26">
        <f t="shared" si="12"/>
        <v>-5.2464118934584615E-2</v>
      </c>
      <c r="Y188" s="26">
        <f t="shared" si="12"/>
        <v>0.13558953301630849</v>
      </c>
      <c r="Z188" s="26">
        <f t="shared" si="12"/>
        <v>14.440761720557401</v>
      </c>
      <c r="AA188" s="37">
        <f t="shared" si="12"/>
        <v>-0.91322799294517831</v>
      </c>
      <c r="AB188" s="26">
        <v>0.54527277909452199</v>
      </c>
      <c r="AC188" s="26">
        <v>-0.240373337159694</v>
      </c>
      <c r="AD188" s="18" t="str">
        <f t="shared" si="10"/>
        <v>Error</v>
      </c>
      <c r="AE188" s="18" t="str">
        <f t="shared" si="11"/>
        <v>Error</v>
      </c>
      <c r="AF188" s="18"/>
      <c r="AG188" s="18"/>
      <c r="AH188" s="18"/>
      <c r="AI188" s="18"/>
      <c r="AJ188" s="18"/>
      <c r="AK188" s="20"/>
      <c r="AL188" s="20"/>
      <c r="AM188" s="20"/>
      <c r="AN188" s="20"/>
      <c r="AO188" s="20"/>
      <c r="AP188" s="20"/>
      <c r="AQ188" s="20"/>
    </row>
    <row r="189" spans="11:43">
      <c r="K189" s="6">
        <v>187</v>
      </c>
      <c r="L189" s="6" t="s">
        <v>276</v>
      </c>
      <c r="M189" s="45">
        <v>0</v>
      </c>
      <c r="N189" s="45">
        <v>1.3859111754521667</v>
      </c>
      <c r="O189" s="45">
        <v>0.7096621014877762</v>
      </c>
      <c r="P189" s="45">
        <v>0.91433352751671571</v>
      </c>
      <c r="Q189" s="45">
        <v>0.86242142499159868</v>
      </c>
      <c r="R189" s="45">
        <v>0.96597825576999163</v>
      </c>
      <c r="S189" s="45">
        <v>12.868832801421647</v>
      </c>
      <c r="T189" s="50">
        <v>0.890884609961347</v>
      </c>
      <c r="U189" s="26">
        <f t="shared" si="13"/>
        <v>0</v>
      </c>
      <c r="V189" s="26">
        <f t="shared" si="13"/>
        <v>-0.4879454657285362</v>
      </c>
      <c r="W189" s="26">
        <f t="shared" si="13"/>
        <v>0.28840687081902022</v>
      </c>
      <c r="X189" s="26">
        <f t="shared" si="12"/>
        <v>-5.6775893000563703E-2</v>
      </c>
      <c r="Y189" s="26">
        <f t="shared" si="12"/>
        <v>0.12007682993195787</v>
      </c>
      <c r="Z189" s="26">
        <f t="shared" si="12"/>
        <v>12.322072960290148</v>
      </c>
      <c r="AA189" s="37">
        <f t="shared" si="12"/>
        <v>-0.93077191819114091</v>
      </c>
      <c r="AB189" s="26">
        <v>0</v>
      </c>
      <c r="AC189" s="26">
        <v>-0.34301141230121102</v>
      </c>
      <c r="AD189" s="18" t="str">
        <f t="shared" si="10"/>
        <v>Error</v>
      </c>
      <c r="AE189" s="18" t="str">
        <f t="shared" si="11"/>
        <v>Error</v>
      </c>
      <c r="AF189" s="18"/>
      <c r="AG189" s="18"/>
      <c r="AH189" s="18"/>
      <c r="AI189" s="18"/>
      <c r="AJ189" s="18"/>
      <c r="AK189" s="20"/>
      <c r="AL189" s="20"/>
      <c r="AM189" s="20"/>
      <c r="AN189" s="20"/>
      <c r="AO189" s="20"/>
      <c r="AP189" s="20"/>
      <c r="AQ189" s="20"/>
    </row>
    <row r="190" spans="11:43">
      <c r="K190" s="6">
        <v>188</v>
      </c>
      <c r="L190" s="6" t="s">
        <v>277</v>
      </c>
      <c r="M190" s="45">
        <v>0</v>
      </c>
      <c r="N190" s="45">
        <v>1.3885950246291969</v>
      </c>
      <c r="O190" s="45">
        <v>0.71401884685675476</v>
      </c>
      <c r="P190" s="45">
        <v>0.93002374729917214</v>
      </c>
      <c r="Q190" s="45">
        <v>0.88642558635907776</v>
      </c>
      <c r="R190" s="45">
        <v>1.0217478977879386</v>
      </c>
      <c r="S190" s="45">
        <v>17.856382693315084</v>
      </c>
      <c r="T190" s="50">
        <v>2.1124581052772626</v>
      </c>
      <c r="U190" s="26">
        <f t="shared" si="13"/>
        <v>0</v>
      </c>
      <c r="V190" s="26">
        <f t="shared" si="13"/>
        <v>-0.48579763416088678</v>
      </c>
      <c r="W190" s="26">
        <f t="shared" si="13"/>
        <v>0.30251988640539612</v>
      </c>
      <c r="X190" s="26">
        <f t="shared" si="12"/>
        <v>-4.6878545915311591E-2</v>
      </c>
      <c r="Y190" s="26">
        <f t="shared" si="12"/>
        <v>0.15266065590986203</v>
      </c>
      <c r="Z190" s="26">
        <f t="shared" si="12"/>
        <v>16.476309696328961</v>
      </c>
      <c r="AA190" s="37">
        <f t="shared" si="12"/>
        <v>-0.88169731005663843</v>
      </c>
      <c r="AB190" s="26">
        <v>9.5120677832402703E-2</v>
      </c>
      <c r="AC190" s="26">
        <v>-4.5482567971066201E-2</v>
      </c>
      <c r="AD190" s="18" t="str">
        <f t="shared" si="10"/>
        <v>Error</v>
      </c>
      <c r="AE190" s="18" t="str">
        <f t="shared" si="11"/>
        <v>Error</v>
      </c>
      <c r="AF190" s="18"/>
      <c r="AG190" s="18"/>
      <c r="AH190" s="18"/>
      <c r="AI190" s="18"/>
      <c r="AJ190" s="18"/>
      <c r="AK190" s="20"/>
      <c r="AL190" s="20"/>
      <c r="AM190" s="20"/>
      <c r="AN190" s="20"/>
      <c r="AO190" s="20"/>
      <c r="AP190" s="20"/>
      <c r="AQ190" s="20"/>
    </row>
    <row r="191" spans="11:43">
      <c r="K191" s="6">
        <v>189</v>
      </c>
      <c r="L191" s="6" t="s">
        <v>278</v>
      </c>
      <c r="M191" s="45">
        <v>0</v>
      </c>
      <c r="N191" s="45">
        <v>1.3839650928344636</v>
      </c>
      <c r="O191" s="45">
        <v>0.70824770928974967</v>
      </c>
      <c r="P191" s="45">
        <v>0.9108405338556862</v>
      </c>
      <c r="Q191" s="45">
        <v>0.85906737269761724</v>
      </c>
      <c r="R191" s="45">
        <v>0.95877579483810393</v>
      </c>
      <c r="S191" s="45">
        <v>12.417472402383183</v>
      </c>
      <c r="T191" s="50">
        <v>0.82814486941037835</v>
      </c>
      <c r="U191" s="26">
        <f t="shared" si="13"/>
        <v>0</v>
      </c>
      <c r="V191" s="26">
        <f t="shared" si="13"/>
        <v>-0.4882474182645708</v>
      </c>
      <c r="W191" s="26">
        <f t="shared" si="13"/>
        <v>0.28604797715350494</v>
      </c>
      <c r="X191" s="26">
        <f t="shared" si="12"/>
        <v>-5.6841081653346698E-2</v>
      </c>
      <c r="Y191" s="26">
        <f t="shared" si="12"/>
        <v>0.11606589344370669</v>
      </c>
      <c r="Z191" s="26">
        <f t="shared" si="12"/>
        <v>11.951382866815031</v>
      </c>
      <c r="AA191" s="37">
        <f t="shared" si="12"/>
        <v>-0.93330809664199943</v>
      </c>
      <c r="AB191" s="26">
        <v>0.74831281969833097</v>
      </c>
      <c r="AC191" s="26">
        <v>-0.20973750636583</v>
      </c>
      <c r="AD191" s="18" t="str">
        <f t="shared" si="10"/>
        <v>Error</v>
      </c>
      <c r="AE191" s="18" t="str">
        <f t="shared" si="11"/>
        <v>Error</v>
      </c>
      <c r="AF191" s="18"/>
      <c r="AG191" s="18"/>
      <c r="AH191" s="18"/>
      <c r="AI191" s="18"/>
      <c r="AJ191" s="18"/>
      <c r="AK191" s="20"/>
      <c r="AL191" s="20"/>
      <c r="AM191" s="20"/>
      <c r="AN191" s="20"/>
      <c r="AO191" s="20"/>
      <c r="AP191" s="20"/>
      <c r="AQ191" s="20"/>
    </row>
    <row r="192" spans="11:43">
      <c r="K192" s="6">
        <v>190</v>
      </c>
      <c r="L192" s="6" t="s">
        <v>279</v>
      </c>
      <c r="M192" s="45">
        <v>0</v>
      </c>
      <c r="N192" s="45">
        <v>1.3916233266786087</v>
      </c>
      <c r="O192" s="45">
        <v>0.71618255696257904</v>
      </c>
      <c r="P192" s="45">
        <v>0.93526456553286774</v>
      </c>
      <c r="Q192" s="45">
        <v>0.89240623698658084</v>
      </c>
      <c r="R192" s="45">
        <v>1.0350209775866608</v>
      </c>
      <c r="S192" s="45">
        <v>19.589527340591587</v>
      </c>
      <c r="T192" s="50">
        <v>2.9926871375496482</v>
      </c>
      <c r="U192" s="26">
        <f t="shared" si="13"/>
        <v>0</v>
      </c>
      <c r="V192" s="26">
        <f t="shared" si="13"/>
        <v>-0.48536177625601173</v>
      </c>
      <c r="W192" s="26">
        <f t="shared" si="13"/>
        <v>0.30590246361129381</v>
      </c>
      <c r="X192" s="26">
        <f t="shared" si="12"/>
        <v>-4.5824818052278435E-2</v>
      </c>
      <c r="Y192" s="26">
        <f t="shared" si="12"/>
        <v>0.15980921545511839</v>
      </c>
      <c r="Z192" s="26">
        <f t="shared" si="12"/>
        <v>17.926695946074567</v>
      </c>
      <c r="AA192" s="37">
        <f t="shared" si="12"/>
        <v>-0.84723025290413811</v>
      </c>
      <c r="AB192" s="26">
        <v>9.5120677832402703E-2</v>
      </c>
      <c r="AC192" s="26">
        <v>-4.5482567971066201E-2</v>
      </c>
      <c r="AD192" s="18" t="str">
        <f t="shared" si="10"/>
        <v>Error</v>
      </c>
      <c r="AE192" s="18" t="str">
        <f t="shared" si="11"/>
        <v>Error</v>
      </c>
      <c r="AF192" s="18"/>
      <c r="AG192" s="18"/>
      <c r="AH192" s="18"/>
      <c r="AI192" s="18"/>
      <c r="AJ192" s="18"/>
      <c r="AK192" s="20"/>
      <c r="AL192" s="20"/>
      <c r="AM192" s="20"/>
      <c r="AN192" s="20"/>
      <c r="AO192" s="20"/>
      <c r="AP192" s="20"/>
      <c r="AQ192" s="20"/>
    </row>
    <row r="193" spans="11:43">
      <c r="K193" s="6">
        <v>191</v>
      </c>
      <c r="L193" s="6" t="s">
        <v>280</v>
      </c>
      <c r="M193" s="45">
        <v>0</v>
      </c>
      <c r="N193" s="45">
        <v>1.3851673202098969</v>
      </c>
      <c r="O193" s="45">
        <v>0.70894260117322982</v>
      </c>
      <c r="P193" s="45">
        <v>0.91358385058338865</v>
      </c>
      <c r="Q193" s="45">
        <v>0.86043943130314382</v>
      </c>
      <c r="R193" s="45">
        <v>0.95989121330717886</v>
      </c>
      <c r="S193" s="45">
        <v>12.579999709230265</v>
      </c>
      <c r="T193" s="50">
        <v>0.8423271101977452</v>
      </c>
      <c r="U193" s="26">
        <f t="shared" si="13"/>
        <v>0</v>
      </c>
      <c r="V193" s="26">
        <f t="shared" si="13"/>
        <v>-0.48818991696555292</v>
      </c>
      <c r="W193" s="26">
        <f t="shared" si="13"/>
        <v>0.28865700702919789</v>
      </c>
      <c r="X193" s="26">
        <f t="shared" si="12"/>
        <v>-5.8171364616732564E-2</v>
      </c>
      <c r="Y193" s="26">
        <f t="shared" si="12"/>
        <v>0.11558254815613733</v>
      </c>
      <c r="Z193" s="26">
        <f t="shared" si="12"/>
        <v>12.105651489284428</v>
      </c>
      <c r="AA193" s="37">
        <f t="shared" si="12"/>
        <v>-0.93304235853203488</v>
      </c>
      <c r="AB193" s="26">
        <v>0.32903905050639398</v>
      </c>
      <c r="AC193" s="26">
        <v>0</v>
      </c>
      <c r="AD193" s="18" t="str">
        <f t="shared" si="10"/>
        <v>Error</v>
      </c>
      <c r="AE193" s="18" t="str">
        <f t="shared" si="11"/>
        <v>Error</v>
      </c>
      <c r="AF193" s="18"/>
      <c r="AG193" s="18"/>
      <c r="AH193" s="18"/>
      <c r="AI193" s="18"/>
      <c r="AJ193" s="18"/>
      <c r="AK193" s="20"/>
      <c r="AL193" s="20"/>
      <c r="AM193" s="20"/>
      <c r="AN193" s="20"/>
      <c r="AO193" s="20"/>
      <c r="AP193" s="20"/>
      <c r="AQ193" s="20"/>
    </row>
    <row r="194" spans="11:43">
      <c r="K194" s="6">
        <v>192</v>
      </c>
      <c r="L194" s="6" t="s">
        <v>281</v>
      </c>
      <c r="M194" s="45">
        <v>0</v>
      </c>
      <c r="N194" s="45">
        <v>1.3839609683561651</v>
      </c>
      <c r="O194" s="45">
        <v>0.7106957333677375</v>
      </c>
      <c r="P194" s="45">
        <v>0.92376818356258461</v>
      </c>
      <c r="Q194" s="45">
        <v>0.87955133222863591</v>
      </c>
      <c r="R194" s="45">
        <v>1.0024548982878132</v>
      </c>
      <c r="S194" s="45">
        <v>15.769113592114039</v>
      </c>
      <c r="T194" s="50">
        <v>1.4287007386473043</v>
      </c>
      <c r="U194" s="26">
        <f t="shared" si="13"/>
        <v>0</v>
      </c>
      <c r="V194" s="26">
        <f t="shared" si="13"/>
        <v>-0.48647703973047413</v>
      </c>
      <c r="W194" s="26">
        <f t="shared" si="13"/>
        <v>0.29980825857103655</v>
      </c>
      <c r="X194" s="26">
        <f t="shared" si="12"/>
        <v>-4.7865743939592011E-2</v>
      </c>
      <c r="Y194" s="26">
        <f t="shared" si="12"/>
        <v>0.13973438678986502</v>
      </c>
      <c r="Z194" s="26">
        <f t="shared" si="12"/>
        <v>14.730496822398283</v>
      </c>
      <c r="AA194" s="37">
        <f t="shared" si="12"/>
        <v>-0.90939879211969266</v>
      </c>
      <c r="AB194" s="26">
        <v>0.36711784837952499</v>
      </c>
      <c r="AC194" s="26">
        <v>0</v>
      </c>
      <c r="AD194" s="18" t="str">
        <f t="shared" si="10"/>
        <v>Error</v>
      </c>
      <c r="AE194" s="18" t="str">
        <f t="shared" si="11"/>
        <v>Error</v>
      </c>
      <c r="AF194" s="18"/>
      <c r="AG194" s="18"/>
      <c r="AH194" s="18"/>
      <c r="AI194" s="18"/>
      <c r="AJ194" s="18"/>
      <c r="AK194" s="20"/>
      <c r="AL194" s="20"/>
      <c r="AM194" s="20"/>
      <c r="AN194" s="20"/>
      <c r="AO194" s="20"/>
      <c r="AP194" s="20"/>
      <c r="AQ194" s="20"/>
    </row>
    <row r="195" spans="11:43">
      <c r="K195" s="6">
        <v>193</v>
      </c>
      <c r="L195" s="6" t="s">
        <v>282</v>
      </c>
      <c r="M195" s="45">
        <v>0</v>
      </c>
      <c r="N195" s="45">
        <v>1.3955653754521027</v>
      </c>
      <c r="O195" s="45">
        <v>0.72017039301175156</v>
      </c>
      <c r="P195" s="45">
        <v>0.94563488425631803</v>
      </c>
      <c r="Q195" s="45">
        <v>0.90440199827590373</v>
      </c>
      <c r="R195" s="45">
        <v>1.0642798668819928</v>
      </c>
      <c r="S195" s="45">
        <v>24.27398173074468</v>
      </c>
      <c r="T195" s="50">
        <v>25.848718918515203</v>
      </c>
      <c r="U195" s="26">
        <f t="shared" si="13"/>
        <v>0</v>
      </c>
      <c r="V195" s="26">
        <f t="shared" si="13"/>
        <v>-0.4839579673732966</v>
      </c>
      <c r="W195" s="26">
        <f t="shared" si="13"/>
        <v>0.3130710362886126</v>
      </c>
      <c r="X195" s="26">
        <f t="shared" si="12"/>
        <v>-4.3603389285750978E-2</v>
      </c>
      <c r="Y195" s="26">
        <f t="shared" si="12"/>
        <v>0.17677743847411928</v>
      </c>
      <c r="Z195" s="26">
        <f t="shared" si="12"/>
        <v>21.807893380394251</v>
      </c>
      <c r="AA195" s="37">
        <f t="shared" si="12"/>
        <v>6.4873460202699657E-2</v>
      </c>
      <c r="AB195" s="26">
        <v>0.167443536880721</v>
      </c>
      <c r="AC195" s="26">
        <v>-4.1602746389283801E-3</v>
      </c>
      <c r="AD195" s="18" t="str">
        <f t="shared" si="10"/>
        <v>Error</v>
      </c>
      <c r="AE195" s="18" t="str">
        <f t="shared" si="11"/>
        <v>Error</v>
      </c>
      <c r="AF195" s="18"/>
      <c r="AG195" s="18"/>
      <c r="AH195" s="18"/>
      <c r="AI195" s="18"/>
      <c r="AJ195" s="18"/>
      <c r="AK195" s="20"/>
      <c r="AL195" s="20"/>
      <c r="AM195" s="20"/>
      <c r="AN195" s="20"/>
      <c r="AO195" s="20"/>
      <c r="AP195" s="20"/>
      <c r="AQ195" s="20"/>
    </row>
    <row r="196" spans="11:43">
      <c r="K196" s="6">
        <v>194</v>
      </c>
      <c r="L196" s="6" t="s">
        <v>283</v>
      </c>
      <c r="M196" s="45">
        <v>0</v>
      </c>
      <c r="N196" s="45">
        <v>1.3799230240500258</v>
      </c>
      <c r="O196" s="45">
        <v>0.70218912266721389</v>
      </c>
      <c r="P196" s="45">
        <v>0.89163076634985305</v>
      </c>
      <c r="Q196" s="45">
        <v>0.83165991902736813</v>
      </c>
      <c r="R196" s="45">
        <v>0.89834409295502393</v>
      </c>
      <c r="S196" s="45">
        <v>9.3976259048300221</v>
      </c>
      <c r="T196" s="50">
        <v>0.49822746997407297</v>
      </c>
      <c r="U196" s="26">
        <f t="shared" si="13"/>
        <v>0</v>
      </c>
      <c r="V196" s="26">
        <f t="shared" si="13"/>
        <v>-0.49113891830986817</v>
      </c>
      <c r="W196" s="26">
        <f t="shared" si="13"/>
        <v>0.26978720912545462</v>
      </c>
      <c r="X196" s="26">
        <f t="shared" si="12"/>
        <v>-6.7259733048459988E-2</v>
      </c>
      <c r="Y196" s="26">
        <f t="shared" si="12"/>
        <v>8.0182022004431072E-2</v>
      </c>
      <c r="Z196" s="26">
        <f t="shared" si="12"/>
        <v>9.4610538194973337</v>
      </c>
      <c r="AA196" s="37">
        <f t="shared" si="12"/>
        <v>-0.94698368768669516</v>
      </c>
      <c r="AB196" s="26">
        <v>0.40987724198166903</v>
      </c>
      <c r="AC196" s="26">
        <v>-6.2208526793730602E-2</v>
      </c>
      <c r="AD196" s="18" t="str">
        <f t="shared" ref="AD196:AD259" si="14">IF(MAX($U196:$AA196)&gt;AB196,"Error","")</f>
        <v>Error</v>
      </c>
      <c r="AE196" s="18" t="str">
        <f t="shared" ref="AE196:AE259" si="15">IF(MIN($U196:$AA196)&lt;AC196,"Error","")</f>
        <v>Error</v>
      </c>
      <c r="AF196" s="18"/>
      <c r="AG196" s="18"/>
      <c r="AH196" s="18"/>
      <c r="AI196" s="18"/>
      <c r="AJ196" s="18"/>
      <c r="AK196" s="20"/>
      <c r="AL196" s="20"/>
      <c r="AM196" s="20"/>
      <c r="AN196" s="20"/>
      <c r="AO196" s="20"/>
      <c r="AP196" s="20"/>
      <c r="AQ196" s="20"/>
    </row>
    <row r="197" spans="11:43">
      <c r="K197" s="6">
        <v>195</v>
      </c>
      <c r="L197" s="6" t="s">
        <v>284</v>
      </c>
      <c r="M197" s="45">
        <v>0</v>
      </c>
      <c r="N197" s="45">
        <v>1.3900955315528787</v>
      </c>
      <c r="O197" s="45">
        <v>0.71565722986503211</v>
      </c>
      <c r="P197" s="45">
        <v>0.93225574467749439</v>
      </c>
      <c r="Q197" s="45">
        <v>0.88946088279387236</v>
      </c>
      <c r="R197" s="45">
        <v>1.0333324211053707</v>
      </c>
      <c r="S197" s="45">
        <v>19.053563024759939</v>
      </c>
      <c r="T197" s="50">
        <v>2.794570051897324</v>
      </c>
      <c r="U197" s="26">
        <f t="shared" si="13"/>
        <v>0</v>
      </c>
      <c r="V197" s="26">
        <f t="shared" si="13"/>
        <v>-0.48517406637112925</v>
      </c>
      <c r="W197" s="26">
        <f t="shared" si="13"/>
        <v>0.30265678284744113</v>
      </c>
      <c r="X197" s="26">
        <f t="shared" si="12"/>
        <v>-4.5904637357237772E-2</v>
      </c>
      <c r="Y197" s="26">
        <f t="shared" si="12"/>
        <v>0.16175139468706662</v>
      </c>
      <c r="Z197" s="26">
        <f t="shared" si="12"/>
        <v>17.438948237371729</v>
      </c>
      <c r="AA197" s="37">
        <f t="shared" si="12"/>
        <v>-0.85333084167691864</v>
      </c>
      <c r="AB197" s="26">
        <v>0.12869772930446099</v>
      </c>
      <c r="AC197" s="26">
        <v>-0.18129749499911499</v>
      </c>
      <c r="AD197" s="18" t="str">
        <f t="shared" si="14"/>
        <v>Error</v>
      </c>
      <c r="AE197" s="18" t="str">
        <f t="shared" si="15"/>
        <v>Error</v>
      </c>
      <c r="AF197" s="18"/>
      <c r="AG197" s="18"/>
      <c r="AH197" s="18"/>
      <c r="AI197" s="18"/>
      <c r="AJ197" s="18"/>
      <c r="AK197" s="20"/>
      <c r="AL197" s="20"/>
      <c r="AM197" s="20"/>
      <c r="AN197" s="20"/>
      <c r="AO197" s="20"/>
      <c r="AP197" s="20"/>
      <c r="AQ197" s="20"/>
    </row>
    <row r="198" spans="11:43">
      <c r="K198" s="6">
        <v>196</v>
      </c>
      <c r="L198" s="6" t="s">
        <v>285</v>
      </c>
      <c r="M198" s="45">
        <v>0</v>
      </c>
      <c r="N198" s="45">
        <v>1.4179524439046567</v>
      </c>
      <c r="O198" s="45">
        <v>0.74255428854969185</v>
      </c>
      <c r="P198" s="45">
        <v>1.0150383191557051</v>
      </c>
      <c r="Q198" s="45">
        <v>1.0099945327075659</v>
      </c>
      <c r="R198" s="45">
        <v>1.3735591592874155</v>
      </c>
      <c r="S198" s="45">
        <v>60820.110208185724</v>
      </c>
      <c r="T198" s="50">
        <v>52.001850656344182</v>
      </c>
      <c r="U198" s="26">
        <f t="shared" si="13"/>
        <v>0</v>
      </c>
      <c r="V198" s="26">
        <f t="shared" si="13"/>
        <v>-0.47631932809756394</v>
      </c>
      <c r="W198" s="26">
        <f t="shared" si="13"/>
        <v>0.36695502915781564</v>
      </c>
      <c r="X198" s="26">
        <f t="shared" si="12"/>
        <v>-4.9690601359114591E-3</v>
      </c>
      <c r="Y198" s="26">
        <f t="shared" si="12"/>
        <v>0.35996692537059127</v>
      </c>
      <c r="Z198" s="26">
        <f t="shared" si="12"/>
        <v>44278.206903427737</v>
      </c>
      <c r="AA198" s="37">
        <f t="shared" si="12"/>
        <v>-0.99914498920705108</v>
      </c>
      <c r="AB198" s="26">
        <v>3.3844350464282399E-2</v>
      </c>
      <c r="AC198" s="26">
        <v>-5.4345772056780199E-2</v>
      </c>
      <c r="AD198" s="18" t="str">
        <f t="shared" si="14"/>
        <v>Error</v>
      </c>
      <c r="AE198" s="18" t="str">
        <f t="shared" si="15"/>
        <v>Error</v>
      </c>
      <c r="AF198" s="18"/>
      <c r="AG198" s="18"/>
      <c r="AH198" s="18"/>
      <c r="AI198" s="18"/>
      <c r="AJ198" s="18"/>
      <c r="AK198" s="20"/>
      <c r="AL198" s="20"/>
      <c r="AM198" s="20"/>
      <c r="AN198" s="20"/>
      <c r="AO198" s="20"/>
      <c r="AP198" s="20"/>
      <c r="AQ198" s="20"/>
    </row>
    <row r="199" spans="11:43">
      <c r="K199" s="6">
        <v>197</v>
      </c>
      <c r="L199" s="6" t="s">
        <v>286</v>
      </c>
      <c r="M199" s="45">
        <v>0</v>
      </c>
      <c r="N199" s="45">
        <v>1.3894967171861641</v>
      </c>
      <c r="O199" s="45">
        <v>0.71452576360029774</v>
      </c>
      <c r="P199" s="45">
        <v>0.93063090932346348</v>
      </c>
      <c r="Q199" s="45">
        <v>0.88196997161585777</v>
      </c>
      <c r="R199" s="45">
        <v>1.0038164682475195</v>
      </c>
      <c r="S199" s="45">
        <v>25.106408623665502</v>
      </c>
      <c r="T199" s="50">
        <v>1.6551939867281</v>
      </c>
      <c r="U199" s="26">
        <f t="shared" si="13"/>
        <v>0</v>
      </c>
      <c r="V199" s="26">
        <f t="shared" si="13"/>
        <v>-0.48576649749323164</v>
      </c>
      <c r="W199" s="26">
        <f t="shared" si="13"/>
        <v>0.30244556142282636</v>
      </c>
      <c r="X199" s="26">
        <f t="shared" si="12"/>
        <v>-5.2288116824940334E-2</v>
      </c>
      <c r="Y199" s="26">
        <f t="shared" si="12"/>
        <v>0.13815265888069483</v>
      </c>
      <c r="Z199" s="26">
        <f t="shared" si="12"/>
        <v>24.010955107656994</v>
      </c>
      <c r="AA199" s="37">
        <f t="shared" si="12"/>
        <v>-0.93407284922591827</v>
      </c>
      <c r="AB199" s="26">
        <v>0.27159186962326298</v>
      </c>
      <c r="AC199" s="26">
        <v>-0.57950106298166404</v>
      </c>
      <c r="AD199" s="18" t="str">
        <f t="shared" si="14"/>
        <v>Error</v>
      </c>
      <c r="AE199" s="18" t="str">
        <f t="shared" si="15"/>
        <v>Error</v>
      </c>
      <c r="AF199" s="18"/>
      <c r="AG199" s="18"/>
      <c r="AH199" s="18"/>
      <c r="AI199" s="18"/>
      <c r="AJ199" s="18"/>
      <c r="AK199" s="20"/>
      <c r="AL199" s="20"/>
      <c r="AM199" s="20"/>
      <c r="AN199" s="20"/>
      <c r="AO199" s="20"/>
      <c r="AP199" s="20"/>
      <c r="AQ199" s="20"/>
    </row>
    <row r="200" spans="11:43">
      <c r="K200" s="6">
        <v>198</v>
      </c>
      <c r="L200" s="6" t="s">
        <v>287</v>
      </c>
      <c r="M200" s="45">
        <v>0</v>
      </c>
      <c r="N200" s="45">
        <v>1.3921631106581174</v>
      </c>
      <c r="O200" s="45">
        <v>0.71769606167560518</v>
      </c>
      <c r="P200" s="45">
        <v>0.93971787514412597</v>
      </c>
      <c r="Q200" s="45">
        <v>0.89846315164382418</v>
      </c>
      <c r="R200" s="45">
        <v>1.0514198578670859</v>
      </c>
      <c r="S200" s="45">
        <v>21.823979679341136</v>
      </c>
      <c r="T200" s="50">
        <v>5.9955806340905298</v>
      </c>
      <c r="U200" s="26">
        <f t="shared" si="13"/>
        <v>0</v>
      </c>
      <c r="V200" s="26">
        <f t="shared" si="13"/>
        <v>-0.4844741566695237</v>
      </c>
      <c r="W200" s="26">
        <f t="shared" si="13"/>
        <v>0.30935353462880427</v>
      </c>
      <c r="X200" s="26">
        <f t="shared" si="12"/>
        <v>-4.390117990888967E-2</v>
      </c>
      <c r="Y200" s="26">
        <f t="shared" si="12"/>
        <v>0.17024260365426544</v>
      </c>
      <c r="Z200" s="26">
        <f t="shared" si="12"/>
        <v>19.756674430339693</v>
      </c>
      <c r="AA200" s="37">
        <f t="shared" si="12"/>
        <v>-0.72527555825365686</v>
      </c>
      <c r="AB200" s="26">
        <v>9.5120677832402703E-2</v>
      </c>
      <c r="AC200" s="26">
        <v>-4.5482567971066201E-2</v>
      </c>
      <c r="AD200" s="18" t="str">
        <f t="shared" si="14"/>
        <v>Error</v>
      </c>
      <c r="AE200" s="18" t="str">
        <f t="shared" si="15"/>
        <v>Error</v>
      </c>
      <c r="AF200" s="18"/>
      <c r="AG200" s="18"/>
      <c r="AH200" s="18"/>
      <c r="AI200" s="18"/>
      <c r="AJ200" s="18"/>
      <c r="AK200" s="20"/>
      <c r="AL200" s="20"/>
      <c r="AM200" s="20"/>
      <c r="AN200" s="20"/>
      <c r="AO200" s="20"/>
      <c r="AP200" s="20"/>
      <c r="AQ200" s="20"/>
    </row>
    <row r="201" spans="11:43">
      <c r="K201" s="6">
        <v>199</v>
      </c>
      <c r="L201" s="6" t="s">
        <v>288</v>
      </c>
      <c r="M201" s="45">
        <v>0</v>
      </c>
      <c r="N201" s="45">
        <v>1.3758201699192139</v>
      </c>
      <c r="O201" s="45">
        <v>0.69816537507055276</v>
      </c>
      <c r="P201" s="45">
        <v>0.8818215794821489</v>
      </c>
      <c r="Q201" s="45">
        <v>0.79613872905555727</v>
      </c>
      <c r="R201" s="45">
        <v>0.75932690614892118</v>
      </c>
      <c r="S201" s="45">
        <v>8.3517037530024769</v>
      </c>
      <c r="T201" s="50">
        <v>1.0365278834112215</v>
      </c>
      <c r="U201" s="26">
        <f t="shared" si="13"/>
        <v>0</v>
      </c>
      <c r="V201" s="26">
        <f t="shared" si="13"/>
        <v>-0.4925460533758943</v>
      </c>
      <c r="W201" s="26">
        <f t="shared" si="13"/>
        <v>0.26305544641631196</v>
      </c>
      <c r="X201" s="26">
        <f t="shared" si="12"/>
        <v>-9.7165744658810699E-2</v>
      </c>
      <c r="Y201" s="26">
        <f t="shared" si="12"/>
        <v>-4.6237950200344088E-2</v>
      </c>
      <c r="Z201" s="26">
        <f t="shared" si="12"/>
        <v>9.9988249927291779</v>
      </c>
      <c r="AA201" s="37">
        <f t="shared" si="12"/>
        <v>-0.87589024777865421</v>
      </c>
      <c r="AB201" s="26">
        <v>1.06727626364935</v>
      </c>
      <c r="AC201" s="26">
        <v>-0.79779600205023105</v>
      </c>
      <c r="AD201" s="18" t="str">
        <f t="shared" si="14"/>
        <v>Error</v>
      </c>
      <c r="AE201" s="18" t="str">
        <f t="shared" si="15"/>
        <v>Error</v>
      </c>
      <c r="AF201" s="18"/>
      <c r="AG201" s="18"/>
      <c r="AH201" s="18"/>
      <c r="AI201" s="18"/>
      <c r="AJ201" s="18"/>
      <c r="AK201" s="20"/>
      <c r="AL201" s="20"/>
      <c r="AM201" s="20"/>
      <c r="AN201" s="20"/>
      <c r="AO201" s="20"/>
      <c r="AP201" s="20"/>
      <c r="AQ201" s="20"/>
    </row>
    <row r="202" spans="11:43">
      <c r="K202" s="6">
        <v>200</v>
      </c>
      <c r="L202" s="6" t="s">
        <v>289</v>
      </c>
      <c r="M202" s="45">
        <v>0</v>
      </c>
      <c r="N202" s="45">
        <v>1.3767887739406071</v>
      </c>
      <c r="O202" s="45">
        <v>0.69883514505839095</v>
      </c>
      <c r="P202" s="45">
        <v>0.88547465434527073</v>
      </c>
      <c r="Q202" s="45">
        <v>0.82053344350638069</v>
      </c>
      <c r="R202" s="45">
        <v>0.87182706188868497</v>
      </c>
      <c r="S202" s="45">
        <v>8.3843602074964281</v>
      </c>
      <c r="T202" s="50">
        <v>0.41799740790678541</v>
      </c>
      <c r="U202" s="26">
        <f t="shared" si="13"/>
        <v>0</v>
      </c>
      <c r="V202" s="26">
        <f t="shared" si="13"/>
        <v>-0.49241658685362161</v>
      </c>
      <c r="W202" s="26">
        <f t="shared" si="13"/>
        <v>0.26707229967846735</v>
      </c>
      <c r="X202" s="26">
        <f t="shared" si="12"/>
        <v>-7.3340564317911791E-2</v>
      </c>
      <c r="Y202" s="26">
        <f t="shared" si="12"/>
        <v>6.2512526196508905E-2</v>
      </c>
      <c r="Z202" s="26">
        <f t="shared" si="12"/>
        <v>8.6169992582392965</v>
      </c>
      <c r="AA202" s="37">
        <f t="shared" si="12"/>
        <v>-0.9501455808717455</v>
      </c>
      <c r="AB202" s="26">
        <v>0.18658045787425001</v>
      </c>
      <c r="AC202" s="26">
        <v>-0.257881062595475</v>
      </c>
      <c r="AD202" s="18" t="str">
        <f t="shared" si="14"/>
        <v>Error</v>
      </c>
      <c r="AE202" s="18" t="str">
        <f t="shared" si="15"/>
        <v>Error</v>
      </c>
      <c r="AF202" s="18"/>
      <c r="AG202" s="18"/>
      <c r="AH202" s="18"/>
      <c r="AI202" s="18"/>
      <c r="AJ202" s="18"/>
      <c r="AK202" s="20"/>
      <c r="AL202" s="20"/>
      <c r="AM202" s="20"/>
      <c r="AN202" s="20"/>
      <c r="AO202" s="20"/>
      <c r="AP202" s="20"/>
      <c r="AQ202" s="20"/>
    </row>
    <row r="203" spans="11:43">
      <c r="K203" s="6">
        <v>201</v>
      </c>
      <c r="L203" s="6" t="s">
        <v>290</v>
      </c>
      <c r="M203" s="45">
        <v>0</v>
      </c>
      <c r="N203" s="45">
        <v>1.3847010791593934</v>
      </c>
      <c r="O203" s="45">
        <v>0.7092917950341544</v>
      </c>
      <c r="P203" s="45">
        <v>0.91517169140018151</v>
      </c>
      <c r="Q203" s="45">
        <v>0.8594500557902478</v>
      </c>
      <c r="R203" s="45">
        <v>0.95296283774678692</v>
      </c>
      <c r="S203" s="45">
        <v>18.459369772306729</v>
      </c>
      <c r="T203" s="50">
        <v>0.87889581070895972</v>
      </c>
      <c r="U203" s="26">
        <f t="shared" si="13"/>
        <v>0</v>
      </c>
      <c r="V203" s="26">
        <f t="shared" si="13"/>
        <v>-0.4877654060436335</v>
      </c>
      <c r="W203" s="26">
        <f t="shared" si="13"/>
        <v>0.29026121239159886</v>
      </c>
      <c r="X203" s="26">
        <f t="shared" si="12"/>
        <v>-6.0886537612064355E-2</v>
      </c>
      <c r="Y203" s="26">
        <f t="shared" si="12"/>
        <v>0.10880537074438364</v>
      </c>
      <c r="Z203" s="26">
        <f t="shared" si="12"/>
        <v>18.37050327791648</v>
      </c>
      <c r="AA203" s="37">
        <f t="shared" si="12"/>
        <v>-0.95238755052041346</v>
      </c>
      <c r="AB203" s="26">
        <v>1.9653047795657099</v>
      </c>
      <c r="AC203" s="26">
        <v>-0.52273782615105602</v>
      </c>
      <c r="AD203" s="18" t="str">
        <f t="shared" si="14"/>
        <v>Error</v>
      </c>
      <c r="AE203" s="18" t="str">
        <f t="shared" si="15"/>
        <v>Error</v>
      </c>
      <c r="AF203" s="18"/>
      <c r="AG203" s="18"/>
      <c r="AH203" s="18"/>
      <c r="AI203" s="18"/>
      <c r="AJ203" s="18"/>
      <c r="AK203" s="20"/>
      <c r="AL203" s="20"/>
      <c r="AM203" s="20"/>
      <c r="AN203" s="20"/>
      <c r="AO203" s="20"/>
      <c r="AP203" s="20"/>
      <c r="AQ203" s="20"/>
    </row>
    <row r="204" spans="11:43">
      <c r="K204" s="6">
        <v>202</v>
      </c>
      <c r="L204" s="6" t="s">
        <v>291</v>
      </c>
      <c r="M204" s="45">
        <v>0</v>
      </c>
      <c r="N204" s="45">
        <v>1.3810636231660656</v>
      </c>
      <c r="O204" s="45">
        <v>0.70499784450307157</v>
      </c>
      <c r="P204" s="45">
        <v>0.90138633536073876</v>
      </c>
      <c r="Q204" s="45">
        <v>0.84632098881998719</v>
      </c>
      <c r="R204" s="45">
        <v>0.93152355611474924</v>
      </c>
      <c r="S204" s="45">
        <v>10.885630925597383</v>
      </c>
      <c r="T204" s="50">
        <v>0.64405160320529475</v>
      </c>
      <c r="U204" s="26">
        <f t="shared" si="13"/>
        <v>0</v>
      </c>
      <c r="V204" s="26">
        <f t="shared" si="13"/>
        <v>-0.48952544062606207</v>
      </c>
      <c r="W204" s="26">
        <f t="shared" si="13"/>
        <v>0.27856608695888224</v>
      </c>
      <c r="X204" s="26">
        <f t="shared" si="12"/>
        <v>-6.1089617604103322E-2</v>
      </c>
      <c r="Y204" s="26">
        <f t="shared" si="12"/>
        <v>0.10067405679440697</v>
      </c>
      <c r="Z204" s="26">
        <f t="shared" si="12"/>
        <v>10.685835375972438</v>
      </c>
      <c r="AA204" s="37">
        <f t="shared" si="12"/>
        <v>-0.94083470148792037</v>
      </c>
      <c r="AB204" s="26">
        <v>0.36567864251347298</v>
      </c>
      <c r="AC204" s="26">
        <v>0</v>
      </c>
      <c r="AD204" s="18" t="str">
        <f t="shared" si="14"/>
        <v>Error</v>
      </c>
      <c r="AE204" s="18" t="str">
        <f t="shared" si="15"/>
        <v>Error</v>
      </c>
      <c r="AF204" s="18"/>
      <c r="AG204" s="18"/>
      <c r="AH204" s="18"/>
      <c r="AI204" s="18"/>
      <c r="AJ204" s="18"/>
      <c r="AK204" s="20"/>
      <c r="AL204" s="20"/>
      <c r="AM204" s="20"/>
      <c r="AN204" s="20"/>
      <c r="AO204" s="20"/>
      <c r="AP204" s="20"/>
      <c r="AQ204" s="20"/>
    </row>
    <row r="205" spans="11:43">
      <c r="K205" s="6">
        <v>203</v>
      </c>
      <c r="L205" s="6" t="s">
        <v>292</v>
      </c>
      <c r="M205" s="45">
        <v>0</v>
      </c>
      <c r="N205" s="45">
        <v>1.3907693600133157</v>
      </c>
      <c r="O205" s="45">
        <v>0.71644155486832428</v>
      </c>
      <c r="P205" s="45">
        <v>0.93382706127357551</v>
      </c>
      <c r="Q205" s="45">
        <v>0.89203122651984224</v>
      </c>
      <c r="R205" s="45">
        <v>1.0396663326440088</v>
      </c>
      <c r="S205" s="45">
        <v>19.909997362577229</v>
      </c>
      <c r="T205" s="50">
        <v>3.5229809255163005</v>
      </c>
      <c r="U205" s="26">
        <f t="shared" si="13"/>
        <v>0</v>
      </c>
      <c r="V205" s="26">
        <f t="shared" si="13"/>
        <v>-0.48485954934938685</v>
      </c>
      <c r="W205" s="26">
        <f t="shared" si="13"/>
        <v>0.30342392192089529</v>
      </c>
      <c r="X205" s="26">
        <f t="shared" si="12"/>
        <v>-4.4757575023292986E-2</v>
      </c>
      <c r="Y205" s="26">
        <f t="shared" si="12"/>
        <v>0.16550441479515016</v>
      </c>
      <c r="Z205" s="26">
        <f t="shared" si="12"/>
        <v>18.150372323727627</v>
      </c>
      <c r="AA205" s="37">
        <f t="shared" si="12"/>
        <v>-0.82305467643415742</v>
      </c>
      <c r="AB205" s="26">
        <v>0.51384504529234099</v>
      </c>
      <c r="AC205" s="26">
        <v>-0.122788676208933</v>
      </c>
      <c r="AD205" s="18" t="str">
        <f t="shared" si="14"/>
        <v>Error</v>
      </c>
      <c r="AE205" s="18" t="str">
        <f t="shared" si="15"/>
        <v>Error</v>
      </c>
      <c r="AF205" s="18"/>
      <c r="AG205" s="18"/>
      <c r="AH205" s="18"/>
      <c r="AI205" s="18"/>
      <c r="AJ205" s="18"/>
      <c r="AK205" s="20"/>
      <c r="AL205" s="20"/>
      <c r="AM205" s="20"/>
      <c r="AN205" s="20"/>
      <c r="AO205" s="20"/>
      <c r="AP205" s="20"/>
      <c r="AQ205" s="20"/>
    </row>
    <row r="206" spans="11:43">
      <c r="K206" s="6">
        <v>204</v>
      </c>
      <c r="L206" s="6" t="s">
        <v>293</v>
      </c>
      <c r="M206" s="45">
        <v>0</v>
      </c>
      <c r="N206" s="45">
        <v>1.3879143134821064</v>
      </c>
      <c r="O206" s="45">
        <v>0.71187526378912391</v>
      </c>
      <c r="P206" s="45">
        <v>0.92106672895915853</v>
      </c>
      <c r="Q206" s="45">
        <v>0.86991706780908551</v>
      </c>
      <c r="R206" s="45">
        <v>0.98218375875759101</v>
      </c>
      <c r="S206" s="45">
        <v>14.091977187135797</v>
      </c>
      <c r="T206" s="50">
        <v>1.0602427432741983</v>
      </c>
      <c r="U206" s="26">
        <f t="shared" si="13"/>
        <v>0</v>
      </c>
      <c r="V206" s="26">
        <f t="shared" si="13"/>
        <v>-0.48708990398469454</v>
      </c>
      <c r="W206" s="26">
        <f t="shared" si="13"/>
        <v>0.29385971926677679</v>
      </c>
      <c r="X206" s="26">
        <f t="shared" si="12"/>
        <v>-5.5533067846098558E-2</v>
      </c>
      <c r="Y206" s="26">
        <f t="shared" si="12"/>
        <v>0.12905447553897617</v>
      </c>
      <c r="Z206" s="26">
        <f t="shared" si="12"/>
        <v>13.347597444455181</v>
      </c>
      <c r="AA206" s="37">
        <f t="shared" si="12"/>
        <v>-0.92476266962438269</v>
      </c>
      <c r="AB206" s="26">
        <v>0</v>
      </c>
      <c r="AC206" s="26">
        <v>-0.21113992388851599</v>
      </c>
      <c r="AD206" s="18" t="str">
        <f t="shared" si="14"/>
        <v>Error</v>
      </c>
      <c r="AE206" s="18" t="str">
        <f t="shared" si="15"/>
        <v>Error</v>
      </c>
      <c r="AF206" s="18"/>
      <c r="AG206" s="18"/>
      <c r="AH206" s="18"/>
      <c r="AI206" s="18"/>
      <c r="AJ206" s="18"/>
      <c r="AK206" s="20"/>
      <c r="AL206" s="20"/>
      <c r="AM206" s="20"/>
      <c r="AN206" s="20"/>
      <c r="AO206" s="20"/>
      <c r="AP206" s="20"/>
      <c r="AQ206" s="20"/>
    </row>
    <row r="207" spans="11:43">
      <c r="K207" s="6">
        <v>205</v>
      </c>
      <c r="L207" s="6" t="s">
        <v>294</v>
      </c>
      <c r="M207" s="45">
        <v>0</v>
      </c>
      <c r="N207" s="45">
        <v>1.224496336705605</v>
      </c>
      <c r="O207" s="45">
        <v>0.97548445051663801</v>
      </c>
      <c r="P207" s="45">
        <v>0.27859940388489635</v>
      </c>
      <c r="Q207" s="45">
        <v>0.32490395717183107</v>
      </c>
      <c r="R207" s="45">
        <v>0.26872037596174841</v>
      </c>
      <c r="S207" s="45">
        <v>0.16773391853134698</v>
      </c>
      <c r="T207" s="50">
        <v>0.204724090828453</v>
      </c>
      <c r="U207" s="26">
        <f t="shared" si="13"/>
        <v>0</v>
      </c>
      <c r="V207" s="26">
        <f t="shared" si="13"/>
        <v>-0.20335862078518796</v>
      </c>
      <c r="W207" s="26">
        <f t="shared" si="13"/>
        <v>-0.71439892892465484</v>
      </c>
      <c r="X207" s="26">
        <f t="shared" si="12"/>
        <v>0.1662047823550459</v>
      </c>
      <c r="Y207" s="26">
        <f t="shared" si="12"/>
        <v>-0.17292365934579554</v>
      </c>
      <c r="Z207" s="26">
        <f t="shared" si="12"/>
        <v>-0.3758049871319642</v>
      </c>
      <c r="AA207" s="37">
        <f t="shared" si="12"/>
        <v>0.22052887466641463</v>
      </c>
      <c r="AB207" s="26">
        <v>1.11229000884173</v>
      </c>
      <c r="AC207" s="26">
        <v>-0.94005657750572402</v>
      </c>
      <c r="AD207" s="18" t="str">
        <f t="shared" si="14"/>
        <v/>
      </c>
      <c r="AE207" s="18" t="str">
        <f t="shared" si="15"/>
        <v/>
      </c>
      <c r="AF207" s="18"/>
      <c r="AG207" s="18"/>
      <c r="AH207" s="18"/>
      <c r="AI207" s="18"/>
      <c r="AJ207" s="18"/>
      <c r="AK207" s="20"/>
      <c r="AL207" s="20"/>
      <c r="AM207" s="20"/>
      <c r="AN207" s="20"/>
      <c r="AO207" s="20"/>
      <c r="AP207" s="20"/>
      <c r="AQ207" s="20"/>
    </row>
    <row r="208" spans="11:43">
      <c r="K208" s="6">
        <v>206</v>
      </c>
      <c r="L208" s="6" t="s">
        <v>295</v>
      </c>
      <c r="M208" s="45">
        <v>0</v>
      </c>
      <c r="N208" s="45">
        <v>1.3864401604339385</v>
      </c>
      <c r="O208" s="45">
        <v>0.70695844266506924</v>
      </c>
      <c r="P208" s="45">
        <v>0.9340235968339341</v>
      </c>
      <c r="Q208" s="45">
        <v>0.86580003562148988</v>
      </c>
      <c r="R208" s="45">
        <v>0.93308696086687437</v>
      </c>
      <c r="S208" s="45">
        <v>11.813659767185769</v>
      </c>
      <c r="T208" s="50">
        <v>0.71944769928852015</v>
      </c>
      <c r="U208" s="26">
        <f t="shared" si="13"/>
        <v>0</v>
      </c>
      <c r="V208" s="26">
        <f t="shared" si="13"/>
        <v>-0.49009090847180881</v>
      </c>
      <c r="W208" s="26">
        <f t="shared" si="13"/>
        <v>0.32118599972140077</v>
      </c>
      <c r="X208" s="26">
        <f t="shared" si="12"/>
        <v>-7.304265271637897E-2</v>
      </c>
      <c r="Y208" s="26">
        <f t="shared" si="12"/>
        <v>7.7716473177417325E-2</v>
      </c>
      <c r="Z208" s="26">
        <f t="shared" si="12"/>
        <v>11.660834694560961</v>
      </c>
      <c r="AA208" s="37">
        <f t="shared" si="12"/>
        <v>-0.93910035387281976</v>
      </c>
      <c r="AB208" s="26">
        <v>0.53304039522570801</v>
      </c>
      <c r="AC208" s="26">
        <v>0</v>
      </c>
      <c r="AD208" s="18" t="str">
        <f t="shared" si="14"/>
        <v>Error</v>
      </c>
      <c r="AE208" s="18" t="str">
        <f t="shared" si="15"/>
        <v>Error</v>
      </c>
      <c r="AF208" s="18"/>
      <c r="AG208" s="18"/>
      <c r="AH208" s="18"/>
      <c r="AI208" s="18"/>
      <c r="AJ208" s="18"/>
      <c r="AK208" s="20"/>
      <c r="AL208" s="20"/>
      <c r="AM208" s="20"/>
      <c r="AN208" s="20"/>
      <c r="AO208" s="20"/>
      <c r="AP208" s="20"/>
      <c r="AQ208" s="20"/>
    </row>
    <row r="209" spans="11:43">
      <c r="K209" s="6">
        <v>207</v>
      </c>
      <c r="L209" s="6" t="s">
        <v>296</v>
      </c>
      <c r="M209" s="45">
        <v>0</v>
      </c>
      <c r="N209" s="45">
        <v>1.3926926194884235</v>
      </c>
      <c r="O209" s="45">
        <v>0.71680150764614137</v>
      </c>
      <c r="P209" s="45">
        <v>0.95615593438064916</v>
      </c>
      <c r="Q209" s="45">
        <v>0.89979400944421783</v>
      </c>
      <c r="R209" s="45">
        <v>1.0191056358749977</v>
      </c>
      <c r="S209" s="45">
        <v>18.877155064686917</v>
      </c>
      <c r="T209" s="50">
        <v>2.331897102151089</v>
      </c>
      <c r="U209" s="26">
        <f t="shared" si="13"/>
        <v>0</v>
      </c>
      <c r="V209" s="26">
        <f t="shared" si="13"/>
        <v>-0.48531248201096705</v>
      </c>
      <c r="W209" s="26">
        <f t="shared" si="13"/>
        <v>0.33392009389113658</v>
      </c>
      <c r="X209" s="26">
        <f t="shared" si="12"/>
        <v>-5.894637360896559E-2</v>
      </c>
      <c r="Y209" s="26">
        <f t="shared" si="12"/>
        <v>0.13259882281776461</v>
      </c>
      <c r="Z209" s="26">
        <f t="shared" si="12"/>
        <v>17.523256471326558</v>
      </c>
      <c r="AA209" s="37">
        <f t="shared" si="12"/>
        <v>-0.87646988679383586</v>
      </c>
      <c r="AB209" s="26">
        <v>0.52654120468913801</v>
      </c>
      <c r="AC209" s="26">
        <v>0</v>
      </c>
      <c r="AD209" s="18" t="str">
        <f t="shared" si="14"/>
        <v>Error</v>
      </c>
      <c r="AE209" s="18" t="str">
        <f t="shared" si="15"/>
        <v>Error</v>
      </c>
      <c r="AF209" s="18"/>
      <c r="AG209" s="18"/>
      <c r="AH209" s="18"/>
      <c r="AI209" s="18"/>
      <c r="AJ209" s="18"/>
      <c r="AK209" s="20"/>
      <c r="AL209" s="20"/>
      <c r="AM209" s="20"/>
      <c r="AN209" s="20"/>
      <c r="AO209" s="20"/>
      <c r="AP209" s="20"/>
      <c r="AQ209" s="20"/>
    </row>
    <row r="210" spans="11:43">
      <c r="K210" s="6">
        <v>208</v>
      </c>
      <c r="L210" s="6" t="s">
        <v>297</v>
      </c>
      <c r="M210" s="45">
        <v>0</v>
      </c>
      <c r="N210" s="45">
        <v>1.3845864579060763</v>
      </c>
      <c r="O210" s="45">
        <v>0.70656589701749617</v>
      </c>
      <c r="P210" s="45">
        <v>0.92123342793869245</v>
      </c>
      <c r="Q210" s="45">
        <v>0.85374756649879302</v>
      </c>
      <c r="R210" s="45">
        <v>0.92000479439988947</v>
      </c>
      <c r="S210" s="45">
        <v>10.769410539283655</v>
      </c>
      <c r="T210" s="50">
        <v>0.61072189350513462</v>
      </c>
      <c r="U210" s="26">
        <f t="shared" si="13"/>
        <v>0</v>
      </c>
      <c r="V210" s="26">
        <f t="shared" si="13"/>
        <v>-0.48969174659844444</v>
      </c>
      <c r="W210" s="26">
        <f t="shared" si="13"/>
        <v>0.30381813193551377</v>
      </c>
      <c r="X210" s="26">
        <f t="shared" si="12"/>
        <v>-7.3255984198166299E-2</v>
      </c>
      <c r="Y210" s="26">
        <f t="shared" si="12"/>
        <v>7.7607515969640092E-2</v>
      </c>
      <c r="Z210" s="26">
        <f t="shared" si="12"/>
        <v>10.705820018371144</v>
      </c>
      <c r="AA210" s="37">
        <f t="shared" si="12"/>
        <v>-0.94329105652743017</v>
      </c>
      <c r="AB210" s="26">
        <v>2.7692230769230801</v>
      </c>
      <c r="AC210" s="26">
        <v>0</v>
      </c>
      <c r="AD210" s="18" t="str">
        <f t="shared" si="14"/>
        <v>Error</v>
      </c>
      <c r="AE210" s="18" t="str">
        <f t="shared" si="15"/>
        <v>Error</v>
      </c>
      <c r="AF210" s="18"/>
      <c r="AG210" s="18"/>
      <c r="AH210" s="18"/>
      <c r="AI210" s="18"/>
      <c r="AJ210" s="18"/>
      <c r="AK210" s="20"/>
      <c r="AL210" s="20"/>
      <c r="AM210" s="20"/>
      <c r="AN210" s="20"/>
      <c r="AO210" s="20"/>
      <c r="AP210" s="20"/>
      <c r="AQ210" s="20"/>
    </row>
    <row r="211" spans="11:43">
      <c r="K211" s="6">
        <v>209</v>
      </c>
      <c r="L211" s="6" t="s">
        <v>298</v>
      </c>
      <c r="M211" s="45">
        <v>0</v>
      </c>
      <c r="N211" s="45">
        <v>1.3980742948699074</v>
      </c>
      <c r="O211" s="45">
        <v>0.7247588448922988</v>
      </c>
      <c r="P211" s="45">
        <v>0.95546129726429729</v>
      </c>
      <c r="Q211" s="45">
        <v>0.90195994963665971</v>
      </c>
      <c r="R211" s="45">
        <v>0.99743042084309508</v>
      </c>
      <c r="S211" s="45">
        <v>20.425695800001847</v>
      </c>
      <c r="T211" s="50">
        <v>6.4951595491010901</v>
      </c>
      <c r="U211" s="26">
        <f t="shared" si="13"/>
        <v>0</v>
      </c>
      <c r="V211" s="26">
        <f t="shared" si="13"/>
        <v>-0.48160205251485683</v>
      </c>
      <c r="W211" s="26">
        <f t="shared" si="13"/>
        <v>0.3183161599170018</v>
      </c>
      <c r="X211" s="26">
        <f t="shared" si="12"/>
        <v>-5.5995305912258396E-2</v>
      </c>
      <c r="Y211" s="26">
        <f t="shared" si="12"/>
        <v>0.10584779428941844</v>
      </c>
      <c r="Z211" s="26">
        <f t="shared" si="12"/>
        <v>19.478316455133463</v>
      </c>
      <c r="AA211" s="37">
        <f t="shared" si="12"/>
        <v>-0.68201036514503943</v>
      </c>
      <c r="AB211" s="26">
        <v>0</v>
      </c>
      <c r="AC211" s="26">
        <v>-0.65566335975968804</v>
      </c>
      <c r="AD211" s="18" t="str">
        <f t="shared" si="14"/>
        <v>Error</v>
      </c>
      <c r="AE211" s="18" t="str">
        <f t="shared" si="15"/>
        <v>Error</v>
      </c>
      <c r="AF211" s="18"/>
      <c r="AG211" s="18"/>
      <c r="AH211" s="18"/>
      <c r="AI211" s="18"/>
      <c r="AJ211" s="18"/>
      <c r="AK211" s="20"/>
      <c r="AL211" s="20"/>
      <c r="AM211" s="20"/>
      <c r="AN211" s="20"/>
      <c r="AO211" s="20"/>
      <c r="AP211" s="20"/>
      <c r="AQ211" s="20"/>
    </row>
    <row r="212" spans="11:43">
      <c r="K212" s="6">
        <v>210</v>
      </c>
      <c r="L212" s="6" t="s">
        <v>299</v>
      </c>
      <c r="M212" s="45">
        <v>0</v>
      </c>
      <c r="N212" s="45">
        <v>1.3916000909660937</v>
      </c>
      <c r="O212" s="45">
        <v>0.71334700025056197</v>
      </c>
      <c r="P212" s="45">
        <v>0.92911307369874496</v>
      </c>
      <c r="Q212" s="45">
        <v>0.87796822946496622</v>
      </c>
      <c r="R212" s="45">
        <v>0.99458733842053348</v>
      </c>
      <c r="S212" s="45">
        <v>15.361294886646334</v>
      </c>
      <c r="T212" s="50">
        <v>1.289046808310383</v>
      </c>
      <c r="U212" s="26">
        <f t="shared" si="13"/>
        <v>0</v>
      </c>
      <c r="V212" s="26">
        <f t="shared" si="13"/>
        <v>-0.48739080653887179</v>
      </c>
      <c r="W212" s="26">
        <f t="shared" si="13"/>
        <v>0.30247000880692776</v>
      </c>
      <c r="X212" s="26">
        <f t="shared" si="12"/>
        <v>-5.5046953574955197E-2</v>
      </c>
      <c r="Y212" s="26">
        <f t="shared" si="12"/>
        <v>0.13282839292104562</v>
      </c>
      <c r="Z212" s="26">
        <f t="shared" si="12"/>
        <v>14.444892864854911</v>
      </c>
      <c r="AA212" s="37">
        <f t="shared" si="12"/>
        <v>-0.91608475601682782</v>
      </c>
      <c r="AB212" s="26">
        <v>0.30225805302215902</v>
      </c>
      <c r="AC212" s="26">
        <v>0</v>
      </c>
      <c r="AD212" s="18" t="str">
        <f t="shared" si="14"/>
        <v>Error</v>
      </c>
      <c r="AE212" s="18" t="str">
        <f t="shared" si="15"/>
        <v>Error</v>
      </c>
      <c r="AF212" s="18"/>
      <c r="AG212" s="18"/>
      <c r="AH212" s="18"/>
      <c r="AI212" s="18"/>
      <c r="AJ212" s="18"/>
      <c r="AK212" s="20"/>
      <c r="AL212" s="20"/>
      <c r="AM212" s="20"/>
      <c r="AN212" s="20"/>
      <c r="AO212" s="20"/>
      <c r="AP212" s="20"/>
      <c r="AQ212" s="20"/>
    </row>
    <row r="213" spans="11:43">
      <c r="K213" s="6">
        <v>211</v>
      </c>
      <c r="L213" s="6" t="s">
        <v>300</v>
      </c>
      <c r="M213" s="45">
        <v>0</v>
      </c>
      <c r="N213" s="45">
        <v>1.3883324648948303</v>
      </c>
      <c r="O213" s="45">
        <v>0.71349826390974247</v>
      </c>
      <c r="P213" s="45">
        <v>0.92384783991001207</v>
      </c>
      <c r="Q213" s="45">
        <v>0.87574352724196558</v>
      </c>
      <c r="R213" s="45">
        <v>1.0014382447136505</v>
      </c>
      <c r="S213" s="45">
        <v>15.335665165857904</v>
      </c>
      <c r="T213" s="50">
        <v>1.3101049446945492</v>
      </c>
      <c r="U213" s="26">
        <f t="shared" si="13"/>
        <v>0</v>
      </c>
      <c r="V213" s="26">
        <f t="shared" si="13"/>
        <v>-0.48607535878389779</v>
      </c>
      <c r="W213" s="26">
        <f t="shared" si="13"/>
        <v>0.29481441881529064</v>
      </c>
      <c r="X213" s="26">
        <f t="shared" si="12"/>
        <v>-5.2069519015958424E-2</v>
      </c>
      <c r="Y213" s="26">
        <f t="shared" si="12"/>
        <v>0.14352914245057938</v>
      </c>
      <c r="Z213" s="26">
        <f t="shared" si="12"/>
        <v>14.313640403500823</v>
      </c>
      <c r="AA213" s="37">
        <f t="shared" si="12"/>
        <v>-0.91457136482014079</v>
      </c>
      <c r="AB213" s="26">
        <v>0.30225805302215902</v>
      </c>
      <c r="AC213" s="26">
        <v>0</v>
      </c>
      <c r="AD213" s="18" t="str">
        <f t="shared" si="14"/>
        <v>Error</v>
      </c>
      <c r="AE213" s="18" t="str">
        <f t="shared" si="15"/>
        <v>Error</v>
      </c>
      <c r="AF213" s="18"/>
      <c r="AG213" s="18"/>
      <c r="AH213" s="18"/>
      <c r="AI213" s="18"/>
      <c r="AJ213" s="18"/>
      <c r="AK213" s="20"/>
      <c r="AL213" s="20"/>
      <c r="AM213" s="20"/>
      <c r="AN213" s="20"/>
      <c r="AO213" s="20"/>
      <c r="AP213" s="20"/>
      <c r="AQ213" s="20"/>
    </row>
    <row r="214" spans="11:43">
      <c r="K214" s="6">
        <v>212</v>
      </c>
      <c r="L214" s="6" t="s">
        <v>301</v>
      </c>
      <c r="M214" s="45">
        <v>0</v>
      </c>
      <c r="N214" s="45">
        <v>1.3912680821450731</v>
      </c>
      <c r="O214" s="45">
        <v>0.7166343080685813</v>
      </c>
      <c r="P214" s="45">
        <v>0.93306438351851728</v>
      </c>
      <c r="Q214" s="45">
        <v>0.88946930669800128</v>
      </c>
      <c r="R214" s="45">
        <v>1.0337669542548671</v>
      </c>
      <c r="S214" s="45">
        <v>18.927365159068614</v>
      </c>
      <c r="T214" s="50">
        <v>2.6413803814919596</v>
      </c>
      <c r="U214" s="26">
        <f t="shared" si="13"/>
        <v>0</v>
      </c>
      <c r="V214" s="26">
        <f t="shared" si="13"/>
        <v>-0.48490566464827806</v>
      </c>
      <c r="W214" s="26">
        <f t="shared" si="13"/>
        <v>0.3020090902893583</v>
      </c>
      <c r="X214" s="26">
        <f t="shared" si="12"/>
        <v>-4.6722474451465143E-2</v>
      </c>
      <c r="Y214" s="26">
        <f t="shared" si="12"/>
        <v>0.16222892287598489</v>
      </c>
      <c r="Z214" s="26">
        <f t="shared" si="12"/>
        <v>17.309121878161935</v>
      </c>
      <c r="AA214" s="37">
        <f t="shared" si="12"/>
        <v>-0.86044648268296331</v>
      </c>
      <c r="AB214" s="26">
        <v>0.30225805302215902</v>
      </c>
      <c r="AC214" s="26">
        <v>0</v>
      </c>
      <c r="AD214" s="18" t="str">
        <f t="shared" si="14"/>
        <v>Error</v>
      </c>
      <c r="AE214" s="18" t="str">
        <f t="shared" si="15"/>
        <v>Error</v>
      </c>
      <c r="AF214" s="18"/>
      <c r="AG214" s="18"/>
      <c r="AH214" s="18"/>
      <c r="AI214" s="18"/>
      <c r="AJ214" s="18"/>
      <c r="AK214" s="20"/>
      <c r="AL214" s="20"/>
      <c r="AM214" s="20"/>
      <c r="AN214" s="20"/>
      <c r="AO214" s="20"/>
      <c r="AP214" s="20"/>
      <c r="AQ214" s="20"/>
    </row>
    <row r="215" spans="11:43">
      <c r="K215" s="6">
        <v>213</v>
      </c>
      <c r="L215" s="6" t="s">
        <v>302</v>
      </c>
      <c r="M215" s="45">
        <v>0</v>
      </c>
      <c r="N215" s="45">
        <v>1.3996211969500756</v>
      </c>
      <c r="O215" s="45">
        <v>0.72668986357231713</v>
      </c>
      <c r="P215" s="45">
        <v>0.96640637438848831</v>
      </c>
      <c r="Q215" s="45">
        <v>0.93656097018554796</v>
      </c>
      <c r="R215" s="45">
        <v>1.1515387169249136</v>
      </c>
      <c r="S215" s="45">
        <v>65.385345777647331</v>
      </c>
      <c r="T215" s="50">
        <v>460935.84426816925</v>
      </c>
      <c r="U215" s="26">
        <f t="shared" si="13"/>
        <v>0</v>
      </c>
      <c r="V215" s="26">
        <f t="shared" si="13"/>
        <v>-0.48079532865331553</v>
      </c>
      <c r="W215" s="26">
        <f t="shared" si="13"/>
        <v>0.3298745762569944</v>
      </c>
      <c r="X215" s="26">
        <f t="shared" si="12"/>
        <v>-3.08828718372492E-2</v>
      </c>
      <c r="Y215" s="26">
        <f t="shared" si="12"/>
        <v>0.22953951059563699</v>
      </c>
      <c r="Z215" s="26">
        <f t="shared" si="12"/>
        <v>55.780848803984064</v>
      </c>
      <c r="AA215" s="37">
        <f t="shared" si="12"/>
        <v>7048.5282816986346</v>
      </c>
      <c r="AB215" s="26">
        <v>0.240903357245388</v>
      </c>
      <c r="AC215" s="26">
        <v>-3.0479350595485001E-3</v>
      </c>
      <c r="AD215" s="18" t="str">
        <f t="shared" si="14"/>
        <v>Error</v>
      </c>
      <c r="AE215" s="18" t="str">
        <f t="shared" si="15"/>
        <v>Error</v>
      </c>
      <c r="AF215" s="18"/>
      <c r="AG215" s="18"/>
      <c r="AH215" s="18"/>
      <c r="AI215" s="18"/>
      <c r="AJ215" s="18"/>
      <c r="AK215" s="20"/>
      <c r="AL215" s="20"/>
      <c r="AM215" s="20"/>
      <c r="AN215" s="20"/>
      <c r="AO215" s="20"/>
      <c r="AP215" s="20"/>
      <c r="AQ215" s="20"/>
    </row>
    <row r="216" spans="11:43">
      <c r="K216" s="6">
        <v>214</v>
      </c>
      <c r="L216" s="6" t="s">
        <v>303</v>
      </c>
      <c r="M216" s="45">
        <v>0</v>
      </c>
      <c r="N216" s="45">
        <v>1.4145374683334584</v>
      </c>
      <c r="O216" s="45">
        <v>0.74484396567933597</v>
      </c>
      <c r="P216" s="45">
        <v>1.0244911401224313</v>
      </c>
      <c r="Q216" s="45">
        <v>1.02871309284955</v>
      </c>
      <c r="R216" s="45">
        <v>1.4455162860482051</v>
      </c>
      <c r="S216" s="45">
        <v>55430.351349142016</v>
      </c>
      <c r="T216" s="50">
        <v>36.280183511924598</v>
      </c>
      <c r="U216" s="26">
        <f t="shared" si="13"/>
        <v>0</v>
      </c>
      <c r="V216" s="26">
        <f t="shared" si="13"/>
        <v>-0.47343638302004387</v>
      </c>
      <c r="W216" s="26">
        <f t="shared" si="13"/>
        <v>0.37544396857406598</v>
      </c>
      <c r="X216" s="26">
        <f t="shared" si="12"/>
        <v>4.1210241472798299E-3</v>
      </c>
      <c r="Y216" s="26">
        <f t="shared" si="12"/>
        <v>0.40516952306313542</v>
      </c>
      <c r="Z216" s="26">
        <f t="shared" si="12"/>
        <v>38345.403900214187</v>
      </c>
      <c r="AA216" s="37">
        <f t="shared" si="12"/>
        <v>-0.99934548162461745</v>
      </c>
      <c r="AB216" s="26">
        <v>0.160115381973856</v>
      </c>
      <c r="AC216" s="26">
        <v>-9.5655641136198302E-2</v>
      </c>
      <c r="AD216" s="18" t="str">
        <f t="shared" si="14"/>
        <v>Error</v>
      </c>
      <c r="AE216" s="18" t="str">
        <f t="shared" si="15"/>
        <v>Error</v>
      </c>
      <c r="AF216" s="18"/>
      <c r="AG216" s="18"/>
      <c r="AH216" s="18"/>
      <c r="AI216" s="18"/>
      <c r="AJ216" s="18"/>
      <c r="AK216" s="20"/>
      <c r="AL216" s="20"/>
      <c r="AM216" s="20"/>
      <c r="AN216" s="20"/>
      <c r="AO216" s="20"/>
      <c r="AP216" s="20"/>
      <c r="AQ216" s="20"/>
    </row>
    <row r="217" spans="11:43">
      <c r="K217" s="6">
        <v>215</v>
      </c>
      <c r="L217" s="6" t="s">
        <v>304</v>
      </c>
      <c r="M217" s="45">
        <v>0</v>
      </c>
      <c r="N217" s="45">
        <v>1.3919756086097568</v>
      </c>
      <c r="O217" s="45">
        <v>0.71759318104253822</v>
      </c>
      <c r="P217" s="45">
        <v>0.9385891261505046</v>
      </c>
      <c r="Q217" s="45">
        <v>0.8976576251976498</v>
      </c>
      <c r="R217" s="45">
        <v>1.0509070699448575</v>
      </c>
      <c r="S217" s="45">
        <v>21.722078543926187</v>
      </c>
      <c r="T217" s="50">
        <v>6.0247990050504541</v>
      </c>
      <c r="U217" s="26">
        <f t="shared" si="13"/>
        <v>0</v>
      </c>
      <c r="V217" s="26">
        <f t="shared" si="13"/>
        <v>-0.48447862404770276</v>
      </c>
      <c r="W217" s="26">
        <f t="shared" si="13"/>
        <v>0.30796829031582723</v>
      </c>
      <c r="X217" s="26">
        <f t="shared" si="12"/>
        <v>-4.3609604897863856E-2</v>
      </c>
      <c r="Y217" s="26">
        <f t="shared" si="12"/>
        <v>0.17072148717442759</v>
      </c>
      <c r="Z217" s="26">
        <f t="shared" si="12"/>
        <v>19.669837671818094</v>
      </c>
      <c r="AA217" s="37">
        <f t="shared" si="12"/>
        <v>-0.72264168952031171</v>
      </c>
      <c r="AB217" s="26">
        <v>0.18184772903429999</v>
      </c>
      <c r="AC217" s="26">
        <v>0</v>
      </c>
      <c r="AD217" s="18" t="str">
        <f t="shared" si="14"/>
        <v>Error</v>
      </c>
      <c r="AE217" s="18" t="str">
        <f t="shared" si="15"/>
        <v>Error</v>
      </c>
      <c r="AF217" s="18"/>
      <c r="AG217" s="18"/>
      <c r="AH217" s="18"/>
      <c r="AI217" s="18"/>
      <c r="AJ217" s="18"/>
      <c r="AK217" s="20"/>
      <c r="AL217" s="20"/>
      <c r="AM217" s="20"/>
      <c r="AN217" s="20"/>
      <c r="AO217" s="20"/>
      <c r="AP217" s="20"/>
      <c r="AQ217" s="20"/>
    </row>
    <row r="218" spans="11:43">
      <c r="K218" s="6">
        <v>216</v>
      </c>
      <c r="L218" s="6" t="s">
        <v>305</v>
      </c>
      <c r="M218" s="45">
        <v>0</v>
      </c>
      <c r="N218" s="45">
        <v>1.4298123736646602</v>
      </c>
      <c r="O218" s="45">
        <v>0.74999601886772815</v>
      </c>
      <c r="P218" s="45">
        <v>1.0395630281176063</v>
      </c>
      <c r="Q218" s="45">
        <v>1.0579765672254222</v>
      </c>
      <c r="R218" s="45">
        <v>1.5583966285322504</v>
      </c>
      <c r="S218" s="45">
        <v>510979.07597673842</v>
      </c>
      <c r="T218" s="50">
        <v>30.726275966726689</v>
      </c>
      <c r="U218" s="26">
        <f t="shared" si="13"/>
        <v>0</v>
      </c>
      <c r="V218" s="26">
        <f t="shared" si="13"/>
        <v>-0.47545843588871622</v>
      </c>
      <c r="W218" s="26">
        <f t="shared" si="13"/>
        <v>0.38609139510772139</v>
      </c>
      <c r="X218" s="26">
        <f t="shared" si="12"/>
        <v>1.771276835533326E-2</v>
      </c>
      <c r="Y218" s="26">
        <f t="shared" si="12"/>
        <v>0.47299730146121849</v>
      </c>
      <c r="Z218" s="26">
        <f t="shared" si="12"/>
        <v>327886.69342885161</v>
      </c>
      <c r="AA218" s="37">
        <f t="shared" si="12"/>
        <v>-0.99993986783919087</v>
      </c>
      <c r="AB218" s="26">
        <v>0.27611766968274898</v>
      </c>
      <c r="AC218" s="26">
        <v>0</v>
      </c>
      <c r="AD218" s="18" t="str">
        <f t="shared" si="14"/>
        <v>Error</v>
      </c>
      <c r="AE218" s="18" t="str">
        <f t="shared" si="15"/>
        <v>Error</v>
      </c>
      <c r="AF218" s="18"/>
      <c r="AG218" s="18"/>
      <c r="AH218" s="18"/>
      <c r="AI218" s="18"/>
      <c r="AJ218" s="18"/>
      <c r="AK218" s="20"/>
      <c r="AL218" s="20"/>
      <c r="AM218" s="20"/>
      <c r="AN218" s="20"/>
      <c r="AO218" s="20"/>
      <c r="AP218" s="20"/>
      <c r="AQ218" s="20"/>
    </row>
    <row r="219" spans="11:43">
      <c r="K219" s="6">
        <v>217</v>
      </c>
      <c r="L219" s="6" t="s">
        <v>306</v>
      </c>
      <c r="M219" s="45">
        <v>0</v>
      </c>
      <c r="N219" s="45">
        <v>1.400951599360134</v>
      </c>
      <c r="O219" s="45">
        <v>0.72889619360264035</v>
      </c>
      <c r="P219" s="45">
        <v>0.97194660465297922</v>
      </c>
      <c r="Q219" s="45">
        <v>0.94884135492750943</v>
      </c>
      <c r="R219" s="45">
        <v>1.1927248163511477</v>
      </c>
      <c r="S219" s="45">
        <v>242.76957561109339</v>
      </c>
      <c r="T219" s="50">
        <v>348320.18084271316</v>
      </c>
      <c r="U219" s="26">
        <f t="shared" si="13"/>
        <v>0</v>
      </c>
      <c r="V219" s="26">
        <f t="shared" si="13"/>
        <v>-0.47971350763612819</v>
      </c>
      <c r="W219" s="26">
        <f t="shared" si="13"/>
        <v>0.33344996610427963</v>
      </c>
      <c r="X219" s="26">
        <f t="shared" si="12"/>
        <v>-2.3772138937322815E-2</v>
      </c>
      <c r="Y219" s="26">
        <f t="shared" si="12"/>
        <v>0.25703291720697685</v>
      </c>
      <c r="Z219" s="26">
        <f t="shared" si="12"/>
        <v>202.54198410475604</v>
      </c>
      <c r="AA219" s="37">
        <f t="shared" si="12"/>
        <v>1433.7769071389216</v>
      </c>
      <c r="AB219" s="26">
        <v>0.34250680426082097</v>
      </c>
      <c r="AC219" s="26">
        <v>0</v>
      </c>
      <c r="AD219" s="18" t="str">
        <f t="shared" si="14"/>
        <v>Error</v>
      </c>
      <c r="AE219" s="18" t="str">
        <f t="shared" si="15"/>
        <v>Error</v>
      </c>
      <c r="AF219" s="18"/>
      <c r="AG219" s="18"/>
      <c r="AH219" s="18"/>
      <c r="AI219" s="18"/>
      <c r="AJ219" s="18"/>
      <c r="AK219" s="20"/>
      <c r="AL219" s="20"/>
      <c r="AM219" s="20"/>
      <c r="AN219" s="20"/>
      <c r="AO219" s="20"/>
      <c r="AP219" s="20"/>
      <c r="AQ219" s="20"/>
    </row>
    <row r="220" spans="11:43">
      <c r="K220" s="6">
        <v>218</v>
      </c>
      <c r="L220" s="6" t="s">
        <v>307</v>
      </c>
      <c r="M220" s="45">
        <v>0</v>
      </c>
      <c r="N220" s="45">
        <v>1.3916760849634748</v>
      </c>
      <c r="O220" s="45">
        <v>0.71649225290508234</v>
      </c>
      <c r="P220" s="45">
        <v>0.93014716619599636</v>
      </c>
      <c r="Q220" s="45">
        <v>0.8881964770784716</v>
      </c>
      <c r="R220" s="45">
        <v>1.0336811723000849</v>
      </c>
      <c r="S220" s="45">
        <v>18.963523226346325</v>
      </c>
      <c r="T220" s="50">
        <v>2.725522867386065</v>
      </c>
      <c r="U220" s="26">
        <f t="shared" si="13"/>
        <v>0</v>
      </c>
      <c r="V220" s="26">
        <f t="shared" si="13"/>
        <v>-0.48515875163300876</v>
      </c>
      <c r="W220" s="26">
        <f t="shared" si="13"/>
        <v>0.29819570612889523</v>
      </c>
      <c r="X220" s="26">
        <f t="shared" si="12"/>
        <v>-4.5101130920056035E-2</v>
      </c>
      <c r="Y220" s="26">
        <f t="shared" si="12"/>
        <v>0.163797874655114</v>
      </c>
      <c r="Z220" s="26">
        <f t="shared" si="12"/>
        <v>17.34562119783012</v>
      </c>
      <c r="AA220" s="37">
        <f t="shared" si="12"/>
        <v>-0.85627550140052811</v>
      </c>
      <c r="AB220" s="26">
        <v>0.268848449845007</v>
      </c>
      <c r="AC220" s="26">
        <v>-0.15396306527848899</v>
      </c>
      <c r="AD220" s="18" t="str">
        <f t="shared" si="14"/>
        <v>Error</v>
      </c>
      <c r="AE220" s="18" t="str">
        <f t="shared" si="15"/>
        <v>Error</v>
      </c>
      <c r="AF220" s="18"/>
      <c r="AG220" s="18"/>
      <c r="AH220" s="18"/>
      <c r="AI220" s="18"/>
      <c r="AJ220" s="18"/>
      <c r="AK220" s="20"/>
      <c r="AL220" s="20"/>
      <c r="AM220" s="20"/>
      <c r="AN220" s="20"/>
      <c r="AO220" s="20"/>
      <c r="AP220" s="20"/>
      <c r="AQ220" s="20"/>
    </row>
    <row r="221" spans="11:43">
      <c r="K221" s="6">
        <v>219</v>
      </c>
      <c r="L221" s="6" t="s">
        <v>308</v>
      </c>
      <c r="M221" s="45">
        <v>0</v>
      </c>
      <c r="N221" s="45">
        <v>1.3956337518440982</v>
      </c>
      <c r="O221" s="45">
        <v>0.72078970653235963</v>
      </c>
      <c r="P221" s="45">
        <v>0.94414775335202172</v>
      </c>
      <c r="Q221" s="45">
        <v>0.90607643706789798</v>
      </c>
      <c r="R221" s="45">
        <v>1.0744947329672003</v>
      </c>
      <c r="S221" s="45">
        <v>25.874582595272955</v>
      </c>
      <c r="T221" s="50">
        <v>127819.5708282992</v>
      </c>
      <c r="U221" s="26">
        <f t="shared" si="13"/>
        <v>0</v>
      </c>
      <c r="V221" s="26">
        <f t="shared" si="13"/>
        <v>-0.48353949911288996</v>
      </c>
      <c r="W221" s="26">
        <f t="shared" si="13"/>
        <v>0.30987962896170257</v>
      </c>
      <c r="X221" s="26">
        <f t="shared" si="12"/>
        <v>-4.0323472834583984E-2</v>
      </c>
      <c r="Y221" s="26">
        <f t="shared" si="12"/>
        <v>0.18587647687242717</v>
      </c>
      <c r="Z221" s="26">
        <f t="shared" si="12"/>
        <v>23.080697467749054</v>
      </c>
      <c r="AA221" s="37">
        <f t="shared" si="12"/>
        <v>4938.9664847791837</v>
      </c>
      <c r="AB221" s="26">
        <v>0.77901329015958898</v>
      </c>
      <c r="AC221" s="26">
        <v>0</v>
      </c>
      <c r="AD221" s="18" t="str">
        <f t="shared" si="14"/>
        <v>Error</v>
      </c>
      <c r="AE221" s="18" t="str">
        <f t="shared" si="15"/>
        <v>Error</v>
      </c>
      <c r="AF221" s="18"/>
      <c r="AG221" s="18"/>
      <c r="AH221" s="18"/>
      <c r="AI221" s="18"/>
      <c r="AJ221" s="18"/>
      <c r="AK221" s="20"/>
      <c r="AL221" s="20"/>
      <c r="AM221" s="20"/>
      <c r="AN221" s="20"/>
      <c r="AO221" s="20"/>
      <c r="AP221" s="20"/>
      <c r="AQ221" s="20"/>
    </row>
    <row r="222" spans="11:43">
      <c r="K222" s="6">
        <v>220</v>
      </c>
      <c r="L222" s="6" t="s">
        <v>309</v>
      </c>
      <c r="M222" s="45">
        <v>0</v>
      </c>
      <c r="N222" s="45">
        <v>1.3886190971149457</v>
      </c>
      <c r="O222" s="45">
        <v>0.71336723177198103</v>
      </c>
      <c r="P222" s="45">
        <v>0.92482513399313415</v>
      </c>
      <c r="Q222" s="45">
        <v>0.87824471339348875</v>
      </c>
      <c r="R222" s="45">
        <v>1.0039211092594291</v>
      </c>
      <c r="S222" s="45">
        <v>15.83986762242624</v>
      </c>
      <c r="T222" s="50">
        <v>1.4755672064553522</v>
      </c>
      <c r="U222" s="26">
        <f t="shared" si="13"/>
        <v>0</v>
      </c>
      <c r="V222" s="26">
        <f t="shared" si="13"/>
        <v>-0.48627580215906346</v>
      </c>
      <c r="W222" s="26">
        <f t="shared" si="13"/>
        <v>0.2964222251923439</v>
      </c>
      <c r="X222" s="26">
        <f t="shared" si="13"/>
        <v>-5.0366733004459208E-2</v>
      </c>
      <c r="Y222" s="26">
        <f t="shared" si="13"/>
        <v>0.14309951878939728</v>
      </c>
      <c r="Z222" s="26">
        <f t="shared" si="13"/>
        <v>14.778000359122807</v>
      </c>
      <c r="AA222" s="37">
        <f t="shared" si="13"/>
        <v>-0.90684472612850442</v>
      </c>
      <c r="AB222" s="26">
        <v>0.61683970762979701</v>
      </c>
      <c r="AC222" s="26">
        <v>-0.205840937075743</v>
      </c>
      <c r="AD222" s="18" t="str">
        <f t="shared" si="14"/>
        <v>Error</v>
      </c>
      <c r="AE222" s="18" t="str">
        <f t="shared" si="15"/>
        <v>Error</v>
      </c>
      <c r="AF222" s="18"/>
      <c r="AG222" s="18"/>
      <c r="AH222" s="18"/>
      <c r="AI222" s="18"/>
      <c r="AJ222" s="18"/>
      <c r="AK222" s="20"/>
      <c r="AL222" s="20"/>
      <c r="AM222" s="20"/>
      <c r="AN222" s="20"/>
      <c r="AO222" s="20"/>
      <c r="AP222" s="20"/>
      <c r="AQ222" s="20"/>
    </row>
    <row r="223" spans="11:43">
      <c r="K223" s="6">
        <v>221</v>
      </c>
      <c r="L223" s="6" t="s">
        <v>310</v>
      </c>
      <c r="M223" s="45">
        <v>0</v>
      </c>
      <c r="N223" s="45">
        <v>1.3782917051605601</v>
      </c>
      <c r="O223" s="45">
        <v>0.69982516852691479</v>
      </c>
      <c r="P223" s="45">
        <v>0.88813334132256827</v>
      </c>
      <c r="Q223" s="45">
        <v>0.82338654702510983</v>
      </c>
      <c r="R223" s="45">
        <v>0.8766218413254796</v>
      </c>
      <c r="S223" s="45">
        <v>8.6406957346428328</v>
      </c>
      <c r="T223" s="50">
        <v>0.43626341962946658</v>
      </c>
      <c r="U223" s="26">
        <f t="shared" ref="U223:AA259" si="16">IF(M223=0,0,(N223-M223)/M223)</f>
        <v>0</v>
      </c>
      <c r="V223" s="26">
        <f t="shared" si="16"/>
        <v>-0.49225177376701207</v>
      </c>
      <c r="W223" s="26">
        <f t="shared" si="16"/>
        <v>0.26907888036097588</v>
      </c>
      <c r="X223" s="26">
        <f t="shared" si="16"/>
        <v>-7.2902109722668931E-2</v>
      </c>
      <c r="Y223" s="26">
        <f t="shared" si="16"/>
        <v>6.4654073463683057E-2</v>
      </c>
      <c r="Z223" s="26">
        <f t="shared" si="16"/>
        <v>8.8568109158423791</v>
      </c>
      <c r="AA223" s="37">
        <f t="shared" si="16"/>
        <v>-0.94951061430384931</v>
      </c>
      <c r="AB223" s="26">
        <v>0.271871918397598</v>
      </c>
      <c r="AC223" s="26">
        <v>-0.13415339624278599</v>
      </c>
      <c r="AD223" s="18" t="str">
        <f t="shared" si="14"/>
        <v>Error</v>
      </c>
      <c r="AE223" s="18" t="str">
        <f t="shared" si="15"/>
        <v>Error</v>
      </c>
      <c r="AF223" s="18"/>
      <c r="AG223" s="18"/>
      <c r="AH223" s="18"/>
      <c r="AI223" s="18"/>
      <c r="AJ223" s="18"/>
      <c r="AK223" s="20"/>
      <c r="AL223" s="20"/>
      <c r="AM223" s="20"/>
      <c r="AN223" s="20"/>
      <c r="AO223" s="20"/>
      <c r="AP223" s="20"/>
      <c r="AQ223" s="20"/>
    </row>
    <row r="224" spans="11:43">
      <c r="K224" s="6">
        <v>222</v>
      </c>
      <c r="L224" s="6" t="s">
        <v>311</v>
      </c>
      <c r="M224" s="45">
        <v>0</v>
      </c>
      <c r="N224" s="45">
        <v>1.3795772364683128</v>
      </c>
      <c r="O224" s="45">
        <v>0.69959778815121254</v>
      </c>
      <c r="P224" s="45">
        <v>0.88604236189952612</v>
      </c>
      <c r="Q224" s="45">
        <v>0.82120848360742471</v>
      </c>
      <c r="R224" s="45">
        <v>0.87325472413306482</v>
      </c>
      <c r="S224" s="45">
        <v>8.5088857491295187</v>
      </c>
      <c r="T224" s="50">
        <v>0.42565730830671367</v>
      </c>
      <c r="U224" s="26">
        <f t="shared" si="16"/>
        <v>0</v>
      </c>
      <c r="V224" s="26">
        <f t="shared" si="16"/>
        <v>-0.49288972762252337</v>
      </c>
      <c r="W224" s="26">
        <f t="shared" si="16"/>
        <v>0.26650252031387933</v>
      </c>
      <c r="X224" s="26">
        <f t="shared" si="16"/>
        <v>-7.3172436307795102E-2</v>
      </c>
      <c r="Y224" s="26">
        <f t="shared" si="16"/>
        <v>6.3377621596175077E-2</v>
      </c>
      <c r="Z224" s="26">
        <f t="shared" si="16"/>
        <v>8.7438760008734313</v>
      </c>
      <c r="AA224" s="37">
        <f t="shared" si="16"/>
        <v>-0.94997496489475597</v>
      </c>
      <c r="AB224" s="26">
        <v>0.39712723543825001</v>
      </c>
      <c r="AC224" s="26">
        <v>-1.40657527053131E-2</v>
      </c>
      <c r="AD224" s="18" t="str">
        <f t="shared" si="14"/>
        <v>Error</v>
      </c>
      <c r="AE224" s="18" t="str">
        <f t="shared" si="15"/>
        <v>Error</v>
      </c>
      <c r="AF224" s="18"/>
      <c r="AG224" s="18"/>
      <c r="AH224" s="18"/>
      <c r="AI224" s="18"/>
      <c r="AJ224" s="18"/>
      <c r="AK224" s="20"/>
      <c r="AL224" s="20"/>
      <c r="AM224" s="20"/>
      <c r="AN224" s="20"/>
      <c r="AO224" s="20"/>
      <c r="AP224" s="20"/>
      <c r="AQ224" s="20"/>
    </row>
    <row r="225" spans="11:43">
      <c r="K225" s="6">
        <v>223</v>
      </c>
      <c r="L225" s="6" t="s">
        <v>312</v>
      </c>
      <c r="M225" s="45">
        <v>0</v>
      </c>
      <c r="N225" s="45">
        <v>1.38213524681343</v>
      </c>
      <c r="O225" s="45">
        <v>0.70529467942385438</v>
      </c>
      <c r="P225" s="45">
        <v>0.90122233359555981</v>
      </c>
      <c r="Q225" s="45">
        <v>0.8366967809338024</v>
      </c>
      <c r="R225" s="45">
        <v>0.90422489927563277</v>
      </c>
      <c r="S225" s="45">
        <v>15.505209723488456</v>
      </c>
      <c r="T225" s="50">
        <v>0.54360565899264035</v>
      </c>
      <c r="U225" s="26">
        <f t="shared" si="16"/>
        <v>0</v>
      </c>
      <c r="V225" s="26">
        <f t="shared" si="16"/>
        <v>-0.48970646610023122</v>
      </c>
      <c r="W225" s="26">
        <f t="shared" si="16"/>
        <v>0.27779545186950239</v>
      </c>
      <c r="X225" s="26">
        <f t="shared" si="16"/>
        <v>-7.1597818048209236E-2</v>
      </c>
      <c r="Y225" s="26">
        <f t="shared" si="16"/>
        <v>8.0707993481778484E-2</v>
      </c>
      <c r="Z225" s="26">
        <f t="shared" si="16"/>
        <v>16.147514667987526</v>
      </c>
      <c r="AA225" s="37">
        <f t="shared" si="16"/>
        <v>-0.96494045106857573</v>
      </c>
      <c r="AB225" s="26">
        <v>1.04457792970186</v>
      </c>
      <c r="AC225" s="26">
        <v>-0.56041260760822997</v>
      </c>
      <c r="AD225" s="18" t="str">
        <f t="shared" si="14"/>
        <v>Error</v>
      </c>
      <c r="AE225" s="18" t="str">
        <f t="shared" si="15"/>
        <v>Error</v>
      </c>
      <c r="AF225" s="18"/>
      <c r="AG225" s="18"/>
      <c r="AH225" s="18"/>
      <c r="AI225" s="18"/>
      <c r="AJ225" s="18"/>
      <c r="AK225" s="20"/>
      <c r="AL225" s="20"/>
      <c r="AM225" s="20"/>
      <c r="AN225" s="20"/>
      <c r="AO225" s="20"/>
      <c r="AP225" s="20"/>
      <c r="AQ225" s="20"/>
    </row>
    <row r="226" spans="11:43">
      <c r="K226" s="6">
        <v>224</v>
      </c>
      <c r="L226" s="6" t="s">
        <v>313</v>
      </c>
      <c r="M226" s="45">
        <v>0</v>
      </c>
      <c r="N226" s="45">
        <v>1.3832514224533519</v>
      </c>
      <c r="O226" s="45">
        <v>0.70518607027603153</v>
      </c>
      <c r="P226" s="45">
        <v>0.90120958151730512</v>
      </c>
      <c r="Q226" s="45">
        <v>0.84234575456740046</v>
      </c>
      <c r="R226" s="45">
        <v>0.91914813759906977</v>
      </c>
      <c r="S226" s="45">
        <v>10.345361228488159</v>
      </c>
      <c r="T226" s="50">
        <v>0.58037670463993418</v>
      </c>
      <c r="U226" s="26">
        <f t="shared" si="16"/>
        <v>0</v>
      </c>
      <c r="V226" s="26">
        <f t="shared" si="16"/>
        <v>-0.49019675033096677</v>
      </c>
      <c r="W226" s="26">
        <f t="shared" si="16"/>
        <v>0.27797416810083042</v>
      </c>
      <c r="X226" s="26">
        <f t="shared" si="16"/>
        <v>-6.5316468174694345E-2</v>
      </c>
      <c r="Y226" s="26">
        <f t="shared" si="16"/>
        <v>9.1176791258492595E-2</v>
      </c>
      <c r="Z226" s="26">
        <f t="shared" si="16"/>
        <v>10.255379633920098</v>
      </c>
      <c r="AA226" s="37">
        <f t="shared" si="16"/>
        <v>-0.94389981250323629</v>
      </c>
      <c r="AB226" s="26">
        <v>0.29767101759287601</v>
      </c>
      <c r="AC226" s="26">
        <v>0</v>
      </c>
      <c r="AD226" s="18" t="str">
        <f t="shared" si="14"/>
        <v>Error</v>
      </c>
      <c r="AE226" s="18" t="str">
        <f t="shared" si="15"/>
        <v>Error</v>
      </c>
      <c r="AF226" s="18"/>
      <c r="AG226" s="18"/>
      <c r="AH226" s="18"/>
      <c r="AI226" s="18"/>
      <c r="AJ226" s="18"/>
      <c r="AK226" s="20"/>
      <c r="AL226" s="20"/>
      <c r="AM226" s="20"/>
      <c r="AN226" s="20"/>
      <c r="AO226" s="20"/>
      <c r="AP226" s="20"/>
      <c r="AQ226" s="20"/>
    </row>
    <row r="227" spans="11:43">
      <c r="K227" s="6">
        <v>225</v>
      </c>
      <c r="L227" s="6" t="s">
        <v>314</v>
      </c>
      <c r="M227" s="45">
        <v>0</v>
      </c>
      <c r="N227" s="45">
        <v>1.4348557887649207</v>
      </c>
      <c r="O227" s="45">
        <v>0.77257272760302875</v>
      </c>
      <c r="P227" s="45">
        <v>1.1156295848871522</v>
      </c>
      <c r="Q227" s="45">
        <v>1.1854680199570549</v>
      </c>
      <c r="R227" s="45">
        <v>2.2149506004698694</v>
      </c>
      <c r="S227" s="45">
        <v>13324.648393520392</v>
      </c>
      <c r="T227" s="50">
        <v>8.5404169886143251</v>
      </c>
      <c r="U227" s="26">
        <f t="shared" si="16"/>
        <v>0</v>
      </c>
      <c r="V227" s="26">
        <f t="shared" si="16"/>
        <v>-0.46156768251390939</v>
      </c>
      <c r="W227" s="26">
        <f t="shared" si="16"/>
        <v>0.44404474171446096</v>
      </c>
      <c r="X227" s="26">
        <f t="shared" si="16"/>
        <v>6.2600020666327957E-2</v>
      </c>
      <c r="Y227" s="26">
        <f t="shared" si="16"/>
        <v>0.8684186862755765</v>
      </c>
      <c r="Z227" s="26">
        <f t="shared" si="16"/>
        <v>6014.7767810685091</v>
      </c>
      <c r="AA227" s="37">
        <f t="shared" si="16"/>
        <v>-0.99935905123074253</v>
      </c>
      <c r="AB227" s="26">
        <v>0.37014178482068399</v>
      </c>
      <c r="AC227" s="26">
        <v>-0.43131797104849301</v>
      </c>
      <c r="AD227" s="18" t="str">
        <f t="shared" si="14"/>
        <v>Error</v>
      </c>
      <c r="AE227" s="18" t="str">
        <f t="shared" si="15"/>
        <v>Error</v>
      </c>
      <c r="AF227" s="18"/>
      <c r="AG227" s="18"/>
      <c r="AH227" s="18"/>
      <c r="AI227" s="18"/>
      <c r="AJ227" s="18"/>
      <c r="AK227" s="20"/>
      <c r="AL227" s="20"/>
      <c r="AM227" s="20"/>
      <c r="AN227" s="20"/>
      <c r="AO227" s="20"/>
      <c r="AP227" s="20"/>
      <c r="AQ227" s="20"/>
    </row>
    <row r="228" spans="11:43">
      <c r="K228" s="6">
        <v>226</v>
      </c>
      <c r="L228" s="6" t="s">
        <v>307</v>
      </c>
      <c r="M228" s="45">
        <v>0</v>
      </c>
      <c r="N228" s="45">
        <v>1.3902426688665717</v>
      </c>
      <c r="O228" s="45">
        <v>0.71295791284715904</v>
      </c>
      <c r="P228" s="45">
        <v>0.92327303122377913</v>
      </c>
      <c r="Q228" s="45">
        <v>0.87204032942094756</v>
      </c>
      <c r="R228" s="45">
        <v>0.98453568757525556</v>
      </c>
      <c r="S228" s="45">
        <v>14.420158497887158</v>
      </c>
      <c r="T228" s="50">
        <v>1.1372188053494074</v>
      </c>
      <c r="U228" s="26">
        <f t="shared" si="16"/>
        <v>0</v>
      </c>
      <c r="V228" s="26">
        <f t="shared" si="16"/>
        <v>-0.48717016905515143</v>
      </c>
      <c r="W228" s="26">
        <f t="shared" si="16"/>
        <v>0.29498952825523456</v>
      </c>
      <c r="X228" s="26">
        <f t="shared" si="16"/>
        <v>-5.5490304677180587E-2</v>
      </c>
      <c r="Y228" s="26">
        <f t="shared" si="16"/>
        <v>0.12900247197168874</v>
      </c>
      <c r="Z228" s="26">
        <f t="shared" si="16"/>
        <v>13.646659008777592</v>
      </c>
      <c r="AA228" s="37">
        <f t="shared" si="16"/>
        <v>-0.9211368720034504</v>
      </c>
      <c r="AB228" s="26">
        <v>0.55665025857067796</v>
      </c>
      <c r="AC228" s="26">
        <v>-0.32683801519411299</v>
      </c>
      <c r="AD228" s="18" t="str">
        <f t="shared" si="14"/>
        <v>Error</v>
      </c>
      <c r="AE228" s="18" t="str">
        <f t="shared" si="15"/>
        <v>Error</v>
      </c>
      <c r="AF228" s="18"/>
      <c r="AG228" s="18"/>
      <c r="AH228" s="18"/>
      <c r="AI228" s="18"/>
      <c r="AJ228" s="18"/>
      <c r="AK228" s="20"/>
      <c r="AL228" s="20"/>
      <c r="AM228" s="20"/>
      <c r="AN228" s="20"/>
      <c r="AO228" s="20"/>
      <c r="AP228" s="20"/>
      <c r="AQ228" s="20"/>
    </row>
    <row r="229" spans="11:43">
      <c r="K229" s="6">
        <v>227</v>
      </c>
      <c r="L229" s="6" t="s">
        <v>315</v>
      </c>
      <c r="M229" s="45">
        <v>0</v>
      </c>
      <c r="N229" s="45">
        <v>1.3900363043332771</v>
      </c>
      <c r="O229" s="45">
        <v>0.71609405932652415</v>
      </c>
      <c r="P229" s="45">
        <v>0.93163842162669841</v>
      </c>
      <c r="Q229" s="45">
        <v>0.87110174799348083</v>
      </c>
      <c r="R229" s="45">
        <v>0.94325906566015494</v>
      </c>
      <c r="S229" s="45">
        <v>15.895464451579688</v>
      </c>
      <c r="T229" s="50">
        <v>2.9370172936632444</v>
      </c>
      <c r="U229" s="26">
        <f t="shared" si="16"/>
        <v>0</v>
      </c>
      <c r="V229" s="26">
        <f t="shared" si="16"/>
        <v>-0.48483787287124525</v>
      </c>
      <c r="W229" s="26">
        <f t="shared" si="16"/>
        <v>0.30100007044171062</v>
      </c>
      <c r="X229" s="26">
        <f t="shared" si="16"/>
        <v>-6.4978721602654374E-2</v>
      </c>
      <c r="Y229" s="26">
        <f t="shared" si="16"/>
        <v>8.2834545829902434E-2</v>
      </c>
      <c r="Z229" s="26">
        <f t="shared" si="16"/>
        <v>15.851642385705558</v>
      </c>
      <c r="AA229" s="37">
        <f t="shared" si="16"/>
        <v>-0.81522922449923352</v>
      </c>
      <c r="AB229" s="26">
        <v>2.2070446503335899</v>
      </c>
      <c r="AC229" s="26">
        <v>-0.74305810333876499</v>
      </c>
      <c r="AD229" s="18" t="str">
        <f t="shared" si="14"/>
        <v>Error</v>
      </c>
      <c r="AE229" s="18" t="str">
        <f t="shared" si="15"/>
        <v>Error</v>
      </c>
      <c r="AF229" s="18"/>
      <c r="AG229" s="18"/>
      <c r="AH229" s="18"/>
      <c r="AI229" s="18"/>
      <c r="AJ229" s="18"/>
      <c r="AK229" s="20"/>
      <c r="AL229" s="20"/>
      <c r="AM229" s="20"/>
      <c r="AN229" s="20"/>
      <c r="AO229" s="20"/>
      <c r="AP229" s="20"/>
      <c r="AQ229" s="20"/>
    </row>
    <row r="230" spans="11:43">
      <c r="K230" s="6">
        <v>228</v>
      </c>
      <c r="L230" s="6" t="s">
        <v>316</v>
      </c>
      <c r="M230" s="45">
        <v>0</v>
      </c>
      <c r="N230" s="45">
        <v>1.3093404968543103</v>
      </c>
      <c r="O230" s="45">
        <v>0.35333801328497394</v>
      </c>
      <c r="P230" s="45">
        <v>1.0502582499321407</v>
      </c>
      <c r="Q230" s="45">
        <v>6.9069083787769145E-2</v>
      </c>
      <c r="R230" s="45">
        <v>0.17914659057140636</v>
      </c>
      <c r="S230" s="45">
        <v>0.15164026973306061</v>
      </c>
      <c r="T230" s="50">
        <v>0.36463339182165577</v>
      </c>
      <c r="U230" s="26">
        <f t="shared" si="16"/>
        <v>0</v>
      </c>
      <c r="V230" s="26">
        <f t="shared" si="16"/>
        <v>-0.73014046832442114</v>
      </c>
      <c r="W230" s="26">
        <f t="shared" si="16"/>
        <v>1.9723896395067098</v>
      </c>
      <c r="X230" s="26">
        <f t="shared" si="16"/>
        <v>-0.9342360949868932</v>
      </c>
      <c r="Y230" s="26">
        <f t="shared" si="16"/>
        <v>1.5937305194589813</v>
      </c>
      <c r="Z230" s="26">
        <f t="shared" si="16"/>
        <v>-0.15354085584666463</v>
      </c>
      <c r="AA230" s="37">
        <f t="shared" si="16"/>
        <v>1.4045947192229138</v>
      </c>
      <c r="AB230" s="26">
        <v>3.7066115702479299</v>
      </c>
      <c r="AC230" s="26">
        <v>-0.94452631234240403</v>
      </c>
      <c r="AD230" s="18" t="str">
        <f t="shared" si="14"/>
        <v/>
      </c>
      <c r="AE230" s="18" t="str">
        <f t="shared" si="15"/>
        <v/>
      </c>
      <c r="AF230" s="18"/>
      <c r="AG230" s="18"/>
      <c r="AH230" s="18"/>
      <c r="AI230" s="18"/>
      <c r="AJ230" s="18"/>
      <c r="AK230" s="20"/>
      <c r="AL230" s="20"/>
      <c r="AM230" s="20"/>
      <c r="AN230" s="20"/>
      <c r="AO230" s="20"/>
      <c r="AP230" s="20"/>
      <c r="AQ230" s="20"/>
    </row>
    <row r="231" spans="11:43">
      <c r="K231" s="6">
        <v>229</v>
      </c>
      <c r="L231" s="6" t="s">
        <v>317</v>
      </c>
      <c r="M231" s="45">
        <v>0</v>
      </c>
      <c r="N231" s="45">
        <v>1.3943238484730252</v>
      </c>
      <c r="O231" s="45">
        <v>0.72111333843470149</v>
      </c>
      <c r="P231" s="45">
        <v>0.95231206865647788</v>
      </c>
      <c r="Q231" s="45">
        <v>0.91552569896033109</v>
      </c>
      <c r="R231" s="45">
        <v>1.0933474192286408</v>
      </c>
      <c r="S231" s="45">
        <v>31.115519509942686</v>
      </c>
      <c r="T231" s="50">
        <v>51902.828740487101</v>
      </c>
      <c r="U231" s="26">
        <f t="shared" si="16"/>
        <v>0</v>
      </c>
      <c r="V231" s="26">
        <f t="shared" si="16"/>
        <v>-0.4828222014387698</v>
      </c>
      <c r="W231" s="26">
        <f t="shared" si="16"/>
        <v>0.3206135816647524</v>
      </c>
      <c r="X231" s="26">
        <f t="shared" si="16"/>
        <v>-3.8628482098357751E-2</v>
      </c>
      <c r="Y231" s="26">
        <f t="shared" si="16"/>
        <v>0.19422908660045657</v>
      </c>
      <c r="Z231" s="26">
        <f t="shared" si="16"/>
        <v>27.458949975749483</v>
      </c>
      <c r="AA231" s="37">
        <f t="shared" si="16"/>
        <v>1667.0688466056952</v>
      </c>
      <c r="AB231" s="26">
        <v>0.65510821385315798</v>
      </c>
      <c r="AC231" s="26">
        <v>-0.150588382704577</v>
      </c>
      <c r="AD231" s="18" t="str">
        <f t="shared" si="14"/>
        <v>Error</v>
      </c>
      <c r="AE231" s="18" t="str">
        <f t="shared" si="15"/>
        <v>Error</v>
      </c>
      <c r="AF231" s="18"/>
      <c r="AG231" s="18"/>
      <c r="AH231" s="18"/>
      <c r="AI231" s="18"/>
      <c r="AJ231" s="18"/>
      <c r="AK231" s="20"/>
      <c r="AL231" s="20"/>
      <c r="AM231" s="20"/>
      <c r="AN231" s="20"/>
      <c r="AO231" s="20"/>
      <c r="AP231" s="20"/>
      <c r="AQ231" s="20"/>
    </row>
    <row r="232" spans="11:43">
      <c r="K232" s="6">
        <v>230</v>
      </c>
      <c r="L232" s="6" t="s">
        <v>318</v>
      </c>
      <c r="M232" s="45">
        <v>0</v>
      </c>
      <c r="N232" s="45">
        <v>1.3838969644871639</v>
      </c>
      <c r="O232" s="45">
        <v>0.70845274161493954</v>
      </c>
      <c r="P232" s="45">
        <v>0.91616655210651388</v>
      </c>
      <c r="Q232" s="45">
        <v>0.86031564382743708</v>
      </c>
      <c r="R232" s="45">
        <v>0.95574689983428129</v>
      </c>
      <c r="S232" s="45">
        <v>12.714241653463986</v>
      </c>
      <c r="T232" s="50">
        <v>0.88290313115213426</v>
      </c>
      <c r="U232" s="26">
        <f t="shared" si="16"/>
        <v>0</v>
      </c>
      <c r="V232" s="26">
        <f t="shared" si="16"/>
        <v>-0.488074069244401</v>
      </c>
      <c r="W232" s="26">
        <f t="shared" si="16"/>
        <v>0.29319360105528619</v>
      </c>
      <c r="X232" s="26">
        <f t="shared" si="16"/>
        <v>-6.096152293560652E-2</v>
      </c>
      <c r="Y232" s="26">
        <f t="shared" si="16"/>
        <v>0.11092586388675027</v>
      </c>
      <c r="Z232" s="26">
        <f t="shared" si="16"/>
        <v>12.302937896705219</v>
      </c>
      <c r="AA232" s="37">
        <f t="shared" si="16"/>
        <v>-0.93055794004736514</v>
      </c>
      <c r="AB232" s="26">
        <v>1.1930058455543</v>
      </c>
      <c r="AC232" s="26">
        <v>-0.44053015089792902</v>
      </c>
      <c r="AD232" s="18" t="str">
        <f t="shared" si="14"/>
        <v>Error</v>
      </c>
      <c r="AE232" s="18" t="str">
        <f t="shared" si="15"/>
        <v>Error</v>
      </c>
      <c r="AF232" s="18"/>
      <c r="AG232" s="18"/>
      <c r="AH232" s="18"/>
      <c r="AI232" s="18"/>
      <c r="AJ232" s="18"/>
      <c r="AK232" s="20"/>
      <c r="AL232" s="20"/>
      <c r="AM232" s="20"/>
      <c r="AN232" s="20"/>
      <c r="AO232" s="20"/>
      <c r="AP232" s="20"/>
      <c r="AQ232" s="20"/>
    </row>
    <row r="233" spans="11:43">
      <c r="K233" s="6">
        <v>231</v>
      </c>
      <c r="L233" s="6" t="s">
        <v>319</v>
      </c>
      <c r="M233" s="45">
        <v>0</v>
      </c>
      <c r="N233" s="45">
        <v>1.3755720126006441</v>
      </c>
      <c r="O233" s="45">
        <v>0.70022492810652626</v>
      </c>
      <c r="P233" s="45">
        <v>0.88697122895870972</v>
      </c>
      <c r="Q233" s="45">
        <v>0.82120024807238634</v>
      </c>
      <c r="R233" s="45">
        <v>0.86435277391664656</v>
      </c>
      <c r="S233" s="45">
        <v>15.008316090326034</v>
      </c>
      <c r="T233" s="50">
        <v>0.52385310286857489</v>
      </c>
      <c r="U233" s="26">
        <f t="shared" si="16"/>
        <v>0</v>
      </c>
      <c r="V233" s="26">
        <f t="shared" si="16"/>
        <v>-0.49095727327085747</v>
      </c>
      <c r="W233" s="26">
        <f t="shared" si="16"/>
        <v>0.26669473387239001</v>
      </c>
      <c r="X233" s="26">
        <f t="shared" si="16"/>
        <v>-7.4152327312282135E-2</v>
      </c>
      <c r="Y233" s="26">
        <f t="shared" si="16"/>
        <v>5.2548115938289938E-2</v>
      </c>
      <c r="Z233" s="26">
        <f t="shared" si="16"/>
        <v>16.363646584158882</v>
      </c>
      <c r="AA233" s="37">
        <f t="shared" si="16"/>
        <v>-0.96509581090138175</v>
      </c>
      <c r="AB233" s="26">
        <v>0.49148977604673799</v>
      </c>
      <c r="AC233" s="26">
        <v>-0.590294732474827</v>
      </c>
      <c r="AD233" s="18" t="str">
        <f t="shared" si="14"/>
        <v>Error</v>
      </c>
      <c r="AE233" s="18" t="str">
        <f t="shared" si="15"/>
        <v>Error</v>
      </c>
      <c r="AF233" s="18"/>
      <c r="AG233" s="18"/>
      <c r="AH233" s="18"/>
      <c r="AI233" s="18"/>
      <c r="AJ233" s="18"/>
      <c r="AK233" s="20"/>
      <c r="AL233" s="20"/>
      <c r="AM233" s="20"/>
      <c r="AN233" s="20"/>
      <c r="AO233" s="20"/>
      <c r="AP233" s="20"/>
      <c r="AQ233" s="20"/>
    </row>
    <row r="234" spans="11:43">
      <c r="K234" s="6">
        <v>232</v>
      </c>
      <c r="L234" s="6" t="s">
        <v>320</v>
      </c>
      <c r="M234" s="45">
        <v>0</v>
      </c>
      <c r="N234" s="45">
        <v>1.3885728659374621</v>
      </c>
      <c r="O234" s="45">
        <v>0.71442899272503801</v>
      </c>
      <c r="P234" s="45">
        <v>0.93203884946289151</v>
      </c>
      <c r="Q234" s="45">
        <v>0.88686382582329948</v>
      </c>
      <c r="R234" s="45">
        <v>1.0224285625119567</v>
      </c>
      <c r="S234" s="45">
        <v>17.718361142007609</v>
      </c>
      <c r="T234" s="50">
        <v>2.1745332394267436</v>
      </c>
      <c r="U234" s="26">
        <f t="shared" si="16"/>
        <v>0</v>
      </c>
      <c r="V234" s="26">
        <f t="shared" si="16"/>
        <v>-0.48549405634344711</v>
      </c>
      <c r="W234" s="26">
        <f t="shared" si="16"/>
        <v>0.3045927012393867</v>
      </c>
      <c r="X234" s="26">
        <f t="shared" si="16"/>
        <v>-4.8469035025337365E-2</v>
      </c>
      <c r="Y234" s="26">
        <f t="shared" si="16"/>
        <v>0.15285857055090596</v>
      </c>
      <c r="Z234" s="26">
        <f t="shared" si="16"/>
        <v>16.329681301621896</v>
      </c>
      <c r="AA234" s="37">
        <f t="shared" si="16"/>
        <v>-0.87727232659959464</v>
      </c>
      <c r="AB234" s="26">
        <v>1.7503313409844301</v>
      </c>
      <c r="AC234" s="26">
        <v>-0.32506874342554498</v>
      </c>
      <c r="AD234" s="18" t="str">
        <f t="shared" si="14"/>
        <v>Error</v>
      </c>
      <c r="AE234" s="18" t="str">
        <f t="shared" si="15"/>
        <v>Error</v>
      </c>
      <c r="AF234" s="18"/>
      <c r="AG234" s="18"/>
      <c r="AH234" s="18"/>
      <c r="AI234" s="18"/>
      <c r="AJ234" s="18"/>
      <c r="AK234" s="20"/>
      <c r="AL234" s="20"/>
      <c r="AM234" s="20"/>
      <c r="AN234" s="20"/>
      <c r="AO234" s="20"/>
      <c r="AP234" s="20"/>
      <c r="AQ234" s="20"/>
    </row>
    <row r="235" spans="11:43">
      <c r="K235" s="6">
        <v>233</v>
      </c>
      <c r="L235" s="6" t="s">
        <v>321</v>
      </c>
      <c r="M235" s="45">
        <v>0</v>
      </c>
      <c r="N235" s="45">
        <v>1.3773753778473239</v>
      </c>
      <c r="O235" s="45">
        <v>0.70212849414170364</v>
      </c>
      <c r="P235" s="45">
        <v>0.89526450486679732</v>
      </c>
      <c r="Q235" s="45">
        <v>0.82529543524034965</v>
      </c>
      <c r="R235" s="45">
        <v>0.8733118915758844</v>
      </c>
      <c r="S235" s="45">
        <v>16.499414434976085</v>
      </c>
      <c r="T235" s="50">
        <v>0.97698020703428856</v>
      </c>
      <c r="U235" s="26">
        <f t="shared" si="16"/>
        <v>0</v>
      </c>
      <c r="V235" s="26">
        <f t="shared" si="16"/>
        <v>-0.49024172681302891</v>
      </c>
      <c r="W235" s="26">
        <f t="shared" si="16"/>
        <v>0.27507217316566412</v>
      </c>
      <c r="X235" s="26">
        <f t="shared" si="16"/>
        <v>-7.8154633905493751E-2</v>
      </c>
      <c r="Y235" s="26">
        <f t="shared" si="16"/>
        <v>5.8180930470736199E-2</v>
      </c>
      <c r="Z235" s="26">
        <f t="shared" si="16"/>
        <v>17.892923128761044</v>
      </c>
      <c r="AA235" s="37">
        <f t="shared" si="16"/>
        <v>-0.94078697696305824</v>
      </c>
      <c r="AB235" s="26">
        <v>8.5670503545846502E-2</v>
      </c>
      <c r="AC235" s="26">
        <v>-0.65227143175791202</v>
      </c>
      <c r="AD235" s="18" t="str">
        <f t="shared" si="14"/>
        <v>Error</v>
      </c>
      <c r="AE235" s="18" t="str">
        <f t="shared" si="15"/>
        <v>Error</v>
      </c>
      <c r="AF235" s="18"/>
      <c r="AG235" s="18"/>
      <c r="AH235" s="18"/>
      <c r="AI235" s="18"/>
      <c r="AJ235" s="18"/>
      <c r="AK235" s="20"/>
      <c r="AL235" s="20"/>
      <c r="AM235" s="20"/>
      <c r="AN235" s="20"/>
      <c r="AO235" s="20"/>
      <c r="AP235" s="20"/>
      <c r="AQ235" s="20"/>
    </row>
    <row r="236" spans="11:43">
      <c r="K236" s="6">
        <v>234</v>
      </c>
      <c r="L236" s="6" t="s">
        <v>322</v>
      </c>
      <c r="M236" s="45">
        <v>0</v>
      </c>
      <c r="N236" s="45">
        <v>1.3846558999891876</v>
      </c>
      <c r="O236" s="45">
        <v>0.70853076407125748</v>
      </c>
      <c r="P236" s="45">
        <v>0.91377878182942318</v>
      </c>
      <c r="Q236" s="45">
        <v>0.85864899212448176</v>
      </c>
      <c r="R236" s="45">
        <v>0.95324608988353887</v>
      </c>
      <c r="S236" s="45">
        <v>11.509427928853441</v>
      </c>
      <c r="T236" s="50">
        <v>0.81879320224009877</v>
      </c>
      <c r="U236" s="26">
        <f t="shared" si="16"/>
        <v>0</v>
      </c>
      <c r="V236" s="26">
        <f t="shared" si="16"/>
        <v>-0.48829831001565788</v>
      </c>
      <c r="W236" s="26">
        <f t="shared" si="16"/>
        <v>0.28968116582376618</v>
      </c>
      <c r="X236" s="26">
        <f t="shared" si="16"/>
        <v>-6.0331658822903818E-2</v>
      </c>
      <c r="Y236" s="26">
        <f t="shared" si="16"/>
        <v>0.11016969521504195</v>
      </c>
      <c r="Z236" s="26">
        <f t="shared" si="16"/>
        <v>11.073931433864663</v>
      </c>
      <c r="AA236" s="37">
        <f t="shared" si="16"/>
        <v>-0.92885891398759857</v>
      </c>
      <c r="AB236" s="26">
        <v>2.4575090557808199</v>
      </c>
      <c r="AC236" s="26">
        <v>-0.44151792467100298</v>
      </c>
      <c r="AD236" s="18" t="str">
        <f t="shared" si="14"/>
        <v>Error</v>
      </c>
      <c r="AE236" s="18" t="str">
        <f t="shared" si="15"/>
        <v>Error</v>
      </c>
      <c r="AF236" s="18"/>
      <c r="AG236" s="18"/>
      <c r="AH236" s="18"/>
      <c r="AI236" s="18"/>
      <c r="AJ236" s="18"/>
      <c r="AK236" s="20"/>
      <c r="AL236" s="20"/>
      <c r="AM236" s="20"/>
      <c r="AN236" s="20"/>
      <c r="AO236" s="20"/>
      <c r="AP236" s="20"/>
      <c r="AQ236" s="20"/>
    </row>
    <row r="237" spans="11:43">
      <c r="K237" s="6">
        <v>235</v>
      </c>
      <c r="L237" s="6" t="s">
        <v>323</v>
      </c>
      <c r="M237" s="45">
        <v>0</v>
      </c>
      <c r="N237" s="45">
        <v>1.3766172410527151</v>
      </c>
      <c r="O237" s="45">
        <v>0.70026389218959739</v>
      </c>
      <c r="P237" s="45">
        <v>0.88641646363339976</v>
      </c>
      <c r="Q237" s="45">
        <v>0.82027491788456297</v>
      </c>
      <c r="R237" s="45">
        <v>0.87429788877950276</v>
      </c>
      <c r="S237" s="45">
        <v>14.658802007040961</v>
      </c>
      <c r="T237" s="50">
        <v>0.38810153746490528</v>
      </c>
      <c r="U237" s="26">
        <f t="shared" si="16"/>
        <v>0</v>
      </c>
      <c r="V237" s="26">
        <f t="shared" si="16"/>
        <v>-0.49131547150019894</v>
      </c>
      <c r="W237" s="26">
        <f t="shared" si="16"/>
        <v>0.26583202921078403</v>
      </c>
      <c r="X237" s="26">
        <f t="shared" si="16"/>
        <v>-7.4616783941178377E-2</v>
      </c>
      <c r="Y237" s="26">
        <f t="shared" si="16"/>
        <v>6.5859591360249811E-2</v>
      </c>
      <c r="Z237" s="26">
        <f t="shared" si="16"/>
        <v>15.766370129869889</v>
      </c>
      <c r="AA237" s="37">
        <f t="shared" si="16"/>
        <v>-0.9735243345753295</v>
      </c>
      <c r="AB237" s="26">
        <v>0.61319961970423398</v>
      </c>
      <c r="AC237" s="26">
        <v>-0.59866161094738402</v>
      </c>
      <c r="AD237" s="18" t="str">
        <f t="shared" si="14"/>
        <v>Error</v>
      </c>
      <c r="AE237" s="18" t="str">
        <f t="shared" si="15"/>
        <v>Error</v>
      </c>
      <c r="AF237" s="18"/>
      <c r="AG237" s="18"/>
      <c r="AH237" s="18"/>
      <c r="AI237" s="18"/>
      <c r="AJ237" s="18"/>
      <c r="AK237" s="20"/>
      <c r="AL237" s="20"/>
      <c r="AM237" s="20"/>
      <c r="AN237" s="20"/>
      <c r="AO237" s="20"/>
      <c r="AP237" s="20"/>
      <c r="AQ237" s="20"/>
    </row>
    <row r="238" spans="11:43">
      <c r="K238" s="6">
        <v>236</v>
      </c>
      <c r="L238" s="6" t="s">
        <v>324</v>
      </c>
      <c r="M238" s="45">
        <v>0</v>
      </c>
      <c r="N238" s="45">
        <v>1.3800453342286527</v>
      </c>
      <c r="O238" s="45">
        <v>0.70322628712963642</v>
      </c>
      <c r="P238" s="45">
        <v>0.89850880241028008</v>
      </c>
      <c r="Q238" s="45">
        <v>0.83836829465876139</v>
      </c>
      <c r="R238" s="45">
        <v>0.90971699225690461</v>
      </c>
      <c r="S238" s="45">
        <v>9.8359818231963771</v>
      </c>
      <c r="T238" s="50">
        <v>0.54677787182169713</v>
      </c>
      <c r="U238" s="26">
        <f t="shared" si="16"/>
        <v>0</v>
      </c>
      <c r="V238" s="26">
        <f t="shared" si="16"/>
        <v>-0.49043247371095244</v>
      </c>
      <c r="W238" s="26">
        <f t="shared" si="16"/>
        <v>0.2776951300807165</v>
      </c>
      <c r="X238" s="26">
        <f t="shared" si="16"/>
        <v>-6.6933687895087676E-2</v>
      </c>
      <c r="Y238" s="26">
        <f t="shared" si="16"/>
        <v>8.5104241241832829E-2</v>
      </c>
      <c r="Z238" s="26">
        <f t="shared" si="16"/>
        <v>9.8121337810723137</v>
      </c>
      <c r="AA238" s="37">
        <f t="shared" si="16"/>
        <v>-0.9444104430396344</v>
      </c>
      <c r="AB238" s="26">
        <v>1.5544713023529699</v>
      </c>
      <c r="AC238" s="26">
        <v>-0.39676985299235201</v>
      </c>
      <c r="AD238" s="18" t="str">
        <f t="shared" si="14"/>
        <v>Error</v>
      </c>
      <c r="AE238" s="18" t="str">
        <f t="shared" si="15"/>
        <v>Error</v>
      </c>
      <c r="AF238" s="18"/>
      <c r="AG238" s="18"/>
      <c r="AH238" s="18"/>
      <c r="AI238" s="18"/>
      <c r="AJ238" s="18"/>
      <c r="AK238" s="20"/>
      <c r="AL238" s="20"/>
      <c r="AM238" s="20"/>
      <c r="AN238" s="20"/>
      <c r="AO238" s="20"/>
      <c r="AP238" s="20"/>
      <c r="AQ238" s="20"/>
    </row>
    <row r="239" spans="11:43">
      <c r="K239" s="6">
        <v>237</v>
      </c>
      <c r="L239" s="6" t="s">
        <v>325</v>
      </c>
      <c r="M239" s="45">
        <v>0</v>
      </c>
      <c r="N239" s="45">
        <v>1.394544945098886</v>
      </c>
      <c r="O239" s="45">
        <v>0.71999039212059568</v>
      </c>
      <c r="P239" s="45">
        <v>0.94538119202018844</v>
      </c>
      <c r="Q239" s="45">
        <v>0.90519455631629331</v>
      </c>
      <c r="R239" s="45">
        <v>1.0678441182177565</v>
      </c>
      <c r="S239" s="45">
        <v>24.819492415270162</v>
      </c>
      <c r="T239" s="50">
        <v>5156646.4917518813</v>
      </c>
      <c r="U239" s="26">
        <f t="shared" si="16"/>
        <v>0</v>
      </c>
      <c r="V239" s="26">
        <f t="shared" si="16"/>
        <v>-0.48370943894566143</v>
      </c>
      <c r="W239" s="26">
        <f t="shared" si="16"/>
        <v>0.31304695502358959</v>
      </c>
      <c r="X239" s="26">
        <f t="shared" si="16"/>
        <v>-4.2508393485193176E-2</v>
      </c>
      <c r="Y239" s="26">
        <f t="shared" si="16"/>
        <v>0.17968464433035114</v>
      </c>
      <c r="Z239" s="26">
        <f t="shared" si="16"/>
        <v>22.242617524263903</v>
      </c>
      <c r="AA239" s="37">
        <f t="shared" si="16"/>
        <v>207764.99317475408</v>
      </c>
      <c r="AB239" s="26">
        <v>0.211467784602069</v>
      </c>
      <c r="AC239" s="26">
        <v>0</v>
      </c>
      <c r="AD239" s="18" t="str">
        <f t="shared" si="14"/>
        <v>Error</v>
      </c>
      <c r="AE239" s="18" t="str">
        <f t="shared" si="15"/>
        <v>Error</v>
      </c>
      <c r="AF239" s="18"/>
      <c r="AG239" s="18"/>
      <c r="AH239" s="18"/>
      <c r="AI239" s="18"/>
      <c r="AJ239" s="18"/>
      <c r="AK239" s="20"/>
      <c r="AL239" s="20"/>
      <c r="AM239" s="20"/>
      <c r="AN239" s="20"/>
      <c r="AO239" s="20"/>
      <c r="AP239" s="20"/>
      <c r="AQ239" s="20"/>
    </row>
    <row r="240" spans="11:43">
      <c r="K240" s="6">
        <v>238</v>
      </c>
      <c r="L240" s="6" t="s">
        <v>326</v>
      </c>
      <c r="M240" s="45">
        <v>0</v>
      </c>
      <c r="N240" s="45">
        <v>1.3976464423124035</v>
      </c>
      <c r="O240" s="45">
        <v>0.72442507987295901</v>
      </c>
      <c r="P240" s="45">
        <v>0.96004617010206594</v>
      </c>
      <c r="Q240" s="45">
        <v>0.92745833486522056</v>
      </c>
      <c r="R240" s="45">
        <v>1.126163237184552</v>
      </c>
      <c r="S240" s="45">
        <v>44.989819854672362</v>
      </c>
      <c r="T240" s="50">
        <v>1411521.6417526256</v>
      </c>
      <c r="U240" s="26">
        <f t="shared" si="16"/>
        <v>0</v>
      </c>
      <c r="V240" s="26">
        <f t="shared" si="16"/>
        <v>-0.4816821637134503</v>
      </c>
      <c r="W240" s="26">
        <f t="shared" si="16"/>
        <v>0.32525253028294843</v>
      </c>
      <c r="X240" s="26">
        <f t="shared" si="16"/>
        <v>-3.3944029205783779E-2</v>
      </c>
      <c r="Y240" s="26">
        <f t="shared" si="16"/>
        <v>0.21424671583571192</v>
      </c>
      <c r="Z240" s="26">
        <f t="shared" si="16"/>
        <v>38.949643505632899</v>
      </c>
      <c r="AA240" s="37">
        <f t="shared" si="16"/>
        <v>31373.2452473064</v>
      </c>
      <c r="AB240" s="26">
        <v>0.37020133903594299</v>
      </c>
      <c r="AC240" s="26">
        <v>0</v>
      </c>
      <c r="AD240" s="18" t="str">
        <f t="shared" si="14"/>
        <v>Error</v>
      </c>
      <c r="AE240" s="18" t="str">
        <f t="shared" si="15"/>
        <v>Error</v>
      </c>
      <c r="AF240" s="18"/>
      <c r="AG240" s="18"/>
      <c r="AH240" s="18"/>
      <c r="AI240" s="18"/>
      <c r="AJ240" s="18"/>
      <c r="AK240" s="20"/>
      <c r="AL240" s="20"/>
      <c r="AM240" s="20"/>
      <c r="AN240" s="20"/>
      <c r="AO240" s="20"/>
      <c r="AP240" s="20"/>
      <c r="AQ240" s="20"/>
    </row>
    <row r="241" spans="11:43">
      <c r="K241" s="6">
        <v>239</v>
      </c>
      <c r="L241" s="6" t="s">
        <v>327</v>
      </c>
      <c r="M241" s="45">
        <v>0</v>
      </c>
      <c r="N241" s="45">
        <v>1.3881188521995735</v>
      </c>
      <c r="O241" s="45">
        <v>0.71351106150270471</v>
      </c>
      <c r="P241" s="45">
        <v>0.93589737221014779</v>
      </c>
      <c r="Q241" s="45">
        <v>0.8851126115908432</v>
      </c>
      <c r="R241" s="45">
        <v>1.0025124725292995</v>
      </c>
      <c r="S241" s="45">
        <v>19.637728063131249</v>
      </c>
      <c r="T241" s="50">
        <v>1.6418474403236933</v>
      </c>
      <c r="U241" s="26">
        <f t="shared" si="16"/>
        <v>0</v>
      </c>
      <c r="V241" s="26">
        <f t="shared" si="16"/>
        <v>-0.48598705336211273</v>
      </c>
      <c r="W241" s="26">
        <f t="shared" si="16"/>
        <v>0.31167885503986692</v>
      </c>
      <c r="X241" s="26">
        <f t="shared" si="16"/>
        <v>-5.4263172573478818E-2</v>
      </c>
      <c r="Y241" s="26">
        <f t="shared" si="16"/>
        <v>0.13263833257041671</v>
      </c>
      <c r="Z241" s="26">
        <f t="shared" si="16"/>
        <v>18.58851246367642</v>
      </c>
      <c r="AA241" s="37">
        <f t="shared" si="16"/>
        <v>-0.91639320826495341</v>
      </c>
      <c r="AB241" s="26">
        <v>0.171080177426364</v>
      </c>
      <c r="AC241" s="26">
        <v>-0.59429742367677196</v>
      </c>
      <c r="AD241" s="18" t="str">
        <f t="shared" si="14"/>
        <v>Error</v>
      </c>
      <c r="AE241" s="18" t="str">
        <f t="shared" si="15"/>
        <v>Error</v>
      </c>
      <c r="AF241" s="18"/>
      <c r="AG241" s="18"/>
      <c r="AH241" s="18"/>
      <c r="AI241" s="18"/>
      <c r="AJ241" s="18"/>
      <c r="AK241" s="20"/>
      <c r="AL241" s="20"/>
      <c r="AM241" s="20"/>
      <c r="AN241" s="20"/>
      <c r="AO241" s="20"/>
      <c r="AP241" s="20"/>
      <c r="AQ241" s="20"/>
    </row>
    <row r="242" spans="11:43">
      <c r="K242" s="6">
        <v>240</v>
      </c>
      <c r="L242" s="6" t="s">
        <v>328</v>
      </c>
      <c r="M242" s="45">
        <v>0</v>
      </c>
      <c r="N242" s="45">
        <v>1.403836315512935</v>
      </c>
      <c r="O242" s="45">
        <v>0.7312757501248246</v>
      </c>
      <c r="P242" s="45">
        <v>0.9767905761129958</v>
      </c>
      <c r="Q242" s="45">
        <v>0.95251875139825248</v>
      </c>
      <c r="R242" s="45">
        <v>1.2022898126505153</v>
      </c>
      <c r="S242" s="45">
        <v>513.78740184584785</v>
      </c>
      <c r="T242" s="50">
        <v>544083.23785145709</v>
      </c>
      <c r="U242" s="26">
        <f t="shared" si="16"/>
        <v>0</v>
      </c>
      <c r="V242" s="26">
        <f t="shared" si="16"/>
        <v>-0.47908759586573996</v>
      </c>
      <c r="W242" s="26">
        <f t="shared" si="16"/>
        <v>0.33573494806338544</v>
      </c>
      <c r="X242" s="26">
        <f t="shared" si="16"/>
        <v>-2.484854513167983E-2</v>
      </c>
      <c r="Y242" s="26">
        <f t="shared" si="16"/>
        <v>0.2622216737314732</v>
      </c>
      <c r="Z242" s="26">
        <f t="shared" si="16"/>
        <v>426.34072637043704</v>
      </c>
      <c r="AA242" s="37">
        <f t="shared" si="16"/>
        <v>1057.9657042908557</v>
      </c>
      <c r="AB242" s="26">
        <v>0.20592406352979201</v>
      </c>
      <c r="AC242" s="26">
        <v>-9.7683321659021896E-2</v>
      </c>
      <c r="AD242" s="18" t="str">
        <f t="shared" si="14"/>
        <v>Error</v>
      </c>
      <c r="AE242" s="18" t="str">
        <f t="shared" si="15"/>
        <v>Error</v>
      </c>
      <c r="AF242" s="18"/>
      <c r="AG242" s="18"/>
      <c r="AH242" s="18"/>
      <c r="AI242" s="18"/>
      <c r="AJ242" s="18"/>
      <c r="AK242" s="20"/>
      <c r="AL242" s="20"/>
      <c r="AM242" s="20"/>
      <c r="AN242" s="20"/>
      <c r="AO242" s="20"/>
      <c r="AP242" s="20"/>
      <c r="AQ242" s="20"/>
    </row>
    <row r="243" spans="11:43">
      <c r="K243" s="6">
        <v>241</v>
      </c>
      <c r="L243" s="6" t="s">
        <v>329</v>
      </c>
      <c r="M243" s="45">
        <v>0</v>
      </c>
      <c r="N243" s="45">
        <v>1.3916442865082885</v>
      </c>
      <c r="O243" s="45">
        <v>0.71673403151412529</v>
      </c>
      <c r="P243" s="45">
        <v>0.93495017583750784</v>
      </c>
      <c r="Q243" s="45">
        <v>0.89094918226854869</v>
      </c>
      <c r="R243" s="45">
        <v>1.0340462103136199</v>
      </c>
      <c r="S243" s="45">
        <v>19.218733687730889</v>
      </c>
      <c r="T243" s="50">
        <v>2.8206192426841454</v>
      </c>
      <c r="U243" s="26">
        <f t="shared" si="16"/>
        <v>0</v>
      </c>
      <c r="V243" s="26">
        <f t="shared" si="16"/>
        <v>-0.48497325181246559</v>
      </c>
      <c r="W243" s="26">
        <f t="shared" si="16"/>
        <v>0.30445902486643955</v>
      </c>
      <c r="X243" s="26">
        <f t="shared" si="16"/>
        <v>-4.7062394024947933E-2</v>
      </c>
      <c r="Y243" s="26">
        <f t="shared" si="16"/>
        <v>0.16061188549577576</v>
      </c>
      <c r="Z243" s="26">
        <f t="shared" si="16"/>
        <v>17.585952442011237</v>
      </c>
      <c r="AA243" s="37">
        <f t="shared" si="16"/>
        <v>-0.85323594735667674</v>
      </c>
      <c r="AB243" s="26">
        <v>0.58659524028488397</v>
      </c>
      <c r="AC243" s="26">
        <v>0</v>
      </c>
      <c r="AD243" s="18" t="str">
        <f t="shared" si="14"/>
        <v>Error</v>
      </c>
      <c r="AE243" s="18" t="str">
        <f t="shared" si="15"/>
        <v>Error</v>
      </c>
      <c r="AF243" s="18"/>
      <c r="AG243" s="18"/>
      <c r="AH243" s="18"/>
      <c r="AI243" s="18"/>
      <c r="AJ243" s="18"/>
      <c r="AK243" s="20"/>
      <c r="AL243" s="20"/>
      <c r="AM243" s="20"/>
      <c r="AN243" s="20"/>
      <c r="AO243" s="20"/>
      <c r="AP243" s="20"/>
      <c r="AQ243" s="20"/>
    </row>
    <row r="244" spans="11:43">
      <c r="K244" s="6">
        <v>242</v>
      </c>
      <c r="L244" s="6" t="s">
        <v>330</v>
      </c>
      <c r="M244" s="45">
        <v>0</v>
      </c>
      <c r="N244" s="45">
        <v>1.4215552907832159</v>
      </c>
      <c r="O244" s="45">
        <v>0.75820543956671749</v>
      </c>
      <c r="P244" s="45">
        <v>1.0811870578729552</v>
      </c>
      <c r="Q244" s="45">
        <v>1.119723373670289</v>
      </c>
      <c r="R244" s="45">
        <v>1.8001454805311052</v>
      </c>
      <c r="S244" s="45">
        <v>42602.412830429297</v>
      </c>
      <c r="T244" s="50">
        <v>11.542703174213386</v>
      </c>
      <c r="U244" s="26">
        <f t="shared" si="16"/>
        <v>0</v>
      </c>
      <c r="V244" s="26">
        <f t="shared" si="16"/>
        <v>-0.46663668695645394</v>
      </c>
      <c r="W244" s="26">
        <f t="shared" si="16"/>
        <v>0.42598166862375469</v>
      </c>
      <c r="X244" s="26">
        <f t="shared" si="16"/>
        <v>3.5642598120946015E-2</v>
      </c>
      <c r="Y244" s="26">
        <f t="shared" si="16"/>
        <v>0.60766982529845071</v>
      </c>
      <c r="Z244" s="26">
        <f t="shared" si="16"/>
        <v>23665.094374694709</v>
      </c>
      <c r="AA244" s="37">
        <f t="shared" si="16"/>
        <v>-0.99972905987226224</v>
      </c>
      <c r="AB244" s="26">
        <v>0.30769860230111201</v>
      </c>
      <c r="AC244" s="26">
        <v>-0.43093198837094898</v>
      </c>
      <c r="AD244" s="18" t="str">
        <f t="shared" si="14"/>
        <v>Error</v>
      </c>
      <c r="AE244" s="18" t="str">
        <f t="shared" si="15"/>
        <v>Error</v>
      </c>
      <c r="AF244" s="18"/>
      <c r="AG244" s="18"/>
      <c r="AH244" s="18"/>
      <c r="AI244" s="18"/>
      <c r="AJ244" s="18"/>
      <c r="AK244" s="20"/>
      <c r="AL244" s="20"/>
      <c r="AM244" s="20"/>
      <c r="AN244" s="20"/>
      <c r="AO244" s="20"/>
      <c r="AP244" s="20"/>
      <c r="AQ244" s="20"/>
    </row>
    <row r="245" spans="11:43">
      <c r="K245" s="6">
        <v>243</v>
      </c>
      <c r="L245" s="6" t="s">
        <v>331</v>
      </c>
      <c r="M245" s="45">
        <v>0</v>
      </c>
      <c r="N245" s="45">
        <v>1.3747509951915067</v>
      </c>
      <c r="O245" s="45">
        <v>0.70085290002172496</v>
      </c>
      <c r="P245" s="45">
        <v>0.89276265518823106</v>
      </c>
      <c r="Q245" s="45">
        <v>0.82406925869178105</v>
      </c>
      <c r="R245" s="45">
        <v>0.87358164092634905</v>
      </c>
      <c r="S245" s="45">
        <v>20.253188281328821</v>
      </c>
      <c r="T245" s="50">
        <v>1.5852152593530615</v>
      </c>
      <c r="U245" s="26">
        <f t="shared" si="16"/>
        <v>0</v>
      </c>
      <c r="V245" s="26">
        <f t="shared" si="16"/>
        <v>-0.49019647741801115</v>
      </c>
      <c r="W245" s="26">
        <f t="shared" si="16"/>
        <v>0.2738231591259126</v>
      </c>
      <c r="X245" s="26">
        <f t="shared" si="16"/>
        <v>-7.6944746845360165E-2</v>
      </c>
      <c r="Y245" s="26">
        <f t="shared" si="16"/>
        <v>6.008279245019945E-2</v>
      </c>
      <c r="Z245" s="26">
        <f t="shared" si="16"/>
        <v>22.184081867668681</v>
      </c>
      <c r="AA245" s="37">
        <f t="shared" si="16"/>
        <v>-0.92173008825408242</v>
      </c>
      <c r="AB245" s="26">
        <v>1.98059066728114</v>
      </c>
      <c r="AC245" s="26">
        <v>-0.51260145237078203</v>
      </c>
      <c r="AD245" s="18" t="str">
        <f t="shared" si="14"/>
        <v>Error</v>
      </c>
      <c r="AE245" s="18" t="str">
        <f t="shared" si="15"/>
        <v>Error</v>
      </c>
      <c r="AF245" s="18"/>
      <c r="AG245" s="18"/>
      <c r="AH245" s="18"/>
      <c r="AI245" s="18"/>
      <c r="AJ245" s="18"/>
      <c r="AK245" s="20"/>
      <c r="AL245" s="20"/>
      <c r="AM245" s="20"/>
      <c r="AN245" s="20"/>
      <c r="AO245" s="20"/>
      <c r="AP245" s="20"/>
      <c r="AQ245" s="20"/>
    </row>
    <row r="246" spans="11:43">
      <c r="K246" s="6">
        <v>244</v>
      </c>
      <c r="L246" s="6" t="s">
        <v>332</v>
      </c>
      <c r="M246" s="45">
        <v>0</v>
      </c>
      <c r="N246" s="45">
        <v>1.3953140303857516</v>
      </c>
      <c r="O246" s="45">
        <v>0.72179642770746444</v>
      </c>
      <c r="P246" s="45">
        <v>0.95265964663905844</v>
      </c>
      <c r="Q246" s="45">
        <v>0.91574380547027889</v>
      </c>
      <c r="R246" s="45">
        <v>1.0939454033890676</v>
      </c>
      <c r="S246" s="45">
        <v>31.091899298532667</v>
      </c>
      <c r="T246" s="50">
        <v>280854.0912311197</v>
      </c>
      <c r="U246" s="26">
        <f t="shared" si="16"/>
        <v>0</v>
      </c>
      <c r="V246" s="26">
        <f t="shared" si="16"/>
        <v>-0.4826996561427</v>
      </c>
      <c r="W246" s="26">
        <f t="shared" si="16"/>
        <v>0.31984533321237235</v>
      </c>
      <c r="X246" s="26">
        <f t="shared" si="16"/>
        <v>-3.8750293768626626E-2</v>
      </c>
      <c r="Y246" s="26">
        <f t="shared" si="16"/>
        <v>0.19459765586650471</v>
      </c>
      <c r="Z246" s="26">
        <f t="shared" si="16"/>
        <v>27.42180167511949</v>
      </c>
      <c r="AA246" s="37">
        <f t="shared" si="16"/>
        <v>9032.0310327608113</v>
      </c>
      <c r="AB246" s="26">
        <v>0.64145737077338805</v>
      </c>
      <c r="AC246" s="26">
        <v>-5.16790339941122E-3</v>
      </c>
      <c r="AD246" s="18" t="str">
        <f t="shared" si="14"/>
        <v>Error</v>
      </c>
      <c r="AE246" s="18" t="str">
        <f t="shared" si="15"/>
        <v>Error</v>
      </c>
      <c r="AF246" s="18"/>
      <c r="AG246" s="18"/>
      <c r="AH246" s="18"/>
      <c r="AI246" s="18"/>
      <c r="AJ246" s="18"/>
      <c r="AK246" s="20"/>
      <c r="AL246" s="20"/>
      <c r="AM246" s="20"/>
      <c r="AN246" s="20"/>
      <c r="AO246" s="20"/>
      <c r="AP246" s="20"/>
      <c r="AQ246" s="20"/>
    </row>
    <row r="247" spans="11:43">
      <c r="K247" s="6">
        <v>245</v>
      </c>
      <c r="L247" s="6" t="s">
        <v>333</v>
      </c>
      <c r="M247" s="45">
        <v>0</v>
      </c>
      <c r="N247" s="45">
        <v>1.4004152939591545</v>
      </c>
      <c r="O247" s="45">
        <v>0.72185214088952865</v>
      </c>
      <c r="P247" s="45">
        <v>0.95027936723010331</v>
      </c>
      <c r="Q247" s="45">
        <v>0.91211245139368469</v>
      </c>
      <c r="R247" s="45">
        <v>1.0853938576076407</v>
      </c>
      <c r="S247" s="45">
        <v>2.8466750804930712</v>
      </c>
      <c r="T247" s="50">
        <v>1383.3948825343221</v>
      </c>
      <c r="U247" s="26">
        <f t="shared" si="16"/>
        <v>0</v>
      </c>
      <c r="V247" s="26">
        <f t="shared" si="16"/>
        <v>-0.48454423198367136</v>
      </c>
      <c r="W247" s="26">
        <f t="shared" si="16"/>
        <v>0.3164460052152604</v>
      </c>
      <c r="X247" s="26">
        <f t="shared" si="16"/>
        <v>-4.0163889854484006E-2</v>
      </c>
      <c r="Y247" s="26">
        <f t="shared" si="16"/>
        <v>0.18997811722577237</v>
      </c>
      <c r="Z247" s="26">
        <f t="shared" si="16"/>
        <v>1.6227116180365528</v>
      </c>
      <c r="AA247" s="37">
        <f t="shared" si="16"/>
        <v>484.96866288466788</v>
      </c>
      <c r="AB247" s="26">
        <v>0</v>
      </c>
      <c r="AC247" s="26">
        <v>-0.29530645758747598</v>
      </c>
      <c r="AD247" s="18" t="str">
        <f t="shared" si="14"/>
        <v>Error</v>
      </c>
      <c r="AE247" s="18" t="str">
        <f t="shared" si="15"/>
        <v>Error</v>
      </c>
      <c r="AF247" s="18"/>
      <c r="AG247" s="18"/>
      <c r="AH247" s="18"/>
      <c r="AI247" s="18"/>
      <c r="AJ247" s="18"/>
      <c r="AK247" s="20"/>
      <c r="AL247" s="20"/>
      <c r="AM247" s="20"/>
      <c r="AN247" s="20"/>
      <c r="AO247" s="20"/>
      <c r="AP247" s="20"/>
      <c r="AQ247" s="20"/>
    </row>
    <row r="248" spans="11:43">
      <c r="K248" s="6">
        <v>246</v>
      </c>
      <c r="L248" s="6" t="s">
        <v>334</v>
      </c>
      <c r="M248" s="45">
        <v>0</v>
      </c>
      <c r="N248" s="45">
        <v>1.393846242488884</v>
      </c>
      <c r="O248" s="45">
        <v>0.72104536322919177</v>
      </c>
      <c r="P248" s="45">
        <v>0.94530833005711568</v>
      </c>
      <c r="Q248" s="45">
        <v>0.89806323475330574</v>
      </c>
      <c r="R248" s="45">
        <v>1.0351595424291524</v>
      </c>
      <c r="S248" s="45">
        <v>41.370784425378922</v>
      </c>
      <c r="T248" s="50">
        <v>10.622514851806699</v>
      </c>
      <c r="U248" s="26">
        <f t="shared" si="16"/>
        <v>0</v>
      </c>
      <c r="V248" s="26">
        <f t="shared" si="16"/>
        <v>-0.48269375685105947</v>
      </c>
      <c r="W248" s="26">
        <f t="shared" si="16"/>
        <v>0.31102476801676565</v>
      </c>
      <c r="X248" s="26">
        <f t="shared" si="16"/>
        <v>-4.9978503099571102E-2</v>
      </c>
      <c r="Y248" s="26">
        <f t="shared" si="16"/>
        <v>0.15265774432187559</v>
      </c>
      <c r="Z248" s="26">
        <f t="shared" si="16"/>
        <v>38.965611801535793</v>
      </c>
      <c r="AA248" s="37">
        <f t="shared" si="16"/>
        <v>-0.74323632004206541</v>
      </c>
      <c r="AB248" s="26">
        <v>1.5651297145721901</v>
      </c>
      <c r="AC248" s="26">
        <v>-0.67313739613161605</v>
      </c>
      <c r="AD248" s="18" t="str">
        <f t="shared" si="14"/>
        <v>Error</v>
      </c>
      <c r="AE248" s="18" t="str">
        <f t="shared" si="15"/>
        <v>Error</v>
      </c>
      <c r="AF248" s="18"/>
      <c r="AG248" s="18"/>
      <c r="AH248" s="18"/>
      <c r="AI248" s="18"/>
      <c r="AJ248" s="18"/>
      <c r="AK248" s="20"/>
      <c r="AL248" s="20"/>
      <c r="AM248" s="20"/>
      <c r="AN248" s="20"/>
      <c r="AO248" s="20"/>
      <c r="AP248" s="20"/>
      <c r="AQ248" s="20"/>
    </row>
    <row r="249" spans="11:43">
      <c r="K249" s="6">
        <v>247</v>
      </c>
      <c r="L249" s="6" t="s">
        <v>335</v>
      </c>
      <c r="M249" s="45">
        <v>0</v>
      </c>
      <c r="N249" s="45">
        <v>0</v>
      </c>
      <c r="O249" s="45">
        <v>0</v>
      </c>
      <c r="P249" s="45">
        <v>0</v>
      </c>
      <c r="Q249" s="45">
        <v>0</v>
      </c>
      <c r="R249" s="45">
        <v>0</v>
      </c>
      <c r="S249" s="45">
        <v>0</v>
      </c>
      <c r="T249" s="50">
        <v>0</v>
      </c>
      <c r="U249" s="26">
        <f t="shared" si="16"/>
        <v>0</v>
      </c>
      <c r="V249" s="26">
        <f t="shared" si="16"/>
        <v>0</v>
      </c>
      <c r="W249" s="26">
        <f t="shared" si="16"/>
        <v>0</v>
      </c>
      <c r="X249" s="26">
        <f t="shared" si="16"/>
        <v>0</v>
      </c>
      <c r="Y249" s="26">
        <f t="shared" si="16"/>
        <v>0</v>
      </c>
      <c r="Z249" s="26">
        <f t="shared" si="16"/>
        <v>0</v>
      </c>
      <c r="AA249" s="37">
        <f t="shared" si="16"/>
        <v>0</v>
      </c>
      <c r="AB249" s="26">
        <v>0</v>
      </c>
      <c r="AC249" s="26">
        <v>0</v>
      </c>
      <c r="AD249" s="18" t="str">
        <f t="shared" si="14"/>
        <v/>
      </c>
      <c r="AE249" s="18" t="str">
        <f t="shared" si="15"/>
        <v/>
      </c>
      <c r="AF249" s="18"/>
      <c r="AG249" s="18"/>
      <c r="AH249" s="18"/>
      <c r="AI249" s="18"/>
      <c r="AJ249" s="18"/>
      <c r="AK249" s="20"/>
      <c r="AL249" s="20"/>
      <c r="AM249" s="20"/>
      <c r="AN249" s="20"/>
      <c r="AO249" s="20"/>
      <c r="AP249" s="20"/>
      <c r="AQ249" s="20"/>
    </row>
    <row r="250" spans="11:43">
      <c r="K250" s="6">
        <v>248</v>
      </c>
      <c r="L250" s="6" t="s">
        <v>336</v>
      </c>
      <c r="M250" s="45">
        <v>0</v>
      </c>
      <c r="N250" s="45">
        <v>1.3704529522177094</v>
      </c>
      <c r="O250" s="45">
        <v>0.6895282446218971</v>
      </c>
      <c r="P250" s="45">
        <v>0.85597209870012492</v>
      </c>
      <c r="Q250" s="45">
        <v>0.78102892359420295</v>
      </c>
      <c r="R250" s="45">
        <v>0.79472329428441135</v>
      </c>
      <c r="S250" s="45">
        <v>6.2507579298795832</v>
      </c>
      <c r="T250" s="50">
        <v>0.27465148720041155</v>
      </c>
      <c r="U250" s="26">
        <f t="shared" si="16"/>
        <v>0</v>
      </c>
      <c r="V250" s="26">
        <f t="shared" si="16"/>
        <v>-0.49686106078571968</v>
      </c>
      <c r="W250" s="26">
        <f t="shared" si="16"/>
        <v>0.24138801474259741</v>
      </c>
      <c r="X250" s="26">
        <f t="shared" si="16"/>
        <v>-8.7553292005347269E-2</v>
      </c>
      <c r="Y250" s="26">
        <f t="shared" si="16"/>
        <v>1.753375614719686E-2</v>
      </c>
      <c r="Z250" s="26">
        <f t="shared" si="16"/>
        <v>6.8653261768398535</v>
      </c>
      <c r="AA250" s="37">
        <f t="shared" si="16"/>
        <v>-0.95606109046592003</v>
      </c>
      <c r="AB250" s="26">
        <v>0.43205574343108</v>
      </c>
      <c r="AC250" s="26">
        <v>-0.123068215021511</v>
      </c>
      <c r="AD250" s="18" t="str">
        <f t="shared" si="14"/>
        <v>Error</v>
      </c>
      <c r="AE250" s="18" t="str">
        <f t="shared" si="15"/>
        <v>Error</v>
      </c>
      <c r="AF250" s="18"/>
      <c r="AG250" s="18"/>
      <c r="AH250" s="18"/>
      <c r="AI250" s="18"/>
      <c r="AJ250" s="18"/>
      <c r="AK250" s="20"/>
      <c r="AL250" s="20"/>
      <c r="AM250" s="20"/>
      <c r="AN250" s="20"/>
      <c r="AO250" s="20"/>
      <c r="AP250" s="20"/>
      <c r="AQ250" s="20"/>
    </row>
    <row r="251" spans="11:43">
      <c r="K251" s="6">
        <v>249</v>
      </c>
      <c r="L251" s="6" t="s">
        <v>337</v>
      </c>
      <c r="M251" s="45">
        <v>0</v>
      </c>
      <c r="N251" s="45">
        <v>1.3629669257352308</v>
      </c>
      <c r="O251" s="45">
        <v>0.68031024773132476</v>
      </c>
      <c r="P251" s="45">
        <v>0.82911042467001561</v>
      </c>
      <c r="Q251" s="45">
        <v>0.74247075466746582</v>
      </c>
      <c r="R251" s="45">
        <v>0.72044387017808198</v>
      </c>
      <c r="S251" s="45">
        <v>2.9877555280066943</v>
      </c>
      <c r="T251" s="50">
        <v>0.2005535053252836</v>
      </c>
      <c r="U251" s="26">
        <f t="shared" si="16"/>
        <v>0</v>
      </c>
      <c r="V251" s="26">
        <f t="shared" si="16"/>
        <v>-0.50086078034186909</v>
      </c>
      <c r="W251" s="26">
        <f t="shared" si="16"/>
        <v>0.21872399752157867</v>
      </c>
      <c r="X251" s="26">
        <f t="shared" si="16"/>
        <v>-0.10449714226790988</v>
      </c>
      <c r="Y251" s="26">
        <f t="shared" si="16"/>
        <v>-2.9667006209893248E-2</v>
      </c>
      <c r="Z251" s="26">
        <f t="shared" si="16"/>
        <v>3.147103822631137</v>
      </c>
      <c r="AA251" s="37">
        <f t="shared" si="16"/>
        <v>-0.93287486092977479</v>
      </c>
      <c r="AB251" s="26">
        <v>0.57634255714754501</v>
      </c>
      <c r="AC251" s="26">
        <v>-0.61757502168256695</v>
      </c>
      <c r="AD251" s="18" t="str">
        <f t="shared" si="14"/>
        <v>Error</v>
      </c>
      <c r="AE251" s="18" t="str">
        <f t="shared" si="15"/>
        <v>Error</v>
      </c>
      <c r="AF251" s="18"/>
      <c r="AG251" s="18"/>
      <c r="AH251" s="18"/>
      <c r="AI251" s="18"/>
      <c r="AJ251" s="18"/>
      <c r="AK251" s="20"/>
      <c r="AL251" s="20"/>
      <c r="AM251" s="20"/>
      <c r="AN251" s="20"/>
      <c r="AO251" s="20"/>
      <c r="AP251" s="20"/>
      <c r="AQ251" s="20"/>
    </row>
    <row r="252" spans="11:43">
      <c r="K252" s="6">
        <v>250</v>
      </c>
      <c r="L252" s="6" t="s">
        <v>338</v>
      </c>
      <c r="M252" s="45">
        <v>0</v>
      </c>
      <c r="N252" s="45">
        <v>1.3827870249087528</v>
      </c>
      <c r="O252" s="45">
        <v>0.7000152358762799</v>
      </c>
      <c r="P252" s="45">
        <v>0.88195319712283915</v>
      </c>
      <c r="Q252" s="45">
        <v>0.82000377372121358</v>
      </c>
      <c r="R252" s="45">
        <v>0.87600929297706909</v>
      </c>
      <c r="S252" s="45">
        <v>8.5100569055635304</v>
      </c>
      <c r="T252" s="50">
        <v>0.42278929022957712</v>
      </c>
      <c r="U252" s="26">
        <f t="shared" si="16"/>
        <v>0</v>
      </c>
      <c r="V252" s="26">
        <f t="shared" si="16"/>
        <v>-0.49376496650127855</v>
      </c>
      <c r="W252" s="26">
        <f t="shared" si="16"/>
        <v>0.25990571622174635</v>
      </c>
      <c r="X252" s="26">
        <f t="shared" si="16"/>
        <v>-7.0241168810001156E-2</v>
      </c>
      <c r="Y252" s="26">
        <f t="shared" si="16"/>
        <v>6.8299099407433173E-2</v>
      </c>
      <c r="Z252" s="26">
        <f t="shared" si="16"/>
        <v>8.7145737765435953</v>
      </c>
      <c r="AA252" s="37">
        <f t="shared" si="16"/>
        <v>-0.95031886450099123</v>
      </c>
      <c r="AB252" s="26">
        <v>0.58679568130332105</v>
      </c>
      <c r="AC252" s="26">
        <v>0</v>
      </c>
      <c r="AD252" s="18" t="str">
        <f t="shared" si="14"/>
        <v>Error</v>
      </c>
      <c r="AE252" s="18" t="str">
        <f t="shared" si="15"/>
        <v>Error</v>
      </c>
      <c r="AF252" s="18"/>
      <c r="AG252" s="18"/>
      <c r="AH252" s="18"/>
      <c r="AI252" s="18"/>
      <c r="AJ252" s="18"/>
      <c r="AK252" s="20"/>
      <c r="AL252" s="20"/>
      <c r="AM252" s="20"/>
      <c r="AN252" s="20"/>
      <c r="AO252" s="20"/>
      <c r="AP252" s="20"/>
      <c r="AQ252" s="20"/>
    </row>
    <row r="253" spans="11:43">
      <c r="K253" s="6">
        <v>251</v>
      </c>
      <c r="L253" s="6" t="s">
        <v>339</v>
      </c>
      <c r="M253" s="45">
        <v>0</v>
      </c>
      <c r="N253" s="45">
        <v>1.3967381998361628</v>
      </c>
      <c r="O253" s="45">
        <v>0.72294720719004335</v>
      </c>
      <c r="P253" s="45">
        <v>0.95600302058162967</v>
      </c>
      <c r="Q253" s="45">
        <v>0.92022062665937643</v>
      </c>
      <c r="R253" s="45">
        <v>1.105430255836632</v>
      </c>
      <c r="S253" s="45">
        <v>35.286031540616591</v>
      </c>
      <c r="T253" s="50">
        <v>43062.434538512418</v>
      </c>
      <c r="U253" s="26">
        <f t="shared" si="16"/>
        <v>0</v>
      </c>
      <c r="V253" s="26">
        <f t="shared" si="16"/>
        <v>-0.48240321108505158</v>
      </c>
      <c r="W253" s="26">
        <f t="shared" si="16"/>
        <v>0.32236906246229158</v>
      </c>
      <c r="X253" s="26">
        <f t="shared" si="16"/>
        <v>-3.7429164084108575E-2</v>
      </c>
      <c r="Y253" s="26">
        <f t="shared" si="16"/>
        <v>0.20126654827289772</v>
      </c>
      <c r="Z253" s="26">
        <f t="shared" si="16"/>
        <v>30.920631224184081</v>
      </c>
      <c r="AA253" s="37">
        <f t="shared" si="16"/>
        <v>1219.3819091683538</v>
      </c>
      <c r="AB253" s="26">
        <v>0.33981367401007001</v>
      </c>
      <c r="AC253" s="26">
        <v>-0.152680185321135</v>
      </c>
      <c r="AD253" s="18" t="str">
        <f t="shared" si="14"/>
        <v>Error</v>
      </c>
      <c r="AE253" s="18" t="str">
        <f t="shared" si="15"/>
        <v>Error</v>
      </c>
      <c r="AF253" s="18"/>
      <c r="AG253" s="18"/>
      <c r="AH253" s="18"/>
      <c r="AI253" s="18"/>
      <c r="AJ253" s="18"/>
      <c r="AK253" s="20"/>
      <c r="AL253" s="20"/>
      <c r="AM253" s="20"/>
      <c r="AN253" s="20"/>
      <c r="AO253" s="20"/>
      <c r="AP253" s="20"/>
      <c r="AQ253" s="20"/>
    </row>
    <row r="254" spans="11:43">
      <c r="K254" s="6">
        <v>252</v>
      </c>
      <c r="L254" s="6" t="s">
        <v>340</v>
      </c>
      <c r="M254" s="45">
        <v>0</v>
      </c>
      <c r="N254" s="45">
        <v>1.3744339382044117</v>
      </c>
      <c r="O254" s="45">
        <v>0.69514684053390674</v>
      </c>
      <c r="P254" s="45">
        <v>0.84537938181847183</v>
      </c>
      <c r="Q254" s="45">
        <v>0.77400056145839891</v>
      </c>
      <c r="R254" s="45">
        <v>1.3322714005165159</v>
      </c>
      <c r="S254" s="45">
        <v>0.57976350490586692</v>
      </c>
      <c r="T254" s="50">
        <v>0.4406447062280649</v>
      </c>
      <c r="U254" s="26">
        <f t="shared" si="16"/>
        <v>0</v>
      </c>
      <c r="V254" s="26">
        <f t="shared" si="16"/>
        <v>-0.49423044555923829</v>
      </c>
      <c r="W254" s="26">
        <f t="shared" si="16"/>
        <v>0.21611626857021915</v>
      </c>
      <c r="X254" s="26">
        <f t="shared" si="16"/>
        <v>-8.4434068177215243E-2</v>
      </c>
      <c r="Y254" s="26">
        <f t="shared" si="16"/>
        <v>0.72127963060673184</v>
      </c>
      <c r="Z254" s="26">
        <f t="shared" si="16"/>
        <v>-0.56483078096467798</v>
      </c>
      <c r="AA254" s="37">
        <f t="shared" si="16"/>
        <v>-0.23995784056878502</v>
      </c>
      <c r="AB254" s="26">
        <v>0.45001422777356898</v>
      </c>
      <c r="AC254" s="26">
        <v>-0.82155255886451095</v>
      </c>
      <c r="AD254" s="18" t="str">
        <f t="shared" si="14"/>
        <v>Error</v>
      </c>
      <c r="AE254" s="18" t="str">
        <f t="shared" si="15"/>
        <v/>
      </c>
      <c r="AF254" s="18"/>
      <c r="AG254" s="18"/>
      <c r="AH254" s="18"/>
      <c r="AI254" s="18"/>
      <c r="AJ254" s="18"/>
      <c r="AK254" s="20"/>
      <c r="AL254" s="20"/>
      <c r="AM254" s="20"/>
      <c r="AN254" s="20"/>
      <c r="AO254" s="20"/>
      <c r="AP254" s="20"/>
      <c r="AQ254" s="20"/>
    </row>
    <row r="255" spans="11:43">
      <c r="K255" s="6">
        <v>253</v>
      </c>
      <c r="L255" s="6" t="s">
        <v>341</v>
      </c>
      <c r="M255" s="45">
        <v>0</v>
      </c>
      <c r="N255" s="45">
        <v>1.3919908952266322</v>
      </c>
      <c r="O255" s="45">
        <v>0.7171868369079899</v>
      </c>
      <c r="P255" s="45">
        <v>0.93778335960877879</v>
      </c>
      <c r="Q255" s="45">
        <v>0.89728848589695787</v>
      </c>
      <c r="R255" s="45">
        <v>1.0509268202725242</v>
      </c>
      <c r="S255" s="45">
        <v>21.620951847301747</v>
      </c>
      <c r="T255" s="50">
        <v>6.0222187545038182</v>
      </c>
      <c r="U255" s="26">
        <f t="shared" si="16"/>
        <v>0</v>
      </c>
      <c r="V255" s="26">
        <f t="shared" si="16"/>
        <v>-0.48477620121845438</v>
      </c>
      <c r="W255" s="26">
        <f t="shared" si="16"/>
        <v>0.30758584980707043</v>
      </c>
      <c r="X255" s="26">
        <f t="shared" si="16"/>
        <v>-4.3181480346073144E-2</v>
      </c>
      <c r="Y255" s="26">
        <f t="shared" si="16"/>
        <v>0.17122512635608442</v>
      </c>
      <c r="Z255" s="26">
        <f t="shared" si="16"/>
        <v>19.573223016322913</v>
      </c>
      <c r="AA255" s="37">
        <f t="shared" si="16"/>
        <v>-0.72146375436956633</v>
      </c>
      <c r="AB255" s="26">
        <v>0.115020919581308</v>
      </c>
      <c r="AC255" s="26">
        <v>-0.217454160789845</v>
      </c>
      <c r="AD255" s="18" t="str">
        <f t="shared" si="14"/>
        <v>Error</v>
      </c>
      <c r="AE255" s="18" t="str">
        <f t="shared" si="15"/>
        <v>Error</v>
      </c>
      <c r="AF255" s="18"/>
      <c r="AG255" s="18"/>
      <c r="AH255" s="18"/>
      <c r="AI255" s="18"/>
      <c r="AJ255" s="18"/>
      <c r="AK255" s="20"/>
      <c r="AL255" s="20"/>
      <c r="AM255" s="20"/>
      <c r="AN255" s="20"/>
      <c r="AO255" s="20"/>
      <c r="AP255" s="20"/>
      <c r="AQ255" s="20"/>
    </row>
    <row r="256" spans="11:43">
      <c r="K256" s="6">
        <v>254</v>
      </c>
      <c r="L256" s="6" t="s">
        <v>342</v>
      </c>
      <c r="M256" s="45">
        <v>0</v>
      </c>
      <c r="N256" s="45">
        <v>1.4001196227964723</v>
      </c>
      <c r="O256" s="45">
        <v>0.7305573648468302</v>
      </c>
      <c r="P256" s="45">
        <v>0.98138910903304044</v>
      </c>
      <c r="Q256" s="45">
        <v>0.96754967386639024</v>
      </c>
      <c r="R256" s="45">
        <v>1.2519083477431767</v>
      </c>
      <c r="S256" s="45">
        <v>71419.482605195473</v>
      </c>
      <c r="T256" s="50">
        <v>145.18418817635103</v>
      </c>
      <c r="U256" s="26">
        <f t="shared" si="16"/>
        <v>0</v>
      </c>
      <c r="V256" s="26">
        <f t="shared" si="16"/>
        <v>-0.47821789441984891</v>
      </c>
      <c r="W256" s="26">
        <f t="shared" si="16"/>
        <v>0.34334298202414265</v>
      </c>
      <c r="X256" s="26">
        <f t="shared" si="16"/>
        <v>-1.410188378826229E-2</v>
      </c>
      <c r="Y256" s="26">
        <f t="shared" si="16"/>
        <v>0.29389568469437966</v>
      </c>
      <c r="Z256" s="26">
        <f t="shared" si="16"/>
        <v>57047.491396310157</v>
      </c>
      <c r="AA256" s="37">
        <f t="shared" si="16"/>
        <v>-0.99796716270014263</v>
      </c>
      <c r="AB256" s="26">
        <v>0.79106529920185298</v>
      </c>
      <c r="AC256" s="26">
        <v>-0.20171554903918901</v>
      </c>
      <c r="AD256" s="18" t="str">
        <f t="shared" si="14"/>
        <v>Error</v>
      </c>
      <c r="AE256" s="18" t="str">
        <f t="shared" si="15"/>
        <v>Error</v>
      </c>
      <c r="AF256" s="18"/>
      <c r="AG256" s="18"/>
      <c r="AH256" s="18"/>
      <c r="AI256" s="18"/>
      <c r="AJ256" s="18"/>
      <c r="AK256" s="20"/>
      <c r="AL256" s="20"/>
      <c r="AM256" s="20"/>
      <c r="AN256" s="20"/>
      <c r="AO256" s="20"/>
      <c r="AP256" s="20"/>
      <c r="AQ256" s="20"/>
    </row>
    <row r="257" spans="11:43">
      <c r="K257" s="6">
        <v>255</v>
      </c>
      <c r="L257" s="6" t="s">
        <v>343</v>
      </c>
      <c r="M257" s="45">
        <v>0</v>
      </c>
      <c r="N257" s="45">
        <v>1.3813522886934528</v>
      </c>
      <c r="O257" s="45">
        <v>0.70419768293992124</v>
      </c>
      <c r="P257" s="45">
        <v>0.89934124019063599</v>
      </c>
      <c r="Q257" s="45">
        <v>0.84099300009257139</v>
      </c>
      <c r="R257" s="45">
        <v>0.9169383809908247</v>
      </c>
      <c r="S257" s="45">
        <v>9.9436986608735793</v>
      </c>
      <c r="T257" s="50">
        <v>0.57806130507173759</v>
      </c>
      <c r="U257" s="26">
        <f t="shared" si="16"/>
        <v>0</v>
      </c>
      <c r="V257" s="26">
        <f t="shared" si="16"/>
        <v>-0.49021137569042278</v>
      </c>
      <c r="W257" s="26">
        <f t="shared" si="16"/>
        <v>0.27711473919655522</v>
      </c>
      <c r="X257" s="26">
        <f t="shared" si="16"/>
        <v>-6.4878866319636755E-2</v>
      </c>
      <c r="Y257" s="26">
        <f t="shared" si="16"/>
        <v>9.0304415006895067E-2</v>
      </c>
      <c r="Z257" s="26">
        <f t="shared" si="16"/>
        <v>9.8444567999527113</v>
      </c>
      <c r="AA257" s="37">
        <f t="shared" si="16"/>
        <v>-0.94186657049993971</v>
      </c>
      <c r="AB257" s="26">
        <v>0.113401535831824</v>
      </c>
      <c r="AC257" s="26">
        <v>-0.41916941804882002</v>
      </c>
      <c r="AD257" s="18" t="str">
        <f t="shared" si="14"/>
        <v>Error</v>
      </c>
      <c r="AE257" s="18" t="str">
        <f t="shared" si="15"/>
        <v>Error</v>
      </c>
      <c r="AF257" s="18"/>
      <c r="AG257" s="18"/>
      <c r="AH257" s="18"/>
      <c r="AI257" s="18"/>
      <c r="AJ257" s="18"/>
      <c r="AK257" s="20"/>
      <c r="AL257" s="20"/>
      <c r="AM257" s="20"/>
      <c r="AN257" s="20"/>
      <c r="AO257" s="20"/>
      <c r="AP257" s="20"/>
      <c r="AQ257" s="20"/>
    </row>
    <row r="258" spans="11:43">
      <c r="K258" s="6">
        <v>256</v>
      </c>
      <c r="L258" s="6" t="s">
        <v>344</v>
      </c>
      <c r="M258" s="45">
        <v>0</v>
      </c>
      <c r="N258" s="45">
        <v>1.3869019036621602</v>
      </c>
      <c r="O258" s="45">
        <v>0.71163677091270028</v>
      </c>
      <c r="P258" s="45">
        <v>0.92395426120380275</v>
      </c>
      <c r="Q258" s="45">
        <v>0.87881700320693312</v>
      </c>
      <c r="R258" s="45">
        <v>1.0035357324285394</v>
      </c>
      <c r="S258" s="45">
        <v>15.666400688648061</v>
      </c>
      <c r="T258" s="50">
        <v>1.5346483274730627</v>
      </c>
      <c r="U258" s="26">
        <f t="shared" si="16"/>
        <v>0</v>
      </c>
      <c r="V258" s="26">
        <f t="shared" si="16"/>
        <v>-0.48688745106369818</v>
      </c>
      <c r="W258" s="26">
        <f t="shared" si="16"/>
        <v>0.29835092700282689</v>
      </c>
      <c r="X258" s="26">
        <f t="shared" si="16"/>
        <v>-4.8852264546148785E-2</v>
      </c>
      <c r="Y258" s="26">
        <f t="shared" si="16"/>
        <v>0.14191660922181665</v>
      </c>
      <c r="Z258" s="26">
        <f t="shared" si="16"/>
        <v>14.611203649655442</v>
      </c>
      <c r="AA258" s="37">
        <f t="shared" si="16"/>
        <v>-0.90204206071500037</v>
      </c>
      <c r="AB258" s="26">
        <v>4.9754950009801999E-2</v>
      </c>
      <c r="AC258" s="26">
        <v>-0.32810853530031597</v>
      </c>
      <c r="AD258" s="18" t="str">
        <f t="shared" si="14"/>
        <v>Error</v>
      </c>
      <c r="AE258" s="18" t="str">
        <f t="shared" si="15"/>
        <v>Error</v>
      </c>
      <c r="AF258" s="18"/>
      <c r="AG258" s="18"/>
      <c r="AH258" s="18"/>
      <c r="AI258" s="18"/>
      <c r="AJ258" s="18"/>
      <c r="AK258" s="20"/>
      <c r="AL258" s="20"/>
      <c r="AM258" s="20"/>
      <c r="AN258" s="20"/>
      <c r="AO258" s="20"/>
      <c r="AP258" s="20"/>
      <c r="AQ258" s="20"/>
    </row>
    <row r="259" spans="11:43">
      <c r="K259" s="6">
        <v>257</v>
      </c>
      <c r="L259" s="6" t="s">
        <v>345</v>
      </c>
      <c r="M259" s="45">
        <v>0</v>
      </c>
      <c r="N259" s="45">
        <v>1.3854723324948743</v>
      </c>
      <c r="O259" s="45">
        <v>0.71039303862438352</v>
      </c>
      <c r="P259" s="45">
        <v>0.91989284652215986</v>
      </c>
      <c r="Q259" s="45">
        <v>0.87054693433363717</v>
      </c>
      <c r="R259" s="45">
        <v>0.98345734670412543</v>
      </c>
      <c r="S259" s="45">
        <v>13.920416979632421</v>
      </c>
      <c r="T259" s="50">
        <v>1.1293904386559248</v>
      </c>
      <c r="U259" s="26">
        <f t="shared" si="16"/>
        <v>0</v>
      </c>
      <c r="V259" s="26">
        <f t="shared" si="16"/>
        <v>-0.48725570192718975</v>
      </c>
      <c r="W259" s="26">
        <f t="shared" si="16"/>
        <v>0.29490689872673181</v>
      </c>
      <c r="X259" s="26">
        <f t="shared" ref="X259:AA322" si="17">IF(P259=0,0,(Q259-P259)/P259)</f>
        <v>-5.3643108950227024E-2</v>
      </c>
      <c r="Y259" s="26">
        <f t="shared" si="17"/>
        <v>0.12970054561953731</v>
      </c>
      <c r="Z259" s="26">
        <f t="shared" si="17"/>
        <v>13.154571142596181</v>
      </c>
      <c r="AA259" s="37">
        <f t="shared" si="17"/>
        <v>-0.91886805974933183</v>
      </c>
      <c r="AB259" s="26">
        <v>5.1544024796234697E-2</v>
      </c>
      <c r="AC259" s="26">
        <v>-0.38010640557717601</v>
      </c>
      <c r="AD259" s="18" t="str">
        <f t="shared" si="14"/>
        <v>Error</v>
      </c>
      <c r="AE259" s="18" t="str">
        <f t="shared" si="15"/>
        <v>Error</v>
      </c>
      <c r="AF259" s="18"/>
      <c r="AG259" s="18"/>
      <c r="AH259" s="18"/>
      <c r="AI259" s="18"/>
      <c r="AJ259" s="18"/>
      <c r="AK259" s="20"/>
      <c r="AL259" s="20"/>
      <c r="AM259" s="20"/>
      <c r="AN259" s="20"/>
      <c r="AO259" s="20"/>
      <c r="AP259" s="20"/>
      <c r="AQ259" s="20"/>
    </row>
    <row r="260" spans="11:43">
      <c r="K260" s="6">
        <v>258</v>
      </c>
      <c r="L260" s="6" t="s">
        <v>346</v>
      </c>
      <c r="M260" s="45">
        <v>0</v>
      </c>
      <c r="N260" s="45">
        <v>0</v>
      </c>
      <c r="O260" s="45">
        <v>0</v>
      </c>
      <c r="P260" s="45">
        <v>0</v>
      </c>
      <c r="Q260" s="45">
        <v>0</v>
      </c>
      <c r="R260" s="45">
        <v>0</v>
      </c>
      <c r="S260" s="45">
        <v>0</v>
      </c>
      <c r="T260" s="50">
        <v>0</v>
      </c>
      <c r="U260" s="26">
        <f t="shared" ref="U260:Z323" si="18">IF(M260=0,0,(N260-M260)/M260)</f>
        <v>0</v>
      </c>
      <c r="V260" s="26">
        <f t="shared" si="18"/>
        <v>0</v>
      </c>
      <c r="W260" s="26">
        <f t="shared" si="18"/>
        <v>0</v>
      </c>
      <c r="X260" s="26">
        <f t="shared" si="17"/>
        <v>0</v>
      </c>
      <c r="Y260" s="26">
        <f t="shared" si="17"/>
        <v>0</v>
      </c>
      <c r="Z260" s="26">
        <f t="shared" si="17"/>
        <v>0</v>
      </c>
      <c r="AA260" s="37">
        <f t="shared" si="17"/>
        <v>0</v>
      </c>
      <c r="AB260" s="26">
        <v>0</v>
      </c>
      <c r="AC260" s="26">
        <v>-1</v>
      </c>
      <c r="AD260" s="18" t="str">
        <f t="shared" ref="AD260:AD323" si="19">IF(MAX($U260:$AA260)&gt;AB260,"Error","")</f>
        <v/>
      </c>
      <c r="AE260" s="18" t="str">
        <f t="shared" ref="AE260:AE323" si="20">IF(MIN($U260:$AA260)&lt;AC260,"Error","")</f>
        <v/>
      </c>
      <c r="AF260" s="18"/>
      <c r="AG260" s="18"/>
      <c r="AH260" s="18"/>
      <c r="AI260" s="18"/>
      <c r="AJ260" s="18"/>
      <c r="AK260" s="20"/>
      <c r="AL260" s="20"/>
      <c r="AM260" s="20"/>
      <c r="AN260" s="20"/>
      <c r="AO260" s="20"/>
      <c r="AP260" s="20"/>
      <c r="AQ260" s="20"/>
    </row>
    <row r="261" spans="11:43">
      <c r="K261" s="6">
        <v>259</v>
      </c>
      <c r="L261" s="6" t="s">
        <v>347</v>
      </c>
      <c r="M261" s="45">
        <v>0</v>
      </c>
      <c r="N261" s="45">
        <v>0</v>
      </c>
      <c r="O261" s="45">
        <v>0</v>
      </c>
      <c r="P261" s="45">
        <v>0</v>
      </c>
      <c r="Q261" s="45">
        <v>0</v>
      </c>
      <c r="R261" s="45">
        <v>0</v>
      </c>
      <c r="S261" s="45">
        <v>0</v>
      </c>
      <c r="T261" s="50">
        <v>0</v>
      </c>
      <c r="U261" s="26">
        <f t="shared" si="18"/>
        <v>0</v>
      </c>
      <c r="V261" s="26">
        <f t="shared" si="18"/>
        <v>0</v>
      </c>
      <c r="W261" s="26">
        <f t="shared" si="18"/>
        <v>0</v>
      </c>
      <c r="X261" s="26">
        <f t="shared" si="17"/>
        <v>0</v>
      </c>
      <c r="Y261" s="26">
        <f t="shared" si="17"/>
        <v>0</v>
      </c>
      <c r="Z261" s="26">
        <f t="shared" si="17"/>
        <v>0</v>
      </c>
      <c r="AA261" s="37">
        <f t="shared" si="17"/>
        <v>0</v>
      </c>
      <c r="AB261" s="26">
        <v>0</v>
      </c>
      <c r="AC261" s="26">
        <v>-1</v>
      </c>
      <c r="AD261" s="18" t="str">
        <f t="shared" si="19"/>
        <v/>
      </c>
      <c r="AE261" s="18" t="str">
        <f t="shared" si="20"/>
        <v/>
      </c>
      <c r="AF261" s="18"/>
      <c r="AG261" s="18"/>
      <c r="AH261" s="18"/>
      <c r="AI261" s="18"/>
      <c r="AJ261" s="18"/>
      <c r="AK261" s="20"/>
      <c r="AL261" s="20"/>
      <c r="AM261" s="20"/>
      <c r="AN261" s="20"/>
      <c r="AO261" s="20"/>
      <c r="AP261" s="20"/>
      <c r="AQ261" s="20"/>
    </row>
    <row r="262" spans="11:43">
      <c r="K262" s="6">
        <v>260</v>
      </c>
      <c r="L262" s="6" t="s">
        <v>348</v>
      </c>
      <c r="M262" s="45">
        <v>0</v>
      </c>
      <c r="N262" s="45">
        <v>1.394407603940552</v>
      </c>
      <c r="O262" s="45">
        <v>0.72281666908953213</v>
      </c>
      <c r="P262" s="45">
        <v>0.95512961939837293</v>
      </c>
      <c r="Q262" s="45">
        <v>0.92709207472398436</v>
      </c>
      <c r="R262" s="45">
        <v>1.1342784607034897</v>
      </c>
      <c r="S262" s="45">
        <v>37.423948708491707</v>
      </c>
      <c r="T262" s="50">
        <v>5137.7872088676131</v>
      </c>
      <c r="U262" s="26">
        <f t="shared" si="18"/>
        <v>0</v>
      </c>
      <c r="V262" s="26">
        <f t="shared" si="18"/>
        <v>-0.48163172156629452</v>
      </c>
      <c r="W262" s="26">
        <f t="shared" si="18"/>
        <v>0.32139954741423543</v>
      </c>
      <c r="X262" s="26">
        <f t="shared" si="17"/>
        <v>-2.9354701293892605E-2</v>
      </c>
      <c r="Y262" s="26">
        <f t="shared" si="17"/>
        <v>0.22347983725477241</v>
      </c>
      <c r="Z262" s="26">
        <f t="shared" si="17"/>
        <v>31.993616651488768</v>
      </c>
      <c r="AA262" s="37">
        <f t="shared" si="17"/>
        <v>136.286079801136</v>
      </c>
      <c r="AB262" s="26">
        <v>1.1842935214194999E-2</v>
      </c>
      <c r="AC262" s="26">
        <v>-0.31744746389755601</v>
      </c>
      <c r="AD262" s="18" t="str">
        <f t="shared" si="19"/>
        <v>Error</v>
      </c>
      <c r="AE262" s="18" t="str">
        <f t="shared" si="20"/>
        <v>Error</v>
      </c>
      <c r="AF262" s="18"/>
      <c r="AG262" s="18"/>
      <c r="AH262" s="18"/>
      <c r="AI262" s="18"/>
      <c r="AJ262" s="18"/>
      <c r="AK262" s="20"/>
      <c r="AL262" s="20"/>
      <c r="AM262" s="20"/>
      <c r="AN262" s="20"/>
      <c r="AO262" s="20"/>
      <c r="AP262" s="20"/>
      <c r="AQ262" s="20"/>
    </row>
    <row r="263" spans="11:43">
      <c r="K263" s="6">
        <v>261</v>
      </c>
      <c r="L263" s="6" t="s">
        <v>349</v>
      </c>
      <c r="M263" s="45">
        <v>0</v>
      </c>
      <c r="N263" s="45">
        <v>0</v>
      </c>
      <c r="O263" s="45">
        <v>0</v>
      </c>
      <c r="P263" s="45">
        <v>0</v>
      </c>
      <c r="Q263" s="45">
        <v>0</v>
      </c>
      <c r="R263" s="45">
        <v>0</v>
      </c>
      <c r="S263" s="45">
        <v>0</v>
      </c>
      <c r="T263" s="50">
        <v>0</v>
      </c>
      <c r="U263" s="26">
        <f t="shared" si="18"/>
        <v>0</v>
      </c>
      <c r="V263" s="26">
        <f t="shared" si="18"/>
        <v>0</v>
      </c>
      <c r="W263" s="26">
        <f t="shared" si="18"/>
        <v>0</v>
      </c>
      <c r="X263" s="26">
        <f t="shared" si="17"/>
        <v>0</v>
      </c>
      <c r="Y263" s="26">
        <f t="shared" si="17"/>
        <v>0</v>
      </c>
      <c r="Z263" s="26">
        <f t="shared" si="17"/>
        <v>0</v>
      </c>
      <c r="AA263" s="37">
        <f t="shared" si="17"/>
        <v>0</v>
      </c>
      <c r="AB263" s="26">
        <v>0</v>
      </c>
      <c r="AC263" s="26">
        <v>0</v>
      </c>
      <c r="AD263" s="18" t="str">
        <f t="shared" si="19"/>
        <v/>
      </c>
      <c r="AE263" s="18" t="str">
        <f t="shared" si="20"/>
        <v/>
      </c>
      <c r="AF263" s="18"/>
      <c r="AG263" s="18"/>
      <c r="AH263" s="18"/>
      <c r="AI263" s="18"/>
      <c r="AJ263" s="18"/>
      <c r="AK263" s="20"/>
      <c r="AL263" s="20"/>
      <c r="AM263" s="20"/>
      <c r="AN263" s="20"/>
      <c r="AO263" s="20"/>
      <c r="AP263" s="20"/>
      <c r="AQ263" s="20"/>
    </row>
    <row r="264" spans="11:43">
      <c r="K264" s="6">
        <v>262</v>
      </c>
      <c r="L264" s="6" t="s">
        <v>350</v>
      </c>
      <c r="M264" s="45">
        <v>0</v>
      </c>
      <c r="N264" s="45">
        <v>0</v>
      </c>
      <c r="O264" s="45">
        <v>0</v>
      </c>
      <c r="P264" s="45">
        <v>0</v>
      </c>
      <c r="Q264" s="45">
        <v>0</v>
      </c>
      <c r="R264" s="45">
        <v>0</v>
      </c>
      <c r="S264" s="45">
        <v>0</v>
      </c>
      <c r="T264" s="50">
        <v>0</v>
      </c>
      <c r="U264" s="26">
        <f t="shared" si="18"/>
        <v>0</v>
      </c>
      <c r="V264" s="26">
        <f t="shared" si="18"/>
        <v>0</v>
      </c>
      <c r="W264" s="26">
        <f t="shared" si="18"/>
        <v>0</v>
      </c>
      <c r="X264" s="26">
        <f t="shared" si="17"/>
        <v>0</v>
      </c>
      <c r="Y264" s="26">
        <f t="shared" si="17"/>
        <v>0</v>
      </c>
      <c r="Z264" s="26">
        <f t="shared" si="17"/>
        <v>0</v>
      </c>
      <c r="AA264" s="37">
        <f t="shared" si="17"/>
        <v>0</v>
      </c>
      <c r="AB264" s="26">
        <v>0</v>
      </c>
      <c r="AC264" s="26">
        <v>0</v>
      </c>
      <c r="AD264" s="18" t="str">
        <f t="shared" si="19"/>
        <v/>
      </c>
      <c r="AE264" s="18" t="str">
        <f t="shared" si="20"/>
        <v/>
      </c>
      <c r="AF264" s="18"/>
      <c r="AG264" s="18"/>
      <c r="AH264" s="18"/>
      <c r="AI264" s="18"/>
      <c r="AJ264" s="18"/>
      <c r="AK264" s="20"/>
      <c r="AL264" s="20"/>
      <c r="AM264" s="20"/>
      <c r="AN264" s="20"/>
      <c r="AO264" s="20"/>
      <c r="AP264" s="20"/>
      <c r="AQ264" s="20"/>
    </row>
    <row r="265" spans="11:43">
      <c r="K265" s="6">
        <v>263</v>
      </c>
      <c r="L265" s="6" t="s">
        <v>351</v>
      </c>
      <c r="M265" s="45">
        <v>0</v>
      </c>
      <c r="N265" s="45">
        <v>0</v>
      </c>
      <c r="O265" s="45">
        <v>0</v>
      </c>
      <c r="P265" s="45">
        <v>0</v>
      </c>
      <c r="Q265" s="45">
        <v>0</v>
      </c>
      <c r="R265" s="45">
        <v>0</v>
      </c>
      <c r="S265" s="45">
        <v>0</v>
      </c>
      <c r="T265" s="50">
        <v>0</v>
      </c>
      <c r="U265" s="26">
        <f t="shared" si="18"/>
        <v>0</v>
      </c>
      <c r="V265" s="26">
        <f t="shared" si="18"/>
        <v>0</v>
      </c>
      <c r="W265" s="26">
        <f t="shared" si="18"/>
        <v>0</v>
      </c>
      <c r="X265" s="26">
        <f t="shared" si="17"/>
        <v>0</v>
      </c>
      <c r="Y265" s="26">
        <f t="shared" si="17"/>
        <v>0</v>
      </c>
      <c r="Z265" s="26">
        <f t="shared" si="17"/>
        <v>0</v>
      </c>
      <c r="AA265" s="37">
        <f t="shared" si="17"/>
        <v>0</v>
      </c>
      <c r="AB265" s="26">
        <v>0</v>
      </c>
      <c r="AC265" s="26">
        <v>0</v>
      </c>
      <c r="AD265" s="18" t="str">
        <f t="shared" si="19"/>
        <v/>
      </c>
      <c r="AE265" s="18" t="str">
        <f t="shared" si="20"/>
        <v/>
      </c>
      <c r="AF265" s="18"/>
      <c r="AG265" s="18"/>
      <c r="AH265" s="18"/>
      <c r="AI265" s="18"/>
      <c r="AJ265" s="18"/>
      <c r="AK265" s="20"/>
      <c r="AL265" s="20"/>
      <c r="AM265" s="20"/>
      <c r="AN265" s="20"/>
      <c r="AO265" s="20"/>
      <c r="AP265" s="20"/>
      <c r="AQ265" s="20"/>
    </row>
    <row r="266" spans="11:43">
      <c r="K266" s="6">
        <v>264</v>
      </c>
      <c r="L266" s="6" t="s">
        <v>352</v>
      </c>
      <c r="M266" s="45">
        <v>0</v>
      </c>
      <c r="N266" s="45">
        <v>0</v>
      </c>
      <c r="O266" s="45">
        <v>0</v>
      </c>
      <c r="P266" s="45">
        <v>0</v>
      </c>
      <c r="Q266" s="45">
        <v>0</v>
      </c>
      <c r="R266" s="45">
        <v>0</v>
      </c>
      <c r="S266" s="45">
        <v>0</v>
      </c>
      <c r="T266" s="50">
        <v>0</v>
      </c>
      <c r="U266" s="26">
        <f t="shared" si="18"/>
        <v>0</v>
      </c>
      <c r="V266" s="26">
        <f t="shared" si="18"/>
        <v>0</v>
      </c>
      <c r="W266" s="26">
        <f t="shared" si="18"/>
        <v>0</v>
      </c>
      <c r="X266" s="26">
        <f t="shared" si="17"/>
        <v>0</v>
      </c>
      <c r="Y266" s="26">
        <f t="shared" si="17"/>
        <v>0</v>
      </c>
      <c r="Z266" s="26">
        <f t="shared" si="17"/>
        <v>0</v>
      </c>
      <c r="AA266" s="37">
        <f t="shared" si="17"/>
        <v>0</v>
      </c>
      <c r="AB266" s="26">
        <v>0</v>
      </c>
      <c r="AC266" s="26">
        <v>0</v>
      </c>
      <c r="AD266" s="18" t="str">
        <f t="shared" si="19"/>
        <v/>
      </c>
      <c r="AE266" s="18" t="str">
        <f t="shared" si="20"/>
        <v/>
      </c>
      <c r="AF266" s="18"/>
      <c r="AG266" s="18"/>
      <c r="AH266" s="18"/>
      <c r="AI266" s="18"/>
      <c r="AJ266" s="18"/>
      <c r="AK266" s="20"/>
      <c r="AL266" s="20"/>
      <c r="AM266" s="20"/>
      <c r="AN266" s="20"/>
      <c r="AO266" s="20"/>
      <c r="AP266" s="20"/>
      <c r="AQ266" s="20"/>
    </row>
    <row r="267" spans="11:43">
      <c r="K267" s="6">
        <v>265</v>
      </c>
      <c r="L267" s="6" t="s">
        <v>353</v>
      </c>
      <c r="M267" s="45">
        <v>0</v>
      </c>
      <c r="N267" s="45">
        <v>0</v>
      </c>
      <c r="O267" s="45">
        <v>0</v>
      </c>
      <c r="P267" s="45">
        <v>0</v>
      </c>
      <c r="Q267" s="45">
        <v>0</v>
      </c>
      <c r="R267" s="45">
        <v>0</v>
      </c>
      <c r="S267" s="45">
        <v>0</v>
      </c>
      <c r="T267" s="50">
        <v>0</v>
      </c>
      <c r="U267" s="26">
        <f t="shared" si="18"/>
        <v>0</v>
      </c>
      <c r="V267" s="26">
        <f t="shared" si="18"/>
        <v>0</v>
      </c>
      <c r="W267" s="26">
        <f t="shared" si="18"/>
        <v>0</v>
      </c>
      <c r="X267" s="26">
        <f t="shared" si="17"/>
        <v>0</v>
      </c>
      <c r="Y267" s="26">
        <f t="shared" si="17"/>
        <v>0</v>
      </c>
      <c r="Z267" s="26">
        <f t="shared" si="17"/>
        <v>0</v>
      </c>
      <c r="AA267" s="37">
        <f t="shared" si="17"/>
        <v>0</v>
      </c>
      <c r="AB267" s="26">
        <v>0</v>
      </c>
      <c r="AC267" s="26">
        <v>0</v>
      </c>
      <c r="AD267" s="18" t="str">
        <f t="shared" si="19"/>
        <v/>
      </c>
      <c r="AE267" s="18" t="str">
        <f t="shared" si="20"/>
        <v/>
      </c>
      <c r="AF267" s="18"/>
      <c r="AG267" s="18"/>
      <c r="AH267" s="18"/>
      <c r="AI267" s="18"/>
      <c r="AJ267" s="18"/>
      <c r="AK267" s="20"/>
      <c r="AL267" s="20"/>
      <c r="AM267" s="20"/>
      <c r="AN267" s="20"/>
      <c r="AO267" s="20"/>
      <c r="AP267" s="20"/>
      <c r="AQ267" s="20"/>
    </row>
    <row r="268" spans="11:43">
      <c r="K268" s="6">
        <v>266</v>
      </c>
      <c r="L268" s="6" t="s">
        <v>354</v>
      </c>
      <c r="M268" s="45">
        <v>0</v>
      </c>
      <c r="N268" s="45">
        <v>0</v>
      </c>
      <c r="O268" s="45">
        <v>0</v>
      </c>
      <c r="P268" s="45">
        <v>0</v>
      </c>
      <c r="Q268" s="45">
        <v>0</v>
      </c>
      <c r="R268" s="45">
        <v>0</v>
      </c>
      <c r="S268" s="45">
        <v>0</v>
      </c>
      <c r="T268" s="50">
        <v>0</v>
      </c>
      <c r="U268" s="26">
        <f t="shared" si="18"/>
        <v>0</v>
      </c>
      <c r="V268" s="26">
        <f t="shared" si="18"/>
        <v>0</v>
      </c>
      <c r="W268" s="26">
        <f t="shared" si="18"/>
        <v>0</v>
      </c>
      <c r="X268" s="26">
        <f t="shared" si="17"/>
        <v>0</v>
      </c>
      <c r="Y268" s="26">
        <f t="shared" si="17"/>
        <v>0</v>
      </c>
      <c r="Z268" s="26">
        <f t="shared" si="17"/>
        <v>0</v>
      </c>
      <c r="AA268" s="37">
        <f t="shared" si="17"/>
        <v>0</v>
      </c>
      <c r="AB268" s="26">
        <v>0</v>
      </c>
      <c r="AC268" s="26">
        <v>0</v>
      </c>
      <c r="AD268" s="18" t="str">
        <f t="shared" si="19"/>
        <v/>
      </c>
      <c r="AE268" s="18" t="str">
        <f t="shared" si="20"/>
        <v/>
      </c>
      <c r="AF268" s="18"/>
      <c r="AG268" s="18"/>
      <c r="AH268" s="18"/>
      <c r="AI268" s="18"/>
      <c r="AJ268" s="18"/>
      <c r="AK268" s="20"/>
      <c r="AL268" s="20"/>
      <c r="AM268" s="20"/>
      <c r="AN268" s="20"/>
      <c r="AO268" s="20"/>
      <c r="AP268" s="20"/>
      <c r="AQ268" s="20"/>
    </row>
    <row r="269" spans="11:43">
      <c r="K269" s="6">
        <v>267</v>
      </c>
      <c r="L269" s="6" t="s">
        <v>355</v>
      </c>
      <c r="M269" s="45">
        <v>0</v>
      </c>
      <c r="N269" s="45">
        <v>0</v>
      </c>
      <c r="O269" s="45">
        <v>0</v>
      </c>
      <c r="P269" s="45">
        <v>0</v>
      </c>
      <c r="Q269" s="45">
        <v>0</v>
      </c>
      <c r="R269" s="45">
        <v>0</v>
      </c>
      <c r="S269" s="45">
        <v>0</v>
      </c>
      <c r="T269" s="50">
        <v>0</v>
      </c>
      <c r="U269" s="26">
        <f t="shared" si="18"/>
        <v>0</v>
      </c>
      <c r="V269" s="26">
        <f t="shared" si="18"/>
        <v>0</v>
      </c>
      <c r="W269" s="26">
        <f t="shared" si="18"/>
        <v>0</v>
      </c>
      <c r="X269" s="26">
        <f t="shared" si="17"/>
        <v>0</v>
      </c>
      <c r="Y269" s="26">
        <f t="shared" si="17"/>
        <v>0</v>
      </c>
      <c r="Z269" s="26">
        <f t="shared" si="17"/>
        <v>0</v>
      </c>
      <c r="AA269" s="37">
        <f t="shared" si="17"/>
        <v>0</v>
      </c>
      <c r="AB269" s="26">
        <v>0</v>
      </c>
      <c r="AC269" s="26">
        <v>0</v>
      </c>
      <c r="AD269" s="18" t="str">
        <f t="shared" si="19"/>
        <v/>
      </c>
      <c r="AE269" s="18" t="str">
        <f t="shared" si="20"/>
        <v/>
      </c>
      <c r="AF269" s="18"/>
      <c r="AG269" s="18"/>
      <c r="AH269" s="18"/>
      <c r="AI269" s="18"/>
      <c r="AJ269" s="18"/>
      <c r="AK269" s="20"/>
      <c r="AL269" s="20"/>
      <c r="AM269" s="20"/>
      <c r="AN269" s="20"/>
      <c r="AO269" s="20"/>
      <c r="AP269" s="20"/>
      <c r="AQ269" s="20"/>
    </row>
    <row r="270" spans="11:43">
      <c r="K270" s="6">
        <v>268</v>
      </c>
      <c r="L270" s="6" t="s">
        <v>356</v>
      </c>
      <c r="M270" s="45">
        <v>0</v>
      </c>
      <c r="N270" s="45">
        <v>0</v>
      </c>
      <c r="O270" s="45">
        <v>0</v>
      </c>
      <c r="P270" s="45">
        <v>0</v>
      </c>
      <c r="Q270" s="45">
        <v>0</v>
      </c>
      <c r="R270" s="45">
        <v>0</v>
      </c>
      <c r="S270" s="45">
        <v>0</v>
      </c>
      <c r="T270" s="50">
        <v>0</v>
      </c>
      <c r="U270" s="26">
        <f t="shared" si="18"/>
        <v>0</v>
      </c>
      <c r="V270" s="26">
        <f t="shared" si="18"/>
        <v>0</v>
      </c>
      <c r="W270" s="26">
        <f t="shared" si="18"/>
        <v>0</v>
      </c>
      <c r="X270" s="26">
        <f t="shared" si="17"/>
        <v>0</v>
      </c>
      <c r="Y270" s="26">
        <f t="shared" si="17"/>
        <v>0</v>
      </c>
      <c r="Z270" s="26">
        <f t="shared" si="17"/>
        <v>0</v>
      </c>
      <c r="AA270" s="37">
        <f t="shared" si="17"/>
        <v>0</v>
      </c>
      <c r="AB270" s="26">
        <v>0</v>
      </c>
      <c r="AC270" s="26">
        <v>0</v>
      </c>
      <c r="AD270" s="18" t="str">
        <f t="shared" si="19"/>
        <v/>
      </c>
      <c r="AE270" s="18" t="str">
        <f t="shared" si="20"/>
        <v/>
      </c>
      <c r="AF270" s="18"/>
      <c r="AG270" s="18"/>
      <c r="AH270" s="18"/>
      <c r="AI270" s="18"/>
      <c r="AJ270" s="18"/>
      <c r="AK270" s="20"/>
      <c r="AL270" s="20"/>
      <c r="AM270" s="20"/>
      <c r="AN270" s="20"/>
      <c r="AO270" s="20"/>
      <c r="AP270" s="20"/>
      <c r="AQ270" s="20"/>
    </row>
    <row r="271" spans="11:43">
      <c r="K271" s="6">
        <v>269</v>
      </c>
      <c r="L271" s="6" t="s">
        <v>357</v>
      </c>
      <c r="M271" s="45">
        <v>0</v>
      </c>
      <c r="N271" s="45">
        <v>0</v>
      </c>
      <c r="O271" s="45">
        <v>0</v>
      </c>
      <c r="P271" s="45">
        <v>0</v>
      </c>
      <c r="Q271" s="45">
        <v>0</v>
      </c>
      <c r="R271" s="45">
        <v>0</v>
      </c>
      <c r="S271" s="45">
        <v>0</v>
      </c>
      <c r="T271" s="50">
        <v>0</v>
      </c>
      <c r="U271" s="26">
        <f t="shared" si="18"/>
        <v>0</v>
      </c>
      <c r="V271" s="26">
        <f t="shared" si="18"/>
        <v>0</v>
      </c>
      <c r="W271" s="26">
        <f t="shared" si="18"/>
        <v>0</v>
      </c>
      <c r="X271" s="26">
        <f t="shared" si="17"/>
        <v>0</v>
      </c>
      <c r="Y271" s="26">
        <f t="shared" si="17"/>
        <v>0</v>
      </c>
      <c r="Z271" s="26">
        <f t="shared" si="17"/>
        <v>0</v>
      </c>
      <c r="AA271" s="37">
        <f t="shared" si="17"/>
        <v>0</v>
      </c>
      <c r="AB271" s="26">
        <v>0</v>
      </c>
      <c r="AC271" s="26">
        <v>0</v>
      </c>
      <c r="AD271" s="18" t="str">
        <f t="shared" si="19"/>
        <v/>
      </c>
      <c r="AE271" s="18" t="str">
        <f t="shared" si="20"/>
        <v/>
      </c>
      <c r="AF271" s="18"/>
      <c r="AG271" s="18"/>
      <c r="AH271" s="18"/>
      <c r="AI271" s="18"/>
      <c r="AJ271" s="18"/>
      <c r="AK271" s="20"/>
      <c r="AL271" s="20"/>
      <c r="AM271" s="20"/>
      <c r="AN271" s="20"/>
      <c r="AO271" s="20"/>
      <c r="AP271" s="20"/>
      <c r="AQ271" s="20"/>
    </row>
    <row r="272" spans="11:43">
      <c r="K272" s="6">
        <v>270</v>
      </c>
      <c r="L272" s="6" t="s">
        <v>358</v>
      </c>
      <c r="M272" s="45">
        <v>0</v>
      </c>
      <c r="N272" s="45">
        <v>0</v>
      </c>
      <c r="O272" s="45">
        <v>0</v>
      </c>
      <c r="P272" s="45">
        <v>0</v>
      </c>
      <c r="Q272" s="45">
        <v>0</v>
      </c>
      <c r="R272" s="45">
        <v>0</v>
      </c>
      <c r="S272" s="45">
        <v>0</v>
      </c>
      <c r="T272" s="50">
        <v>0</v>
      </c>
      <c r="U272" s="26">
        <f t="shared" si="18"/>
        <v>0</v>
      </c>
      <c r="V272" s="26">
        <f t="shared" si="18"/>
        <v>0</v>
      </c>
      <c r="W272" s="26">
        <f t="shared" si="18"/>
        <v>0</v>
      </c>
      <c r="X272" s="26">
        <f t="shared" si="17"/>
        <v>0</v>
      </c>
      <c r="Y272" s="26">
        <f t="shared" si="17"/>
        <v>0</v>
      </c>
      <c r="Z272" s="26">
        <f t="shared" si="17"/>
        <v>0</v>
      </c>
      <c r="AA272" s="37">
        <f t="shared" si="17"/>
        <v>0</v>
      </c>
      <c r="AB272" s="26">
        <v>0</v>
      </c>
      <c r="AC272" s="26">
        <v>0</v>
      </c>
      <c r="AD272" s="18" t="str">
        <f t="shared" si="19"/>
        <v/>
      </c>
      <c r="AE272" s="18" t="str">
        <f t="shared" si="20"/>
        <v/>
      </c>
      <c r="AF272" s="18"/>
      <c r="AG272" s="18"/>
      <c r="AH272" s="18"/>
      <c r="AI272" s="18"/>
      <c r="AJ272" s="18"/>
      <c r="AK272" s="20"/>
      <c r="AL272" s="20"/>
      <c r="AM272" s="20"/>
      <c r="AN272" s="20"/>
      <c r="AO272" s="20"/>
      <c r="AP272" s="20"/>
      <c r="AQ272" s="20"/>
    </row>
    <row r="273" spans="11:43">
      <c r="K273" s="6">
        <v>271</v>
      </c>
      <c r="L273" s="6" t="s">
        <v>359</v>
      </c>
      <c r="M273" s="45">
        <v>0</v>
      </c>
      <c r="N273" s="45">
        <v>0</v>
      </c>
      <c r="O273" s="45">
        <v>0</v>
      </c>
      <c r="P273" s="45">
        <v>0</v>
      </c>
      <c r="Q273" s="45">
        <v>0</v>
      </c>
      <c r="R273" s="45">
        <v>0</v>
      </c>
      <c r="S273" s="45">
        <v>0</v>
      </c>
      <c r="T273" s="50">
        <v>0</v>
      </c>
      <c r="U273" s="26">
        <f t="shared" si="18"/>
        <v>0</v>
      </c>
      <c r="V273" s="26">
        <f t="shared" si="18"/>
        <v>0</v>
      </c>
      <c r="W273" s="26">
        <f t="shared" si="18"/>
        <v>0</v>
      </c>
      <c r="X273" s="26">
        <f t="shared" si="17"/>
        <v>0</v>
      </c>
      <c r="Y273" s="26">
        <f t="shared" si="17"/>
        <v>0</v>
      </c>
      <c r="Z273" s="26">
        <f t="shared" si="17"/>
        <v>0</v>
      </c>
      <c r="AA273" s="37">
        <f t="shared" si="17"/>
        <v>0</v>
      </c>
      <c r="AB273" s="26">
        <v>0</v>
      </c>
      <c r="AC273" s="26">
        <v>0</v>
      </c>
      <c r="AD273" s="18" t="str">
        <f t="shared" si="19"/>
        <v/>
      </c>
      <c r="AE273" s="18" t="str">
        <f t="shared" si="20"/>
        <v/>
      </c>
      <c r="AF273" s="18"/>
      <c r="AG273" s="18"/>
      <c r="AH273" s="18"/>
      <c r="AI273" s="18"/>
      <c r="AJ273" s="18"/>
      <c r="AK273" s="20"/>
      <c r="AL273" s="20"/>
      <c r="AM273" s="20"/>
      <c r="AN273" s="20"/>
      <c r="AO273" s="20"/>
      <c r="AP273" s="20"/>
      <c r="AQ273" s="20"/>
    </row>
    <row r="274" spans="11:43">
      <c r="K274" s="6">
        <v>272</v>
      </c>
      <c r="L274" s="6" t="s">
        <v>360</v>
      </c>
      <c r="M274" s="45">
        <v>0</v>
      </c>
      <c r="N274" s="45">
        <v>0</v>
      </c>
      <c r="O274" s="45">
        <v>0</v>
      </c>
      <c r="P274" s="45">
        <v>0</v>
      </c>
      <c r="Q274" s="45">
        <v>0</v>
      </c>
      <c r="R274" s="45">
        <v>0</v>
      </c>
      <c r="S274" s="45">
        <v>0</v>
      </c>
      <c r="T274" s="50">
        <v>0</v>
      </c>
      <c r="U274" s="26">
        <f t="shared" si="18"/>
        <v>0</v>
      </c>
      <c r="V274" s="26">
        <f t="shared" si="18"/>
        <v>0</v>
      </c>
      <c r="W274" s="26">
        <f t="shared" si="18"/>
        <v>0</v>
      </c>
      <c r="X274" s="26">
        <f t="shared" si="17"/>
        <v>0</v>
      </c>
      <c r="Y274" s="26">
        <f t="shared" si="17"/>
        <v>0</v>
      </c>
      <c r="Z274" s="26">
        <f t="shared" si="17"/>
        <v>0</v>
      </c>
      <c r="AA274" s="37">
        <f t="shared" si="17"/>
        <v>0</v>
      </c>
      <c r="AB274" s="26">
        <v>0</v>
      </c>
      <c r="AC274" s="26">
        <v>0</v>
      </c>
      <c r="AD274" s="18" t="str">
        <f t="shared" si="19"/>
        <v/>
      </c>
      <c r="AE274" s="18" t="str">
        <f t="shared" si="20"/>
        <v/>
      </c>
      <c r="AF274" s="18"/>
      <c r="AG274" s="18"/>
      <c r="AH274" s="18"/>
      <c r="AI274" s="18"/>
      <c r="AJ274" s="18"/>
      <c r="AK274" s="20"/>
      <c r="AL274" s="20"/>
      <c r="AM274" s="20"/>
      <c r="AN274" s="20"/>
      <c r="AO274" s="20"/>
      <c r="AP274" s="20"/>
      <c r="AQ274" s="20"/>
    </row>
    <row r="275" spans="11:43">
      <c r="K275" s="6">
        <v>273</v>
      </c>
      <c r="L275" s="6" t="s">
        <v>361</v>
      </c>
      <c r="M275" s="45">
        <v>0</v>
      </c>
      <c r="N275" s="45">
        <v>0</v>
      </c>
      <c r="O275" s="45">
        <v>0</v>
      </c>
      <c r="P275" s="45">
        <v>0</v>
      </c>
      <c r="Q275" s="45">
        <v>0</v>
      </c>
      <c r="R275" s="45">
        <v>0</v>
      </c>
      <c r="S275" s="45">
        <v>0</v>
      </c>
      <c r="T275" s="50">
        <v>0</v>
      </c>
      <c r="U275" s="26">
        <f t="shared" si="18"/>
        <v>0</v>
      </c>
      <c r="V275" s="26">
        <f t="shared" si="18"/>
        <v>0</v>
      </c>
      <c r="W275" s="26">
        <f t="shared" si="18"/>
        <v>0</v>
      </c>
      <c r="X275" s="26">
        <f t="shared" si="17"/>
        <v>0</v>
      </c>
      <c r="Y275" s="26">
        <f t="shared" si="17"/>
        <v>0</v>
      </c>
      <c r="Z275" s="26">
        <f t="shared" si="17"/>
        <v>0</v>
      </c>
      <c r="AA275" s="37">
        <f t="shared" si="17"/>
        <v>0</v>
      </c>
      <c r="AB275" s="26">
        <v>0</v>
      </c>
      <c r="AC275" s="26">
        <v>0</v>
      </c>
      <c r="AD275" s="18" t="str">
        <f t="shared" si="19"/>
        <v/>
      </c>
      <c r="AE275" s="18" t="str">
        <f t="shared" si="20"/>
        <v/>
      </c>
      <c r="AF275" s="18"/>
      <c r="AG275" s="18"/>
      <c r="AH275" s="18"/>
      <c r="AI275" s="18"/>
      <c r="AJ275" s="18"/>
      <c r="AK275" s="20"/>
      <c r="AL275" s="20"/>
      <c r="AM275" s="20"/>
      <c r="AN275" s="20"/>
      <c r="AO275" s="20"/>
      <c r="AP275" s="20"/>
      <c r="AQ275" s="20"/>
    </row>
    <row r="276" spans="11:43">
      <c r="K276" s="6">
        <v>274</v>
      </c>
      <c r="L276" s="6" t="s">
        <v>362</v>
      </c>
      <c r="M276" s="45">
        <v>0</v>
      </c>
      <c r="N276" s="45">
        <v>1.4513728429157542</v>
      </c>
      <c r="O276" s="45">
        <v>0.79274631032022835</v>
      </c>
      <c r="P276" s="45">
        <v>1.2172415199519993</v>
      </c>
      <c r="Q276" s="45">
        <v>1.0780981068857187</v>
      </c>
      <c r="R276" s="45">
        <v>1.4417229777859699</v>
      </c>
      <c r="S276" s="45">
        <v>14786.857644586747</v>
      </c>
      <c r="T276" s="50">
        <v>64.788784211680934</v>
      </c>
      <c r="U276" s="26">
        <f t="shared" si="18"/>
        <v>0</v>
      </c>
      <c r="V276" s="26">
        <f t="shared" si="18"/>
        <v>-0.45379554661665678</v>
      </c>
      <c r="W276" s="26">
        <f t="shared" si="18"/>
        <v>0.53547421678985407</v>
      </c>
      <c r="X276" s="26">
        <f t="shared" si="17"/>
        <v>-0.11431043945310666</v>
      </c>
      <c r="Y276" s="26">
        <f t="shared" si="17"/>
        <v>0.3372836558916214</v>
      </c>
      <c r="Z276" s="26">
        <f t="shared" si="17"/>
        <v>10255.379257612083</v>
      </c>
      <c r="AA276" s="37">
        <f t="shared" si="17"/>
        <v>-0.99561848867630098</v>
      </c>
      <c r="AB276" s="26">
        <v>0.74151867366806301</v>
      </c>
      <c r="AC276" s="26">
        <v>-0.20542871876611499</v>
      </c>
      <c r="AD276" s="18" t="str">
        <f t="shared" si="19"/>
        <v>Error</v>
      </c>
      <c r="AE276" s="18" t="str">
        <f t="shared" si="20"/>
        <v>Error</v>
      </c>
      <c r="AF276" s="18"/>
      <c r="AG276" s="18"/>
      <c r="AH276" s="18"/>
      <c r="AI276" s="18"/>
      <c r="AJ276" s="18"/>
      <c r="AK276" s="20"/>
      <c r="AL276" s="20"/>
      <c r="AM276" s="20"/>
      <c r="AN276" s="20"/>
      <c r="AO276" s="20"/>
      <c r="AP276" s="20"/>
      <c r="AQ276" s="20"/>
    </row>
    <row r="277" spans="11:43">
      <c r="K277" s="6">
        <v>275</v>
      </c>
      <c r="L277" s="6" t="s">
        <v>363</v>
      </c>
      <c r="M277" s="45">
        <v>0</v>
      </c>
      <c r="N277" s="45">
        <v>0</v>
      </c>
      <c r="O277" s="45">
        <v>0</v>
      </c>
      <c r="P277" s="45">
        <v>0</v>
      </c>
      <c r="Q277" s="45">
        <v>0</v>
      </c>
      <c r="R277" s="45">
        <v>0</v>
      </c>
      <c r="S277" s="45">
        <v>0</v>
      </c>
      <c r="T277" s="50">
        <v>0</v>
      </c>
      <c r="U277" s="26">
        <f t="shared" si="18"/>
        <v>0</v>
      </c>
      <c r="V277" s="26">
        <f t="shared" si="18"/>
        <v>0</v>
      </c>
      <c r="W277" s="26">
        <f t="shared" si="18"/>
        <v>0</v>
      </c>
      <c r="X277" s="26">
        <f t="shared" si="17"/>
        <v>0</v>
      </c>
      <c r="Y277" s="26">
        <f t="shared" si="17"/>
        <v>0</v>
      </c>
      <c r="Z277" s="26">
        <f t="shared" si="17"/>
        <v>0</v>
      </c>
      <c r="AA277" s="37">
        <f t="shared" si="17"/>
        <v>0</v>
      </c>
      <c r="AB277" s="26">
        <v>0</v>
      </c>
      <c r="AC277" s="26">
        <v>0</v>
      </c>
      <c r="AD277" s="18" t="str">
        <f t="shared" si="19"/>
        <v/>
      </c>
      <c r="AE277" s="18" t="str">
        <f t="shared" si="20"/>
        <v/>
      </c>
      <c r="AF277" s="18"/>
      <c r="AG277" s="18"/>
      <c r="AH277" s="18"/>
      <c r="AI277" s="18"/>
      <c r="AJ277" s="18"/>
      <c r="AK277" s="20"/>
      <c r="AL277" s="20"/>
      <c r="AM277" s="20"/>
      <c r="AN277" s="20"/>
      <c r="AO277" s="20"/>
      <c r="AP277" s="20"/>
      <c r="AQ277" s="20"/>
    </row>
    <row r="278" spans="11:43">
      <c r="K278" s="6">
        <v>276</v>
      </c>
      <c r="L278" s="6" t="s">
        <v>364</v>
      </c>
      <c r="M278" s="45">
        <v>0</v>
      </c>
      <c r="N278" s="45">
        <v>1797.4147919426412</v>
      </c>
      <c r="O278" s="45">
        <v>0.83238734135632841</v>
      </c>
      <c r="P278" s="45">
        <v>0.10918843711573213</v>
      </c>
      <c r="Q278" s="45">
        <v>0.12532058205306942</v>
      </c>
      <c r="R278" s="45">
        <v>3.0656265834270724E-2</v>
      </c>
      <c r="S278" s="45">
        <v>3.0781839507652516E-2</v>
      </c>
      <c r="T278" s="50">
        <v>8.3616041715882536E-2</v>
      </c>
      <c r="U278" s="26">
        <f t="shared" si="18"/>
        <v>0</v>
      </c>
      <c r="V278" s="26">
        <f t="shared" si="18"/>
        <v>-0.99953689746791463</v>
      </c>
      <c r="W278" s="26">
        <f t="shared" si="18"/>
        <v>-0.86882496682636268</v>
      </c>
      <c r="X278" s="26">
        <f t="shared" si="17"/>
        <v>0.14774590939733245</v>
      </c>
      <c r="Y278" s="26">
        <f t="shared" si="17"/>
        <v>-0.75537724664182671</v>
      </c>
      <c r="Z278" s="26">
        <f t="shared" si="17"/>
        <v>4.0961829487207958E-3</v>
      </c>
      <c r="AA278" s="37">
        <f t="shared" si="17"/>
        <v>1.7164082151456601</v>
      </c>
      <c r="AB278" s="26">
        <v>1.67701484910129</v>
      </c>
      <c r="AC278" s="26">
        <v>0</v>
      </c>
      <c r="AD278" s="18" t="str">
        <f t="shared" si="19"/>
        <v>Error</v>
      </c>
      <c r="AE278" s="18" t="str">
        <f t="shared" si="20"/>
        <v>Error</v>
      </c>
      <c r="AF278" s="18"/>
      <c r="AG278" s="18"/>
      <c r="AH278" s="18"/>
      <c r="AI278" s="18"/>
      <c r="AJ278" s="18"/>
      <c r="AK278" s="20"/>
      <c r="AL278" s="20"/>
      <c r="AM278" s="20"/>
      <c r="AN278" s="20"/>
      <c r="AO278" s="20"/>
      <c r="AP278" s="20"/>
      <c r="AQ278" s="20"/>
    </row>
    <row r="279" spans="11:43">
      <c r="K279" s="6">
        <v>277</v>
      </c>
      <c r="L279" s="6" t="s">
        <v>365</v>
      </c>
      <c r="M279" s="45">
        <v>0</v>
      </c>
      <c r="N279" s="45">
        <v>0</v>
      </c>
      <c r="O279" s="45">
        <v>0</v>
      </c>
      <c r="P279" s="45">
        <v>0</v>
      </c>
      <c r="Q279" s="45">
        <v>0</v>
      </c>
      <c r="R279" s="45">
        <v>0</v>
      </c>
      <c r="S279" s="45">
        <v>0</v>
      </c>
      <c r="T279" s="50">
        <v>0</v>
      </c>
      <c r="U279" s="26">
        <f t="shared" si="18"/>
        <v>0</v>
      </c>
      <c r="V279" s="26">
        <f t="shared" si="18"/>
        <v>0</v>
      </c>
      <c r="W279" s="26">
        <f t="shared" si="18"/>
        <v>0</v>
      </c>
      <c r="X279" s="26">
        <f t="shared" si="17"/>
        <v>0</v>
      </c>
      <c r="Y279" s="26">
        <f t="shared" si="17"/>
        <v>0</v>
      </c>
      <c r="Z279" s="26">
        <f t="shared" si="17"/>
        <v>0</v>
      </c>
      <c r="AA279" s="37">
        <f t="shared" si="17"/>
        <v>0</v>
      </c>
      <c r="AB279" s="26">
        <v>0</v>
      </c>
      <c r="AC279" s="26">
        <v>0</v>
      </c>
      <c r="AD279" s="18" t="str">
        <f t="shared" si="19"/>
        <v/>
      </c>
      <c r="AE279" s="18" t="str">
        <f t="shared" si="20"/>
        <v/>
      </c>
      <c r="AF279" s="18"/>
      <c r="AG279" s="18"/>
      <c r="AH279" s="18"/>
      <c r="AI279" s="18"/>
      <c r="AJ279" s="18"/>
      <c r="AK279" s="20"/>
      <c r="AL279" s="20"/>
      <c r="AM279" s="20"/>
      <c r="AN279" s="20"/>
      <c r="AO279" s="20"/>
      <c r="AP279" s="20"/>
      <c r="AQ279" s="20"/>
    </row>
    <row r="280" spans="11:43">
      <c r="K280" s="6">
        <v>278</v>
      </c>
      <c r="L280" s="6" t="s">
        <v>366</v>
      </c>
      <c r="M280" s="45">
        <v>0</v>
      </c>
      <c r="N280" s="45">
        <v>1.483668919313315</v>
      </c>
      <c r="O280" s="45">
        <v>0.84573541869580815</v>
      </c>
      <c r="P280" s="45">
        <v>1.4696235563438265</v>
      </c>
      <c r="Q280" s="45">
        <v>1.9411439215151098</v>
      </c>
      <c r="R280" s="45">
        <v>6574.640603059157</v>
      </c>
      <c r="S280" s="45">
        <v>7.6553773752005378</v>
      </c>
      <c r="T280" s="50">
        <v>7.8324026554231416</v>
      </c>
      <c r="U280" s="26">
        <f t="shared" si="18"/>
        <v>0</v>
      </c>
      <c r="V280" s="26">
        <f t="shared" si="18"/>
        <v>-0.42997025300817177</v>
      </c>
      <c r="W280" s="26">
        <f t="shared" si="18"/>
        <v>0.73768713460068147</v>
      </c>
      <c r="X280" s="26">
        <f t="shared" si="17"/>
        <v>0.32084431631209415</v>
      </c>
      <c r="Y280" s="26">
        <f t="shared" si="17"/>
        <v>3385.9928603374706</v>
      </c>
      <c r="Z280" s="26">
        <f t="shared" si="17"/>
        <v>-0.99883562040309271</v>
      </c>
      <c r="AA280" s="37">
        <f t="shared" si="17"/>
        <v>2.3124304857403122E-2</v>
      </c>
      <c r="AB280" s="26">
        <v>1.3068781217216801</v>
      </c>
      <c r="AC280" s="26">
        <v>-0.13339933176587099</v>
      </c>
      <c r="AD280" s="18" t="str">
        <f t="shared" si="19"/>
        <v>Error</v>
      </c>
      <c r="AE280" s="18" t="str">
        <f t="shared" si="20"/>
        <v>Error</v>
      </c>
      <c r="AF280" s="18"/>
      <c r="AG280" s="18"/>
      <c r="AH280" s="18"/>
      <c r="AI280" s="18"/>
      <c r="AJ280" s="18"/>
      <c r="AK280" s="20"/>
      <c r="AL280" s="20"/>
      <c r="AM280" s="20"/>
      <c r="AN280" s="20"/>
      <c r="AO280" s="20"/>
      <c r="AP280" s="20"/>
      <c r="AQ280" s="20"/>
    </row>
    <row r="281" spans="11:43">
      <c r="K281" s="6">
        <v>279</v>
      </c>
      <c r="L281" s="6" t="s">
        <v>367</v>
      </c>
      <c r="M281" s="45">
        <v>0</v>
      </c>
      <c r="N281" s="45">
        <v>0</v>
      </c>
      <c r="O281" s="45">
        <v>0</v>
      </c>
      <c r="P281" s="45">
        <v>0</v>
      </c>
      <c r="Q281" s="45">
        <v>0</v>
      </c>
      <c r="R281" s="45">
        <v>0</v>
      </c>
      <c r="S281" s="45">
        <v>0</v>
      </c>
      <c r="T281" s="50">
        <v>0</v>
      </c>
      <c r="U281" s="26">
        <f t="shared" si="18"/>
        <v>0</v>
      </c>
      <c r="V281" s="26">
        <f t="shared" si="18"/>
        <v>0</v>
      </c>
      <c r="W281" s="26">
        <f t="shared" si="18"/>
        <v>0</v>
      </c>
      <c r="X281" s="26">
        <f t="shared" si="17"/>
        <v>0</v>
      </c>
      <c r="Y281" s="26">
        <f t="shared" si="17"/>
        <v>0</v>
      </c>
      <c r="Z281" s="26">
        <f t="shared" si="17"/>
        <v>0</v>
      </c>
      <c r="AA281" s="37">
        <f t="shared" si="17"/>
        <v>0</v>
      </c>
      <c r="AB281" s="26">
        <v>0</v>
      </c>
      <c r="AC281" s="26">
        <v>0</v>
      </c>
      <c r="AD281" s="18" t="str">
        <f t="shared" si="19"/>
        <v/>
      </c>
      <c r="AE281" s="18" t="str">
        <f t="shared" si="20"/>
        <v/>
      </c>
      <c r="AF281" s="18"/>
      <c r="AG281" s="18"/>
      <c r="AH281" s="18"/>
      <c r="AI281" s="18"/>
      <c r="AJ281" s="18"/>
      <c r="AK281" s="20"/>
      <c r="AL281" s="20"/>
      <c r="AM281" s="20"/>
      <c r="AN281" s="20"/>
      <c r="AO281" s="20"/>
      <c r="AP281" s="20"/>
      <c r="AQ281" s="20"/>
    </row>
    <row r="282" spans="11:43">
      <c r="K282" s="6">
        <v>280</v>
      </c>
      <c r="L282" s="6" t="s">
        <v>368</v>
      </c>
      <c r="M282" s="45">
        <v>0</v>
      </c>
      <c r="N282" s="45">
        <v>1.3986926064519061</v>
      </c>
      <c r="O282" s="45">
        <v>0.73185149266799066</v>
      </c>
      <c r="P282" s="45">
        <v>0.98811332504992944</v>
      </c>
      <c r="Q282" s="45">
        <v>0.9561962284892882</v>
      </c>
      <c r="R282" s="45">
        <v>1.1986092185980173</v>
      </c>
      <c r="S282" s="45">
        <v>927.91301117160901</v>
      </c>
      <c r="T282" s="50">
        <v>6533.1700843495191</v>
      </c>
      <c r="U282" s="26">
        <f t="shared" si="18"/>
        <v>0</v>
      </c>
      <c r="V282" s="26">
        <f t="shared" si="18"/>
        <v>-0.4767603050934156</v>
      </c>
      <c r="W282" s="26">
        <f t="shared" si="18"/>
        <v>0.35015550962084829</v>
      </c>
      <c r="X282" s="26">
        <f t="shared" si="17"/>
        <v>-3.2301048626207383E-2</v>
      </c>
      <c r="Y282" s="26">
        <f t="shared" si="17"/>
        <v>0.25351803624212338</v>
      </c>
      <c r="Z282" s="26">
        <f t="shared" si="17"/>
        <v>773.15807985939341</v>
      </c>
      <c r="AA282" s="37">
        <f t="shared" si="17"/>
        <v>6.0407139523785274</v>
      </c>
      <c r="AB282" s="26">
        <v>2.59340126152353</v>
      </c>
      <c r="AC282" s="26">
        <v>0</v>
      </c>
      <c r="AD282" s="18" t="str">
        <f t="shared" si="19"/>
        <v>Error</v>
      </c>
      <c r="AE282" s="18" t="str">
        <f t="shared" si="20"/>
        <v>Error</v>
      </c>
      <c r="AF282" s="18"/>
      <c r="AG282" s="18"/>
      <c r="AH282" s="18"/>
      <c r="AI282" s="18"/>
      <c r="AJ282" s="18"/>
      <c r="AK282" s="20"/>
      <c r="AL282" s="20"/>
      <c r="AM282" s="20"/>
      <c r="AN282" s="20"/>
      <c r="AO282" s="20"/>
      <c r="AP282" s="20"/>
      <c r="AQ282" s="20"/>
    </row>
    <row r="283" spans="11:43">
      <c r="K283" s="6">
        <v>281</v>
      </c>
      <c r="L283" s="6" t="s">
        <v>369</v>
      </c>
      <c r="M283" s="45">
        <v>0</v>
      </c>
      <c r="N283" s="45">
        <v>2.0588191540671987</v>
      </c>
      <c r="O283" s="45">
        <v>1.4541222335534676</v>
      </c>
      <c r="P283" s="45">
        <v>1.7597529170522153</v>
      </c>
      <c r="Q283" s="45">
        <v>0.15467430528179804</v>
      </c>
      <c r="R283" s="45">
        <v>1.0991614968419521</v>
      </c>
      <c r="S283" s="45">
        <v>4.3081246612978124</v>
      </c>
      <c r="T283" s="50">
        <v>6.7304595535966527</v>
      </c>
      <c r="U283" s="26">
        <f t="shared" si="18"/>
        <v>0</v>
      </c>
      <c r="V283" s="26">
        <f t="shared" si="18"/>
        <v>-0.29371055700504434</v>
      </c>
      <c r="W283" s="26">
        <f t="shared" si="18"/>
        <v>0.21018225046451003</v>
      </c>
      <c r="X283" s="26">
        <f t="shared" si="17"/>
        <v>-0.91210453252670554</v>
      </c>
      <c r="Y283" s="26">
        <f t="shared" si="17"/>
        <v>6.1062966459711046</v>
      </c>
      <c r="Z283" s="26">
        <f t="shared" si="17"/>
        <v>2.9194646770976509</v>
      </c>
      <c r="AA283" s="37">
        <f t="shared" si="17"/>
        <v>0.56227130892009003</v>
      </c>
      <c r="AB283" s="26">
        <v>1</v>
      </c>
      <c r="AC283" s="26">
        <v>-0.25</v>
      </c>
      <c r="AD283" s="18" t="str">
        <f t="shared" si="19"/>
        <v>Error</v>
      </c>
      <c r="AE283" s="18" t="str">
        <f t="shared" si="20"/>
        <v>Error</v>
      </c>
      <c r="AF283" s="18"/>
      <c r="AG283" s="18"/>
      <c r="AH283" s="18"/>
      <c r="AI283" s="18"/>
      <c r="AJ283" s="18"/>
      <c r="AK283" s="20"/>
      <c r="AL283" s="20"/>
      <c r="AM283" s="20"/>
      <c r="AN283" s="20"/>
      <c r="AO283" s="20"/>
      <c r="AP283" s="20"/>
      <c r="AQ283" s="20"/>
    </row>
    <row r="284" spans="11:43">
      <c r="K284" s="6">
        <v>282</v>
      </c>
      <c r="L284" s="6" t="s">
        <v>370</v>
      </c>
      <c r="M284" s="45">
        <v>0</v>
      </c>
      <c r="N284" s="45">
        <v>1.3842966180096035</v>
      </c>
      <c r="O284" s="45">
        <v>0.71137200476409568</v>
      </c>
      <c r="P284" s="45">
        <v>0.92255053674754972</v>
      </c>
      <c r="Q284" s="45">
        <v>0.86830498682460355</v>
      </c>
      <c r="R284" s="45">
        <v>0.97588337714120232</v>
      </c>
      <c r="S284" s="45">
        <v>13.29117451057116</v>
      </c>
      <c r="T284" s="50">
        <v>1.0514897564370802</v>
      </c>
      <c r="U284" s="26">
        <f t="shared" si="18"/>
        <v>0</v>
      </c>
      <c r="V284" s="26">
        <f t="shared" si="18"/>
        <v>-0.48611302266494405</v>
      </c>
      <c r="W284" s="26">
        <f t="shared" si="18"/>
        <v>0.29686089777104008</v>
      </c>
      <c r="X284" s="26">
        <f t="shared" si="17"/>
        <v>-5.8799542965081088E-2</v>
      </c>
      <c r="Y284" s="26">
        <f t="shared" si="17"/>
        <v>0.12389470514273283</v>
      </c>
      <c r="Z284" s="26">
        <f t="shared" si="17"/>
        <v>12.619634089379552</v>
      </c>
      <c r="AA284" s="37">
        <f t="shared" si="17"/>
        <v>-0.92088812349873395</v>
      </c>
      <c r="AB284" s="26">
        <v>10.0634068773604</v>
      </c>
      <c r="AC284" s="26">
        <v>-7.5098814229248995E-2</v>
      </c>
      <c r="AD284" s="18" t="str">
        <f t="shared" si="19"/>
        <v>Error</v>
      </c>
      <c r="AE284" s="18" t="str">
        <f t="shared" si="20"/>
        <v>Error</v>
      </c>
      <c r="AF284" s="18"/>
      <c r="AG284" s="18"/>
      <c r="AH284" s="18"/>
      <c r="AI284" s="18"/>
      <c r="AJ284" s="18"/>
      <c r="AK284" s="20"/>
      <c r="AL284" s="20"/>
      <c r="AM284" s="20"/>
      <c r="AN284" s="20"/>
      <c r="AO284" s="20"/>
      <c r="AP284" s="20"/>
      <c r="AQ284" s="20"/>
    </row>
    <row r="285" spans="11:43">
      <c r="K285" s="6">
        <v>283</v>
      </c>
      <c r="L285" s="6" t="s">
        <v>371</v>
      </c>
      <c r="M285" s="45">
        <v>0</v>
      </c>
      <c r="N285" s="45">
        <v>1.3697561230104078</v>
      </c>
      <c r="O285" s="45">
        <v>0.68787275653903723</v>
      </c>
      <c r="P285" s="45">
        <v>0.85147061495837928</v>
      </c>
      <c r="Q285" s="45">
        <v>0.77479021360277534</v>
      </c>
      <c r="R285" s="45">
        <v>0.78146390601368676</v>
      </c>
      <c r="S285" s="45">
        <v>5.9879623374238804</v>
      </c>
      <c r="T285" s="50">
        <v>0.25963081212566053</v>
      </c>
      <c r="U285" s="26">
        <f t="shared" si="18"/>
        <v>0</v>
      </c>
      <c r="V285" s="26">
        <f t="shared" si="18"/>
        <v>-0.49781370202802844</v>
      </c>
      <c r="W285" s="26">
        <f t="shared" si="18"/>
        <v>0.23783157112147929</v>
      </c>
      <c r="X285" s="26">
        <f t="shared" si="17"/>
        <v>-9.0056427090384278E-2</v>
      </c>
      <c r="Y285" s="26">
        <f t="shared" si="17"/>
        <v>8.6135476335958711E-3</v>
      </c>
      <c r="Z285" s="26">
        <f t="shared" si="17"/>
        <v>6.6624938034169494</v>
      </c>
      <c r="AA285" s="37">
        <f t="shared" si="17"/>
        <v>-0.95664120822821375</v>
      </c>
      <c r="AB285" s="26">
        <v>0.86725745986417901</v>
      </c>
      <c r="AC285" s="26">
        <v>-0.277698056660384</v>
      </c>
      <c r="AD285" s="18" t="str">
        <f t="shared" si="19"/>
        <v>Error</v>
      </c>
      <c r="AE285" s="18" t="str">
        <f t="shared" si="20"/>
        <v>Error</v>
      </c>
      <c r="AF285" s="18"/>
      <c r="AG285" s="18"/>
      <c r="AH285" s="18"/>
      <c r="AI285" s="18"/>
      <c r="AJ285" s="18"/>
      <c r="AK285" s="20"/>
      <c r="AL285" s="20"/>
      <c r="AM285" s="20"/>
      <c r="AN285" s="20"/>
      <c r="AO285" s="20"/>
      <c r="AP285" s="20"/>
      <c r="AQ285" s="20"/>
    </row>
    <row r="286" spans="11:43">
      <c r="K286" s="6">
        <v>284</v>
      </c>
      <c r="L286" s="6" t="s">
        <v>372</v>
      </c>
      <c r="M286" s="45">
        <v>0</v>
      </c>
      <c r="N286" s="45">
        <v>1.368459351547056</v>
      </c>
      <c r="O286" s="45">
        <v>0.6893858389095282</v>
      </c>
      <c r="P286" s="45">
        <v>0.85759224626434971</v>
      </c>
      <c r="Q286" s="45">
        <v>0.78293015030513935</v>
      </c>
      <c r="R286" s="45">
        <v>0.79883056196808599</v>
      </c>
      <c r="S286" s="45">
        <v>6.3047981338358028</v>
      </c>
      <c r="T286" s="50">
        <v>0.2779105682495806</v>
      </c>
      <c r="U286" s="26">
        <f t="shared" si="18"/>
        <v>0</v>
      </c>
      <c r="V286" s="26">
        <f t="shared" si="18"/>
        <v>-0.49623214008500061</v>
      </c>
      <c r="W286" s="26">
        <f t="shared" si="18"/>
        <v>0.24399457874111646</v>
      </c>
      <c r="X286" s="26">
        <f t="shared" si="17"/>
        <v>-8.7060134095704081E-2</v>
      </c>
      <c r="Y286" s="26">
        <f t="shared" si="17"/>
        <v>2.0308850868432662E-2</v>
      </c>
      <c r="Z286" s="26">
        <f t="shared" si="17"/>
        <v>6.8925349554761839</v>
      </c>
      <c r="AA286" s="37">
        <f t="shared" si="17"/>
        <v>-0.9559207824976782</v>
      </c>
      <c r="AB286" s="26">
        <v>4.5077529095792297</v>
      </c>
      <c r="AC286" s="26">
        <v>0</v>
      </c>
      <c r="AD286" s="18" t="str">
        <f t="shared" si="19"/>
        <v>Error</v>
      </c>
      <c r="AE286" s="18" t="str">
        <f t="shared" si="20"/>
        <v>Error</v>
      </c>
      <c r="AF286" s="18"/>
      <c r="AG286" s="18"/>
      <c r="AH286" s="18"/>
      <c r="AI286" s="18"/>
      <c r="AJ286" s="18"/>
      <c r="AK286" s="20"/>
      <c r="AL286" s="20"/>
      <c r="AM286" s="20"/>
      <c r="AN286" s="20"/>
      <c r="AO286" s="20"/>
      <c r="AP286" s="20"/>
      <c r="AQ286" s="20"/>
    </row>
    <row r="287" spans="11:43">
      <c r="K287" s="6">
        <v>285</v>
      </c>
      <c r="L287" s="6" t="s">
        <v>373</v>
      </c>
      <c r="M287" s="45">
        <v>0</v>
      </c>
      <c r="N287" s="45">
        <v>1.3583306675734992</v>
      </c>
      <c r="O287" s="45">
        <v>0.67223155813983837</v>
      </c>
      <c r="P287" s="45">
        <v>0.81005400074975142</v>
      </c>
      <c r="Q287" s="45">
        <v>0.74047071508556339</v>
      </c>
      <c r="R287" s="45">
        <v>0.73734783025669071</v>
      </c>
      <c r="S287" s="45">
        <v>4.9514896745945052</v>
      </c>
      <c r="T287" s="50">
        <v>0.20910144135328901</v>
      </c>
      <c r="U287" s="26">
        <f t="shared" si="18"/>
        <v>0</v>
      </c>
      <c r="V287" s="26">
        <f t="shared" si="18"/>
        <v>-0.5051046301261074</v>
      </c>
      <c r="W287" s="26">
        <f t="shared" si="18"/>
        <v>0.20502227385945346</v>
      </c>
      <c r="X287" s="26">
        <f t="shared" si="17"/>
        <v>-8.5899564226316658E-2</v>
      </c>
      <c r="Y287" s="26">
        <f t="shared" si="17"/>
        <v>-4.2174319189811947E-3</v>
      </c>
      <c r="Z287" s="26">
        <f t="shared" si="17"/>
        <v>5.7152698786280522</v>
      </c>
      <c r="AA287" s="37">
        <f t="shared" si="17"/>
        <v>-0.95776999345749159</v>
      </c>
      <c r="AB287" s="26">
        <v>1.6126399728252201</v>
      </c>
      <c r="AC287" s="26">
        <v>-0.20956782492882201</v>
      </c>
      <c r="AD287" s="18" t="str">
        <f t="shared" si="19"/>
        <v>Error</v>
      </c>
      <c r="AE287" s="18" t="str">
        <f t="shared" si="20"/>
        <v>Error</v>
      </c>
      <c r="AF287" s="18"/>
      <c r="AG287" s="18"/>
      <c r="AH287" s="18"/>
      <c r="AI287" s="18"/>
      <c r="AJ287" s="18"/>
      <c r="AK287" s="20"/>
      <c r="AL287" s="20"/>
      <c r="AM287" s="20"/>
      <c r="AN287" s="20"/>
      <c r="AO287" s="20"/>
      <c r="AP287" s="20"/>
      <c r="AQ287" s="20"/>
    </row>
    <row r="288" spans="11:43">
      <c r="K288" s="6">
        <v>286</v>
      </c>
      <c r="L288" s="6" t="s">
        <v>374</v>
      </c>
      <c r="M288" s="45">
        <v>0</v>
      </c>
      <c r="N288" s="45">
        <v>0</v>
      </c>
      <c r="O288" s="45">
        <v>0</v>
      </c>
      <c r="P288" s="45">
        <v>0</v>
      </c>
      <c r="Q288" s="45">
        <v>0</v>
      </c>
      <c r="R288" s="45">
        <v>0</v>
      </c>
      <c r="S288" s="45">
        <v>0</v>
      </c>
      <c r="T288" s="50">
        <v>0</v>
      </c>
      <c r="U288" s="26">
        <f t="shared" si="18"/>
        <v>0</v>
      </c>
      <c r="V288" s="26">
        <f t="shared" si="18"/>
        <v>0</v>
      </c>
      <c r="W288" s="26">
        <f t="shared" si="18"/>
        <v>0</v>
      </c>
      <c r="X288" s="26">
        <f t="shared" si="17"/>
        <v>0</v>
      </c>
      <c r="Y288" s="26">
        <f t="shared" si="17"/>
        <v>0</v>
      </c>
      <c r="Z288" s="26">
        <f t="shared" si="17"/>
        <v>0</v>
      </c>
      <c r="AA288" s="37">
        <f t="shared" si="17"/>
        <v>0</v>
      </c>
      <c r="AB288" s="26">
        <v>0</v>
      </c>
      <c r="AC288" s="26">
        <v>-1</v>
      </c>
      <c r="AD288" s="18" t="str">
        <f t="shared" si="19"/>
        <v/>
      </c>
      <c r="AE288" s="18" t="str">
        <f t="shared" si="20"/>
        <v/>
      </c>
      <c r="AF288" s="18"/>
      <c r="AG288" s="18"/>
      <c r="AH288" s="18"/>
      <c r="AI288" s="18"/>
      <c r="AJ288" s="18"/>
      <c r="AK288" s="20"/>
      <c r="AL288" s="20"/>
      <c r="AM288" s="20"/>
      <c r="AN288" s="20"/>
      <c r="AO288" s="20"/>
      <c r="AP288" s="20"/>
      <c r="AQ288" s="20"/>
    </row>
    <row r="289" spans="11:43">
      <c r="K289" s="6">
        <v>287</v>
      </c>
      <c r="L289" s="6" t="s">
        <v>375</v>
      </c>
      <c r="M289" s="45">
        <v>0</v>
      </c>
      <c r="N289" s="45">
        <v>1.358858693837929</v>
      </c>
      <c r="O289" s="45">
        <v>0.67725774607894795</v>
      </c>
      <c r="P289" s="45">
        <v>0.82700071569294398</v>
      </c>
      <c r="Q289" s="45">
        <v>0.75163787418222849</v>
      </c>
      <c r="R289" s="45">
        <v>0.74769824577478072</v>
      </c>
      <c r="S289" s="45">
        <v>5.2162078237997918</v>
      </c>
      <c r="T289" s="50">
        <v>0.21983574001948281</v>
      </c>
      <c r="U289" s="26">
        <f t="shared" si="18"/>
        <v>0</v>
      </c>
      <c r="V289" s="26">
        <f t="shared" si="18"/>
        <v>-0.50159810644761238</v>
      </c>
      <c r="W289" s="26">
        <f t="shared" si="18"/>
        <v>0.22110189286272183</v>
      </c>
      <c r="X289" s="26">
        <f t="shared" si="17"/>
        <v>-9.1127903616829348E-2</v>
      </c>
      <c r="Y289" s="26">
        <f t="shared" si="17"/>
        <v>-5.2413915567174306E-3</v>
      </c>
      <c r="Z289" s="26">
        <f t="shared" si="17"/>
        <v>5.97635423551736</v>
      </c>
      <c r="AA289" s="37">
        <f t="shared" si="17"/>
        <v>-0.95785525664517301</v>
      </c>
      <c r="AB289" s="26">
        <v>0.396777111727456</v>
      </c>
      <c r="AC289" s="26">
        <v>0</v>
      </c>
      <c r="AD289" s="18" t="str">
        <f t="shared" si="19"/>
        <v>Error</v>
      </c>
      <c r="AE289" s="18" t="str">
        <f t="shared" si="20"/>
        <v>Error</v>
      </c>
      <c r="AF289" s="18"/>
      <c r="AG289" s="18"/>
      <c r="AH289" s="18"/>
      <c r="AI289" s="18"/>
      <c r="AJ289" s="18"/>
      <c r="AK289" s="20"/>
      <c r="AL289" s="20"/>
      <c r="AM289" s="20"/>
      <c r="AN289" s="20"/>
      <c r="AO289" s="20"/>
      <c r="AP289" s="20"/>
      <c r="AQ289" s="20"/>
    </row>
    <row r="290" spans="11:43">
      <c r="K290" s="6">
        <v>288</v>
      </c>
      <c r="L290" s="6" t="s">
        <v>376</v>
      </c>
      <c r="M290" s="45">
        <v>0</v>
      </c>
      <c r="N290" s="45">
        <v>1.3910824350826836</v>
      </c>
      <c r="O290" s="45">
        <v>0.69644985303800677</v>
      </c>
      <c r="P290" s="45">
        <v>0.84514722605374804</v>
      </c>
      <c r="Q290" s="45">
        <v>0.76022810301698263</v>
      </c>
      <c r="R290" s="45">
        <v>0.75730923881383738</v>
      </c>
      <c r="S290" s="45">
        <v>5.3875456384541662</v>
      </c>
      <c r="T290" s="50">
        <v>0.22968363424729654</v>
      </c>
      <c r="U290" s="26">
        <f t="shared" si="18"/>
        <v>0</v>
      </c>
      <c r="V290" s="26">
        <f t="shared" si="18"/>
        <v>-0.49934681405375447</v>
      </c>
      <c r="W290" s="26">
        <f t="shared" si="18"/>
        <v>0.21350765222665144</v>
      </c>
      <c r="X290" s="26">
        <f t="shared" si="17"/>
        <v>-0.10047849702267719</v>
      </c>
      <c r="Y290" s="26">
        <f t="shared" si="17"/>
        <v>-3.8394584356480172E-3</v>
      </c>
      <c r="Z290" s="26">
        <f t="shared" si="17"/>
        <v>6.1140630040280532</v>
      </c>
      <c r="AA290" s="37">
        <f t="shared" si="17"/>
        <v>-0.95736766801418693</v>
      </c>
      <c r="AB290" s="26">
        <v>0.45742683796799</v>
      </c>
      <c r="AC290" s="26">
        <v>-5.48128342245989E-2</v>
      </c>
      <c r="AD290" s="18" t="str">
        <f t="shared" si="19"/>
        <v>Error</v>
      </c>
      <c r="AE290" s="18" t="str">
        <f t="shared" si="20"/>
        <v>Error</v>
      </c>
      <c r="AF290" s="18"/>
      <c r="AG290" s="18"/>
      <c r="AH290" s="18"/>
      <c r="AI290" s="18"/>
      <c r="AJ290" s="18"/>
      <c r="AK290" s="20"/>
      <c r="AL290" s="20"/>
      <c r="AM290" s="20"/>
      <c r="AN290" s="20"/>
      <c r="AO290" s="20"/>
      <c r="AP290" s="20"/>
      <c r="AQ290" s="20"/>
    </row>
    <row r="291" spans="11:43">
      <c r="K291" s="6">
        <v>289</v>
      </c>
      <c r="L291" s="6" t="s">
        <v>377</v>
      </c>
      <c r="M291" s="45">
        <v>0</v>
      </c>
      <c r="N291" s="45">
        <v>1.3468764779865987</v>
      </c>
      <c r="O291" s="45">
        <v>0.70424508813804199</v>
      </c>
      <c r="P291" s="45">
        <v>0.87806954745341859</v>
      </c>
      <c r="Q291" s="45">
        <v>0.80370932191389022</v>
      </c>
      <c r="R291" s="45">
        <v>0.86509615708350296</v>
      </c>
      <c r="S291" s="45">
        <v>7.6031977954452437</v>
      </c>
      <c r="T291" s="50">
        <v>0.44495225369696101</v>
      </c>
      <c r="U291" s="26">
        <f t="shared" si="18"/>
        <v>0</v>
      </c>
      <c r="V291" s="26">
        <f t="shared" si="18"/>
        <v>-0.4771271904675366</v>
      </c>
      <c r="W291" s="26">
        <f t="shared" si="18"/>
        <v>0.24682381495191139</v>
      </c>
      <c r="X291" s="26">
        <f t="shared" si="17"/>
        <v>-8.4686031710344861E-2</v>
      </c>
      <c r="Y291" s="26">
        <f t="shared" si="17"/>
        <v>7.6379399237812687E-2</v>
      </c>
      <c r="Z291" s="26">
        <f t="shared" si="17"/>
        <v>7.7888470353144212</v>
      </c>
      <c r="AA291" s="37">
        <f t="shared" si="17"/>
        <v>-0.94147827458026767</v>
      </c>
      <c r="AB291" s="26">
        <v>1.01532567049808</v>
      </c>
      <c r="AC291" s="26">
        <v>-1.33079847908745E-2</v>
      </c>
      <c r="AD291" s="18" t="str">
        <f t="shared" si="19"/>
        <v>Error</v>
      </c>
      <c r="AE291" s="18" t="str">
        <f t="shared" si="20"/>
        <v>Error</v>
      </c>
      <c r="AF291" s="18"/>
      <c r="AG291" s="18"/>
      <c r="AH291" s="18"/>
      <c r="AI291" s="18"/>
      <c r="AJ291" s="18"/>
      <c r="AK291" s="20"/>
      <c r="AL291" s="20"/>
      <c r="AM291" s="20"/>
      <c r="AN291" s="20"/>
      <c r="AO291" s="20"/>
      <c r="AP291" s="20"/>
      <c r="AQ291" s="20"/>
    </row>
    <row r="292" spans="11:43">
      <c r="K292" s="6">
        <v>290</v>
      </c>
      <c r="L292" s="6" t="s">
        <v>378</v>
      </c>
      <c r="M292" s="45">
        <v>0</v>
      </c>
      <c r="N292" s="45">
        <v>1.3809132704507494</v>
      </c>
      <c r="O292" s="45">
        <v>0.705108944449794</v>
      </c>
      <c r="P292" s="45">
        <v>0.90188625648306964</v>
      </c>
      <c r="Q292" s="45">
        <v>0.84552686212739614</v>
      </c>
      <c r="R292" s="45">
        <v>0.92743879487576297</v>
      </c>
      <c r="S292" s="45">
        <v>10.752201054948088</v>
      </c>
      <c r="T292" s="50">
        <v>0.63858386906866471</v>
      </c>
      <c r="U292" s="26">
        <f t="shared" si="18"/>
        <v>0</v>
      </c>
      <c r="V292" s="26">
        <f t="shared" si="18"/>
        <v>-0.48938940660651586</v>
      </c>
      <c r="W292" s="26">
        <f t="shared" si="18"/>
        <v>0.27907362909262712</v>
      </c>
      <c r="X292" s="26">
        <f t="shared" si="17"/>
        <v>-6.2490578995458373E-2</v>
      </c>
      <c r="Y292" s="26">
        <f t="shared" si="17"/>
        <v>9.6876795306386265E-2</v>
      </c>
      <c r="Z292" s="26">
        <f t="shared" si="17"/>
        <v>10.59343464426504</v>
      </c>
      <c r="AA292" s="37">
        <f t="shared" si="17"/>
        <v>-0.94060900965251271</v>
      </c>
      <c r="AB292" s="26">
        <v>5.0050269101213196</v>
      </c>
      <c r="AC292" s="26">
        <v>0</v>
      </c>
      <c r="AD292" s="18" t="str">
        <f t="shared" si="19"/>
        <v>Error</v>
      </c>
      <c r="AE292" s="18" t="str">
        <f t="shared" si="20"/>
        <v>Error</v>
      </c>
      <c r="AF292" s="18"/>
      <c r="AG292" s="18"/>
      <c r="AH292" s="18"/>
      <c r="AI292" s="18"/>
      <c r="AJ292" s="18"/>
      <c r="AK292" s="20"/>
      <c r="AL292" s="20"/>
      <c r="AM292" s="20"/>
      <c r="AN292" s="20"/>
      <c r="AO292" s="20"/>
      <c r="AP292" s="20"/>
      <c r="AQ292" s="20"/>
    </row>
    <row r="293" spans="11:43">
      <c r="K293" s="6">
        <v>291</v>
      </c>
      <c r="L293" s="6" t="s">
        <v>379</v>
      </c>
      <c r="M293" s="45">
        <v>0</v>
      </c>
      <c r="N293" s="45">
        <v>0</v>
      </c>
      <c r="O293" s="45">
        <v>0</v>
      </c>
      <c r="P293" s="45">
        <v>0</v>
      </c>
      <c r="Q293" s="45">
        <v>0</v>
      </c>
      <c r="R293" s="45">
        <v>0</v>
      </c>
      <c r="S293" s="45">
        <v>0</v>
      </c>
      <c r="T293" s="50">
        <v>0</v>
      </c>
      <c r="U293" s="39">
        <f t="shared" si="18"/>
        <v>0</v>
      </c>
      <c r="V293" s="39">
        <f t="shared" si="18"/>
        <v>0</v>
      </c>
      <c r="W293" s="39">
        <f t="shared" si="18"/>
        <v>0</v>
      </c>
      <c r="X293" s="39">
        <f t="shared" si="17"/>
        <v>0</v>
      </c>
      <c r="Y293" s="39">
        <f t="shared" si="17"/>
        <v>0</v>
      </c>
      <c r="Z293" s="39">
        <f t="shared" si="17"/>
        <v>0</v>
      </c>
      <c r="AA293" s="40">
        <f t="shared" si="17"/>
        <v>0</v>
      </c>
      <c r="AB293" s="39">
        <v>0</v>
      </c>
      <c r="AC293" s="39">
        <v>0</v>
      </c>
      <c r="AD293" s="18" t="str">
        <f t="shared" si="19"/>
        <v/>
      </c>
      <c r="AE293" s="18" t="str">
        <f t="shared" si="20"/>
        <v/>
      </c>
      <c r="AF293" s="18"/>
      <c r="AG293" s="18"/>
      <c r="AH293" s="18"/>
      <c r="AI293" s="18"/>
      <c r="AJ293" s="18"/>
      <c r="AK293" s="20"/>
      <c r="AL293" s="20"/>
      <c r="AM293" s="20"/>
      <c r="AN293" s="20"/>
      <c r="AO293" s="20"/>
      <c r="AP293" s="20"/>
      <c r="AQ293" s="20"/>
    </row>
    <row r="294" spans="11:43">
      <c r="K294" s="6">
        <v>292</v>
      </c>
      <c r="L294" s="6" t="s">
        <v>380</v>
      </c>
      <c r="M294" s="45">
        <v>0</v>
      </c>
      <c r="N294" s="45">
        <v>1.4160331521186684</v>
      </c>
      <c r="O294" s="45">
        <v>0.74967131945486365</v>
      </c>
      <c r="P294" s="45">
        <v>1.0466259258577493</v>
      </c>
      <c r="Q294" s="45">
        <v>1.0533664040191066</v>
      </c>
      <c r="R294" s="45">
        <v>1.523262533432753</v>
      </c>
      <c r="S294" s="45">
        <v>7838.3223410002611</v>
      </c>
      <c r="T294" s="50">
        <v>18.554446560749128</v>
      </c>
      <c r="U294" s="26">
        <f t="shared" si="18"/>
        <v>0</v>
      </c>
      <c r="V294" s="26">
        <f t="shared" si="18"/>
        <v>-0.47058349705075364</v>
      </c>
      <c r="W294" s="26">
        <f t="shared" si="18"/>
        <v>0.39611306808271823</v>
      </c>
      <c r="X294" s="26">
        <f t="shared" si="17"/>
        <v>6.4401979683746998E-3</v>
      </c>
      <c r="Y294" s="26">
        <f t="shared" si="17"/>
        <v>0.44608991479200721</v>
      </c>
      <c r="Z294" s="26">
        <f t="shared" si="17"/>
        <v>5144.7461658537513</v>
      </c>
      <c r="AA294" s="37">
        <f t="shared" si="17"/>
        <v>-0.99763285486950504</v>
      </c>
      <c r="AB294" s="26">
        <v>2.7009825658511</v>
      </c>
      <c r="AC294" s="26">
        <v>-0.404446219382322</v>
      </c>
      <c r="AD294" s="18" t="str">
        <f t="shared" si="19"/>
        <v>Error</v>
      </c>
      <c r="AE294" s="18" t="str">
        <f t="shared" si="20"/>
        <v>Error</v>
      </c>
      <c r="AF294" s="18"/>
      <c r="AG294" s="18"/>
      <c r="AH294" s="18"/>
      <c r="AI294" s="18"/>
      <c r="AJ294" s="18"/>
      <c r="AK294" s="20"/>
      <c r="AL294" s="20"/>
      <c r="AM294" s="20"/>
      <c r="AN294" s="20"/>
      <c r="AO294" s="20"/>
      <c r="AP294" s="20"/>
      <c r="AQ294" s="20"/>
    </row>
    <row r="295" spans="11:43">
      <c r="K295" s="6">
        <v>293</v>
      </c>
      <c r="L295" s="6" t="s">
        <v>381</v>
      </c>
      <c r="M295" s="45">
        <v>0</v>
      </c>
      <c r="N295" s="45">
        <v>1.4178033349826542</v>
      </c>
      <c r="O295" s="45">
        <v>0.72037037647904256</v>
      </c>
      <c r="P295" s="45">
        <v>0.93852370127363205</v>
      </c>
      <c r="Q295" s="45">
        <v>0.88632677502987978</v>
      </c>
      <c r="R295" s="45">
        <v>1.0125483696148994</v>
      </c>
      <c r="S295" s="45">
        <v>17.245061701103491</v>
      </c>
      <c r="T295" s="50">
        <v>1.4381768151324579</v>
      </c>
      <c r="U295" s="26">
        <f t="shared" si="18"/>
        <v>0</v>
      </c>
      <c r="V295" s="26">
        <f t="shared" si="18"/>
        <v>-0.49191093101226502</v>
      </c>
      <c r="W295" s="26">
        <f t="shared" si="18"/>
        <v>0.30283494701830804</v>
      </c>
      <c r="X295" s="26">
        <f t="shared" si="17"/>
        <v>-5.5615991554521176E-2</v>
      </c>
      <c r="Y295" s="26">
        <f t="shared" si="17"/>
        <v>0.14240977271702573</v>
      </c>
      <c r="Z295" s="26">
        <f t="shared" si="17"/>
        <v>16.03134607550874</v>
      </c>
      <c r="AA295" s="37">
        <f t="shared" si="17"/>
        <v>-0.91660355642331914</v>
      </c>
      <c r="AB295" s="26">
        <v>0.23399911602811099</v>
      </c>
      <c r="AC295" s="26">
        <v>0</v>
      </c>
      <c r="AD295" s="18" t="str">
        <f t="shared" si="19"/>
        <v>Error</v>
      </c>
      <c r="AE295" s="18" t="str">
        <f t="shared" si="20"/>
        <v>Error</v>
      </c>
      <c r="AF295" s="18"/>
      <c r="AG295" s="18"/>
      <c r="AH295" s="18"/>
      <c r="AI295" s="18"/>
      <c r="AJ295" s="18"/>
      <c r="AK295" s="20"/>
      <c r="AL295" s="20"/>
      <c r="AM295" s="20"/>
      <c r="AN295" s="20"/>
      <c r="AO295" s="20"/>
      <c r="AP295" s="20"/>
      <c r="AQ295" s="20"/>
    </row>
    <row r="296" spans="11:43">
      <c r="K296" s="6">
        <v>294</v>
      </c>
      <c r="L296" s="6" t="s">
        <v>382</v>
      </c>
      <c r="M296" s="45">
        <v>0</v>
      </c>
      <c r="N296" s="45">
        <v>1.3901149391205259</v>
      </c>
      <c r="O296" s="45">
        <v>0.72037244282892932</v>
      </c>
      <c r="P296" s="45">
        <v>0.93253049822983591</v>
      </c>
      <c r="Q296" s="45">
        <v>0.81441598423343442</v>
      </c>
      <c r="R296" s="45">
        <v>1.1634487601701746</v>
      </c>
      <c r="S296" s="45">
        <v>5.3407275779541905</v>
      </c>
      <c r="T296" s="50">
        <v>0.93012388601110807</v>
      </c>
      <c r="U296" s="26">
        <f t="shared" si="18"/>
        <v>0</v>
      </c>
      <c r="V296" s="26">
        <f t="shared" si="18"/>
        <v>-0.48178929485882493</v>
      </c>
      <c r="W296" s="26">
        <f t="shared" si="18"/>
        <v>0.29451162036092615</v>
      </c>
      <c r="X296" s="26">
        <f t="shared" si="17"/>
        <v>-0.12666021563971458</v>
      </c>
      <c r="Y296" s="26">
        <f t="shared" si="17"/>
        <v>0.42856817976781952</v>
      </c>
      <c r="Z296" s="26">
        <f t="shared" si="17"/>
        <v>3.5904278390163191</v>
      </c>
      <c r="AA296" s="37">
        <f t="shared" si="17"/>
        <v>-0.82584322595847515</v>
      </c>
      <c r="AB296" s="26">
        <v>3.0127265238496399</v>
      </c>
      <c r="AC296" s="26">
        <v>-0.71963382176596202</v>
      </c>
      <c r="AD296" s="18" t="str">
        <f t="shared" si="19"/>
        <v>Error</v>
      </c>
      <c r="AE296" s="18" t="str">
        <f t="shared" si="20"/>
        <v>Error</v>
      </c>
      <c r="AF296" s="18"/>
      <c r="AG296" s="18"/>
      <c r="AH296" s="18"/>
      <c r="AI296" s="18"/>
      <c r="AJ296" s="18"/>
      <c r="AK296" s="20"/>
      <c r="AL296" s="20"/>
      <c r="AM296" s="20"/>
      <c r="AN296" s="20"/>
      <c r="AO296" s="20"/>
      <c r="AP296" s="20"/>
      <c r="AQ296" s="20"/>
    </row>
    <row r="297" spans="11:43">
      <c r="K297" s="6">
        <v>295</v>
      </c>
      <c r="L297" s="6" t="s">
        <v>383</v>
      </c>
      <c r="M297" s="45">
        <v>0</v>
      </c>
      <c r="N297" s="45">
        <v>1.3665443104936905</v>
      </c>
      <c r="O297" s="45">
        <v>0.69669667804783941</v>
      </c>
      <c r="P297" s="45">
        <v>0.85087165564748357</v>
      </c>
      <c r="Q297" s="45">
        <v>0.7362627033846334</v>
      </c>
      <c r="R297" s="45">
        <v>0.72901342917506451</v>
      </c>
      <c r="S297" s="45">
        <v>2.5972850410261774</v>
      </c>
      <c r="T297" s="50">
        <v>1.7624055192372865</v>
      </c>
      <c r="U297" s="26">
        <f t="shared" si="18"/>
        <v>0</v>
      </c>
      <c r="V297" s="26">
        <f t="shared" si="18"/>
        <v>-0.49017629893307718</v>
      </c>
      <c r="W297" s="26">
        <f t="shared" si="18"/>
        <v>0.22129426256437176</v>
      </c>
      <c r="X297" s="26">
        <f t="shared" si="17"/>
        <v>-0.13469593387223219</v>
      </c>
      <c r="Y297" s="26">
        <f t="shared" si="17"/>
        <v>-9.8460429629854181E-3</v>
      </c>
      <c r="Z297" s="26">
        <f t="shared" si="17"/>
        <v>2.5627396383701844</v>
      </c>
      <c r="AA297" s="37">
        <f t="shared" si="17"/>
        <v>-0.32144316415075996</v>
      </c>
      <c r="AB297" s="26">
        <v>2.4780955429421301</v>
      </c>
      <c r="AC297" s="26">
        <v>-0.75575695159629297</v>
      </c>
      <c r="AD297" s="18" t="str">
        <f t="shared" si="19"/>
        <v>Error</v>
      </c>
      <c r="AE297" s="18" t="str">
        <f t="shared" si="20"/>
        <v/>
      </c>
      <c r="AF297" s="18"/>
      <c r="AG297" s="18"/>
      <c r="AH297" s="18"/>
      <c r="AI297" s="18"/>
      <c r="AJ297" s="18"/>
      <c r="AK297" s="20"/>
      <c r="AL297" s="20"/>
      <c r="AM297" s="20"/>
      <c r="AN297" s="20"/>
      <c r="AO297" s="20"/>
      <c r="AP297" s="20"/>
      <c r="AQ297" s="20"/>
    </row>
    <row r="298" spans="11:43">
      <c r="K298" s="6">
        <v>296</v>
      </c>
      <c r="L298" s="6" t="s">
        <v>384</v>
      </c>
      <c r="M298" s="45">
        <v>0</v>
      </c>
      <c r="N298" s="45">
        <v>1.3974458939584853</v>
      </c>
      <c r="O298" s="45">
        <v>0.72740040942448481</v>
      </c>
      <c r="P298" s="45">
        <v>0.97392067671483318</v>
      </c>
      <c r="Q298" s="45">
        <v>0.95431513122319167</v>
      </c>
      <c r="R298" s="45">
        <v>1.2066908133792955</v>
      </c>
      <c r="S298" s="45">
        <v>426824.63255294284</v>
      </c>
      <c r="T298" s="50">
        <v>209164.91828579889</v>
      </c>
      <c r="U298" s="26">
        <f t="shared" si="18"/>
        <v>0</v>
      </c>
      <c r="V298" s="26">
        <f t="shared" si="18"/>
        <v>-0.47947865991146982</v>
      </c>
      <c r="W298" s="26">
        <f t="shared" si="18"/>
        <v>0.33890586820729707</v>
      </c>
      <c r="X298" s="26">
        <f t="shared" si="17"/>
        <v>-2.0130536254527091E-2</v>
      </c>
      <c r="Y298" s="26">
        <f t="shared" si="17"/>
        <v>0.26445738299530236</v>
      </c>
      <c r="Z298" s="26">
        <f t="shared" si="17"/>
        <v>353713.99295468687</v>
      </c>
      <c r="AA298" s="37">
        <f t="shared" si="17"/>
        <v>-0.50995115479926212</v>
      </c>
      <c r="AB298" s="26">
        <v>0.44514534846985698</v>
      </c>
      <c r="AC298" s="26">
        <v>-8.5977275738758005E-2</v>
      </c>
      <c r="AD298" s="18" t="str">
        <f t="shared" si="19"/>
        <v>Error</v>
      </c>
      <c r="AE298" s="18" t="str">
        <f t="shared" si="20"/>
        <v>Error</v>
      </c>
      <c r="AF298" s="18"/>
      <c r="AG298" s="18"/>
      <c r="AH298" s="18"/>
      <c r="AI298" s="18"/>
      <c r="AJ298" s="18"/>
      <c r="AK298" s="20"/>
      <c r="AL298" s="20"/>
      <c r="AM298" s="20"/>
      <c r="AN298" s="20"/>
      <c r="AO298" s="20"/>
      <c r="AP298" s="20"/>
      <c r="AQ298" s="20"/>
    </row>
    <row r="299" spans="11:43">
      <c r="K299" s="6">
        <v>297</v>
      </c>
      <c r="L299" s="6" t="s">
        <v>385</v>
      </c>
      <c r="M299" s="45">
        <v>0</v>
      </c>
      <c r="N299" s="45">
        <v>0</v>
      </c>
      <c r="O299" s="45">
        <v>0</v>
      </c>
      <c r="P299" s="45">
        <v>0</v>
      </c>
      <c r="Q299" s="45">
        <v>0</v>
      </c>
      <c r="R299" s="45">
        <v>0</v>
      </c>
      <c r="S299" s="45">
        <v>0</v>
      </c>
      <c r="T299" s="50">
        <v>0</v>
      </c>
      <c r="U299" s="26">
        <f t="shared" si="18"/>
        <v>0</v>
      </c>
      <c r="V299" s="26">
        <f t="shared" si="18"/>
        <v>0</v>
      </c>
      <c r="W299" s="26">
        <f t="shared" si="18"/>
        <v>0</v>
      </c>
      <c r="X299" s="26">
        <f t="shared" si="17"/>
        <v>0</v>
      </c>
      <c r="Y299" s="26">
        <f t="shared" si="17"/>
        <v>0</v>
      </c>
      <c r="Z299" s="26">
        <f t="shared" si="17"/>
        <v>0</v>
      </c>
      <c r="AA299" s="37">
        <f t="shared" si="17"/>
        <v>0</v>
      </c>
      <c r="AB299" s="26">
        <v>0</v>
      </c>
      <c r="AC299" s="26">
        <v>0</v>
      </c>
      <c r="AD299" s="18" t="str">
        <f t="shared" si="19"/>
        <v/>
      </c>
      <c r="AE299" s="18" t="str">
        <f t="shared" si="20"/>
        <v/>
      </c>
      <c r="AF299" s="18"/>
      <c r="AG299" s="18"/>
      <c r="AH299" s="18"/>
      <c r="AI299" s="18"/>
      <c r="AJ299" s="18"/>
      <c r="AK299" s="20"/>
      <c r="AL299" s="20"/>
      <c r="AM299" s="20"/>
      <c r="AN299" s="20"/>
      <c r="AO299" s="20"/>
      <c r="AP299" s="20"/>
      <c r="AQ299" s="20"/>
    </row>
    <row r="300" spans="11:43">
      <c r="K300" s="6">
        <v>298</v>
      </c>
      <c r="L300" s="6" t="s">
        <v>386</v>
      </c>
      <c r="M300" s="45">
        <v>0</v>
      </c>
      <c r="N300" s="45">
        <v>0</v>
      </c>
      <c r="O300" s="45">
        <v>0</v>
      </c>
      <c r="P300" s="45">
        <v>0</v>
      </c>
      <c r="Q300" s="45">
        <v>0</v>
      </c>
      <c r="R300" s="45">
        <v>0</v>
      </c>
      <c r="S300" s="45">
        <v>0</v>
      </c>
      <c r="T300" s="50">
        <v>0</v>
      </c>
      <c r="U300" s="26">
        <f t="shared" si="18"/>
        <v>0</v>
      </c>
      <c r="V300" s="26">
        <f t="shared" si="18"/>
        <v>0</v>
      </c>
      <c r="W300" s="26">
        <f t="shared" si="18"/>
        <v>0</v>
      </c>
      <c r="X300" s="26">
        <f t="shared" si="17"/>
        <v>0</v>
      </c>
      <c r="Y300" s="26">
        <f t="shared" si="17"/>
        <v>0</v>
      </c>
      <c r="Z300" s="26">
        <f t="shared" si="17"/>
        <v>0</v>
      </c>
      <c r="AA300" s="37">
        <f t="shared" si="17"/>
        <v>0</v>
      </c>
      <c r="AB300" s="26">
        <v>0</v>
      </c>
      <c r="AC300" s="26">
        <v>0</v>
      </c>
      <c r="AD300" s="18" t="str">
        <f t="shared" si="19"/>
        <v/>
      </c>
      <c r="AE300" s="18" t="str">
        <f t="shared" si="20"/>
        <v/>
      </c>
      <c r="AF300" s="18"/>
      <c r="AG300" s="18"/>
      <c r="AH300" s="18"/>
      <c r="AI300" s="18"/>
      <c r="AJ300" s="18"/>
      <c r="AK300" s="20"/>
      <c r="AL300" s="20"/>
      <c r="AM300" s="20"/>
      <c r="AN300" s="20"/>
      <c r="AO300" s="20"/>
      <c r="AP300" s="20"/>
      <c r="AQ300" s="20"/>
    </row>
    <row r="301" spans="11:43">
      <c r="K301" s="6">
        <v>299</v>
      </c>
      <c r="L301" s="6" t="s">
        <v>387</v>
      </c>
      <c r="M301" s="45">
        <v>0</v>
      </c>
      <c r="N301" s="45">
        <v>1.8339395036766817</v>
      </c>
      <c r="O301" s="45">
        <v>0.67639197335882351</v>
      </c>
      <c r="P301" s="45">
        <v>0.97470566360988542</v>
      </c>
      <c r="Q301" s="45">
        <v>0.88296676495689752</v>
      </c>
      <c r="R301" s="45">
        <v>0.83415766401179781</v>
      </c>
      <c r="S301" s="45">
        <v>20.592715700622477</v>
      </c>
      <c r="T301" s="50">
        <v>0.60110948055342028</v>
      </c>
      <c r="U301" s="26">
        <f t="shared" si="18"/>
        <v>0</v>
      </c>
      <c r="V301" s="26">
        <f t="shared" si="18"/>
        <v>-0.6311808693783012</v>
      </c>
      <c r="W301" s="26">
        <f t="shared" si="18"/>
        <v>0.44103670948325635</v>
      </c>
      <c r="X301" s="26">
        <f t="shared" si="17"/>
        <v>-9.4119591255094337E-2</v>
      </c>
      <c r="Y301" s="26">
        <f t="shared" si="17"/>
        <v>-5.5278525627725478E-2</v>
      </c>
      <c r="Z301" s="26">
        <f t="shared" si="17"/>
        <v>23.686838698554745</v>
      </c>
      <c r="AA301" s="37">
        <f t="shared" si="17"/>
        <v>-0.9708096062077306</v>
      </c>
      <c r="AB301" s="26">
        <v>0.35854247386302801</v>
      </c>
      <c r="AC301" s="26">
        <v>0</v>
      </c>
      <c r="AD301" s="18" t="str">
        <f t="shared" si="19"/>
        <v>Error</v>
      </c>
      <c r="AE301" s="18" t="str">
        <f t="shared" si="20"/>
        <v>Error</v>
      </c>
      <c r="AF301" s="18"/>
      <c r="AG301" s="18"/>
      <c r="AH301" s="18"/>
      <c r="AI301" s="18"/>
      <c r="AJ301" s="18"/>
      <c r="AK301" s="20"/>
      <c r="AL301" s="20"/>
      <c r="AM301" s="20"/>
      <c r="AN301" s="20"/>
      <c r="AO301" s="20"/>
      <c r="AP301" s="20"/>
      <c r="AQ301" s="20"/>
    </row>
    <row r="302" spans="11:43">
      <c r="K302" s="6">
        <v>300</v>
      </c>
      <c r="L302" s="6" t="s">
        <v>388</v>
      </c>
      <c r="M302" s="45">
        <v>0</v>
      </c>
      <c r="N302" s="45">
        <v>1.407290999707449</v>
      </c>
      <c r="O302" s="45">
        <v>0.73773069631348775</v>
      </c>
      <c r="P302" s="45">
        <v>1.0059366733539115</v>
      </c>
      <c r="Q302" s="45">
        <v>0.9981626593923254</v>
      </c>
      <c r="R302" s="45">
        <v>1.333464171369048</v>
      </c>
      <c r="S302" s="45">
        <v>56469.308983104791</v>
      </c>
      <c r="T302" s="50">
        <v>65.667083141704566</v>
      </c>
      <c r="U302" s="26">
        <f t="shared" si="18"/>
        <v>0</v>
      </c>
      <c r="V302" s="26">
        <f t="shared" si="18"/>
        <v>-0.4757795676467419</v>
      </c>
      <c r="W302" s="26">
        <f t="shared" si="18"/>
        <v>0.36355539816992183</v>
      </c>
      <c r="X302" s="26">
        <f t="shared" si="17"/>
        <v>-7.7281345511209746E-3</v>
      </c>
      <c r="Y302" s="26">
        <f t="shared" si="17"/>
        <v>0.33591870906175947</v>
      </c>
      <c r="Z302" s="26">
        <f t="shared" si="17"/>
        <v>42346.826207530263</v>
      </c>
      <c r="AA302" s="37">
        <f t="shared" si="17"/>
        <v>-0.99883711905946371</v>
      </c>
      <c r="AB302" s="26">
        <v>47.571346899736596</v>
      </c>
      <c r="AC302" s="26">
        <v>0</v>
      </c>
      <c r="AD302" s="18" t="str">
        <f t="shared" si="19"/>
        <v>Error</v>
      </c>
      <c r="AE302" s="18" t="str">
        <f t="shared" si="20"/>
        <v>Error</v>
      </c>
      <c r="AF302" s="18"/>
      <c r="AG302" s="18"/>
      <c r="AH302" s="18"/>
      <c r="AI302" s="18"/>
      <c r="AJ302" s="18"/>
      <c r="AK302" s="20"/>
      <c r="AL302" s="20"/>
      <c r="AM302" s="20"/>
      <c r="AN302" s="20"/>
      <c r="AO302" s="20"/>
      <c r="AP302" s="20"/>
      <c r="AQ302" s="20"/>
    </row>
    <row r="303" spans="11:43">
      <c r="K303" s="6">
        <v>301</v>
      </c>
      <c r="L303" s="6" t="s">
        <v>389</v>
      </c>
      <c r="M303" s="45">
        <v>0</v>
      </c>
      <c r="N303" s="45">
        <v>1.3785979396601</v>
      </c>
      <c r="O303" s="45">
        <v>0.7011749446363531</v>
      </c>
      <c r="P303" s="45">
        <v>0.89089026078494804</v>
      </c>
      <c r="Q303" s="45">
        <v>0.83103522339391667</v>
      </c>
      <c r="R303" s="45">
        <v>0.89620109812093229</v>
      </c>
      <c r="S303" s="45">
        <v>9.3709317974316093</v>
      </c>
      <c r="T303" s="50">
        <v>0.50017219631347931</v>
      </c>
      <c r="U303" s="26">
        <f t="shared" si="18"/>
        <v>0</v>
      </c>
      <c r="V303" s="26">
        <f t="shared" si="18"/>
        <v>-0.49138546891399593</v>
      </c>
      <c r="W303" s="26">
        <f t="shared" si="18"/>
        <v>0.27056773434336856</v>
      </c>
      <c r="X303" s="26">
        <f t="shared" si="17"/>
        <v>-6.7185645668967273E-2</v>
      </c>
      <c r="Y303" s="26">
        <f t="shared" si="17"/>
        <v>7.8415298043421844E-2</v>
      </c>
      <c r="Z303" s="26">
        <f t="shared" si="17"/>
        <v>9.4562824315654943</v>
      </c>
      <c r="AA303" s="37">
        <f t="shared" si="17"/>
        <v>-0.94662513748626731</v>
      </c>
      <c r="AB303" s="26">
        <v>0.282707978760453</v>
      </c>
      <c r="AC303" s="26">
        <v>-0.158555799255058</v>
      </c>
      <c r="AD303" s="18" t="str">
        <f t="shared" si="19"/>
        <v>Error</v>
      </c>
      <c r="AE303" s="18" t="str">
        <f t="shared" si="20"/>
        <v>Error</v>
      </c>
      <c r="AF303" s="18"/>
      <c r="AG303" s="18"/>
      <c r="AH303" s="18"/>
      <c r="AI303" s="18"/>
      <c r="AJ303" s="18"/>
      <c r="AK303" s="20"/>
      <c r="AL303" s="20"/>
      <c r="AM303" s="20"/>
      <c r="AN303" s="20"/>
      <c r="AO303" s="20"/>
      <c r="AP303" s="20"/>
      <c r="AQ303" s="20"/>
    </row>
    <row r="304" spans="11:43">
      <c r="K304" s="6">
        <v>302</v>
      </c>
      <c r="L304" s="6" t="s">
        <v>390</v>
      </c>
      <c r="M304" s="45">
        <v>0</v>
      </c>
      <c r="N304" s="45">
        <v>1.4276726241119917</v>
      </c>
      <c r="O304" s="45">
        <v>0.7623128471125149</v>
      </c>
      <c r="P304" s="45">
        <v>1.0919897393374143</v>
      </c>
      <c r="Q304" s="45">
        <v>1.1335895591014618</v>
      </c>
      <c r="R304" s="45">
        <v>1.8672541220956109</v>
      </c>
      <c r="S304" s="45">
        <v>10428.9618611238</v>
      </c>
      <c r="T304" s="50">
        <v>9.1458858549144626</v>
      </c>
      <c r="U304" s="26">
        <f t="shared" si="18"/>
        <v>0</v>
      </c>
      <c r="V304" s="26">
        <f t="shared" si="18"/>
        <v>-0.46604506226581788</v>
      </c>
      <c r="W304" s="26">
        <f t="shared" si="18"/>
        <v>0.43246928537758217</v>
      </c>
      <c r="X304" s="26">
        <f t="shared" si="17"/>
        <v>3.8095430996713357E-2</v>
      </c>
      <c r="Y304" s="26">
        <f t="shared" si="17"/>
        <v>0.64720476393209492</v>
      </c>
      <c r="Z304" s="26">
        <f t="shared" si="17"/>
        <v>5584.1861499276938</v>
      </c>
      <c r="AA304" s="37">
        <f t="shared" si="17"/>
        <v>-0.99912303007943604</v>
      </c>
      <c r="AB304" s="26">
        <v>0.709303362541436</v>
      </c>
      <c r="AC304" s="26">
        <v>-0.50030493200461901</v>
      </c>
      <c r="AD304" s="18" t="str">
        <f t="shared" si="19"/>
        <v>Error</v>
      </c>
      <c r="AE304" s="18" t="str">
        <f t="shared" si="20"/>
        <v>Error</v>
      </c>
      <c r="AF304" s="18"/>
      <c r="AG304" s="18"/>
      <c r="AH304" s="18"/>
      <c r="AI304" s="18"/>
      <c r="AJ304" s="18"/>
      <c r="AK304" s="20"/>
      <c r="AL304" s="20"/>
      <c r="AM304" s="20"/>
      <c r="AN304" s="20"/>
      <c r="AO304" s="20"/>
      <c r="AP304" s="20"/>
      <c r="AQ304" s="20"/>
    </row>
    <row r="305" spans="11:43">
      <c r="K305" s="6">
        <v>303</v>
      </c>
      <c r="L305" s="6" t="s">
        <v>391</v>
      </c>
      <c r="M305" s="45">
        <v>0</v>
      </c>
      <c r="N305" s="45">
        <v>1.3753242137870565</v>
      </c>
      <c r="O305" s="45">
        <v>0.69737238395905177</v>
      </c>
      <c r="P305" s="45">
        <v>0.88040867894570951</v>
      </c>
      <c r="Q305" s="45">
        <v>0.81674280603027993</v>
      </c>
      <c r="R305" s="45">
        <v>0.86669131635464502</v>
      </c>
      <c r="S305" s="45">
        <v>8.2497826270702035</v>
      </c>
      <c r="T305" s="50">
        <v>0.41263630117461947</v>
      </c>
      <c r="U305" s="26">
        <f t="shared" si="18"/>
        <v>0</v>
      </c>
      <c r="V305" s="26">
        <f t="shared" si="18"/>
        <v>-0.49293964509009441</v>
      </c>
      <c r="W305" s="26">
        <f t="shared" si="18"/>
        <v>0.26246564847828163</v>
      </c>
      <c r="X305" s="26">
        <f t="shared" si="17"/>
        <v>-7.231399966623403E-2</v>
      </c>
      <c r="Y305" s="26">
        <f t="shared" si="17"/>
        <v>6.1155739549315725E-2</v>
      </c>
      <c r="Z305" s="26">
        <f t="shared" si="17"/>
        <v>8.5187092236821726</v>
      </c>
      <c r="AA305" s="37">
        <f t="shared" si="17"/>
        <v>-0.94998216076377251</v>
      </c>
      <c r="AB305" s="26">
        <v>0.46532205929868697</v>
      </c>
      <c r="AC305" s="26">
        <v>-0.183298236377994</v>
      </c>
      <c r="AD305" s="18" t="str">
        <f t="shared" si="19"/>
        <v>Error</v>
      </c>
      <c r="AE305" s="18" t="str">
        <f t="shared" si="20"/>
        <v>Error</v>
      </c>
      <c r="AF305" s="18"/>
      <c r="AG305" s="18"/>
      <c r="AH305" s="18"/>
      <c r="AI305" s="18"/>
      <c r="AJ305" s="18"/>
      <c r="AK305" s="20"/>
      <c r="AL305" s="20"/>
      <c r="AM305" s="20"/>
      <c r="AN305" s="20"/>
      <c r="AO305" s="20"/>
      <c r="AP305" s="20"/>
      <c r="AQ305" s="20"/>
    </row>
    <row r="306" spans="11:43">
      <c r="K306" s="6">
        <v>304</v>
      </c>
      <c r="L306" s="6" t="s">
        <v>392</v>
      </c>
      <c r="M306" s="45">
        <v>0</v>
      </c>
      <c r="N306" s="45">
        <v>1.3803225812427904</v>
      </c>
      <c r="O306" s="45">
        <v>0.70369500969884591</v>
      </c>
      <c r="P306" s="45">
        <v>0.89976555190500296</v>
      </c>
      <c r="Q306" s="45">
        <v>0.83640041155782763</v>
      </c>
      <c r="R306" s="45">
        <v>0.9048836136915348</v>
      </c>
      <c r="S306" s="45">
        <v>9.6010304314871036</v>
      </c>
      <c r="T306" s="50">
        <v>0.51192056282389853</v>
      </c>
      <c r="U306" s="26">
        <f t="shared" si="18"/>
        <v>0</v>
      </c>
      <c r="V306" s="26">
        <f t="shared" si="18"/>
        <v>-0.49019524909513146</v>
      </c>
      <c r="W306" s="26">
        <f t="shared" si="18"/>
        <v>0.27863000235011987</v>
      </c>
      <c r="X306" s="26">
        <f t="shared" si="17"/>
        <v>-7.0424056814597194E-2</v>
      </c>
      <c r="Y306" s="26">
        <f t="shared" si="17"/>
        <v>8.1878489282608796E-2</v>
      </c>
      <c r="Z306" s="26">
        <f t="shared" si="17"/>
        <v>9.6102379203431934</v>
      </c>
      <c r="AA306" s="37">
        <f t="shared" si="17"/>
        <v>-0.94668066448940436</v>
      </c>
      <c r="AB306" s="26">
        <v>1.1430370541517101</v>
      </c>
      <c r="AC306" s="26">
        <v>-3.64140548035174E-2</v>
      </c>
      <c r="AD306" s="18" t="str">
        <f t="shared" si="19"/>
        <v>Error</v>
      </c>
      <c r="AE306" s="18" t="str">
        <f t="shared" si="20"/>
        <v>Error</v>
      </c>
      <c r="AF306" s="18"/>
      <c r="AG306" s="18"/>
      <c r="AH306" s="18"/>
      <c r="AI306" s="18"/>
      <c r="AJ306" s="18"/>
      <c r="AK306" s="20"/>
      <c r="AL306" s="20"/>
      <c r="AM306" s="20"/>
      <c r="AN306" s="20"/>
      <c r="AO306" s="20"/>
      <c r="AP306" s="20"/>
      <c r="AQ306" s="20"/>
    </row>
    <row r="307" spans="11:43">
      <c r="K307" s="6">
        <v>305</v>
      </c>
      <c r="L307" s="6" t="s">
        <v>393</v>
      </c>
      <c r="M307" s="45">
        <v>0</v>
      </c>
      <c r="N307" s="45">
        <v>1.4165673157178524</v>
      </c>
      <c r="O307" s="45">
        <v>0.76080279885051372</v>
      </c>
      <c r="P307" s="45">
        <v>1.1119964623906791</v>
      </c>
      <c r="Q307" s="45">
        <v>1.190308861415696</v>
      </c>
      <c r="R307" s="45">
        <v>2.1856120081210015</v>
      </c>
      <c r="S307" s="45">
        <v>259.28352820953182</v>
      </c>
      <c r="T307" s="50">
        <v>9.9732920750832896</v>
      </c>
      <c r="U307" s="26">
        <f t="shared" si="18"/>
        <v>0</v>
      </c>
      <c r="V307" s="26">
        <f t="shared" si="18"/>
        <v>-0.46292506511420306</v>
      </c>
      <c r="W307" s="26">
        <f t="shared" si="18"/>
        <v>0.46160932119437381</v>
      </c>
      <c r="X307" s="26">
        <f t="shared" si="17"/>
        <v>7.0425043310527527E-2</v>
      </c>
      <c r="Y307" s="26">
        <f t="shared" si="17"/>
        <v>0.83617217259185983</v>
      </c>
      <c r="Z307" s="26">
        <f t="shared" si="17"/>
        <v>117.63200204158889</v>
      </c>
      <c r="AA307" s="37">
        <f t="shared" si="17"/>
        <v>-0.9615351883555685</v>
      </c>
      <c r="AB307" s="26">
        <v>1.23606557377049</v>
      </c>
      <c r="AC307" s="26">
        <v>-0.239401496259352</v>
      </c>
      <c r="AD307" s="18" t="str">
        <f t="shared" si="19"/>
        <v>Error</v>
      </c>
      <c r="AE307" s="18" t="str">
        <f t="shared" si="20"/>
        <v>Error</v>
      </c>
      <c r="AF307" s="18"/>
      <c r="AG307" s="18"/>
      <c r="AH307" s="18"/>
      <c r="AI307" s="18"/>
      <c r="AJ307" s="18"/>
      <c r="AK307" s="20"/>
      <c r="AL307" s="20"/>
      <c r="AM307" s="20"/>
      <c r="AN307" s="20"/>
      <c r="AO307" s="20"/>
      <c r="AP307" s="20"/>
      <c r="AQ307" s="20"/>
    </row>
    <row r="308" spans="11:43">
      <c r="K308" s="6">
        <v>306</v>
      </c>
      <c r="L308" s="6" t="s">
        <v>394</v>
      </c>
      <c r="M308" s="45">
        <v>0</v>
      </c>
      <c r="N308" s="45">
        <v>1.3842143099066799</v>
      </c>
      <c r="O308" s="45">
        <v>0.72025866525682058</v>
      </c>
      <c r="P308" s="45">
        <v>1.0348486114797506</v>
      </c>
      <c r="Q308" s="45">
        <v>0.8942133174807898</v>
      </c>
      <c r="R308" s="45">
        <v>2.4098310557311118</v>
      </c>
      <c r="S308" s="45">
        <v>1.1911011665687836</v>
      </c>
      <c r="T308" s="50">
        <v>1.9671244654152056</v>
      </c>
      <c r="U308" s="26">
        <f t="shared" si="18"/>
        <v>0</v>
      </c>
      <c r="V308" s="26">
        <f t="shared" si="18"/>
        <v>-0.4796624625955655</v>
      </c>
      <c r="W308" s="26">
        <f t="shared" si="18"/>
        <v>0.43677356677237278</v>
      </c>
      <c r="X308" s="26">
        <f t="shared" si="17"/>
        <v>-0.1358993889916551</v>
      </c>
      <c r="Y308" s="26">
        <f t="shared" si="17"/>
        <v>1.6949174303511552</v>
      </c>
      <c r="Z308" s="26">
        <f t="shared" si="17"/>
        <v>-0.5057325019793063</v>
      </c>
      <c r="AA308" s="37">
        <f t="shared" si="17"/>
        <v>0.65151753740777507</v>
      </c>
      <c r="AB308" s="26">
        <v>6.7423935091277896</v>
      </c>
      <c r="AC308" s="26">
        <v>-0.71764032073310402</v>
      </c>
      <c r="AD308" s="18" t="str">
        <f t="shared" si="19"/>
        <v/>
      </c>
      <c r="AE308" s="18" t="str">
        <f t="shared" si="20"/>
        <v/>
      </c>
      <c r="AF308" s="18"/>
      <c r="AG308" s="18"/>
      <c r="AH308" s="18"/>
      <c r="AI308" s="18"/>
      <c r="AJ308" s="18"/>
      <c r="AK308" s="20"/>
      <c r="AL308" s="20"/>
      <c r="AM308" s="20"/>
      <c r="AN308" s="20"/>
      <c r="AO308" s="20"/>
      <c r="AP308" s="20"/>
      <c r="AQ308" s="20"/>
    </row>
    <row r="309" spans="11:43">
      <c r="K309" s="6">
        <v>307</v>
      </c>
      <c r="L309" s="6" t="s">
        <v>395</v>
      </c>
      <c r="M309" s="45">
        <v>0</v>
      </c>
      <c r="N309" s="45">
        <v>1.3813154043934031</v>
      </c>
      <c r="O309" s="45">
        <v>0.69638766470972957</v>
      </c>
      <c r="P309" s="45">
        <v>0.87480453305493189</v>
      </c>
      <c r="Q309" s="45">
        <v>0.80922325678331886</v>
      </c>
      <c r="R309" s="45">
        <v>0.850332476375395</v>
      </c>
      <c r="S309" s="45">
        <v>7.8012396854889232</v>
      </c>
      <c r="T309" s="50">
        <v>0.36868978256618901</v>
      </c>
      <c r="U309" s="26">
        <f t="shared" si="18"/>
        <v>0</v>
      </c>
      <c r="V309" s="26">
        <f t="shared" si="18"/>
        <v>-0.49585180727384681</v>
      </c>
      <c r="W309" s="26">
        <f t="shared" si="18"/>
        <v>0.2562033726136872</v>
      </c>
      <c r="X309" s="26">
        <f t="shared" si="17"/>
        <v>-7.4966776912545982E-2</v>
      </c>
      <c r="Y309" s="26">
        <f t="shared" si="17"/>
        <v>5.0800838022730881E-2</v>
      </c>
      <c r="Z309" s="26">
        <f t="shared" si="17"/>
        <v>8.1743405105991993</v>
      </c>
      <c r="AA309" s="37">
        <f t="shared" si="17"/>
        <v>-0.95273959044586354</v>
      </c>
      <c r="AB309" s="26">
        <v>0.22022333820693701</v>
      </c>
      <c r="AC309" s="26">
        <v>0</v>
      </c>
      <c r="AD309" s="18" t="str">
        <f t="shared" si="19"/>
        <v>Error</v>
      </c>
      <c r="AE309" s="18" t="str">
        <f t="shared" si="20"/>
        <v>Error</v>
      </c>
      <c r="AF309" s="18"/>
      <c r="AG309" s="18"/>
      <c r="AH309" s="18"/>
      <c r="AI309" s="18"/>
      <c r="AJ309" s="18"/>
      <c r="AK309" s="20"/>
      <c r="AL309" s="20"/>
      <c r="AM309" s="20"/>
      <c r="AN309" s="20"/>
      <c r="AO309" s="20"/>
      <c r="AP309" s="20"/>
      <c r="AQ309" s="20"/>
    </row>
    <row r="310" spans="11:43">
      <c r="K310" s="6">
        <v>308</v>
      </c>
      <c r="L310" s="6" t="s">
        <v>396</v>
      </c>
      <c r="M310" s="45">
        <v>0</v>
      </c>
      <c r="N310" s="45">
        <v>1.3960109680783344</v>
      </c>
      <c r="O310" s="45">
        <v>0.70736642468152855</v>
      </c>
      <c r="P310" s="45">
        <v>0.90565021685629254</v>
      </c>
      <c r="Q310" s="45">
        <v>0.85079845267250942</v>
      </c>
      <c r="R310" s="45">
        <v>0.93765557058454263</v>
      </c>
      <c r="S310" s="45">
        <v>11.438976500098221</v>
      </c>
      <c r="T310" s="50">
        <v>0.6732636876104694</v>
      </c>
      <c r="U310" s="26">
        <f t="shared" si="18"/>
        <v>0</v>
      </c>
      <c r="V310" s="26">
        <f t="shared" si="18"/>
        <v>-0.49329450781088985</v>
      </c>
      <c r="W310" s="26">
        <f t="shared" si="18"/>
        <v>0.28031269969314077</v>
      </c>
      <c r="X310" s="26">
        <f t="shared" si="17"/>
        <v>-6.0566169104652172E-2</v>
      </c>
      <c r="Y310" s="26">
        <f t="shared" si="17"/>
        <v>0.10208894672903969</v>
      </c>
      <c r="Z310" s="26">
        <f t="shared" si="17"/>
        <v>11.199550516152817</v>
      </c>
      <c r="AA310" s="37">
        <f t="shared" si="17"/>
        <v>-0.9411430133102654</v>
      </c>
      <c r="AB310" s="26">
        <v>0.22022333820693701</v>
      </c>
      <c r="AC310" s="26">
        <v>0</v>
      </c>
      <c r="AD310" s="18" t="str">
        <f t="shared" si="19"/>
        <v>Error</v>
      </c>
      <c r="AE310" s="18" t="str">
        <f t="shared" si="20"/>
        <v>Error</v>
      </c>
      <c r="AF310" s="18"/>
      <c r="AG310" s="18"/>
      <c r="AH310" s="18"/>
      <c r="AI310" s="18"/>
      <c r="AJ310" s="18"/>
      <c r="AK310" s="20"/>
      <c r="AL310" s="20"/>
      <c r="AM310" s="20"/>
      <c r="AN310" s="20"/>
      <c r="AO310" s="20"/>
      <c r="AP310" s="20"/>
      <c r="AQ310" s="20"/>
    </row>
    <row r="311" spans="11:43">
      <c r="K311" s="6">
        <v>309</v>
      </c>
      <c r="L311" s="6" t="s">
        <v>397</v>
      </c>
      <c r="M311" s="45">
        <v>0</v>
      </c>
      <c r="N311" s="45">
        <v>1.39802863942203</v>
      </c>
      <c r="O311" s="45">
        <v>0.71645534370175845</v>
      </c>
      <c r="P311" s="45">
        <v>0.93661632590272159</v>
      </c>
      <c r="Q311" s="45">
        <v>0.898579303126815</v>
      </c>
      <c r="R311" s="45">
        <v>1.0556268990787157</v>
      </c>
      <c r="S311" s="45">
        <v>22.271589614254708</v>
      </c>
      <c r="T311" s="50">
        <v>8.7063405002472081</v>
      </c>
      <c r="U311" s="26">
        <f t="shared" si="18"/>
        <v>0</v>
      </c>
      <c r="V311" s="26">
        <f t="shared" si="18"/>
        <v>-0.48752455886886992</v>
      </c>
      <c r="W311" s="26">
        <f t="shared" si="18"/>
        <v>0.3072919814701115</v>
      </c>
      <c r="X311" s="26">
        <f t="shared" si="17"/>
        <v>-4.0611103740099845E-2</v>
      </c>
      <c r="Y311" s="26">
        <f t="shared" si="17"/>
        <v>0.17477321746162763</v>
      </c>
      <c r="Z311" s="26">
        <f t="shared" si="17"/>
        <v>20.097974704596805</v>
      </c>
      <c r="AA311" s="37">
        <f t="shared" si="17"/>
        <v>-0.60908311211540989</v>
      </c>
      <c r="AB311" s="26">
        <v>0.259328229533071</v>
      </c>
      <c r="AC311" s="26">
        <v>-0.120633187772926</v>
      </c>
      <c r="AD311" s="18" t="str">
        <f t="shared" si="19"/>
        <v>Error</v>
      </c>
      <c r="AE311" s="18" t="str">
        <f t="shared" si="20"/>
        <v>Error</v>
      </c>
      <c r="AF311" s="18"/>
      <c r="AG311" s="18"/>
      <c r="AH311" s="18"/>
      <c r="AI311" s="18"/>
      <c r="AJ311" s="18"/>
      <c r="AK311" s="20"/>
      <c r="AL311" s="20"/>
      <c r="AM311" s="20"/>
      <c r="AN311" s="20"/>
      <c r="AO311" s="20"/>
      <c r="AP311" s="20"/>
      <c r="AQ311" s="20"/>
    </row>
    <row r="312" spans="11:43">
      <c r="K312" s="6">
        <v>310</v>
      </c>
      <c r="L312" s="6" t="s">
        <v>398</v>
      </c>
      <c r="M312" s="45">
        <v>0</v>
      </c>
      <c r="N312" s="45">
        <v>0.20904061234903004</v>
      </c>
      <c r="O312" s="45">
        <v>0.6202322070560049</v>
      </c>
      <c r="P312" s="45">
        <v>0.76982633131071321</v>
      </c>
      <c r="Q312" s="45">
        <v>0.69093941251001167</v>
      </c>
      <c r="R312" s="45">
        <v>0.40797103032400628</v>
      </c>
      <c r="S312" s="45">
        <v>5.6347243438547885</v>
      </c>
      <c r="T312" s="50">
        <v>0.17770016308686959</v>
      </c>
      <c r="U312" s="26">
        <f t="shared" si="18"/>
        <v>0</v>
      </c>
      <c r="V312" s="26">
        <f t="shared" si="18"/>
        <v>1.9670416675799736</v>
      </c>
      <c r="W312" s="26">
        <f t="shared" si="18"/>
        <v>0.2411905130898829</v>
      </c>
      <c r="X312" s="26">
        <f t="shared" si="17"/>
        <v>-0.10247365618994606</v>
      </c>
      <c r="Y312" s="26">
        <f t="shared" si="17"/>
        <v>-0.40954152717682057</v>
      </c>
      <c r="Z312" s="26">
        <f t="shared" si="17"/>
        <v>12.811579560881443</v>
      </c>
      <c r="AA312" s="37">
        <f t="shared" si="17"/>
        <v>-0.96846337952970685</v>
      </c>
      <c r="AB312" s="26">
        <v>2.1538461538461502</v>
      </c>
      <c r="AC312" s="26">
        <v>-0.54137945616780203</v>
      </c>
      <c r="AD312" s="18" t="str">
        <f t="shared" si="19"/>
        <v>Error</v>
      </c>
      <c r="AE312" s="18" t="str">
        <f t="shared" si="20"/>
        <v>Error</v>
      </c>
      <c r="AF312" s="18"/>
      <c r="AG312" s="18"/>
      <c r="AH312" s="18"/>
      <c r="AI312" s="18"/>
      <c r="AJ312" s="18"/>
      <c r="AK312" s="20"/>
      <c r="AL312" s="20"/>
      <c r="AM312" s="20"/>
      <c r="AN312" s="20"/>
      <c r="AO312" s="20"/>
      <c r="AP312" s="20"/>
      <c r="AQ312" s="20"/>
    </row>
    <row r="313" spans="11:43">
      <c r="K313" s="6">
        <v>311</v>
      </c>
      <c r="L313" s="6" t="s">
        <v>399</v>
      </c>
      <c r="M313" s="45">
        <v>0</v>
      </c>
      <c r="N313" s="45">
        <v>1.4084372169095918</v>
      </c>
      <c r="O313" s="45">
        <v>0.73846474699709752</v>
      </c>
      <c r="P313" s="45">
        <v>1.0082821463098632</v>
      </c>
      <c r="Q313" s="45">
        <v>0.9972360342001183</v>
      </c>
      <c r="R313" s="45">
        <v>1.3270488624420222</v>
      </c>
      <c r="S313" s="45">
        <v>5535.1599572094592</v>
      </c>
      <c r="T313" s="50">
        <v>38.158152655504793</v>
      </c>
      <c r="U313" s="26">
        <f t="shared" si="18"/>
        <v>0</v>
      </c>
      <c r="V313" s="26">
        <f t="shared" si="18"/>
        <v>-0.47568500879475134</v>
      </c>
      <c r="W313" s="26">
        <f t="shared" si="18"/>
        <v>0.36537614071620161</v>
      </c>
      <c r="X313" s="26">
        <f t="shared" si="17"/>
        <v>-1.0955378065724733E-2</v>
      </c>
      <c r="Y313" s="26">
        <f t="shared" si="17"/>
        <v>0.33072694621032861</v>
      </c>
      <c r="Z313" s="26">
        <f t="shared" si="17"/>
        <v>4170.0295030310435</v>
      </c>
      <c r="AA313" s="37">
        <f t="shared" si="17"/>
        <v>-0.99310622403860171</v>
      </c>
      <c r="AB313" s="26">
        <v>2.0751261849070501</v>
      </c>
      <c r="AC313" s="26">
        <v>-0.38161125173667299</v>
      </c>
      <c r="AD313" s="18" t="str">
        <f t="shared" si="19"/>
        <v>Error</v>
      </c>
      <c r="AE313" s="18" t="str">
        <f t="shared" si="20"/>
        <v>Error</v>
      </c>
      <c r="AF313" s="18"/>
      <c r="AG313" s="18"/>
      <c r="AH313" s="18"/>
      <c r="AI313" s="18"/>
      <c r="AJ313" s="18"/>
      <c r="AK313" s="20"/>
      <c r="AL313" s="20"/>
      <c r="AM313" s="20"/>
      <c r="AN313" s="20"/>
      <c r="AO313" s="20"/>
      <c r="AP313" s="20"/>
      <c r="AQ313" s="20"/>
    </row>
    <row r="314" spans="11:43">
      <c r="K314" s="6">
        <v>312</v>
      </c>
      <c r="L314" s="6" t="s">
        <v>400</v>
      </c>
      <c r="M314" s="45">
        <v>0</v>
      </c>
      <c r="N314" s="45">
        <v>1.3948214385980595</v>
      </c>
      <c r="O314" s="45">
        <v>0.72297279548930771</v>
      </c>
      <c r="P314" s="45">
        <v>0.95977189314765354</v>
      </c>
      <c r="Q314" s="45">
        <v>0.9308566802490672</v>
      </c>
      <c r="R314" s="45">
        <v>1.1382839038681274</v>
      </c>
      <c r="S314" s="45">
        <v>53.87154474966826</v>
      </c>
      <c r="T314" s="50">
        <v>63718.524350026644</v>
      </c>
      <c r="U314" s="26">
        <f t="shared" si="18"/>
        <v>0</v>
      </c>
      <c r="V314" s="26">
        <f t="shared" si="18"/>
        <v>-0.48167358524688975</v>
      </c>
      <c r="W314" s="26">
        <f t="shared" si="18"/>
        <v>0.32753528090649703</v>
      </c>
      <c r="X314" s="26">
        <f t="shared" si="17"/>
        <v>-3.0127171992666343E-2</v>
      </c>
      <c r="Y314" s="26">
        <f t="shared" si="17"/>
        <v>0.22283475858341517</v>
      </c>
      <c r="Z314" s="26">
        <f t="shared" si="17"/>
        <v>46.32698456562678</v>
      </c>
      <c r="AA314" s="37">
        <f t="shared" si="17"/>
        <v>1181.7862862688567</v>
      </c>
      <c r="AB314" s="26">
        <v>0.95297603866846403</v>
      </c>
      <c r="AC314" s="26">
        <v>-0.18316646974690601</v>
      </c>
      <c r="AD314" s="18" t="str">
        <f t="shared" si="19"/>
        <v>Error</v>
      </c>
      <c r="AE314" s="18" t="str">
        <f t="shared" si="20"/>
        <v>Error</v>
      </c>
      <c r="AF314" s="18"/>
      <c r="AG314" s="18"/>
      <c r="AH314" s="18"/>
      <c r="AI314" s="18"/>
      <c r="AJ314" s="18"/>
      <c r="AK314" s="20"/>
      <c r="AL314" s="20"/>
      <c r="AM314" s="20"/>
      <c r="AN314" s="20"/>
      <c r="AO314" s="20"/>
      <c r="AP314" s="20"/>
      <c r="AQ314" s="20"/>
    </row>
    <row r="315" spans="11:43">
      <c r="K315" s="6">
        <v>313</v>
      </c>
      <c r="L315" s="6" t="s">
        <v>401</v>
      </c>
      <c r="M315" s="45">
        <v>0</v>
      </c>
      <c r="N315" s="45">
        <v>1.419664600337013</v>
      </c>
      <c r="O315" s="45">
        <v>0.75569604658532707</v>
      </c>
      <c r="P315" s="45">
        <v>1.0710869848956808</v>
      </c>
      <c r="Q315" s="45">
        <v>1.1071613032936272</v>
      </c>
      <c r="R315" s="45">
        <v>1.7630065358085822</v>
      </c>
      <c r="S315" s="45">
        <v>83791.189058524149</v>
      </c>
      <c r="T315" s="50">
        <v>16.715582929933234</v>
      </c>
      <c r="U315" s="26">
        <f t="shared" si="18"/>
        <v>0</v>
      </c>
      <c r="V315" s="26">
        <f t="shared" si="18"/>
        <v>-0.46769395644158979</v>
      </c>
      <c r="W315" s="26">
        <f t="shared" si="18"/>
        <v>0.41735157903163955</v>
      </c>
      <c r="X315" s="26">
        <f t="shared" si="17"/>
        <v>3.3680101529251494E-2</v>
      </c>
      <c r="Y315" s="26">
        <f t="shared" si="17"/>
        <v>0.59236646960467354</v>
      </c>
      <c r="Z315" s="26">
        <f t="shared" si="17"/>
        <v>47526.44096895495</v>
      </c>
      <c r="AA315" s="37">
        <f t="shared" si="17"/>
        <v>-0.99980050906165974</v>
      </c>
      <c r="AB315" s="26">
        <v>0.13618696666689101</v>
      </c>
      <c r="AC315" s="26">
        <v>-0.21971625568026601</v>
      </c>
      <c r="AD315" s="18" t="str">
        <f t="shared" si="19"/>
        <v>Error</v>
      </c>
      <c r="AE315" s="18" t="str">
        <f t="shared" si="20"/>
        <v>Error</v>
      </c>
      <c r="AF315" s="18"/>
      <c r="AG315" s="18"/>
      <c r="AH315" s="18"/>
      <c r="AI315" s="18"/>
      <c r="AJ315" s="18"/>
      <c r="AK315" s="20"/>
      <c r="AL315" s="20"/>
      <c r="AM315" s="20"/>
      <c r="AN315" s="20"/>
      <c r="AO315" s="20"/>
      <c r="AP315" s="20"/>
      <c r="AQ315" s="20"/>
    </row>
    <row r="316" spans="11:43">
      <c r="K316" s="6">
        <v>314</v>
      </c>
      <c r="L316" s="6" t="s">
        <v>402</v>
      </c>
      <c r="M316" s="45">
        <v>0</v>
      </c>
      <c r="N316" s="45">
        <v>1.3639368676489312</v>
      </c>
      <c r="O316" s="45">
        <v>0.68885773146070051</v>
      </c>
      <c r="P316" s="45">
        <v>0.85904653881688375</v>
      </c>
      <c r="Q316" s="45">
        <v>0.79486096785750426</v>
      </c>
      <c r="R316" s="45">
        <v>0.83002005432772297</v>
      </c>
      <c r="S316" s="45">
        <v>6.9845578070797174</v>
      </c>
      <c r="T316" s="50">
        <v>0.3315215649152492</v>
      </c>
      <c r="U316" s="26">
        <f t="shared" si="18"/>
        <v>0</v>
      </c>
      <c r="V316" s="26">
        <f t="shared" si="18"/>
        <v>-0.49494896149547579</v>
      </c>
      <c r="W316" s="26">
        <f t="shared" si="18"/>
        <v>0.24705944287698331</v>
      </c>
      <c r="X316" s="26">
        <f t="shared" si="17"/>
        <v>-7.4717222011951356E-2</v>
      </c>
      <c r="Y316" s="26">
        <f t="shared" si="17"/>
        <v>4.4233001609058402E-2</v>
      </c>
      <c r="Z316" s="26">
        <f t="shared" si="17"/>
        <v>7.4149265679332039</v>
      </c>
      <c r="AA316" s="37">
        <f t="shared" si="17"/>
        <v>-0.95253506749142935</v>
      </c>
      <c r="AB316" s="26">
        <v>0.81928181108509002</v>
      </c>
      <c r="AC316" s="26">
        <v>-0.20738312488694199</v>
      </c>
      <c r="AD316" s="18" t="str">
        <f t="shared" si="19"/>
        <v>Error</v>
      </c>
      <c r="AE316" s="18" t="str">
        <f t="shared" si="20"/>
        <v>Error</v>
      </c>
      <c r="AF316" s="18"/>
      <c r="AG316" s="18"/>
      <c r="AH316" s="18"/>
      <c r="AI316" s="18"/>
      <c r="AJ316" s="18"/>
      <c r="AK316" s="20"/>
      <c r="AL316" s="20"/>
      <c r="AM316" s="20"/>
      <c r="AN316" s="20"/>
      <c r="AO316" s="20"/>
      <c r="AP316" s="20"/>
      <c r="AQ316" s="20"/>
    </row>
    <row r="317" spans="11:43">
      <c r="K317" s="6">
        <v>315</v>
      </c>
      <c r="L317" s="6" t="s">
        <v>403</v>
      </c>
      <c r="M317" s="45">
        <v>0</v>
      </c>
      <c r="N317" s="45">
        <v>1.3750225812599535</v>
      </c>
      <c r="O317" s="45">
        <v>0.69581010517993747</v>
      </c>
      <c r="P317" s="45">
        <v>0.87497229181212255</v>
      </c>
      <c r="Q317" s="45">
        <v>0.80568310902717455</v>
      </c>
      <c r="R317" s="45">
        <v>0.84166133863688497</v>
      </c>
      <c r="S317" s="45">
        <v>7.4652656196169218</v>
      </c>
      <c r="T317" s="50">
        <v>0.35292302693443167</v>
      </c>
      <c r="U317" s="26">
        <f t="shared" si="18"/>
        <v>0</v>
      </c>
      <c r="V317" s="26">
        <f t="shared" si="18"/>
        <v>-0.49396459762693029</v>
      </c>
      <c r="W317" s="26">
        <f t="shared" si="18"/>
        <v>0.2574871869471535</v>
      </c>
      <c r="X317" s="26">
        <f t="shared" si="17"/>
        <v>-7.9190145143277338E-2</v>
      </c>
      <c r="Y317" s="26">
        <f t="shared" si="17"/>
        <v>4.4655558999061658E-2</v>
      </c>
      <c r="Z317" s="26">
        <f t="shared" si="17"/>
        <v>7.8696786663711018</v>
      </c>
      <c r="AA317" s="37">
        <f t="shared" si="17"/>
        <v>-0.95272465242133708</v>
      </c>
      <c r="AB317" s="26">
        <v>1.60423801478274</v>
      </c>
      <c r="AC317" s="26">
        <v>-0.11999927722164</v>
      </c>
      <c r="AD317" s="18" t="str">
        <f t="shared" si="19"/>
        <v>Error</v>
      </c>
      <c r="AE317" s="18" t="str">
        <f t="shared" si="20"/>
        <v>Error</v>
      </c>
      <c r="AF317" s="18"/>
      <c r="AG317" s="18"/>
      <c r="AH317" s="18"/>
      <c r="AI317" s="18"/>
      <c r="AJ317" s="18"/>
      <c r="AK317" s="20"/>
      <c r="AL317" s="20"/>
      <c r="AM317" s="20"/>
      <c r="AN317" s="20"/>
      <c r="AO317" s="20"/>
      <c r="AP317" s="20"/>
      <c r="AQ317" s="20"/>
    </row>
    <row r="318" spans="11:43">
      <c r="K318" s="6">
        <v>316</v>
      </c>
      <c r="L318" s="6" t="s">
        <v>404</v>
      </c>
      <c r="M318" s="45">
        <v>0</v>
      </c>
      <c r="N318" s="45">
        <v>1.3718189500203763</v>
      </c>
      <c r="O318" s="45">
        <v>0.70097834508945223</v>
      </c>
      <c r="P318" s="45">
        <v>0.89196952024261122</v>
      </c>
      <c r="Q318" s="45">
        <v>0.83061397393717451</v>
      </c>
      <c r="R318" s="45">
        <v>0.89559257420354044</v>
      </c>
      <c r="S318" s="45">
        <v>9.1757547334669667</v>
      </c>
      <c r="T318" s="50">
        <v>0.50942163626795889</v>
      </c>
      <c r="U318" s="26">
        <f t="shared" si="18"/>
        <v>0</v>
      </c>
      <c r="V318" s="26">
        <f t="shared" si="18"/>
        <v>-0.48901540900930096</v>
      </c>
      <c r="W318" s="26">
        <f t="shared" si="18"/>
        <v>0.2724637308571729</v>
      </c>
      <c r="X318" s="26">
        <f t="shared" si="17"/>
        <v>-6.8786595184046548E-2</v>
      </c>
      <c r="Y318" s="26">
        <f t="shared" si="17"/>
        <v>7.8229601602248913E-2</v>
      </c>
      <c r="Z318" s="26">
        <f t="shared" si="17"/>
        <v>9.2454564695638055</v>
      </c>
      <c r="AA318" s="37">
        <f t="shared" si="17"/>
        <v>-0.94448177277342293</v>
      </c>
      <c r="AB318" s="26">
        <v>6.4148070199260001</v>
      </c>
      <c r="AC318" s="26">
        <v>0</v>
      </c>
      <c r="AD318" s="18" t="str">
        <f t="shared" si="19"/>
        <v>Error</v>
      </c>
      <c r="AE318" s="18" t="str">
        <f t="shared" si="20"/>
        <v>Error</v>
      </c>
      <c r="AF318" s="18"/>
      <c r="AG318" s="18"/>
      <c r="AH318" s="18"/>
      <c r="AI318" s="18"/>
      <c r="AJ318" s="18"/>
      <c r="AK318" s="20"/>
      <c r="AL318" s="20"/>
      <c r="AM318" s="20"/>
      <c r="AN318" s="20"/>
      <c r="AO318" s="20"/>
      <c r="AP318" s="20"/>
      <c r="AQ318" s="20"/>
    </row>
    <row r="319" spans="11:43">
      <c r="K319" s="6">
        <v>317</v>
      </c>
      <c r="L319" s="6" t="s">
        <v>405</v>
      </c>
      <c r="M319" s="45">
        <v>0</v>
      </c>
      <c r="N319" s="45">
        <v>0</v>
      </c>
      <c r="O319" s="45">
        <v>0</v>
      </c>
      <c r="P319" s="45">
        <v>0</v>
      </c>
      <c r="Q319" s="45">
        <v>0</v>
      </c>
      <c r="R319" s="45">
        <v>0</v>
      </c>
      <c r="S319" s="45">
        <v>0</v>
      </c>
      <c r="T319" s="50">
        <v>0</v>
      </c>
      <c r="U319" s="26">
        <f t="shared" si="18"/>
        <v>0</v>
      </c>
      <c r="V319" s="26">
        <f t="shared" si="18"/>
        <v>0</v>
      </c>
      <c r="W319" s="26">
        <f t="shared" si="18"/>
        <v>0</v>
      </c>
      <c r="X319" s="26">
        <f t="shared" si="17"/>
        <v>0</v>
      </c>
      <c r="Y319" s="26">
        <f t="shared" si="17"/>
        <v>0</v>
      </c>
      <c r="Z319" s="26">
        <f t="shared" si="17"/>
        <v>0</v>
      </c>
      <c r="AA319" s="37">
        <f t="shared" si="17"/>
        <v>0</v>
      </c>
      <c r="AB319" s="26">
        <v>0</v>
      </c>
      <c r="AC319" s="26">
        <v>0</v>
      </c>
      <c r="AD319" s="18" t="str">
        <f t="shared" si="19"/>
        <v/>
      </c>
      <c r="AE319" s="18" t="str">
        <f t="shared" si="20"/>
        <v/>
      </c>
      <c r="AF319" s="18"/>
      <c r="AG319" s="18"/>
      <c r="AH319" s="18"/>
      <c r="AI319" s="18"/>
      <c r="AJ319" s="18"/>
      <c r="AK319" s="20"/>
      <c r="AL319" s="20"/>
      <c r="AM319" s="20"/>
      <c r="AN319" s="20"/>
      <c r="AO319" s="20"/>
      <c r="AP319" s="20"/>
      <c r="AQ319" s="20"/>
    </row>
    <row r="320" spans="11:43">
      <c r="K320" s="6">
        <v>318</v>
      </c>
      <c r="L320" s="6" t="s">
        <v>406</v>
      </c>
      <c r="M320" s="45">
        <v>0</v>
      </c>
      <c r="N320" s="45">
        <v>3.7052318407019209</v>
      </c>
      <c r="O320" s="45">
        <v>7.8433920012046521E-2</v>
      </c>
      <c r="P320" s="45">
        <v>5.4050979978828906E-2</v>
      </c>
      <c r="Q320" s="45">
        <v>0.25220960140205584</v>
      </c>
      <c r="R320" s="45">
        <v>0.2133439765886731</v>
      </c>
      <c r="S320" s="45">
        <v>14.719457922245697</v>
      </c>
      <c r="T320" s="50">
        <v>0.26164471828169084</v>
      </c>
      <c r="U320" s="26">
        <f t="shared" si="18"/>
        <v>0</v>
      </c>
      <c r="V320" s="26">
        <f t="shared" si="18"/>
        <v>-0.9788315756249174</v>
      </c>
      <c r="W320" s="26">
        <f t="shared" si="18"/>
        <v>-0.31087238824060665</v>
      </c>
      <c r="X320" s="26">
        <f t="shared" si="17"/>
        <v>3.6661429913175154</v>
      </c>
      <c r="Y320" s="26">
        <f t="shared" si="17"/>
        <v>-0.15410049656050062</v>
      </c>
      <c r="Z320" s="26">
        <f t="shared" si="17"/>
        <v>67.994016881127095</v>
      </c>
      <c r="AA320" s="37">
        <f t="shared" si="17"/>
        <v>-0.98222456834593996</v>
      </c>
      <c r="AB320" s="26">
        <v>0.6</v>
      </c>
      <c r="AC320" s="26">
        <v>0</v>
      </c>
      <c r="AD320" s="18" t="str">
        <f t="shared" si="19"/>
        <v>Error</v>
      </c>
      <c r="AE320" s="18" t="str">
        <f t="shared" si="20"/>
        <v>Error</v>
      </c>
      <c r="AF320" s="18"/>
      <c r="AG320" s="18"/>
      <c r="AH320" s="18"/>
      <c r="AI320" s="18"/>
      <c r="AJ320" s="18"/>
      <c r="AK320" s="20"/>
      <c r="AL320" s="20"/>
      <c r="AM320" s="20"/>
      <c r="AN320" s="20"/>
      <c r="AO320" s="20"/>
      <c r="AP320" s="20"/>
      <c r="AQ320" s="20"/>
    </row>
    <row r="321" spans="11:43">
      <c r="K321" s="6">
        <v>319</v>
      </c>
      <c r="L321" s="6" t="s">
        <v>407</v>
      </c>
      <c r="M321" s="45">
        <v>0</v>
      </c>
      <c r="N321" s="45">
        <v>0.16955340827273169</v>
      </c>
      <c r="O321" s="45">
        <v>0.1944231127547642</v>
      </c>
      <c r="P321" s="45">
        <v>0.1667278343535834</v>
      </c>
      <c r="Q321" s="45">
        <v>0.51498149516447533</v>
      </c>
      <c r="R321" s="45">
        <v>0.67180844887644042</v>
      </c>
      <c r="S321" s="45">
        <v>13.907515034409521</v>
      </c>
      <c r="T321" s="50">
        <v>0.24350903522449399</v>
      </c>
      <c r="U321" s="26">
        <f t="shared" si="18"/>
        <v>0</v>
      </c>
      <c r="V321" s="26">
        <f t="shared" si="18"/>
        <v>0.1466777031224808</v>
      </c>
      <c r="W321" s="26">
        <f t="shared" si="18"/>
        <v>-0.1424484877788901</v>
      </c>
      <c r="X321" s="26">
        <f t="shared" si="17"/>
        <v>2.0887553788549948</v>
      </c>
      <c r="Y321" s="26">
        <f t="shared" si="17"/>
        <v>0.30452929898360237</v>
      </c>
      <c r="Z321" s="26">
        <f t="shared" si="17"/>
        <v>19.701607813460832</v>
      </c>
      <c r="AA321" s="37">
        <f t="shared" si="17"/>
        <v>-0.98249083070397458</v>
      </c>
      <c r="AB321" s="26">
        <v>0.51515151515151503</v>
      </c>
      <c r="AC321" s="26">
        <v>-0.12</v>
      </c>
      <c r="AD321" s="18" t="str">
        <f t="shared" si="19"/>
        <v>Error</v>
      </c>
      <c r="AE321" s="18" t="str">
        <f t="shared" si="20"/>
        <v>Error</v>
      </c>
      <c r="AF321" s="18"/>
      <c r="AG321" s="18"/>
      <c r="AH321" s="18"/>
      <c r="AI321" s="18"/>
      <c r="AJ321" s="18"/>
      <c r="AK321" s="20"/>
      <c r="AL321" s="20"/>
      <c r="AM321" s="20"/>
      <c r="AN321" s="20"/>
      <c r="AO321" s="20"/>
      <c r="AP321" s="20"/>
      <c r="AQ321" s="20"/>
    </row>
    <row r="322" spans="11:43">
      <c r="K322" s="6">
        <v>320</v>
      </c>
      <c r="L322" s="6" t="s">
        <v>408</v>
      </c>
      <c r="M322" s="45">
        <v>0</v>
      </c>
      <c r="N322" s="45">
        <v>2.4945388019890808</v>
      </c>
      <c r="O322" s="45">
        <v>0.12186932723377275</v>
      </c>
      <c r="P322" s="45">
        <v>0.53236056260465503</v>
      </c>
      <c r="Q322" s="45">
        <v>0.6765934549097391</v>
      </c>
      <c r="R322" s="45">
        <v>0.75404337351140771</v>
      </c>
      <c r="S322" s="45">
        <v>10.431302715350363</v>
      </c>
      <c r="T322" s="50">
        <v>0.30083257631543781</v>
      </c>
      <c r="U322" s="26">
        <f t="shared" si="18"/>
        <v>0</v>
      </c>
      <c r="V322" s="26">
        <f t="shared" si="18"/>
        <v>-0.95114554757111924</v>
      </c>
      <c r="W322" s="26">
        <f t="shared" si="18"/>
        <v>3.3682899929649062</v>
      </c>
      <c r="X322" s="26">
        <f t="shared" si="17"/>
        <v>0.27093083604728851</v>
      </c>
      <c r="Y322" s="26">
        <f t="shared" si="17"/>
        <v>0.11447039287721282</v>
      </c>
      <c r="Z322" s="26">
        <f t="shared" si="17"/>
        <v>12.833823201408388</v>
      </c>
      <c r="AA322" s="37">
        <f t="shared" ref="AA322:AA385" si="21">IF(S322=0,0,(T322-S322)/S322)</f>
        <v>-0.97116059378923569</v>
      </c>
      <c r="AB322" s="26">
        <v>1.6</v>
      </c>
      <c r="AC322" s="26">
        <v>0</v>
      </c>
      <c r="AD322" s="18" t="str">
        <f t="shared" si="19"/>
        <v>Error</v>
      </c>
      <c r="AE322" s="18" t="str">
        <f t="shared" si="20"/>
        <v>Error</v>
      </c>
      <c r="AF322" s="18"/>
      <c r="AG322" s="18"/>
      <c r="AH322" s="18"/>
      <c r="AI322" s="18"/>
      <c r="AJ322" s="18"/>
      <c r="AK322" s="20"/>
      <c r="AL322" s="20"/>
      <c r="AM322" s="20"/>
      <c r="AN322" s="20"/>
      <c r="AO322" s="20"/>
      <c r="AP322" s="20"/>
      <c r="AQ322" s="20"/>
    </row>
    <row r="323" spans="11:43">
      <c r="K323" s="6">
        <v>321</v>
      </c>
      <c r="L323" s="6" t="s">
        <v>409</v>
      </c>
      <c r="M323" s="45">
        <v>0</v>
      </c>
      <c r="N323" s="45">
        <v>1.3606764487610015</v>
      </c>
      <c r="O323" s="45">
        <v>0.68012164978595191</v>
      </c>
      <c r="P323" s="45">
        <v>0.83255644836671383</v>
      </c>
      <c r="Q323" s="45">
        <v>0.75343318469614973</v>
      </c>
      <c r="R323" s="45">
        <v>0.74584487621328943</v>
      </c>
      <c r="S323" s="45">
        <v>5.2263255751946787</v>
      </c>
      <c r="T323" s="50">
        <v>0.21971654144723729</v>
      </c>
      <c r="U323" s="26">
        <f t="shared" si="18"/>
        <v>0</v>
      </c>
      <c r="V323" s="26">
        <f t="shared" si="18"/>
        <v>-0.5001591668575921</v>
      </c>
      <c r="W323" s="26">
        <f t="shared" si="18"/>
        <v>0.22412872554304991</v>
      </c>
      <c r="X323" s="26">
        <f t="shared" si="18"/>
        <v>-9.5036515332727209E-2</v>
      </c>
      <c r="Y323" s="26">
        <f t="shared" si="18"/>
        <v>-1.0071640905915986E-2</v>
      </c>
      <c r="Z323" s="26">
        <f t="shared" si="18"/>
        <v>6.0072554520038093</v>
      </c>
      <c r="AA323" s="37">
        <f t="shared" si="21"/>
        <v>-0.9579596528601162</v>
      </c>
      <c r="AB323" s="26">
        <v>1.3651831229140301</v>
      </c>
      <c r="AC323" s="26">
        <v>-0.31205713869948998</v>
      </c>
      <c r="AD323" s="18" t="str">
        <f t="shared" si="19"/>
        <v>Error</v>
      </c>
      <c r="AE323" s="18" t="str">
        <f t="shared" si="20"/>
        <v>Error</v>
      </c>
      <c r="AF323" s="18"/>
      <c r="AG323" s="18"/>
      <c r="AH323" s="18"/>
      <c r="AI323" s="18"/>
      <c r="AJ323" s="18"/>
      <c r="AK323" s="20"/>
      <c r="AL323" s="20"/>
      <c r="AM323" s="20"/>
      <c r="AN323" s="20"/>
      <c r="AO323" s="20"/>
      <c r="AP323" s="20"/>
      <c r="AQ323" s="20"/>
    </row>
    <row r="324" spans="11:43">
      <c r="K324" s="6">
        <v>322</v>
      </c>
      <c r="L324" s="6" t="s">
        <v>410</v>
      </c>
      <c r="M324" s="45">
        <v>0</v>
      </c>
      <c r="N324" s="45">
        <v>1.3900235851936209</v>
      </c>
      <c r="O324" s="45">
        <v>0.6906160307268614</v>
      </c>
      <c r="P324" s="45">
        <v>0.85843497129099688</v>
      </c>
      <c r="Q324" s="45">
        <v>0.78503358153248204</v>
      </c>
      <c r="R324" s="45">
        <v>0.79982867078066366</v>
      </c>
      <c r="S324" s="45">
        <v>6.3309733248902234</v>
      </c>
      <c r="T324" s="50">
        <v>0.27920248968071171</v>
      </c>
      <c r="U324" s="26">
        <f t="shared" ref="U324:Z366" si="22">IF(M324=0,0,(N324-M324)/M324)</f>
        <v>0</v>
      </c>
      <c r="V324" s="26">
        <f t="shared" si="22"/>
        <v>-0.50316236495320821</v>
      </c>
      <c r="W324" s="26">
        <f t="shared" si="22"/>
        <v>0.24299890691432252</v>
      </c>
      <c r="X324" s="26">
        <f t="shared" si="22"/>
        <v>-8.5506057200962812E-2</v>
      </c>
      <c r="Y324" s="26">
        <f t="shared" si="22"/>
        <v>1.8846441217584338E-2</v>
      </c>
      <c r="Z324" s="26">
        <f t="shared" si="22"/>
        <v>6.9154118327753231</v>
      </c>
      <c r="AA324" s="37">
        <f t="shared" si="21"/>
        <v>-0.95589896286831177</v>
      </c>
      <c r="AB324" s="26">
        <v>0.32370975983648398</v>
      </c>
      <c r="AC324" s="26">
        <v>0</v>
      </c>
      <c r="AD324" s="18" t="str">
        <f t="shared" ref="AD324:AD387" si="23">IF(MAX($U324:$AA324)&gt;AB324,"Error","")</f>
        <v>Error</v>
      </c>
      <c r="AE324" s="18" t="str">
        <f t="shared" ref="AE324:AE387" si="24">IF(MIN($U324:$AA324)&lt;AC324,"Error","")</f>
        <v>Error</v>
      </c>
      <c r="AF324" s="18"/>
      <c r="AG324" s="18"/>
      <c r="AH324" s="18"/>
      <c r="AI324" s="18"/>
      <c r="AJ324" s="18"/>
      <c r="AK324" s="20"/>
      <c r="AL324" s="20"/>
      <c r="AM324" s="20"/>
      <c r="AN324" s="20"/>
      <c r="AO324" s="20"/>
      <c r="AP324" s="20"/>
      <c r="AQ324" s="20"/>
    </row>
    <row r="325" spans="11:43">
      <c r="K325" s="6">
        <v>323</v>
      </c>
      <c r="L325" s="6" t="s">
        <v>411</v>
      </c>
      <c r="M325" s="45">
        <v>0</v>
      </c>
      <c r="N325" s="45">
        <v>1.3678551586393262</v>
      </c>
      <c r="O325" s="45">
        <v>0.6887823950252816</v>
      </c>
      <c r="P325" s="45">
        <v>0.85586914099331679</v>
      </c>
      <c r="Q325" s="45">
        <v>0.78338647297729169</v>
      </c>
      <c r="R325" s="45">
        <v>0.8007332748098035</v>
      </c>
      <c r="S325" s="45">
        <v>6.2079662653177508</v>
      </c>
      <c r="T325" s="50">
        <v>0.28577426634305603</v>
      </c>
      <c r="U325" s="26">
        <f t="shared" si="22"/>
        <v>0</v>
      </c>
      <c r="V325" s="26">
        <f t="shared" si="22"/>
        <v>-0.49645078232519307</v>
      </c>
      <c r="W325" s="26">
        <f t="shared" si="22"/>
        <v>0.24258277675912768</v>
      </c>
      <c r="X325" s="26">
        <f t="shared" si="22"/>
        <v>-8.468896066506397E-2</v>
      </c>
      <c r="Y325" s="26">
        <f t="shared" si="22"/>
        <v>2.2143351246013465E-2</v>
      </c>
      <c r="Z325" s="26">
        <f t="shared" si="22"/>
        <v>6.7528516181525191</v>
      </c>
      <c r="AA325" s="37">
        <f t="shared" si="21"/>
        <v>-0.95396652395815995</v>
      </c>
      <c r="AB325" s="26">
        <v>0.85178651433691799</v>
      </c>
      <c r="AC325" s="26">
        <v>-0.47525389982475202</v>
      </c>
      <c r="AD325" s="18" t="str">
        <f t="shared" si="23"/>
        <v>Error</v>
      </c>
      <c r="AE325" s="18" t="str">
        <f t="shared" si="24"/>
        <v>Error</v>
      </c>
      <c r="AF325" s="18"/>
      <c r="AG325" s="18"/>
      <c r="AH325" s="18"/>
      <c r="AI325" s="18"/>
      <c r="AJ325" s="18"/>
      <c r="AK325" s="20"/>
      <c r="AL325" s="20"/>
      <c r="AM325" s="20"/>
      <c r="AN325" s="20"/>
      <c r="AO325" s="20"/>
      <c r="AP325" s="20"/>
      <c r="AQ325" s="20"/>
    </row>
    <row r="326" spans="11:43">
      <c r="K326" s="6">
        <v>324</v>
      </c>
      <c r="L326" s="6" t="s">
        <v>412</v>
      </c>
      <c r="M326" s="45">
        <v>0</v>
      </c>
      <c r="N326" s="45">
        <v>1.3407597018594171</v>
      </c>
      <c r="O326" s="45">
        <v>0.68959444654426028</v>
      </c>
      <c r="P326" s="45">
        <v>0.86925607532584426</v>
      </c>
      <c r="Q326" s="45">
        <v>0.79741621512040162</v>
      </c>
      <c r="R326" s="45">
        <v>0.67716690960459403</v>
      </c>
      <c r="S326" s="45">
        <v>3.8879143485652214</v>
      </c>
      <c r="T326" s="50">
        <v>0.73643021295730615</v>
      </c>
      <c r="U326" s="26">
        <f t="shared" si="22"/>
        <v>0</v>
      </c>
      <c r="V326" s="26">
        <f t="shared" si="22"/>
        <v>-0.48566887445386059</v>
      </c>
      <c r="W326" s="26">
        <f t="shared" si="22"/>
        <v>0.26053230225666085</v>
      </c>
      <c r="X326" s="26">
        <f t="shared" si="22"/>
        <v>-8.2645220717627046E-2</v>
      </c>
      <c r="Y326" s="26">
        <f t="shared" si="22"/>
        <v>-0.15079867105242045</v>
      </c>
      <c r="Z326" s="26">
        <f t="shared" si="22"/>
        <v>4.7414417234820609</v>
      </c>
      <c r="AA326" s="37">
        <f t="shared" si="21"/>
        <v>-0.81058476423764958</v>
      </c>
      <c r="AB326" s="26">
        <v>13.0074768066406</v>
      </c>
      <c r="AC326" s="26">
        <v>-0.64536796536796504</v>
      </c>
      <c r="AD326" s="18" t="str">
        <f t="shared" si="23"/>
        <v/>
      </c>
      <c r="AE326" s="18" t="str">
        <f t="shared" si="24"/>
        <v>Error</v>
      </c>
      <c r="AF326" s="18"/>
      <c r="AG326" s="18"/>
      <c r="AH326" s="18"/>
      <c r="AI326" s="18"/>
      <c r="AJ326" s="18"/>
      <c r="AK326" s="20"/>
      <c r="AL326" s="20"/>
      <c r="AM326" s="20"/>
      <c r="AN326" s="20"/>
      <c r="AO326" s="20"/>
      <c r="AP326" s="20"/>
      <c r="AQ326" s="20"/>
    </row>
    <row r="327" spans="11:43">
      <c r="K327" s="6">
        <v>325</v>
      </c>
      <c r="L327" s="6" t="s">
        <v>413</v>
      </c>
      <c r="M327" s="45">
        <v>0</v>
      </c>
      <c r="N327" s="45">
        <v>1.3746563706717509</v>
      </c>
      <c r="O327" s="45">
        <v>0.69673170222098157</v>
      </c>
      <c r="P327" s="45">
        <v>0.87852911460508398</v>
      </c>
      <c r="Q327" s="45">
        <v>0.81282632154804801</v>
      </c>
      <c r="R327" s="45">
        <v>0.85838127314198509</v>
      </c>
      <c r="S327" s="45">
        <v>7.8582844549409572</v>
      </c>
      <c r="T327" s="50">
        <v>0.39400904180949947</v>
      </c>
      <c r="U327" s="26">
        <f t="shared" si="22"/>
        <v>0</v>
      </c>
      <c r="V327" s="26">
        <f t="shared" si="22"/>
        <v>-0.49315936907162411</v>
      </c>
      <c r="W327" s="26">
        <f t="shared" si="22"/>
        <v>0.26092886516371255</v>
      </c>
      <c r="X327" s="26">
        <f t="shared" si="22"/>
        <v>-7.4787268816436048E-2</v>
      </c>
      <c r="Y327" s="26">
        <f t="shared" si="22"/>
        <v>5.604512352303815E-2</v>
      </c>
      <c r="Z327" s="26">
        <f t="shared" si="22"/>
        <v>8.1547715459551</v>
      </c>
      <c r="AA327" s="37">
        <f t="shared" si="21"/>
        <v>-0.94986067963450171</v>
      </c>
      <c r="AB327" s="26">
        <v>0.80821531740999097</v>
      </c>
      <c r="AC327" s="26">
        <v>-0.22025063869026901</v>
      </c>
      <c r="AD327" s="18" t="str">
        <f t="shared" si="23"/>
        <v>Error</v>
      </c>
      <c r="AE327" s="18" t="str">
        <f t="shared" si="24"/>
        <v>Error</v>
      </c>
      <c r="AF327" s="18"/>
      <c r="AG327" s="18"/>
      <c r="AH327" s="18"/>
      <c r="AI327" s="18"/>
      <c r="AJ327" s="18"/>
      <c r="AK327" s="20"/>
      <c r="AL327" s="20"/>
      <c r="AM327" s="20"/>
      <c r="AN327" s="20"/>
      <c r="AO327" s="20"/>
      <c r="AP327" s="20"/>
      <c r="AQ327" s="20"/>
    </row>
    <row r="328" spans="11:43">
      <c r="K328" s="6">
        <v>326</v>
      </c>
      <c r="L328" s="6" t="s">
        <v>414</v>
      </c>
      <c r="M328" s="45">
        <v>0</v>
      </c>
      <c r="N328" s="45">
        <v>0</v>
      </c>
      <c r="O328" s="45">
        <v>0</v>
      </c>
      <c r="P328" s="45">
        <v>0</v>
      </c>
      <c r="Q328" s="45">
        <v>0</v>
      </c>
      <c r="R328" s="45">
        <v>0</v>
      </c>
      <c r="S328" s="45">
        <v>0</v>
      </c>
      <c r="T328" s="50">
        <v>0</v>
      </c>
      <c r="U328" s="26">
        <f t="shared" si="22"/>
        <v>0</v>
      </c>
      <c r="V328" s="26">
        <f t="shared" si="22"/>
        <v>0</v>
      </c>
      <c r="W328" s="26">
        <f t="shared" si="22"/>
        <v>0</v>
      </c>
      <c r="X328" s="26">
        <f t="shared" si="22"/>
        <v>0</v>
      </c>
      <c r="Y328" s="26">
        <f t="shared" si="22"/>
        <v>0</v>
      </c>
      <c r="Z328" s="26">
        <f t="shared" si="22"/>
        <v>0</v>
      </c>
      <c r="AA328" s="37">
        <f t="shared" si="21"/>
        <v>0</v>
      </c>
      <c r="AB328" s="26">
        <v>0</v>
      </c>
      <c r="AC328" s="26">
        <v>0</v>
      </c>
      <c r="AD328" s="18" t="str">
        <f t="shared" si="23"/>
        <v/>
      </c>
      <c r="AE328" s="18" t="str">
        <f t="shared" si="24"/>
        <v/>
      </c>
      <c r="AF328" s="18"/>
      <c r="AG328" s="18"/>
      <c r="AH328" s="18"/>
      <c r="AI328" s="18"/>
      <c r="AJ328" s="18"/>
      <c r="AK328" s="20"/>
      <c r="AL328" s="20"/>
      <c r="AM328" s="20"/>
      <c r="AN328" s="20"/>
      <c r="AO328" s="20"/>
      <c r="AP328" s="20"/>
      <c r="AQ328" s="20"/>
    </row>
    <row r="329" spans="11:43">
      <c r="K329" s="6">
        <v>327</v>
      </c>
      <c r="L329" s="6" t="s">
        <v>415</v>
      </c>
      <c r="M329" s="45">
        <v>0</v>
      </c>
      <c r="N329" s="45">
        <v>0</v>
      </c>
      <c r="O329" s="45">
        <v>0</v>
      </c>
      <c r="P329" s="45">
        <v>0</v>
      </c>
      <c r="Q329" s="45">
        <v>0</v>
      </c>
      <c r="R329" s="45">
        <v>0</v>
      </c>
      <c r="S329" s="45">
        <v>0</v>
      </c>
      <c r="T329" s="50">
        <v>0</v>
      </c>
      <c r="U329" s="26">
        <f t="shared" si="22"/>
        <v>0</v>
      </c>
      <c r="V329" s="26">
        <f t="shared" si="22"/>
        <v>0</v>
      </c>
      <c r="W329" s="26">
        <f t="shared" si="22"/>
        <v>0</v>
      </c>
      <c r="X329" s="26">
        <f t="shared" si="22"/>
        <v>0</v>
      </c>
      <c r="Y329" s="26">
        <f t="shared" si="22"/>
        <v>0</v>
      </c>
      <c r="Z329" s="26">
        <f t="shared" si="22"/>
        <v>0</v>
      </c>
      <c r="AA329" s="37">
        <f t="shared" si="21"/>
        <v>0</v>
      </c>
      <c r="AB329" s="26">
        <v>0</v>
      </c>
      <c r="AC329" s="26">
        <v>0</v>
      </c>
      <c r="AD329" s="18" t="str">
        <f t="shared" si="23"/>
        <v/>
      </c>
      <c r="AE329" s="18" t="str">
        <f t="shared" si="24"/>
        <v/>
      </c>
      <c r="AF329" s="18"/>
      <c r="AG329" s="18"/>
      <c r="AH329" s="18"/>
      <c r="AI329" s="18"/>
      <c r="AJ329" s="18"/>
      <c r="AK329" s="20"/>
      <c r="AL329" s="20"/>
      <c r="AM329" s="20"/>
      <c r="AN329" s="20"/>
      <c r="AO329" s="20"/>
      <c r="AP329" s="20"/>
      <c r="AQ329" s="20"/>
    </row>
    <row r="330" spans="11:43">
      <c r="K330" s="6">
        <v>328</v>
      </c>
      <c r="L330" s="6" t="s">
        <v>416</v>
      </c>
      <c r="M330" s="45">
        <v>0</v>
      </c>
      <c r="N330" s="45">
        <v>0</v>
      </c>
      <c r="O330" s="45">
        <v>0</v>
      </c>
      <c r="P330" s="45">
        <v>0</v>
      </c>
      <c r="Q330" s="45">
        <v>0</v>
      </c>
      <c r="R330" s="45">
        <v>0</v>
      </c>
      <c r="S330" s="45">
        <v>0</v>
      </c>
      <c r="T330" s="50">
        <v>0</v>
      </c>
      <c r="U330" s="26">
        <f t="shared" si="22"/>
        <v>0</v>
      </c>
      <c r="V330" s="26">
        <f t="shared" si="22"/>
        <v>0</v>
      </c>
      <c r="W330" s="26">
        <f t="shared" si="22"/>
        <v>0</v>
      </c>
      <c r="X330" s="26">
        <f t="shared" si="22"/>
        <v>0</v>
      </c>
      <c r="Y330" s="26">
        <f t="shared" si="22"/>
        <v>0</v>
      </c>
      <c r="Z330" s="26">
        <f t="shared" si="22"/>
        <v>0</v>
      </c>
      <c r="AA330" s="37">
        <f t="shared" si="21"/>
        <v>0</v>
      </c>
      <c r="AB330" s="26">
        <v>0</v>
      </c>
      <c r="AC330" s="26">
        <v>0</v>
      </c>
      <c r="AD330" s="18" t="str">
        <f t="shared" si="23"/>
        <v/>
      </c>
      <c r="AE330" s="18" t="str">
        <f t="shared" si="24"/>
        <v/>
      </c>
      <c r="AF330" s="18"/>
      <c r="AG330" s="18"/>
      <c r="AH330" s="18"/>
      <c r="AI330" s="18"/>
      <c r="AJ330" s="18"/>
      <c r="AK330" s="20"/>
      <c r="AL330" s="20"/>
      <c r="AM330" s="20"/>
      <c r="AN330" s="20"/>
      <c r="AO330" s="20"/>
      <c r="AP330" s="20"/>
      <c r="AQ330" s="20"/>
    </row>
    <row r="331" spans="11:43">
      <c r="K331" s="6">
        <v>329</v>
      </c>
      <c r="L331" s="6" t="s">
        <v>417</v>
      </c>
      <c r="M331" s="45">
        <v>0</v>
      </c>
      <c r="N331" s="45">
        <v>0</v>
      </c>
      <c r="O331" s="45">
        <v>0</v>
      </c>
      <c r="P331" s="45">
        <v>0</v>
      </c>
      <c r="Q331" s="45">
        <v>0</v>
      </c>
      <c r="R331" s="45">
        <v>0</v>
      </c>
      <c r="S331" s="45">
        <v>0</v>
      </c>
      <c r="T331" s="50">
        <v>0</v>
      </c>
      <c r="U331" s="26">
        <f t="shared" si="22"/>
        <v>0</v>
      </c>
      <c r="V331" s="26">
        <f t="shared" si="22"/>
        <v>0</v>
      </c>
      <c r="W331" s="26">
        <f t="shared" si="22"/>
        <v>0</v>
      </c>
      <c r="X331" s="26">
        <f t="shared" si="22"/>
        <v>0</v>
      </c>
      <c r="Y331" s="26">
        <f t="shared" si="22"/>
        <v>0</v>
      </c>
      <c r="Z331" s="26">
        <f t="shared" si="22"/>
        <v>0</v>
      </c>
      <c r="AA331" s="37">
        <f t="shared" si="21"/>
        <v>0</v>
      </c>
      <c r="AB331" s="26">
        <v>0</v>
      </c>
      <c r="AC331" s="26">
        <v>0</v>
      </c>
      <c r="AD331" s="18" t="str">
        <f t="shared" si="23"/>
        <v/>
      </c>
      <c r="AE331" s="18" t="str">
        <f t="shared" si="24"/>
        <v/>
      </c>
      <c r="AF331" s="18"/>
      <c r="AG331" s="18"/>
      <c r="AH331" s="18"/>
      <c r="AI331" s="18"/>
      <c r="AJ331" s="18"/>
      <c r="AK331" s="20"/>
      <c r="AL331" s="20"/>
      <c r="AM331" s="20"/>
      <c r="AN331" s="20"/>
      <c r="AO331" s="20"/>
      <c r="AP331" s="20"/>
      <c r="AQ331" s="20"/>
    </row>
    <row r="332" spans="11:43">
      <c r="K332" s="6">
        <v>330</v>
      </c>
      <c r="L332" s="6" t="s">
        <v>418</v>
      </c>
      <c r="M332" s="45">
        <v>0</v>
      </c>
      <c r="N332" s="45">
        <v>0</v>
      </c>
      <c r="O332" s="45">
        <v>0</v>
      </c>
      <c r="P332" s="45">
        <v>0</v>
      </c>
      <c r="Q332" s="45">
        <v>0</v>
      </c>
      <c r="R332" s="45">
        <v>0</v>
      </c>
      <c r="S332" s="45">
        <v>0</v>
      </c>
      <c r="T332" s="50">
        <v>0</v>
      </c>
      <c r="U332" s="26">
        <f t="shared" si="22"/>
        <v>0</v>
      </c>
      <c r="V332" s="26">
        <f t="shared" si="22"/>
        <v>0</v>
      </c>
      <c r="W332" s="26">
        <f t="shared" si="22"/>
        <v>0</v>
      </c>
      <c r="X332" s="26">
        <f t="shared" si="22"/>
        <v>0</v>
      </c>
      <c r="Y332" s="26">
        <f t="shared" si="22"/>
        <v>0</v>
      </c>
      <c r="Z332" s="26">
        <f t="shared" si="22"/>
        <v>0</v>
      </c>
      <c r="AA332" s="37">
        <f t="shared" si="21"/>
        <v>0</v>
      </c>
      <c r="AB332" s="26">
        <v>1.2</v>
      </c>
      <c r="AC332" s="26">
        <v>-1</v>
      </c>
      <c r="AD332" s="18" t="str">
        <f t="shared" si="23"/>
        <v/>
      </c>
      <c r="AE332" s="18" t="str">
        <f t="shared" si="24"/>
        <v/>
      </c>
      <c r="AF332" s="18"/>
      <c r="AG332" s="18"/>
      <c r="AH332" s="18"/>
      <c r="AI332" s="18"/>
      <c r="AJ332" s="18"/>
      <c r="AK332" s="20"/>
      <c r="AL332" s="20"/>
      <c r="AM332" s="20"/>
      <c r="AN332" s="20"/>
      <c r="AO332" s="20"/>
      <c r="AP332" s="20"/>
      <c r="AQ332" s="20"/>
    </row>
    <row r="333" spans="11:43">
      <c r="K333" s="6">
        <v>331</v>
      </c>
      <c r="L333" s="6" t="s">
        <v>419</v>
      </c>
      <c r="M333" s="45">
        <v>0</v>
      </c>
      <c r="N333" s="45">
        <v>0</v>
      </c>
      <c r="O333" s="45">
        <v>0</v>
      </c>
      <c r="P333" s="45">
        <v>0</v>
      </c>
      <c r="Q333" s="45">
        <v>0</v>
      </c>
      <c r="R333" s="45">
        <v>0</v>
      </c>
      <c r="S333" s="45">
        <v>0</v>
      </c>
      <c r="T333" s="50">
        <v>0</v>
      </c>
      <c r="U333" s="26">
        <f t="shared" si="22"/>
        <v>0</v>
      </c>
      <c r="V333" s="26">
        <f t="shared" si="22"/>
        <v>0</v>
      </c>
      <c r="W333" s="26">
        <f t="shared" si="22"/>
        <v>0</v>
      </c>
      <c r="X333" s="26">
        <f t="shared" si="22"/>
        <v>0</v>
      </c>
      <c r="Y333" s="26">
        <f t="shared" si="22"/>
        <v>0</v>
      </c>
      <c r="Z333" s="26">
        <f t="shared" si="22"/>
        <v>0</v>
      </c>
      <c r="AA333" s="37">
        <f t="shared" si="21"/>
        <v>0</v>
      </c>
      <c r="AB333" s="26">
        <v>0</v>
      </c>
      <c r="AC333" s="26">
        <v>0</v>
      </c>
      <c r="AD333" s="18" t="str">
        <f t="shared" si="23"/>
        <v/>
      </c>
      <c r="AE333" s="18" t="str">
        <f t="shared" si="24"/>
        <v/>
      </c>
      <c r="AF333" s="18"/>
      <c r="AG333" s="18"/>
      <c r="AH333" s="18"/>
      <c r="AI333" s="18"/>
      <c r="AJ333" s="18"/>
      <c r="AK333" s="20"/>
      <c r="AL333" s="20"/>
      <c r="AM333" s="20"/>
      <c r="AN333" s="20"/>
      <c r="AO333" s="20"/>
      <c r="AP333" s="20"/>
      <c r="AQ333" s="20"/>
    </row>
    <row r="334" spans="11:43">
      <c r="K334" s="6">
        <v>332</v>
      </c>
      <c r="L334" s="6" t="s">
        <v>420</v>
      </c>
      <c r="M334" s="45">
        <v>0</v>
      </c>
      <c r="N334" s="45">
        <v>1.8772080006941145</v>
      </c>
      <c r="O334" s="45">
        <v>0.95990624730953211</v>
      </c>
      <c r="P334" s="45">
        <v>1.5079502776334621</v>
      </c>
      <c r="Q334" s="45">
        <v>1.2317696111347125</v>
      </c>
      <c r="R334" s="45">
        <v>1.3643580188251194</v>
      </c>
      <c r="S334" s="45">
        <v>11.463115130755309</v>
      </c>
      <c r="T334" s="50">
        <v>0.68083499932011549</v>
      </c>
      <c r="U334" s="26">
        <f t="shared" si="22"/>
        <v>0</v>
      </c>
      <c r="V334" s="26">
        <f t="shared" si="22"/>
        <v>-0.48865216483490476</v>
      </c>
      <c r="W334" s="26">
        <f t="shared" si="22"/>
        <v>0.5709349552209001</v>
      </c>
      <c r="X334" s="26">
        <f t="shared" si="22"/>
        <v>-0.18314971693375751</v>
      </c>
      <c r="Y334" s="26">
        <f t="shared" si="22"/>
        <v>0.10764059000308165</v>
      </c>
      <c r="Z334" s="26">
        <f t="shared" si="22"/>
        <v>7.4018380605308174</v>
      </c>
      <c r="AA334" s="37">
        <f t="shared" si="21"/>
        <v>-0.94060645892900008</v>
      </c>
      <c r="AB334" s="26">
        <v>1.42581888246628E-2</v>
      </c>
      <c r="AC334" s="26">
        <v>0</v>
      </c>
      <c r="AD334" s="18" t="str">
        <f t="shared" si="23"/>
        <v>Error</v>
      </c>
      <c r="AE334" s="18" t="str">
        <f t="shared" si="24"/>
        <v>Error</v>
      </c>
      <c r="AF334" s="18"/>
      <c r="AG334" s="18"/>
      <c r="AH334" s="18"/>
      <c r="AI334" s="18"/>
      <c r="AJ334" s="18"/>
      <c r="AK334" s="20"/>
      <c r="AL334" s="20"/>
      <c r="AM334" s="20"/>
      <c r="AN334" s="20"/>
      <c r="AO334" s="20"/>
      <c r="AP334" s="20"/>
      <c r="AQ334" s="20"/>
    </row>
    <row r="335" spans="11:43">
      <c r="K335" s="6">
        <v>333</v>
      </c>
      <c r="L335" s="6" t="s">
        <v>421</v>
      </c>
      <c r="M335" s="45">
        <v>0</v>
      </c>
      <c r="N335" s="45">
        <v>2.71508739591264</v>
      </c>
      <c r="O335" s="45">
        <v>0.85920630976825585</v>
      </c>
      <c r="P335" s="45">
        <v>1.4394251732322854</v>
      </c>
      <c r="Q335" s="45">
        <v>1.2488827130197109</v>
      </c>
      <c r="R335" s="45">
        <v>1.1800478936196619</v>
      </c>
      <c r="S335" s="45">
        <v>20.80407157541292</v>
      </c>
      <c r="T335" s="50">
        <v>0.13441863916638752</v>
      </c>
      <c r="U335" s="26">
        <f t="shared" si="22"/>
        <v>0</v>
      </c>
      <c r="V335" s="26">
        <f t="shared" si="22"/>
        <v>-0.68354377429554336</v>
      </c>
      <c r="W335" s="26">
        <f t="shared" si="22"/>
        <v>0.67529632507066373</v>
      </c>
      <c r="X335" s="26">
        <f t="shared" si="22"/>
        <v>-0.13237399467226488</v>
      </c>
      <c r="Y335" s="26">
        <f t="shared" si="22"/>
        <v>-5.5117120833237589E-2</v>
      </c>
      <c r="Z335" s="26">
        <f t="shared" si="22"/>
        <v>16.629853574500956</v>
      </c>
      <c r="AA335" s="37">
        <f t="shared" si="21"/>
        <v>-0.9935388301910455</v>
      </c>
      <c r="AB335" s="26">
        <v>1.8903591682419699E-3</v>
      </c>
      <c r="AC335" s="26">
        <v>0</v>
      </c>
      <c r="AD335" s="18" t="str">
        <f t="shared" si="23"/>
        <v>Error</v>
      </c>
      <c r="AE335" s="18" t="str">
        <f t="shared" si="24"/>
        <v>Error</v>
      </c>
      <c r="AF335" s="18"/>
      <c r="AG335" s="18"/>
      <c r="AH335" s="18"/>
      <c r="AI335" s="18"/>
      <c r="AJ335" s="18"/>
      <c r="AK335" s="20"/>
      <c r="AL335" s="20"/>
      <c r="AM335" s="20"/>
      <c r="AN335" s="20"/>
      <c r="AO335" s="20"/>
      <c r="AP335" s="20"/>
      <c r="AQ335" s="20"/>
    </row>
    <row r="336" spans="11:43">
      <c r="K336" s="6">
        <v>334</v>
      </c>
      <c r="L336" s="6" t="s">
        <v>422</v>
      </c>
      <c r="M336" s="45">
        <v>0</v>
      </c>
      <c r="N336" s="45">
        <v>0</v>
      </c>
      <c r="O336" s="45">
        <v>0</v>
      </c>
      <c r="P336" s="45">
        <v>0</v>
      </c>
      <c r="Q336" s="45">
        <v>0</v>
      </c>
      <c r="R336" s="45">
        <v>0</v>
      </c>
      <c r="S336" s="45">
        <v>0</v>
      </c>
      <c r="T336" s="50">
        <v>0</v>
      </c>
      <c r="U336" s="26">
        <f t="shared" si="22"/>
        <v>0</v>
      </c>
      <c r="V336" s="26">
        <f t="shared" si="22"/>
        <v>0</v>
      </c>
      <c r="W336" s="26">
        <f t="shared" si="22"/>
        <v>0</v>
      </c>
      <c r="X336" s="26">
        <f t="shared" si="22"/>
        <v>0</v>
      </c>
      <c r="Y336" s="26">
        <f t="shared" si="22"/>
        <v>0</v>
      </c>
      <c r="Z336" s="26">
        <f t="shared" si="22"/>
        <v>0</v>
      </c>
      <c r="AA336" s="37">
        <f t="shared" si="21"/>
        <v>0</v>
      </c>
      <c r="AB336" s="26">
        <v>0</v>
      </c>
      <c r="AC336" s="26">
        <v>0</v>
      </c>
      <c r="AD336" s="18" t="str">
        <f t="shared" si="23"/>
        <v/>
      </c>
      <c r="AE336" s="18" t="str">
        <f t="shared" si="24"/>
        <v/>
      </c>
      <c r="AF336" s="18"/>
      <c r="AG336" s="18"/>
      <c r="AH336" s="18"/>
      <c r="AI336" s="18"/>
      <c r="AJ336" s="18"/>
      <c r="AK336" s="20"/>
      <c r="AL336" s="20"/>
      <c r="AM336" s="20"/>
      <c r="AN336" s="20"/>
      <c r="AO336" s="20"/>
      <c r="AP336" s="20"/>
      <c r="AQ336" s="20"/>
    </row>
    <row r="337" spans="11:43">
      <c r="K337" s="6">
        <v>335</v>
      </c>
      <c r="L337" s="6" t="s">
        <v>423</v>
      </c>
      <c r="M337" s="45">
        <v>0</v>
      </c>
      <c r="N337" s="45">
        <v>1.3592288788399909</v>
      </c>
      <c r="O337" s="45">
        <v>0.68047997152663076</v>
      </c>
      <c r="P337" s="45">
        <v>0.83473118294265714</v>
      </c>
      <c r="Q337" s="45">
        <v>0.76002694581064789</v>
      </c>
      <c r="R337" s="45">
        <v>0.76121540308132474</v>
      </c>
      <c r="S337" s="45">
        <v>5.4844605953373886</v>
      </c>
      <c r="T337" s="50">
        <v>0.23464501531286475</v>
      </c>
      <c r="U337" s="26">
        <f t="shared" si="22"/>
        <v>0</v>
      </c>
      <c r="V337" s="26">
        <f t="shared" si="22"/>
        <v>-0.49936321827757663</v>
      </c>
      <c r="W337" s="26">
        <f t="shared" si="22"/>
        <v>0.22668001685629291</v>
      </c>
      <c r="X337" s="26">
        <f t="shared" si="22"/>
        <v>-8.9494963957925056E-2</v>
      </c>
      <c r="Y337" s="26">
        <f t="shared" si="22"/>
        <v>1.5637041255283817E-3</v>
      </c>
      <c r="Z337" s="26">
        <f t="shared" si="22"/>
        <v>6.2048733816168644</v>
      </c>
      <c r="AA337" s="37">
        <f t="shared" si="21"/>
        <v>-0.95721639143285164</v>
      </c>
      <c r="AB337" s="26">
        <v>1.11012875979591</v>
      </c>
      <c r="AC337" s="26">
        <v>-1.40890793403454E-2</v>
      </c>
      <c r="AD337" s="18" t="str">
        <f t="shared" si="23"/>
        <v>Error</v>
      </c>
      <c r="AE337" s="18" t="str">
        <f t="shared" si="24"/>
        <v>Error</v>
      </c>
      <c r="AF337" s="18"/>
      <c r="AG337" s="18"/>
      <c r="AH337" s="18"/>
      <c r="AI337" s="18"/>
      <c r="AJ337" s="18"/>
      <c r="AK337" s="20"/>
      <c r="AL337" s="20"/>
      <c r="AM337" s="20"/>
      <c r="AN337" s="20"/>
      <c r="AO337" s="20"/>
      <c r="AP337" s="20"/>
      <c r="AQ337" s="20"/>
    </row>
    <row r="338" spans="11:43">
      <c r="K338" s="6">
        <v>336</v>
      </c>
      <c r="L338" s="6" t="s">
        <v>424</v>
      </c>
      <c r="M338" s="45">
        <v>0</v>
      </c>
      <c r="N338" s="45">
        <v>1.3665592262917787</v>
      </c>
      <c r="O338" s="45">
        <v>0.69511670155208005</v>
      </c>
      <c r="P338" s="45">
        <v>0.87606435910688329</v>
      </c>
      <c r="Q338" s="45">
        <v>0.81172616299400246</v>
      </c>
      <c r="R338" s="45">
        <v>0.85952934423251559</v>
      </c>
      <c r="S338" s="45">
        <v>7.8004899410134243</v>
      </c>
      <c r="T338" s="50">
        <v>0.40079609572139052</v>
      </c>
      <c r="U338" s="26">
        <f t="shared" si="22"/>
        <v>0</v>
      </c>
      <c r="V338" s="26">
        <f t="shared" si="22"/>
        <v>-0.49133803484075023</v>
      </c>
      <c r="W338" s="26">
        <f t="shared" si="22"/>
        <v>0.26031263117513537</v>
      </c>
      <c r="X338" s="26">
        <f t="shared" si="22"/>
        <v>-7.3440033764724036E-2</v>
      </c>
      <c r="Y338" s="26">
        <f t="shared" si="22"/>
        <v>5.8890773043699871E-2</v>
      </c>
      <c r="Z338" s="26">
        <f t="shared" si="22"/>
        <v>8.0753038198813076</v>
      </c>
      <c r="AA338" s="37">
        <f t="shared" si="21"/>
        <v>-0.94861911254906128</v>
      </c>
      <c r="AB338" s="26">
        <v>159.20512820512801</v>
      </c>
      <c r="AC338" s="26">
        <v>-4.8780487804878099E-2</v>
      </c>
      <c r="AD338" s="18" t="str">
        <f t="shared" si="23"/>
        <v/>
      </c>
      <c r="AE338" s="18" t="str">
        <f t="shared" si="24"/>
        <v>Error</v>
      </c>
      <c r="AF338" s="18"/>
      <c r="AG338" s="18"/>
      <c r="AH338" s="18"/>
      <c r="AI338" s="18"/>
      <c r="AJ338" s="18"/>
      <c r="AK338" s="20"/>
      <c r="AL338" s="20"/>
      <c r="AM338" s="20"/>
      <c r="AN338" s="20"/>
      <c r="AO338" s="20"/>
      <c r="AP338" s="20"/>
      <c r="AQ338" s="20"/>
    </row>
    <row r="339" spans="11:43">
      <c r="K339" s="6">
        <v>337</v>
      </c>
      <c r="L339" s="6" t="s">
        <v>425</v>
      </c>
      <c r="M339" s="45">
        <v>0</v>
      </c>
      <c r="N339" s="45">
        <v>3.5116350077574676</v>
      </c>
      <c r="O339" s="45">
        <v>1.8856217063371012</v>
      </c>
      <c r="P339" s="45">
        <v>2.2434163165951433</v>
      </c>
      <c r="Q339" s="45">
        <v>1.9726869988795128</v>
      </c>
      <c r="R339" s="45">
        <v>1.9616790087425171</v>
      </c>
      <c r="S339" s="45">
        <v>8.633964798853782</v>
      </c>
      <c r="T339" s="50">
        <v>0.7114349119480492</v>
      </c>
      <c r="U339" s="26">
        <f t="shared" si="22"/>
        <v>0</v>
      </c>
      <c r="V339" s="26">
        <f t="shared" si="22"/>
        <v>-0.46303596411027337</v>
      </c>
      <c r="W339" s="26">
        <f t="shared" si="22"/>
        <v>0.18974888179086197</v>
      </c>
      <c r="X339" s="26">
        <f t="shared" si="22"/>
        <v>-0.12067725268510092</v>
      </c>
      <c r="Y339" s="26">
        <f t="shared" si="22"/>
        <v>-5.5802010877793887E-3</v>
      </c>
      <c r="Z339" s="26">
        <f t="shared" si="22"/>
        <v>3.4013137523393078</v>
      </c>
      <c r="AA339" s="37">
        <f t="shared" si="21"/>
        <v>-0.91760043867187213</v>
      </c>
      <c r="AB339" s="26">
        <v>0</v>
      </c>
      <c r="AC339" s="26">
        <v>0</v>
      </c>
      <c r="AD339" s="18" t="str">
        <f t="shared" si="23"/>
        <v>Error</v>
      </c>
      <c r="AE339" s="18" t="str">
        <f t="shared" si="24"/>
        <v>Error</v>
      </c>
      <c r="AF339" s="18"/>
      <c r="AG339" s="18"/>
      <c r="AH339" s="18"/>
      <c r="AI339" s="18"/>
      <c r="AJ339" s="18"/>
      <c r="AK339" s="20"/>
      <c r="AL339" s="20"/>
      <c r="AM339" s="20"/>
      <c r="AN339" s="20"/>
      <c r="AO339" s="20"/>
      <c r="AP339" s="20"/>
      <c r="AQ339" s="20"/>
    </row>
    <row r="340" spans="11:43">
      <c r="K340" s="6">
        <v>338</v>
      </c>
      <c r="L340" s="6" t="s">
        <v>426</v>
      </c>
      <c r="M340" s="45">
        <v>0</v>
      </c>
      <c r="N340" s="45">
        <v>1.3501444185167299</v>
      </c>
      <c r="O340" s="45">
        <v>0.682278095592876</v>
      </c>
      <c r="P340" s="45">
        <v>0.84199342469271254</v>
      </c>
      <c r="Q340" s="45">
        <v>0.77047569875234734</v>
      </c>
      <c r="R340" s="45">
        <v>0.78996335795530559</v>
      </c>
      <c r="S340" s="45">
        <v>6.4646888872671511</v>
      </c>
      <c r="T340" s="50">
        <v>0.29198574493875551</v>
      </c>
      <c r="U340" s="26">
        <f t="shared" si="22"/>
        <v>0</v>
      </c>
      <c r="V340" s="26">
        <f t="shared" si="22"/>
        <v>-0.4946628773665358</v>
      </c>
      <c r="W340" s="26">
        <f t="shared" si="22"/>
        <v>0.23409124539026782</v>
      </c>
      <c r="X340" s="26">
        <f t="shared" si="22"/>
        <v>-8.4938580092197E-2</v>
      </c>
      <c r="Y340" s="26">
        <f t="shared" si="22"/>
        <v>2.5293022524286175E-2</v>
      </c>
      <c r="Z340" s="26">
        <f t="shared" si="22"/>
        <v>7.1835300614448361</v>
      </c>
      <c r="AA340" s="37">
        <f t="shared" si="21"/>
        <v>-0.9548337514719617</v>
      </c>
      <c r="AB340" s="26">
        <v>152.666666666667</v>
      </c>
      <c r="AC340" s="26">
        <v>-0.2</v>
      </c>
      <c r="AD340" s="18" t="str">
        <f t="shared" si="23"/>
        <v/>
      </c>
      <c r="AE340" s="18" t="str">
        <f t="shared" si="24"/>
        <v>Error</v>
      </c>
      <c r="AF340" s="18"/>
      <c r="AG340" s="18"/>
      <c r="AH340" s="18"/>
      <c r="AI340" s="18"/>
      <c r="AJ340" s="18"/>
      <c r="AK340" s="20"/>
      <c r="AL340" s="20"/>
      <c r="AM340" s="20"/>
      <c r="AN340" s="20"/>
      <c r="AO340" s="20"/>
      <c r="AP340" s="20"/>
      <c r="AQ340" s="20"/>
    </row>
    <row r="341" spans="11:43">
      <c r="K341" s="6">
        <v>339</v>
      </c>
      <c r="L341" s="6" t="s">
        <v>427</v>
      </c>
      <c r="M341" s="45">
        <v>0</v>
      </c>
      <c r="N341" s="45">
        <v>3.4489638990041414</v>
      </c>
      <c r="O341" s="45">
        <v>1.8954854830505892</v>
      </c>
      <c r="P341" s="45">
        <v>2.248734255003531</v>
      </c>
      <c r="Q341" s="45">
        <v>1.9722387384979672</v>
      </c>
      <c r="R341" s="45">
        <v>1.9254026962529773</v>
      </c>
      <c r="S341" s="45">
        <v>4.1699313878854696</v>
      </c>
      <c r="T341" s="50">
        <v>0.61360064700421457</v>
      </c>
      <c r="U341" s="26">
        <f t="shared" si="22"/>
        <v>0</v>
      </c>
      <c r="V341" s="26">
        <f t="shared" si="22"/>
        <v>-0.45041886822941396</v>
      </c>
      <c r="W341" s="26">
        <f t="shared" si="22"/>
        <v>0.18636321676514461</v>
      </c>
      <c r="X341" s="26">
        <f t="shared" si="22"/>
        <v>-0.12295606556904148</v>
      </c>
      <c r="Y341" s="26">
        <f t="shared" si="22"/>
        <v>-2.3747653532380966E-2</v>
      </c>
      <c r="Z341" s="26">
        <f t="shared" si="22"/>
        <v>1.1657450651754906</v>
      </c>
      <c r="AA341" s="37">
        <f t="shared" si="21"/>
        <v>-0.85285114071976009</v>
      </c>
      <c r="AB341" s="26">
        <v>0</v>
      </c>
      <c r="AC341" s="26">
        <v>0</v>
      </c>
      <c r="AD341" s="18" t="str">
        <f t="shared" si="23"/>
        <v>Error</v>
      </c>
      <c r="AE341" s="18" t="str">
        <f t="shared" si="24"/>
        <v>Error</v>
      </c>
      <c r="AF341" s="18"/>
      <c r="AG341" s="18"/>
      <c r="AH341" s="18"/>
      <c r="AI341" s="18"/>
      <c r="AJ341" s="18"/>
      <c r="AK341" s="20"/>
      <c r="AL341" s="20"/>
      <c r="AM341" s="20"/>
      <c r="AN341" s="20"/>
      <c r="AO341" s="20"/>
      <c r="AP341" s="20"/>
      <c r="AQ341" s="20"/>
    </row>
    <row r="342" spans="11:43">
      <c r="K342" s="6">
        <v>340</v>
      </c>
      <c r="L342" s="6" t="s">
        <v>428</v>
      </c>
      <c r="M342" s="45">
        <v>0</v>
      </c>
      <c r="N342" s="45">
        <v>1.375313023945699</v>
      </c>
      <c r="O342" s="45">
        <v>0.69896131595170541</v>
      </c>
      <c r="P342" s="45">
        <v>0.88591346333453291</v>
      </c>
      <c r="Q342" s="45">
        <v>0.81883843702197412</v>
      </c>
      <c r="R342" s="45">
        <v>0.8698503725746356</v>
      </c>
      <c r="S342" s="45">
        <v>8.1922206859780644</v>
      </c>
      <c r="T342" s="50">
        <v>0.40375070574014771</v>
      </c>
      <c r="U342" s="26">
        <f t="shared" si="22"/>
        <v>0</v>
      </c>
      <c r="V342" s="26">
        <f t="shared" si="22"/>
        <v>-0.49178019564853459</v>
      </c>
      <c r="W342" s="26">
        <f t="shared" si="22"/>
        <v>0.26747137948295974</v>
      </c>
      <c r="X342" s="26">
        <f t="shared" si="22"/>
        <v>-7.5712842268015473E-2</v>
      </c>
      <c r="Y342" s="26">
        <f t="shared" si="22"/>
        <v>6.2297925019477972E-2</v>
      </c>
      <c r="Z342" s="26">
        <f t="shared" si="22"/>
        <v>8.4179653699868346</v>
      </c>
      <c r="AA342" s="37">
        <f t="shared" si="21"/>
        <v>-0.95071535286748143</v>
      </c>
      <c r="AB342" s="26">
        <v>2.20826494724502</v>
      </c>
      <c r="AC342" s="26">
        <v>-0.17348823810647601</v>
      </c>
      <c r="AD342" s="18" t="str">
        <f t="shared" si="23"/>
        <v>Error</v>
      </c>
      <c r="AE342" s="18" t="str">
        <f t="shared" si="24"/>
        <v>Error</v>
      </c>
      <c r="AF342" s="18"/>
      <c r="AG342" s="18"/>
      <c r="AH342" s="18"/>
      <c r="AI342" s="18"/>
      <c r="AJ342" s="18"/>
      <c r="AK342" s="20"/>
      <c r="AL342" s="20"/>
      <c r="AM342" s="20"/>
      <c r="AN342" s="20"/>
      <c r="AO342" s="20"/>
      <c r="AP342" s="20"/>
      <c r="AQ342" s="20"/>
    </row>
    <row r="343" spans="11:43">
      <c r="K343" s="6">
        <v>341</v>
      </c>
      <c r="L343" s="6" t="s">
        <v>429</v>
      </c>
      <c r="M343" s="45">
        <v>0</v>
      </c>
      <c r="N343" s="45">
        <v>1.1071465155741507</v>
      </c>
      <c r="O343" s="45">
        <v>0.65360536591378349</v>
      </c>
      <c r="P343" s="45">
        <v>0.19743609906134729</v>
      </c>
      <c r="Q343" s="45">
        <v>1.0025901237605834</v>
      </c>
      <c r="R343" s="45">
        <v>1.1416721230675277</v>
      </c>
      <c r="S343" s="45">
        <v>0.34675200975649717</v>
      </c>
      <c r="T343" s="50">
        <v>0.4562137124408554</v>
      </c>
      <c r="U343" s="26">
        <f t="shared" si="22"/>
        <v>0</v>
      </c>
      <c r="V343" s="26">
        <f t="shared" si="22"/>
        <v>-0.40964871702203487</v>
      </c>
      <c r="W343" s="26">
        <f t="shared" si="22"/>
        <v>-0.69792766498280112</v>
      </c>
      <c r="X343" s="26">
        <f t="shared" si="22"/>
        <v>4.0780486877886446</v>
      </c>
      <c r="Y343" s="26">
        <f t="shared" si="22"/>
        <v>0.13872269037048365</v>
      </c>
      <c r="Z343" s="26">
        <f t="shared" si="22"/>
        <v>-0.69627706348402496</v>
      </c>
      <c r="AA343" s="37">
        <f t="shared" si="21"/>
        <v>0.31567719754883761</v>
      </c>
      <c r="AB343" s="26">
        <v>3.9591836734693899</v>
      </c>
      <c r="AC343" s="26">
        <v>-0.89098878988215002</v>
      </c>
      <c r="AD343" s="18" t="str">
        <f t="shared" si="23"/>
        <v>Error</v>
      </c>
      <c r="AE343" s="18" t="str">
        <f t="shared" si="24"/>
        <v/>
      </c>
      <c r="AF343" s="18"/>
      <c r="AG343" s="18"/>
      <c r="AH343" s="18"/>
      <c r="AI343" s="18"/>
      <c r="AJ343" s="18"/>
      <c r="AK343" s="20"/>
      <c r="AL343" s="20"/>
      <c r="AM343" s="20"/>
      <c r="AN343" s="20"/>
      <c r="AO343" s="20"/>
      <c r="AP343" s="20"/>
      <c r="AQ343" s="20"/>
    </row>
    <row r="344" spans="11:43">
      <c r="K344" s="6">
        <v>342</v>
      </c>
      <c r="L344" s="6" t="s">
        <v>430</v>
      </c>
      <c r="M344" s="45">
        <v>0</v>
      </c>
      <c r="N344" s="45">
        <v>1.3685270386188506</v>
      </c>
      <c r="O344" s="45">
        <v>0.68858481013173733</v>
      </c>
      <c r="P344" s="45">
        <v>0.85492222433804255</v>
      </c>
      <c r="Q344" s="45">
        <v>0.78155524753250383</v>
      </c>
      <c r="R344" s="45">
        <v>0.79654294269495196</v>
      </c>
      <c r="S344" s="45">
        <v>6.2909760874821785</v>
      </c>
      <c r="T344" s="50">
        <v>0.27874998726164835</v>
      </c>
      <c r="U344" s="26">
        <f t="shared" si="22"/>
        <v>0</v>
      </c>
      <c r="V344" s="26">
        <f t="shared" si="22"/>
        <v>-0.49684237819175775</v>
      </c>
      <c r="W344" s="26">
        <f t="shared" si="22"/>
        <v>0.24156416429587257</v>
      </c>
      <c r="X344" s="26">
        <f t="shared" si="22"/>
        <v>-8.5817136011812081E-2</v>
      </c>
      <c r="Y344" s="26">
        <f t="shared" si="22"/>
        <v>1.9176757125957133E-2</v>
      </c>
      <c r="Z344" s="26">
        <f t="shared" si="22"/>
        <v>6.8978492561842986</v>
      </c>
      <c r="AA344" s="37">
        <f t="shared" si="21"/>
        <v>-0.95569050281143075</v>
      </c>
      <c r="AB344" s="26">
        <v>1.2729633920829899</v>
      </c>
      <c r="AC344" s="26">
        <v>-0.23390009846135801</v>
      </c>
      <c r="AD344" s="18" t="str">
        <f t="shared" si="23"/>
        <v>Error</v>
      </c>
      <c r="AE344" s="18" t="str">
        <f t="shared" si="24"/>
        <v>Error</v>
      </c>
      <c r="AF344" s="18"/>
      <c r="AG344" s="18"/>
      <c r="AH344" s="18"/>
      <c r="AI344" s="18"/>
      <c r="AJ344" s="18"/>
      <c r="AK344" s="20"/>
      <c r="AL344" s="20"/>
      <c r="AM344" s="20"/>
      <c r="AN344" s="20"/>
      <c r="AO344" s="20"/>
      <c r="AP344" s="20"/>
      <c r="AQ344" s="20"/>
    </row>
    <row r="345" spans="11:43">
      <c r="K345" s="6">
        <v>343</v>
      </c>
      <c r="L345" s="6" t="s">
        <v>431</v>
      </c>
      <c r="M345" s="45">
        <v>0</v>
      </c>
      <c r="N345" s="45">
        <v>0.2070814811741446</v>
      </c>
      <c r="O345" s="45">
        <v>0.19663919106895733</v>
      </c>
      <c r="P345" s="45">
        <v>0.17054151143186402</v>
      </c>
      <c r="Q345" s="45">
        <v>0.3647992119558694</v>
      </c>
      <c r="R345" s="45">
        <v>0.22700506500342144</v>
      </c>
      <c r="S345" s="45">
        <v>12.805246653040086</v>
      </c>
      <c r="T345" s="50">
        <v>0.2149763349034686</v>
      </c>
      <c r="U345" s="26">
        <f t="shared" si="22"/>
        <v>0</v>
      </c>
      <c r="V345" s="26">
        <f t="shared" si="22"/>
        <v>-5.0425996791117471E-2</v>
      </c>
      <c r="W345" s="26">
        <f t="shared" si="22"/>
        <v>-0.13271860759405477</v>
      </c>
      <c r="X345" s="26">
        <f t="shared" si="22"/>
        <v>1.1390640254857634</v>
      </c>
      <c r="Y345" s="26">
        <f t="shared" si="22"/>
        <v>-0.37772599949891678</v>
      </c>
      <c r="Z345" s="26">
        <f t="shared" si="22"/>
        <v>55.409519553438528</v>
      </c>
      <c r="AA345" s="37">
        <f t="shared" si="21"/>
        <v>-0.98321185520839371</v>
      </c>
      <c r="AB345" s="26">
        <v>0.35798816568047398</v>
      </c>
      <c r="AC345" s="26">
        <v>-0.27777777777777801</v>
      </c>
      <c r="AD345" s="18" t="str">
        <f t="shared" si="23"/>
        <v>Error</v>
      </c>
      <c r="AE345" s="18" t="str">
        <f t="shared" si="24"/>
        <v>Error</v>
      </c>
      <c r="AF345" s="18"/>
      <c r="AG345" s="18"/>
      <c r="AH345" s="18"/>
      <c r="AI345" s="18"/>
      <c r="AJ345" s="18"/>
      <c r="AK345" s="20"/>
      <c r="AL345" s="20"/>
      <c r="AM345" s="20"/>
      <c r="AN345" s="20"/>
      <c r="AO345" s="20"/>
      <c r="AP345" s="20"/>
      <c r="AQ345" s="20"/>
    </row>
    <row r="346" spans="11:43">
      <c r="K346" s="6">
        <v>344</v>
      </c>
      <c r="L346" s="6" t="s">
        <v>432</v>
      </c>
      <c r="M346" s="45">
        <v>0</v>
      </c>
      <c r="N346" s="45">
        <v>0.56765700224956817</v>
      </c>
      <c r="O346" s="45">
        <v>0.72578041376819569</v>
      </c>
      <c r="P346" s="45">
        <v>0.96745880426805764</v>
      </c>
      <c r="Q346" s="45">
        <v>0.8176771371664826</v>
      </c>
      <c r="R346" s="45">
        <v>0.82631145223781477</v>
      </c>
      <c r="S346" s="45">
        <v>0.57783664434921889</v>
      </c>
      <c r="T346" s="50">
        <v>0.25292204542154084</v>
      </c>
      <c r="U346" s="26">
        <f t="shared" si="22"/>
        <v>0</v>
      </c>
      <c r="V346" s="26">
        <f t="shared" si="22"/>
        <v>0.27855449838899227</v>
      </c>
      <c r="W346" s="26">
        <f t="shared" si="22"/>
        <v>0.33299106164230374</v>
      </c>
      <c r="X346" s="26">
        <f t="shared" si="22"/>
        <v>-0.1548196847667267</v>
      </c>
      <c r="Y346" s="26">
        <f t="shared" si="22"/>
        <v>1.055956523531143E-2</v>
      </c>
      <c r="Z346" s="26">
        <f t="shared" si="22"/>
        <v>-0.30070357516609142</v>
      </c>
      <c r="AA346" s="37">
        <f t="shared" si="21"/>
        <v>-0.56229490134466797</v>
      </c>
      <c r="AB346" s="26">
        <v>0.37179487179487197</v>
      </c>
      <c r="AC346" s="26">
        <v>0</v>
      </c>
      <c r="AD346" s="18" t="str">
        <f t="shared" si="23"/>
        <v/>
      </c>
      <c r="AE346" s="18" t="str">
        <f t="shared" si="24"/>
        <v>Error</v>
      </c>
      <c r="AF346" s="18"/>
      <c r="AG346" s="18"/>
      <c r="AH346" s="18"/>
      <c r="AI346" s="18"/>
      <c r="AJ346" s="18"/>
      <c r="AK346" s="20"/>
      <c r="AL346" s="20"/>
      <c r="AM346" s="20"/>
      <c r="AN346" s="20"/>
      <c r="AO346" s="20"/>
      <c r="AP346" s="20"/>
      <c r="AQ346" s="20"/>
    </row>
    <row r="347" spans="11:43">
      <c r="K347" s="6">
        <v>345</v>
      </c>
      <c r="L347" s="6" t="s">
        <v>433</v>
      </c>
      <c r="M347" s="45">
        <v>0</v>
      </c>
      <c r="N347" s="45">
        <v>1.1415531581917548E-3</v>
      </c>
      <c r="O347" s="45">
        <v>8.9613168747884941E-2</v>
      </c>
      <c r="P347" s="45">
        <v>0.10889048490136943</v>
      </c>
      <c r="Q347" s="45">
        <v>0.32930687044068208</v>
      </c>
      <c r="R347" s="45">
        <v>0.23567576947766611</v>
      </c>
      <c r="S347" s="45">
        <v>20.687833787926465</v>
      </c>
      <c r="T347" s="50">
        <v>0.32276191207101862</v>
      </c>
      <c r="U347" s="26">
        <f t="shared" si="22"/>
        <v>0</v>
      </c>
      <c r="V347" s="26">
        <f t="shared" si="22"/>
        <v>77.501091346314666</v>
      </c>
      <c r="W347" s="26">
        <f t="shared" si="22"/>
        <v>0.21511700147239216</v>
      </c>
      <c r="X347" s="26">
        <f t="shared" si="22"/>
        <v>2.0242024428393433</v>
      </c>
      <c r="Y347" s="26">
        <f t="shared" si="22"/>
        <v>-0.28432780900598215</v>
      </c>
      <c r="Z347" s="26">
        <f t="shared" si="22"/>
        <v>86.780911180548642</v>
      </c>
      <c r="AA347" s="37">
        <f t="shared" si="21"/>
        <v>-0.98439846745774873</v>
      </c>
      <c r="AB347" s="26">
        <v>0.233333333333333</v>
      </c>
      <c r="AC347" s="26">
        <v>0</v>
      </c>
      <c r="AD347" s="18" t="str">
        <f t="shared" si="23"/>
        <v>Error</v>
      </c>
      <c r="AE347" s="18" t="str">
        <f t="shared" si="24"/>
        <v>Error</v>
      </c>
      <c r="AF347" s="18"/>
      <c r="AG347" s="18"/>
      <c r="AH347" s="18"/>
      <c r="AI347" s="18"/>
      <c r="AJ347" s="18"/>
      <c r="AK347" s="20"/>
      <c r="AL347" s="20"/>
      <c r="AM347" s="20"/>
      <c r="AN347" s="20"/>
      <c r="AO347" s="20"/>
      <c r="AP347" s="20"/>
      <c r="AQ347" s="20"/>
    </row>
    <row r="348" spans="11:43">
      <c r="K348" s="6">
        <v>346</v>
      </c>
      <c r="L348" s="6" t="s">
        <v>434</v>
      </c>
      <c r="M348" s="45">
        <v>0</v>
      </c>
      <c r="N348" s="45">
        <v>0.22294697807730657</v>
      </c>
      <c r="O348" s="45">
        <v>0.15582037291198247</v>
      </c>
      <c r="P348" s="45">
        <v>0.14011757543295644</v>
      </c>
      <c r="Q348" s="45">
        <v>0.69393697712852642</v>
      </c>
      <c r="R348" s="45">
        <v>0.76098605813445808</v>
      </c>
      <c r="S348" s="45">
        <v>14.782230469637106</v>
      </c>
      <c r="T348" s="50">
        <v>0.28260406854868309</v>
      </c>
      <c r="U348" s="26">
        <f t="shared" si="22"/>
        <v>0</v>
      </c>
      <c r="V348" s="26">
        <f t="shared" si="22"/>
        <v>-0.3010877552332108</v>
      </c>
      <c r="W348" s="26">
        <f t="shared" si="22"/>
        <v>-0.10077499614184596</v>
      </c>
      <c r="X348" s="26">
        <f t="shared" si="22"/>
        <v>3.9525334347550274</v>
      </c>
      <c r="Y348" s="26">
        <f t="shared" si="22"/>
        <v>9.662128293462198E-2</v>
      </c>
      <c r="Z348" s="26">
        <f t="shared" si="22"/>
        <v>18.425100252001258</v>
      </c>
      <c r="AA348" s="37">
        <f t="shared" si="21"/>
        <v>-0.98088217680483636</v>
      </c>
      <c r="AB348" s="26">
        <v>0.38157894736842102</v>
      </c>
      <c r="AC348" s="26">
        <v>0</v>
      </c>
      <c r="AD348" s="18" t="str">
        <f t="shared" si="23"/>
        <v>Error</v>
      </c>
      <c r="AE348" s="18" t="str">
        <f t="shared" si="24"/>
        <v>Error</v>
      </c>
      <c r="AF348" s="18"/>
      <c r="AG348" s="18"/>
      <c r="AH348" s="18"/>
      <c r="AI348" s="18"/>
      <c r="AJ348" s="18"/>
      <c r="AK348" s="20"/>
      <c r="AL348" s="20"/>
      <c r="AM348" s="20"/>
      <c r="AN348" s="20"/>
      <c r="AO348" s="20"/>
      <c r="AP348" s="20"/>
      <c r="AQ348" s="20"/>
    </row>
    <row r="349" spans="11:43">
      <c r="K349" s="6">
        <v>347</v>
      </c>
      <c r="L349" s="6" t="s">
        <v>435</v>
      </c>
      <c r="M349" s="45">
        <v>0</v>
      </c>
      <c r="N349" s="45">
        <v>2.4396676554339143</v>
      </c>
      <c r="O349" s="45">
        <v>0.38998575269908109</v>
      </c>
      <c r="P349" s="45">
        <v>7.4913309512429471E-2</v>
      </c>
      <c r="Q349" s="45">
        <v>0.49620149975433669</v>
      </c>
      <c r="R349" s="45">
        <v>0.52654263900541665</v>
      </c>
      <c r="S349" s="45">
        <v>7.8238405891460623</v>
      </c>
      <c r="T349" s="50">
        <v>0.20527135902143934</v>
      </c>
      <c r="U349" s="26">
        <f t="shared" si="22"/>
        <v>0</v>
      </c>
      <c r="V349" s="26">
        <f t="shared" si="22"/>
        <v>-0.84014800055636307</v>
      </c>
      <c r="W349" s="26">
        <f t="shared" si="22"/>
        <v>-0.80790757356145337</v>
      </c>
      <c r="X349" s="26">
        <f t="shared" si="22"/>
        <v>5.6236761262297179</v>
      </c>
      <c r="Y349" s="26">
        <f t="shared" si="22"/>
        <v>6.1146810854262795E-2</v>
      </c>
      <c r="Z349" s="26">
        <f t="shared" si="22"/>
        <v>13.858892726948893</v>
      </c>
      <c r="AA349" s="37">
        <f t="shared" si="21"/>
        <v>-0.97376335104447165</v>
      </c>
      <c r="AB349" s="26">
        <v>1.1875</v>
      </c>
      <c r="AC349" s="26">
        <v>-0.46666666666666701</v>
      </c>
      <c r="AD349" s="18" t="str">
        <f t="shared" si="23"/>
        <v>Error</v>
      </c>
      <c r="AE349" s="18" t="str">
        <f t="shared" si="24"/>
        <v>Error</v>
      </c>
      <c r="AF349" s="18"/>
      <c r="AG349" s="18"/>
      <c r="AH349" s="18"/>
      <c r="AI349" s="18"/>
      <c r="AJ349" s="18"/>
      <c r="AK349" s="20"/>
      <c r="AL349" s="20"/>
      <c r="AM349" s="20"/>
      <c r="AN349" s="20"/>
      <c r="AO349" s="20"/>
      <c r="AP349" s="20"/>
      <c r="AQ349" s="20"/>
    </row>
    <row r="350" spans="11:43">
      <c r="K350" s="6">
        <v>348</v>
      </c>
      <c r="L350" s="6" t="s">
        <v>436</v>
      </c>
      <c r="M350" s="45">
        <v>0</v>
      </c>
      <c r="N350" s="45">
        <v>0</v>
      </c>
      <c r="O350" s="45">
        <v>0</v>
      </c>
      <c r="P350" s="45">
        <v>0</v>
      </c>
      <c r="Q350" s="45">
        <v>0</v>
      </c>
      <c r="R350" s="45">
        <v>0</v>
      </c>
      <c r="S350" s="45">
        <v>0</v>
      </c>
      <c r="T350" s="50">
        <v>0</v>
      </c>
      <c r="U350" s="26">
        <f t="shared" si="22"/>
        <v>0</v>
      </c>
      <c r="V350" s="26">
        <f t="shared" si="22"/>
        <v>0</v>
      </c>
      <c r="W350" s="26">
        <f t="shared" si="22"/>
        <v>0</v>
      </c>
      <c r="X350" s="26">
        <f t="shared" si="22"/>
        <v>0</v>
      </c>
      <c r="Y350" s="26">
        <f t="shared" si="22"/>
        <v>0</v>
      </c>
      <c r="Z350" s="26">
        <f t="shared" si="22"/>
        <v>0</v>
      </c>
      <c r="AA350" s="37">
        <f t="shared" si="21"/>
        <v>0</v>
      </c>
      <c r="AB350" s="26">
        <v>0</v>
      </c>
      <c r="AC350" s="26">
        <v>0</v>
      </c>
      <c r="AD350" s="18" t="str">
        <f t="shared" si="23"/>
        <v/>
      </c>
      <c r="AE350" s="18" t="str">
        <f t="shared" si="24"/>
        <v/>
      </c>
      <c r="AF350" s="18"/>
      <c r="AG350" s="18"/>
      <c r="AH350" s="18"/>
      <c r="AI350" s="18"/>
      <c r="AJ350" s="18"/>
      <c r="AK350" s="20"/>
      <c r="AL350" s="20"/>
      <c r="AM350" s="20"/>
      <c r="AN350" s="20"/>
      <c r="AO350" s="20"/>
      <c r="AP350" s="20"/>
      <c r="AQ350" s="20"/>
    </row>
    <row r="351" spans="11:43">
      <c r="K351" s="6">
        <v>349</v>
      </c>
      <c r="L351" s="6" t="s">
        <v>437</v>
      </c>
      <c r="M351" s="45">
        <v>0</v>
      </c>
      <c r="N351" s="45">
        <v>0</v>
      </c>
      <c r="O351" s="45">
        <v>0</v>
      </c>
      <c r="P351" s="45">
        <v>0</v>
      </c>
      <c r="Q351" s="45">
        <v>0</v>
      </c>
      <c r="R351" s="45">
        <v>0</v>
      </c>
      <c r="S351" s="45">
        <v>0</v>
      </c>
      <c r="T351" s="50">
        <v>0</v>
      </c>
      <c r="U351" s="26">
        <f t="shared" si="22"/>
        <v>0</v>
      </c>
      <c r="V351" s="26">
        <f t="shared" si="22"/>
        <v>0</v>
      </c>
      <c r="W351" s="26">
        <f t="shared" si="22"/>
        <v>0</v>
      </c>
      <c r="X351" s="26">
        <f t="shared" si="22"/>
        <v>0</v>
      </c>
      <c r="Y351" s="26">
        <f t="shared" si="22"/>
        <v>0</v>
      </c>
      <c r="Z351" s="26">
        <f t="shared" si="22"/>
        <v>0</v>
      </c>
      <c r="AA351" s="37">
        <f t="shared" si="21"/>
        <v>0</v>
      </c>
      <c r="AB351" s="26">
        <v>0</v>
      </c>
      <c r="AC351" s="26">
        <v>0</v>
      </c>
      <c r="AD351" s="18" t="str">
        <f t="shared" si="23"/>
        <v/>
      </c>
      <c r="AE351" s="18" t="str">
        <f t="shared" si="24"/>
        <v/>
      </c>
      <c r="AF351" s="18"/>
      <c r="AG351" s="18"/>
      <c r="AH351" s="18"/>
      <c r="AI351" s="18"/>
      <c r="AJ351" s="18"/>
      <c r="AK351" s="20"/>
      <c r="AL351" s="20"/>
      <c r="AM351" s="20"/>
      <c r="AN351" s="20"/>
      <c r="AO351" s="20"/>
      <c r="AP351" s="20"/>
      <c r="AQ351" s="20"/>
    </row>
    <row r="352" spans="11:43">
      <c r="K352" s="6">
        <v>350</v>
      </c>
      <c r="L352" s="6" t="s">
        <v>438</v>
      </c>
      <c r="M352" s="45">
        <v>0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50">
        <v>0</v>
      </c>
      <c r="U352" s="26">
        <f t="shared" si="22"/>
        <v>0</v>
      </c>
      <c r="V352" s="26">
        <f t="shared" si="22"/>
        <v>0</v>
      </c>
      <c r="W352" s="26">
        <f t="shared" si="22"/>
        <v>0</v>
      </c>
      <c r="X352" s="26">
        <f t="shared" si="22"/>
        <v>0</v>
      </c>
      <c r="Y352" s="26">
        <f t="shared" si="22"/>
        <v>0</v>
      </c>
      <c r="Z352" s="26">
        <f t="shared" si="22"/>
        <v>0</v>
      </c>
      <c r="AA352" s="37">
        <f t="shared" si="21"/>
        <v>0</v>
      </c>
      <c r="AB352" s="26">
        <v>0</v>
      </c>
      <c r="AC352" s="26">
        <v>0</v>
      </c>
      <c r="AD352" s="18" t="str">
        <f t="shared" si="23"/>
        <v/>
      </c>
      <c r="AE352" s="18" t="str">
        <f t="shared" si="24"/>
        <v/>
      </c>
      <c r="AF352" s="18"/>
      <c r="AG352" s="18"/>
      <c r="AH352" s="18"/>
      <c r="AI352" s="18"/>
      <c r="AJ352" s="18"/>
      <c r="AK352" s="20"/>
      <c r="AL352" s="20"/>
      <c r="AM352" s="20"/>
      <c r="AN352" s="20"/>
      <c r="AO352" s="20"/>
      <c r="AP352" s="20"/>
      <c r="AQ352" s="20"/>
    </row>
    <row r="353" spans="11:43">
      <c r="K353" s="6">
        <v>351</v>
      </c>
      <c r="L353" s="6" t="s">
        <v>439</v>
      </c>
      <c r="M353" s="45">
        <v>0</v>
      </c>
      <c r="N353" s="45">
        <v>0</v>
      </c>
      <c r="O353" s="45">
        <v>0</v>
      </c>
      <c r="P353" s="45">
        <v>0</v>
      </c>
      <c r="Q353" s="45">
        <v>0</v>
      </c>
      <c r="R353" s="45">
        <v>0</v>
      </c>
      <c r="S353" s="45">
        <v>0</v>
      </c>
      <c r="T353" s="50">
        <v>0</v>
      </c>
      <c r="U353" s="26">
        <f t="shared" si="22"/>
        <v>0</v>
      </c>
      <c r="V353" s="26">
        <f t="shared" si="22"/>
        <v>0</v>
      </c>
      <c r="W353" s="26">
        <f t="shared" si="22"/>
        <v>0</v>
      </c>
      <c r="X353" s="26">
        <f t="shared" si="22"/>
        <v>0</v>
      </c>
      <c r="Y353" s="26">
        <f t="shared" si="22"/>
        <v>0</v>
      </c>
      <c r="Z353" s="26">
        <f t="shared" si="22"/>
        <v>0</v>
      </c>
      <c r="AA353" s="37">
        <f t="shared" si="21"/>
        <v>0</v>
      </c>
      <c r="AB353" s="26">
        <v>0</v>
      </c>
      <c r="AC353" s="26">
        <v>0</v>
      </c>
      <c r="AD353" s="18" t="str">
        <f t="shared" si="23"/>
        <v/>
      </c>
      <c r="AE353" s="18" t="str">
        <f t="shared" si="24"/>
        <v/>
      </c>
      <c r="AF353" s="18"/>
      <c r="AG353" s="18"/>
      <c r="AH353" s="18"/>
      <c r="AI353" s="18"/>
      <c r="AJ353" s="18"/>
      <c r="AK353" s="20"/>
      <c r="AL353" s="20"/>
      <c r="AM353" s="20"/>
      <c r="AN353" s="20"/>
      <c r="AO353" s="20"/>
      <c r="AP353" s="20"/>
      <c r="AQ353" s="20"/>
    </row>
    <row r="354" spans="11:43">
      <c r="K354" s="6">
        <v>352</v>
      </c>
      <c r="L354" s="6" t="s">
        <v>440</v>
      </c>
      <c r="M354" s="45">
        <v>0</v>
      </c>
      <c r="N354" s="45">
        <v>0</v>
      </c>
      <c r="O354" s="45">
        <v>0</v>
      </c>
      <c r="P354" s="45">
        <v>0</v>
      </c>
      <c r="Q354" s="45">
        <v>0</v>
      </c>
      <c r="R354" s="45">
        <v>0</v>
      </c>
      <c r="S354" s="45">
        <v>0</v>
      </c>
      <c r="T354" s="50">
        <v>0</v>
      </c>
      <c r="U354" s="26">
        <f t="shared" si="22"/>
        <v>0</v>
      </c>
      <c r="V354" s="26">
        <f t="shared" si="22"/>
        <v>0</v>
      </c>
      <c r="W354" s="26">
        <f t="shared" si="22"/>
        <v>0</v>
      </c>
      <c r="X354" s="26">
        <f t="shared" si="22"/>
        <v>0</v>
      </c>
      <c r="Y354" s="26">
        <f t="shared" si="22"/>
        <v>0</v>
      </c>
      <c r="Z354" s="26">
        <f t="shared" si="22"/>
        <v>0</v>
      </c>
      <c r="AA354" s="37">
        <f t="shared" si="21"/>
        <v>0</v>
      </c>
      <c r="AB354" s="26">
        <v>0</v>
      </c>
      <c r="AC354" s="26">
        <v>0</v>
      </c>
      <c r="AD354" s="18" t="str">
        <f t="shared" si="23"/>
        <v/>
      </c>
      <c r="AE354" s="18" t="str">
        <f t="shared" si="24"/>
        <v/>
      </c>
      <c r="AF354" s="18"/>
      <c r="AG354" s="18"/>
      <c r="AH354" s="18"/>
      <c r="AI354" s="18"/>
      <c r="AJ354" s="18"/>
      <c r="AK354" s="20"/>
      <c r="AL354" s="20"/>
      <c r="AM354" s="20"/>
      <c r="AN354" s="20"/>
      <c r="AO354" s="20"/>
      <c r="AP354" s="20"/>
      <c r="AQ354" s="20"/>
    </row>
    <row r="355" spans="11:43">
      <c r="K355" s="6">
        <v>353</v>
      </c>
      <c r="L355" s="6" t="s">
        <v>441</v>
      </c>
      <c r="M355" s="45">
        <v>0</v>
      </c>
      <c r="N355" s="45">
        <v>0</v>
      </c>
      <c r="O355" s="45">
        <v>0</v>
      </c>
      <c r="P355" s="45">
        <v>0</v>
      </c>
      <c r="Q355" s="45">
        <v>0</v>
      </c>
      <c r="R355" s="45">
        <v>0</v>
      </c>
      <c r="S355" s="45">
        <v>0</v>
      </c>
      <c r="T355" s="50">
        <v>0</v>
      </c>
      <c r="U355" s="26">
        <f t="shared" si="22"/>
        <v>0</v>
      </c>
      <c r="V355" s="26">
        <f t="shared" si="22"/>
        <v>0</v>
      </c>
      <c r="W355" s="26">
        <f t="shared" si="22"/>
        <v>0</v>
      </c>
      <c r="X355" s="26">
        <f t="shared" si="22"/>
        <v>0</v>
      </c>
      <c r="Y355" s="26">
        <f t="shared" si="22"/>
        <v>0</v>
      </c>
      <c r="Z355" s="26">
        <f t="shared" si="22"/>
        <v>0</v>
      </c>
      <c r="AA355" s="37">
        <f t="shared" si="21"/>
        <v>0</v>
      </c>
      <c r="AB355" s="26">
        <v>0</v>
      </c>
      <c r="AC355" s="26">
        <v>0</v>
      </c>
      <c r="AD355" s="18" t="str">
        <f t="shared" si="23"/>
        <v/>
      </c>
      <c r="AE355" s="18" t="str">
        <f t="shared" si="24"/>
        <v/>
      </c>
      <c r="AF355" s="18"/>
      <c r="AG355" s="18"/>
      <c r="AH355" s="18"/>
      <c r="AI355" s="18"/>
      <c r="AJ355" s="18"/>
      <c r="AK355" s="20"/>
      <c r="AL355" s="20"/>
      <c r="AM355" s="20"/>
      <c r="AN355" s="20"/>
      <c r="AO355" s="20"/>
      <c r="AP355" s="20"/>
      <c r="AQ355" s="20"/>
    </row>
    <row r="356" spans="11:43">
      <c r="K356" s="6">
        <v>354</v>
      </c>
      <c r="L356" s="6" t="s">
        <v>442</v>
      </c>
      <c r="M356" s="45">
        <v>0</v>
      </c>
      <c r="N356" s="45">
        <v>0</v>
      </c>
      <c r="O356" s="45">
        <v>0</v>
      </c>
      <c r="P356" s="45">
        <v>0</v>
      </c>
      <c r="Q356" s="45">
        <v>0</v>
      </c>
      <c r="R356" s="45">
        <v>0</v>
      </c>
      <c r="S356" s="45">
        <v>0</v>
      </c>
      <c r="T356" s="50">
        <v>0</v>
      </c>
      <c r="U356" s="26">
        <f t="shared" si="22"/>
        <v>0</v>
      </c>
      <c r="V356" s="26">
        <f t="shared" si="22"/>
        <v>0</v>
      </c>
      <c r="W356" s="26">
        <f t="shared" si="22"/>
        <v>0</v>
      </c>
      <c r="X356" s="26">
        <f t="shared" si="22"/>
        <v>0</v>
      </c>
      <c r="Y356" s="26">
        <f t="shared" si="22"/>
        <v>0</v>
      </c>
      <c r="Z356" s="26">
        <f t="shared" si="22"/>
        <v>0</v>
      </c>
      <c r="AA356" s="37">
        <f t="shared" si="21"/>
        <v>0</v>
      </c>
      <c r="AB356" s="26">
        <v>0</v>
      </c>
      <c r="AC356" s="26">
        <v>0</v>
      </c>
      <c r="AD356" s="18" t="str">
        <f t="shared" si="23"/>
        <v/>
      </c>
      <c r="AE356" s="18" t="str">
        <f t="shared" si="24"/>
        <v/>
      </c>
      <c r="AF356" s="18"/>
      <c r="AG356" s="18"/>
      <c r="AH356" s="18"/>
      <c r="AI356" s="18"/>
      <c r="AJ356" s="18"/>
      <c r="AK356" s="20"/>
      <c r="AL356" s="20"/>
      <c r="AM356" s="20"/>
      <c r="AN356" s="20"/>
      <c r="AO356" s="20"/>
      <c r="AP356" s="20"/>
      <c r="AQ356" s="20"/>
    </row>
    <row r="357" spans="11:43">
      <c r="K357" s="6">
        <v>355</v>
      </c>
      <c r="L357" s="6" t="s">
        <v>443</v>
      </c>
      <c r="M357" s="45">
        <v>0</v>
      </c>
      <c r="N357" s="45">
        <v>0</v>
      </c>
      <c r="O357" s="45">
        <v>0</v>
      </c>
      <c r="P357" s="45">
        <v>0</v>
      </c>
      <c r="Q357" s="45">
        <v>0</v>
      </c>
      <c r="R357" s="45">
        <v>0</v>
      </c>
      <c r="S357" s="45">
        <v>0</v>
      </c>
      <c r="T357" s="50">
        <v>0</v>
      </c>
      <c r="U357" s="26">
        <f t="shared" si="22"/>
        <v>0</v>
      </c>
      <c r="V357" s="26">
        <f t="shared" si="22"/>
        <v>0</v>
      </c>
      <c r="W357" s="26">
        <f t="shared" si="22"/>
        <v>0</v>
      </c>
      <c r="X357" s="26">
        <f t="shared" si="22"/>
        <v>0</v>
      </c>
      <c r="Y357" s="26">
        <f t="shared" si="22"/>
        <v>0</v>
      </c>
      <c r="Z357" s="26">
        <f t="shared" si="22"/>
        <v>0</v>
      </c>
      <c r="AA357" s="37">
        <f t="shared" si="21"/>
        <v>0</v>
      </c>
      <c r="AB357" s="26">
        <v>0</v>
      </c>
      <c r="AC357" s="26">
        <v>0</v>
      </c>
      <c r="AD357" s="18" t="str">
        <f t="shared" si="23"/>
        <v/>
      </c>
      <c r="AE357" s="18" t="str">
        <f t="shared" si="24"/>
        <v/>
      </c>
      <c r="AF357" s="18"/>
      <c r="AG357" s="18"/>
      <c r="AH357" s="18"/>
      <c r="AI357" s="18"/>
      <c r="AJ357" s="18"/>
      <c r="AK357" s="20"/>
      <c r="AL357" s="20"/>
      <c r="AM357" s="20"/>
      <c r="AN357" s="20"/>
      <c r="AO357" s="20"/>
      <c r="AP357" s="20"/>
      <c r="AQ357" s="20"/>
    </row>
    <row r="358" spans="11:43">
      <c r="K358" s="6">
        <v>356</v>
      </c>
      <c r="L358" s="6" t="s">
        <v>444</v>
      </c>
      <c r="M358" s="45">
        <v>0</v>
      </c>
      <c r="N358" s="45">
        <v>0</v>
      </c>
      <c r="O358" s="45">
        <v>0</v>
      </c>
      <c r="P358" s="45">
        <v>0</v>
      </c>
      <c r="Q358" s="45">
        <v>0</v>
      </c>
      <c r="R358" s="45">
        <v>0</v>
      </c>
      <c r="S358" s="45">
        <v>0</v>
      </c>
      <c r="T358" s="50">
        <v>0</v>
      </c>
      <c r="U358" s="26">
        <f t="shared" si="22"/>
        <v>0</v>
      </c>
      <c r="V358" s="26">
        <f t="shared" si="22"/>
        <v>0</v>
      </c>
      <c r="W358" s="26">
        <f t="shared" si="22"/>
        <v>0</v>
      </c>
      <c r="X358" s="26">
        <f t="shared" si="22"/>
        <v>0</v>
      </c>
      <c r="Y358" s="26">
        <f t="shared" si="22"/>
        <v>0</v>
      </c>
      <c r="Z358" s="26">
        <f t="shared" si="22"/>
        <v>0</v>
      </c>
      <c r="AA358" s="37">
        <f t="shared" si="21"/>
        <v>0</v>
      </c>
      <c r="AB358" s="26">
        <v>0</v>
      </c>
      <c r="AC358" s="26">
        <v>0</v>
      </c>
      <c r="AD358" s="18" t="str">
        <f t="shared" si="23"/>
        <v/>
      </c>
      <c r="AE358" s="18" t="str">
        <f t="shared" si="24"/>
        <v/>
      </c>
      <c r="AF358" s="18"/>
      <c r="AG358" s="18"/>
      <c r="AH358" s="18"/>
      <c r="AI358" s="18"/>
      <c r="AJ358" s="18"/>
      <c r="AK358" s="20"/>
      <c r="AL358" s="20"/>
      <c r="AM358" s="20"/>
      <c r="AN358" s="20"/>
      <c r="AO358" s="20"/>
      <c r="AP358" s="20"/>
      <c r="AQ358" s="20"/>
    </row>
    <row r="359" spans="11:43">
      <c r="K359" s="6">
        <v>357</v>
      </c>
      <c r="L359" s="6" t="s">
        <v>445</v>
      </c>
      <c r="M359" s="45">
        <v>0</v>
      </c>
      <c r="N359" s="45">
        <v>1.3657549343032294</v>
      </c>
      <c r="O359" s="45">
        <v>0.68864039305733904</v>
      </c>
      <c r="P359" s="45">
        <v>0.85659392024638059</v>
      </c>
      <c r="Q359" s="45">
        <v>0.78696162725762209</v>
      </c>
      <c r="R359" s="45">
        <v>0.81012919305918629</v>
      </c>
      <c r="S359" s="45">
        <v>5.9721436824672551</v>
      </c>
      <c r="T359" s="50">
        <v>0.30503858298733766</v>
      </c>
      <c r="U359" s="26">
        <f t="shared" si="22"/>
        <v>0</v>
      </c>
      <c r="V359" s="26">
        <f t="shared" si="22"/>
        <v>-0.49578040996889061</v>
      </c>
      <c r="W359" s="26">
        <f t="shared" si="22"/>
        <v>0.2438914836862569</v>
      </c>
      <c r="X359" s="26">
        <f t="shared" si="22"/>
        <v>-8.1289735244362102E-2</v>
      </c>
      <c r="Y359" s="26">
        <f t="shared" si="22"/>
        <v>2.943925726378524E-2</v>
      </c>
      <c r="Z359" s="26">
        <f t="shared" si="22"/>
        <v>6.371841100942703</v>
      </c>
      <c r="AA359" s="37">
        <f t="shared" si="21"/>
        <v>-0.94892310044668615</v>
      </c>
      <c r="AB359" s="26">
        <v>0.59653659662895397</v>
      </c>
      <c r="AC359" s="26">
        <v>-0.41522968943271699</v>
      </c>
      <c r="AD359" s="18" t="str">
        <f t="shared" si="23"/>
        <v>Error</v>
      </c>
      <c r="AE359" s="18" t="str">
        <f t="shared" si="24"/>
        <v>Error</v>
      </c>
      <c r="AF359" s="18"/>
      <c r="AG359" s="18"/>
      <c r="AH359" s="18"/>
      <c r="AI359" s="18"/>
      <c r="AJ359" s="18"/>
      <c r="AK359" s="20"/>
      <c r="AL359" s="20"/>
      <c r="AM359" s="20"/>
      <c r="AN359" s="20"/>
      <c r="AO359" s="20"/>
      <c r="AP359" s="20"/>
      <c r="AQ359" s="20"/>
    </row>
    <row r="360" spans="11:43">
      <c r="K360" s="6">
        <v>358</v>
      </c>
      <c r="L360" s="6" t="s">
        <v>446</v>
      </c>
      <c r="M360" s="45">
        <v>0</v>
      </c>
      <c r="N360" s="45">
        <v>1.777965089698387</v>
      </c>
      <c r="O360" s="45">
        <v>1.6941712362310266</v>
      </c>
      <c r="P360" s="45">
        <v>1.9221591095427955</v>
      </c>
      <c r="Q360" s="45">
        <v>1.7370645226619372</v>
      </c>
      <c r="R360" s="45">
        <v>1.8963987602329047</v>
      </c>
      <c r="S360" s="45">
        <v>2.9498482707681295</v>
      </c>
      <c r="T360" s="50">
        <v>0.46337382915627279</v>
      </c>
      <c r="U360" s="26">
        <f t="shared" si="22"/>
        <v>0</v>
      </c>
      <c r="V360" s="26">
        <f t="shared" si="22"/>
        <v>-4.7129076916563692E-2</v>
      </c>
      <c r="W360" s="26">
        <f t="shared" si="22"/>
        <v>0.13457191837288349</v>
      </c>
      <c r="X360" s="26">
        <f t="shared" si="22"/>
        <v>-9.629514329065339E-2</v>
      </c>
      <c r="Y360" s="26">
        <f t="shared" si="22"/>
        <v>9.172614804589882E-2</v>
      </c>
      <c r="Z360" s="26">
        <f t="shared" si="22"/>
        <v>0.55549999959177698</v>
      </c>
      <c r="AA360" s="37">
        <f t="shared" si="21"/>
        <v>-0.84291604631054062</v>
      </c>
      <c r="AB360" s="26">
        <v>0.5</v>
      </c>
      <c r="AC360" s="26">
        <v>0</v>
      </c>
      <c r="AD360" s="18" t="str">
        <f t="shared" si="23"/>
        <v>Error</v>
      </c>
      <c r="AE360" s="18" t="str">
        <f t="shared" si="24"/>
        <v>Error</v>
      </c>
      <c r="AF360" s="18"/>
      <c r="AG360" s="18"/>
      <c r="AH360" s="18"/>
      <c r="AI360" s="18"/>
      <c r="AJ360" s="18"/>
      <c r="AK360" s="20"/>
      <c r="AL360" s="20"/>
      <c r="AM360" s="20"/>
      <c r="AN360" s="20"/>
      <c r="AO360" s="20"/>
      <c r="AP360" s="20"/>
      <c r="AQ360" s="20"/>
    </row>
    <row r="361" spans="11:43">
      <c r="K361" s="6">
        <v>359</v>
      </c>
      <c r="L361" s="6" t="s">
        <v>447</v>
      </c>
      <c r="M361" s="45">
        <v>0</v>
      </c>
      <c r="N361" s="45">
        <v>1.3787609422899507</v>
      </c>
      <c r="O361" s="45">
        <v>0.70191580003168319</v>
      </c>
      <c r="P361" s="45">
        <v>0.89312141914578369</v>
      </c>
      <c r="Q361" s="45">
        <v>0.83387184737877185</v>
      </c>
      <c r="R361" s="45">
        <v>0.90256102934044247</v>
      </c>
      <c r="S361" s="45">
        <v>9.6072392369057411</v>
      </c>
      <c r="T361" s="50">
        <v>0.52068059499970243</v>
      </c>
      <c r="U361" s="26">
        <f t="shared" si="22"/>
        <v>0</v>
      </c>
      <c r="V361" s="26">
        <f t="shared" si="22"/>
        <v>-0.49090826516604957</v>
      </c>
      <c r="W361" s="26">
        <f t="shared" si="22"/>
        <v>0.27240534990873527</v>
      </c>
      <c r="X361" s="26">
        <f t="shared" si="22"/>
        <v>-6.6339884473580815E-2</v>
      </c>
      <c r="Y361" s="26">
        <f t="shared" si="22"/>
        <v>8.2373787024458384E-2</v>
      </c>
      <c r="Z361" s="26">
        <f t="shared" si="22"/>
        <v>9.6444206259673635</v>
      </c>
      <c r="AA361" s="37">
        <f t="shared" si="21"/>
        <v>-0.94580330705208904</v>
      </c>
      <c r="AB361" s="26">
        <v>1.8394488921235601</v>
      </c>
      <c r="AC361" s="26">
        <v>0</v>
      </c>
      <c r="AD361" s="18" t="str">
        <f t="shared" si="23"/>
        <v>Error</v>
      </c>
      <c r="AE361" s="18" t="str">
        <f t="shared" si="24"/>
        <v>Error</v>
      </c>
      <c r="AF361" s="18"/>
      <c r="AG361" s="18"/>
      <c r="AH361" s="18"/>
      <c r="AI361" s="18"/>
      <c r="AJ361" s="18"/>
      <c r="AK361" s="20"/>
      <c r="AL361" s="20"/>
      <c r="AM361" s="20"/>
      <c r="AN361" s="20"/>
      <c r="AO361" s="20"/>
      <c r="AP361" s="20"/>
      <c r="AQ361" s="20"/>
    </row>
    <row r="362" spans="11:43">
      <c r="K362" s="6">
        <v>360</v>
      </c>
      <c r="L362" s="6" t="s">
        <v>448</v>
      </c>
      <c r="M362" s="45">
        <v>0</v>
      </c>
      <c r="N362" s="45">
        <v>1.3749399513039844</v>
      </c>
      <c r="O362" s="45">
        <v>0.69906598512663276</v>
      </c>
      <c r="P362" s="45">
        <v>0.8857244624850118</v>
      </c>
      <c r="Q362" s="45">
        <v>0.8231159441289071</v>
      </c>
      <c r="R362" s="45">
        <v>0.88025235543183822</v>
      </c>
      <c r="S362" s="45">
        <v>8.6539429772657428</v>
      </c>
      <c r="T362" s="50">
        <v>0.44720722980684879</v>
      </c>
      <c r="U362" s="26">
        <f t="shared" si="22"/>
        <v>0</v>
      </c>
      <c r="V362" s="26">
        <f t="shared" si="22"/>
        <v>-0.49156617024354921</v>
      </c>
      <c r="W362" s="26">
        <f t="shared" si="22"/>
        <v>0.26701124261476783</v>
      </c>
      <c r="X362" s="26">
        <f t="shared" si="22"/>
        <v>-7.0686224675841736E-2</v>
      </c>
      <c r="Y362" s="26">
        <f t="shared" si="22"/>
        <v>6.9414778939068958E-2</v>
      </c>
      <c r="Z362" s="26">
        <f t="shared" si="22"/>
        <v>8.831206839566196</v>
      </c>
      <c r="AA362" s="37">
        <f t="shared" si="21"/>
        <v>-0.94832329829516082</v>
      </c>
      <c r="AB362" s="26">
        <v>20.8085106382979</v>
      </c>
      <c r="AC362" s="26">
        <v>0</v>
      </c>
      <c r="AD362" s="18" t="str">
        <f t="shared" si="23"/>
        <v/>
      </c>
      <c r="AE362" s="18" t="str">
        <f t="shared" si="24"/>
        <v>Error</v>
      </c>
      <c r="AF362" s="18"/>
      <c r="AG362" s="18"/>
      <c r="AH362" s="18"/>
      <c r="AI362" s="18"/>
      <c r="AJ362" s="18"/>
      <c r="AK362" s="20"/>
      <c r="AL362" s="20"/>
      <c r="AM362" s="20"/>
      <c r="AN362" s="20"/>
      <c r="AO362" s="20"/>
      <c r="AP362" s="20"/>
      <c r="AQ362" s="20"/>
    </row>
    <row r="363" spans="11:43">
      <c r="K363" s="6">
        <v>361</v>
      </c>
      <c r="L363" s="6" t="s">
        <v>449</v>
      </c>
      <c r="M363" s="45">
        <v>0</v>
      </c>
      <c r="N363" s="45">
        <v>1.3685918864012567</v>
      </c>
      <c r="O363" s="45">
        <v>0.68892025706805349</v>
      </c>
      <c r="P363" s="45">
        <v>0.85628660548311952</v>
      </c>
      <c r="Q363" s="45">
        <v>0.78298765802605086</v>
      </c>
      <c r="R363" s="45">
        <v>0.79927434191390745</v>
      </c>
      <c r="S363" s="45">
        <v>6.3446739264404073</v>
      </c>
      <c r="T363" s="50">
        <v>0.28210400822692794</v>
      </c>
      <c r="U363" s="26">
        <f t="shared" si="22"/>
        <v>0</v>
      </c>
      <c r="V363" s="26">
        <f t="shared" si="22"/>
        <v>-0.49662111553241423</v>
      </c>
      <c r="W363" s="26">
        <f t="shared" si="22"/>
        <v>0.24294008878088935</v>
      </c>
      <c r="X363" s="26">
        <f t="shared" si="22"/>
        <v>-8.5600950648659482E-2</v>
      </c>
      <c r="Y363" s="26">
        <f t="shared" si="22"/>
        <v>2.0800690433507081E-2</v>
      </c>
      <c r="Z363" s="26">
        <f t="shared" si="22"/>
        <v>6.9380427892226946</v>
      </c>
      <c r="AA363" s="37">
        <f t="shared" si="21"/>
        <v>-0.95553687841209545</v>
      </c>
      <c r="AB363" s="26">
        <v>3.5697673098106901</v>
      </c>
      <c r="AC363" s="26">
        <v>-0.21391715765041999</v>
      </c>
      <c r="AD363" s="18" t="str">
        <f t="shared" si="23"/>
        <v>Error</v>
      </c>
      <c r="AE363" s="18" t="str">
        <f t="shared" si="24"/>
        <v>Error</v>
      </c>
      <c r="AF363" s="18"/>
      <c r="AG363" s="18"/>
      <c r="AH363" s="18"/>
      <c r="AI363" s="18"/>
      <c r="AJ363" s="18"/>
      <c r="AK363" s="20"/>
      <c r="AL363" s="20"/>
      <c r="AM363" s="20"/>
      <c r="AN363" s="20"/>
      <c r="AO363" s="20"/>
      <c r="AP363" s="20"/>
      <c r="AQ363" s="20"/>
    </row>
    <row r="364" spans="11:43">
      <c r="K364" s="6">
        <v>362</v>
      </c>
      <c r="L364" s="6" t="s">
        <v>450</v>
      </c>
      <c r="M364" s="45">
        <v>0</v>
      </c>
      <c r="N364" s="45">
        <v>1.4767685906566119</v>
      </c>
      <c r="O364" s="45">
        <v>0.73797052074913627</v>
      </c>
      <c r="P364" s="45">
        <v>0.89860062239439142</v>
      </c>
      <c r="Q364" s="45">
        <v>0.75157412148476721</v>
      </c>
      <c r="R364" s="45">
        <v>0.79035446965209588</v>
      </c>
      <c r="S364" s="45">
        <v>0.67630851480700471</v>
      </c>
      <c r="T364" s="50">
        <v>0.32880399018351669</v>
      </c>
      <c r="U364" s="26">
        <f t="shared" si="22"/>
        <v>0</v>
      </c>
      <c r="V364" s="26">
        <f t="shared" si="22"/>
        <v>-0.50028018917912231</v>
      </c>
      <c r="W364" s="26">
        <f t="shared" si="22"/>
        <v>0.21766465885682623</v>
      </c>
      <c r="X364" s="26">
        <f t="shared" si="22"/>
        <v>-0.16361718125440491</v>
      </c>
      <c r="Y364" s="26">
        <f t="shared" si="22"/>
        <v>5.1598833779316955E-2</v>
      </c>
      <c r="Z364" s="26">
        <f t="shared" si="22"/>
        <v>-0.14429722260607036</v>
      </c>
      <c r="AA364" s="37">
        <f t="shared" si="21"/>
        <v>-0.51382544654587692</v>
      </c>
      <c r="AB364" s="26">
        <v>0.496</v>
      </c>
      <c r="AC364" s="26">
        <v>-3.1007751937984499E-2</v>
      </c>
      <c r="AD364" s="18" t="str">
        <f t="shared" si="23"/>
        <v/>
      </c>
      <c r="AE364" s="18" t="str">
        <f t="shared" si="24"/>
        <v>Error</v>
      </c>
      <c r="AF364" s="18"/>
      <c r="AG364" s="18"/>
      <c r="AH364" s="18"/>
      <c r="AI364" s="18"/>
      <c r="AJ364" s="18"/>
      <c r="AK364" s="20"/>
      <c r="AL364" s="20"/>
      <c r="AM364" s="20"/>
      <c r="AN364" s="20"/>
      <c r="AO364" s="20"/>
      <c r="AP364" s="20"/>
      <c r="AQ364" s="20"/>
    </row>
    <row r="365" spans="11:43">
      <c r="K365" s="6">
        <v>363</v>
      </c>
      <c r="L365" s="6" t="s">
        <v>451</v>
      </c>
      <c r="M365" s="45">
        <v>0</v>
      </c>
      <c r="N365" s="45">
        <v>1.4045944322042878</v>
      </c>
      <c r="O365" s="45">
        <v>0.70041960025640382</v>
      </c>
      <c r="P365" s="45">
        <v>0.88428046335748078</v>
      </c>
      <c r="Q365" s="45">
        <v>0.81532227880996588</v>
      </c>
      <c r="R365" s="45">
        <v>0.85959532084724444</v>
      </c>
      <c r="S365" s="45">
        <v>7.5458876320447672</v>
      </c>
      <c r="T365" s="50">
        <v>0.39577371310950671</v>
      </c>
      <c r="U365" s="26">
        <f t="shared" si="22"/>
        <v>0</v>
      </c>
      <c r="V365" s="26">
        <f t="shared" si="22"/>
        <v>-0.50133676725657628</v>
      </c>
      <c r="W365" s="26">
        <f t="shared" si="22"/>
        <v>0.26250102514802653</v>
      </c>
      <c r="X365" s="26">
        <f t="shared" si="22"/>
        <v>-7.7982254957540256E-2</v>
      </c>
      <c r="Y365" s="26">
        <f t="shared" si="22"/>
        <v>5.4301278387607572E-2</v>
      </c>
      <c r="Z365" s="26">
        <f t="shared" si="22"/>
        <v>7.7784186919576301</v>
      </c>
      <c r="AA365" s="37">
        <f t="shared" si="21"/>
        <v>-0.94755107253005022</v>
      </c>
      <c r="AB365" s="26">
        <v>0.60994263862332698</v>
      </c>
      <c r="AC365" s="26">
        <v>-6.5654309959803495E-2</v>
      </c>
      <c r="AD365" s="18" t="str">
        <f t="shared" si="23"/>
        <v>Error</v>
      </c>
      <c r="AE365" s="18" t="str">
        <f t="shared" si="24"/>
        <v>Error</v>
      </c>
      <c r="AF365" s="18"/>
      <c r="AG365" s="18"/>
      <c r="AH365" s="18"/>
      <c r="AI365" s="18"/>
      <c r="AJ365" s="18"/>
      <c r="AK365" s="20"/>
      <c r="AL365" s="20"/>
      <c r="AM365" s="20"/>
      <c r="AN365" s="20"/>
      <c r="AO365" s="20"/>
      <c r="AP365" s="20"/>
      <c r="AQ365" s="20"/>
    </row>
    <row r="366" spans="11:43">
      <c r="K366" s="6">
        <v>364</v>
      </c>
      <c r="L366" s="6" t="s">
        <v>452</v>
      </c>
      <c r="M366" s="45">
        <v>0</v>
      </c>
      <c r="N366" s="45">
        <v>1.3578771752793983</v>
      </c>
      <c r="O366" s="45">
        <v>0.67289672708886794</v>
      </c>
      <c r="P366" s="45">
        <v>0.8148984586865291</v>
      </c>
      <c r="Q366" s="45">
        <v>0.73588253508139978</v>
      </c>
      <c r="R366" s="45">
        <v>0.71930708915733987</v>
      </c>
      <c r="S366" s="45">
        <v>4.7077519761654472</v>
      </c>
      <c r="T366" s="50">
        <v>0.19518250338797793</v>
      </c>
      <c r="U366" s="26">
        <f t="shared" si="22"/>
        <v>0</v>
      </c>
      <c r="V366" s="26">
        <f t="shared" si="22"/>
        <v>-0.50444948973355275</v>
      </c>
      <c r="W366" s="26">
        <f t="shared" si="22"/>
        <v>0.21103049826382544</v>
      </c>
      <c r="X366" s="26">
        <f t="shared" ref="X366:AA392" si="25">IF(P366=0,0,(Q366-P366)/P366)</f>
        <v>-9.6964134319862241E-2</v>
      </c>
      <c r="Y366" s="26">
        <f t="shared" si="25"/>
        <v>-2.2524581212171872E-2</v>
      </c>
      <c r="Z366" s="26">
        <f t="shared" si="25"/>
        <v>5.5448430122946872</v>
      </c>
      <c r="AA366" s="37">
        <f t="shared" si="21"/>
        <v>-0.95854018980265876</v>
      </c>
      <c r="AB366" s="26">
        <v>2.1312233830693299</v>
      </c>
      <c r="AC366" s="26">
        <v>-0.47263303327652201</v>
      </c>
      <c r="AD366" s="18" t="str">
        <f t="shared" si="23"/>
        <v>Error</v>
      </c>
      <c r="AE366" s="18" t="str">
        <f t="shared" si="24"/>
        <v>Error</v>
      </c>
      <c r="AF366" s="18"/>
      <c r="AG366" s="18"/>
      <c r="AH366" s="18"/>
      <c r="AI366" s="18"/>
      <c r="AJ366" s="18"/>
      <c r="AK366" s="20"/>
      <c r="AL366" s="20"/>
      <c r="AM366" s="20"/>
      <c r="AN366" s="20"/>
      <c r="AO366" s="20"/>
      <c r="AP366" s="20"/>
      <c r="AQ366" s="20"/>
    </row>
    <row r="367" spans="11:43">
      <c r="K367" s="6">
        <v>365</v>
      </c>
      <c r="L367" s="6" t="s">
        <v>453</v>
      </c>
      <c r="M367" s="45">
        <v>0</v>
      </c>
      <c r="N367" s="45">
        <v>1.3610488755835384</v>
      </c>
      <c r="O367" s="45">
        <v>0.68055601619950767</v>
      </c>
      <c r="P367" s="45">
        <v>0.83331313650769534</v>
      </c>
      <c r="Q367" s="45">
        <v>0.75423290008859123</v>
      </c>
      <c r="R367" s="45">
        <v>0.74729234651108989</v>
      </c>
      <c r="S367" s="45">
        <v>5.2559724069078513</v>
      </c>
      <c r="T367" s="50">
        <v>0.22020058224611772</v>
      </c>
      <c r="U367" s="26">
        <f t="shared" ref="U367:W392" si="26">IF(M367=0,0,(N367-M367)/M367)</f>
        <v>0</v>
      </c>
      <c r="V367" s="26">
        <f t="shared" si="26"/>
        <v>-0.49997679847630383</v>
      </c>
      <c r="W367" s="26">
        <f t="shared" si="26"/>
        <v>0.22445929015695648</v>
      </c>
      <c r="X367" s="26">
        <f t="shared" si="25"/>
        <v>-9.4898583683102458E-2</v>
      </c>
      <c r="Y367" s="26">
        <f t="shared" si="25"/>
        <v>-9.2021358080323894E-3</v>
      </c>
      <c r="Z367" s="26">
        <f t="shared" si="25"/>
        <v>6.0333550603677324</v>
      </c>
      <c r="AA367" s="37">
        <f t="shared" si="21"/>
        <v>-0.95810469211050053</v>
      </c>
      <c r="AB367" s="26">
        <v>0.61741929401624196</v>
      </c>
      <c r="AC367" s="26">
        <v>0</v>
      </c>
      <c r="AD367" s="18" t="str">
        <f t="shared" si="23"/>
        <v>Error</v>
      </c>
      <c r="AE367" s="18" t="str">
        <f t="shared" si="24"/>
        <v>Error</v>
      </c>
      <c r="AF367" s="18"/>
      <c r="AG367" s="18"/>
      <c r="AH367" s="18"/>
      <c r="AI367" s="18"/>
      <c r="AJ367" s="18"/>
      <c r="AK367" s="20"/>
      <c r="AL367" s="20"/>
      <c r="AM367" s="20"/>
      <c r="AN367" s="20"/>
      <c r="AO367" s="20"/>
      <c r="AP367" s="20"/>
      <c r="AQ367" s="20"/>
    </row>
    <row r="368" spans="11:43">
      <c r="K368" s="6">
        <v>366</v>
      </c>
      <c r="L368" s="6" t="s">
        <v>454</v>
      </c>
      <c r="M368" s="45">
        <v>0</v>
      </c>
      <c r="N368" s="45">
        <v>1.3557700913503226</v>
      </c>
      <c r="O368" s="45">
        <v>0.67217661662346373</v>
      </c>
      <c r="P368" s="45">
        <v>0.80816033932384901</v>
      </c>
      <c r="Q368" s="45">
        <v>0.71819341976334661</v>
      </c>
      <c r="R368" s="45">
        <v>0.6865981324181436</v>
      </c>
      <c r="S368" s="45">
        <v>4.2296510063952653</v>
      </c>
      <c r="T368" s="50">
        <v>0.1699275414285526</v>
      </c>
      <c r="U368" s="26">
        <f t="shared" si="26"/>
        <v>0</v>
      </c>
      <c r="V368" s="26">
        <f t="shared" si="26"/>
        <v>-0.50421046981941609</v>
      </c>
      <c r="W368" s="26">
        <f t="shared" si="26"/>
        <v>0.20230356031048891</v>
      </c>
      <c r="X368" s="26">
        <f t="shared" si="25"/>
        <v>-0.11132310654563131</v>
      </c>
      <c r="Y368" s="26">
        <f t="shared" si="25"/>
        <v>-4.3992727412643283E-2</v>
      </c>
      <c r="Z368" s="26">
        <f t="shared" si="25"/>
        <v>5.1603007737565108</v>
      </c>
      <c r="AA368" s="37">
        <f t="shared" si="21"/>
        <v>-0.95982468975061508</v>
      </c>
      <c r="AB368" s="26">
        <v>9.0849056603773608</v>
      </c>
      <c r="AC368" s="26">
        <v>0</v>
      </c>
      <c r="AD368" s="18" t="str">
        <f t="shared" si="23"/>
        <v/>
      </c>
      <c r="AE368" s="18" t="str">
        <f t="shared" si="24"/>
        <v>Error</v>
      </c>
      <c r="AF368" s="18"/>
      <c r="AG368" s="18"/>
      <c r="AH368" s="18"/>
      <c r="AI368" s="18"/>
      <c r="AJ368" s="18"/>
      <c r="AK368" s="20"/>
      <c r="AL368" s="20"/>
      <c r="AM368" s="20"/>
      <c r="AN368" s="20"/>
      <c r="AO368" s="20"/>
      <c r="AP368" s="20"/>
      <c r="AQ368" s="20"/>
    </row>
    <row r="369" spans="11:43">
      <c r="K369" s="6">
        <v>367</v>
      </c>
      <c r="L369" s="6" t="s">
        <v>455</v>
      </c>
      <c r="M369" s="45">
        <v>0</v>
      </c>
      <c r="N369" s="45">
        <v>2.7367775519434785</v>
      </c>
      <c r="O369" s="45">
        <v>1.2066893207028446</v>
      </c>
      <c r="P369" s="45">
        <v>0.74917794506244029</v>
      </c>
      <c r="Q369" s="45">
        <v>0.2215260571994051</v>
      </c>
      <c r="R369" s="45">
        <v>0.21242501799772562</v>
      </c>
      <c r="S369" s="45">
        <v>11.807026436602364</v>
      </c>
      <c r="T369" s="50">
        <v>0.19685230510139101</v>
      </c>
      <c r="U369" s="26">
        <f t="shared" si="26"/>
        <v>0</v>
      </c>
      <c r="V369" s="26">
        <f t="shared" si="26"/>
        <v>-0.55908388687055199</v>
      </c>
      <c r="W369" s="26">
        <f t="shared" si="26"/>
        <v>-0.379145955625035</v>
      </c>
      <c r="X369" s="26">
        <f t="shared" si="25"/>
        <v>-0.70430782344915133</v>
      </c>
      <c r="Y369" s="26">
        <f t="shared" si="25"/>
        <v>-4.1083380062541572E-2</v>
      </c>
      <c r="Z369" s="26">
        <f t="shared" si="25"/>
        <v>54.582089849364067</v>
      </c>
      <c r="AA369" s="37">
        <f t="shared" si="21"/>
        <v>-0.98332752906429177</v>
      </c>
      <c r="AB369" s="26">
        <v>1</v>
      </c>
      <c r="AC369" s="26">
        <v>0</v>
      </c>
      <c r="AD369" s="18" t="str">
        <f t="shared" si="23"/>
        <v>Error</v>
      </c>
      <c r="AE369" s="18" t="str">
        <f t="shared" si="24"/>
        <v>Error</v>
      </c>
      <c r="AF369" s="18"/>
      <c r="AG369" s="18"/>
      <c r="AH369" s="18"/>
      <c r="AI369" s="18"/>
      <c r="AJ369" s="18"/>
      <c r="AK369" s="20"/>
      <c r="AL369" s="20"/>
      <c r="AM369" s="20"/>
      <c r="AN369" s="20"/>
      <c r="AO369" s="20"/>
      <c r="AP369" s="20"/>
      <c r="AQ369" s="20"/>
    </row>
    <row r="370" spans="11:43">
      <c r="K370" s="6">
        <v>368</v>
      </c>
      <c r="L370" s="6" t="s">
        <v>456</v>
      </c>
      <c r="M370" s="45">
        <v>0</v>
      </c>
      <c r="N370" s="45">
        <v>0</v>
      </c>
      <c r="O370" s="45">
        <v>0</v>
      </c>
      <c r="P370" s="45">
        <v>0</v>
      </c>
      <c r="Q370" s="45">
        <v>0</v>
      </c>
      <c r="R370" s="45">
        <v>0</v>
      </c>
      <c r="S370" s="45">
        <v>0</v>
      </c>
      <c r="T370" s="50">
        <v>0</v>
      </c>
      <c r="U370" s="26">
        <f t="shared" si="26"/>
        <v>0</v>
      </c>
      <c r="V370" s="26">
        <f t="shared" si="26"/>
        <v>0</v>
      </c>
      <c r="W370" s="26">
        <f t="shared" si="26"/>
        <v>0</v>
      </c>
      <c r="X370" s="26">
        <f t="shared" si="25"/>
        <v>0</v>
      </c>
      <c r="Y370" s="26">
        <f t="shared" si="25"/>
        <v>0</v>
      </c>
      <c r="Z370" s="26">
        <f t="shared" si="25"/>
        <v>0</v>
      </c>
      <c r="AA370" s="37">
        <f t="shared" si="21"/>
        <v>0</v>
      </c>
      <c r="AB370" s="26">
        <v>1.7322356481730301</v>
      </c>
      <c r="AC370" s="26">
        <v>-0.19813155111144301</v>
      </c>
      <c r="AD370" s="18" t="str">
        <f t="shared" si="23"/>
        <v/>
      </c>
      <c r="AE370" s="18" t="str">
        <f t="shared" si="24"/>
        <v/>
      </c>
      <c r="AF370" s="18"/>
      <c r="AG370" s="18"/>
      <c r="AH370" s="18"/>
      <c r="AI370" s="18"/>
      <c r="AJ370" s="18"/>
      <c r="AK370" s="20"/>
      <c r="AL370" s="20"/>
      <c r="AM370" s="20"/>
      <c r="AN370" s="20"/>
      <c r="AO370" s="20"/>
      <c r="AP370" s="20"/>
      <c r="AQ370" s="20"/>
    </row>
    <row r="371" spans="11:43">
      <c r="K371" s="6">
        <v>369</v>
      </c>
      <c r="L371" s="6" t="s">
        <v>457</v>
      </c>
      <c r="M371" s="45">
        <v>0</v>
      </c>
      <c r="N371" s="45">
        <v>1.3583605622069275</v>
      </c>
      <c r="O371" s="45">
        <v>0.67777677877327402</v>
      </c>
      <c r="P371" s="45">
        <v>0.82589768498503346</v>
      </c>
      <c r="Q371" s="45">
        <v>0.74605483028086494</v>
      </c>
      <c r="R371" s="45">
        <v>0.73351347626039054</v>
      </c>
      <c r="S371" s="45">
        <v>5.0111940009136973</v>
      </c>
      <c r="T371" s="50">
        <v>0.20777220541241892</v>
      </c>
      <c r="U371" s="26">
        <f t="shared" si="26"/>
        <v>0</v>
      </c>
      <c r="V371" s="26">
        <f t="shared" si="26"/>
        <v>-0.50103323253725018</v>
      </c>
      <c r="W371" s="26">
        <f t="shared" si="26"/>
        <v>0.21853936406592056</v>
      </c>
      <c r="X371" s="26">
        <f t="shared" si="25"/>
        <v>-9.6674026523776241E-2</v>
      </c>
      <c r="Y371" s="26">
        <f t="shared" si="25"/>
        <v>-1.6810230979609098E-2</v>
      </c>
      <c r="Z371" s="26">
        <f t="shared" si="25"/>
        <v>5.8317681448224263</v>
      </c>
      <c r="AA371" s="37">
        <f t="shared" si="21"/>
        <v>-0.95853838319280082</v>
      </c>
      <c r="AB371" s="26">
        <v>1.7322356481730301</v>
      </c>
      <c r="AC371" s="26">
        <v>-0.19813155111144301</v>
      </c>
      <c r="AD371" s="18" t="str">
        <f t="shared" si="23"/>
        <v>Error</v>
      </c>
      <c r="AE371" s="18" t="str">
        <f t="shared" si="24"/>
        <v>Error</v>
      </c>
      <c r="AF371" s="18"/>
      <c r="AG371" s="18"/>
      <c r="AH371" s="18"/>
      <c r="AI371" s="18"/>
      <c r="AJ371" s="18"/>
      <c r="AK371" s="20"/>
      <c r="AL371" s="20"/>
      <c r="AM371" s="20"/>
      <c r="AN371" s="20"/>
      <c r="AO371" s="20"/>
      <c r="AP371" s="20"/>
      <c r="AQ371" s="20"/>
    </row>
    <row r="372" spans="11:43">
      <c r="K372" s="6">
        <v>370</v>
      </c>
      <c r="L372" s="6" t="s">
        <v>458</v>
      </c>
      <c r="M372" s="45">
        <v>0</v>
      </c>
      <c r="N372" s="45">
        <v>1.3855381084137726</v>
      </c>
      <c r="O372" s="45">
        <v>0.71300798314906366</v>
      </c>
      <c r="P372" s="45">
        <v>0.92839495402734418</v>
      </c>
      <c r="Q372" s="45">
        <v>0.88199572779272195</v>
      </c>
      <c r="R372" s="45">
        <v>1.0135738153832303</v>
      </c>
      <c r="S372" s="45">
        <v>16.172410570857735</v>
      </c>
      <c r="T372" s="50">
        <v>1.6628203955510656</v>
      </c>
      <c r="U372" s="26">
        <f t="shared" si="26"/>
        <v>0</v>
      </c>
      <c r="V372" s="26">
        <f t="shared" si="26"/>
        <v>-0.48539273021847962</v>
      </c>
      <c r="W372" s="26">
        <f t="shared" si="26"/>
        <v>0.30208213087180968</v>
      </c>
      <c r="X372" s="26">
        <f t="shared" si="25"/>
        <v>-4.9977895757989679E-2</v>
      </c>
      <c r="Y372" s="26">
        <f t="shared" si="25"/>
        <v>0.14918222780941925</v>
      </c>
      <c r="Z372" s="26">
        <f t="shared" si="25"/>
        <v>14.95582909247017</v>
      </c>
      <c r="AA372" s="37">
        <f t="shared" si="21"/>
        <v>-0.89718166081267903</v>
      </c>
      <c r="AB372" s="26">
        <v>1.4614848238801501</v>
      </c>
      <c r="AC372" s="26">
        <v>-0.47169780429383301</v>
      </c>
      <c r="AD372" s="18" t="str">
        <f t="shared" si="23"/>
        <v>Error</v>
      </c>
      <c r="AE372" s="18" t="str">
        <f t="shared" si="24"/>
        <v>Error</v>
      </c>
      <c r="AF372" s="18"/>
      <c r="AG372" s="18"/>
      <c r="AH372" s="18"/>
      <c r="AI372" s="18"/>
      <c r="AJ372" s="18"/>
      <c r="AK372" s="20"/>
      <c r="AL372" s="20"/>
      <c r="AM372" s="20"/>
      <c r="AN372" s="20"/>
      <c r="AO372" s="20"/>
      <c r="AP372" s="20"/>
      <c r="AQ372" s="20"/>
    </row>
    <row r="373" spans="11:43">
      <c r="K373" s="6">
        <v>371</v>
      </c>
      <c r="L373" s="6" t="s">
        <v>459</v>
      </c>
      <c r="M373" s="45">
        <v>0</v>
      </c>
      <c r="N373" s="45">
        <v>1.3770436416665603</v>
      </c>
      <c r="O373" s="45">
        <v>0.70532534020333681</v>
      </c>
      <c r="P373" s="45">
        <v>0.90714665051896581</v>
      </c>
      <c r="Q373" s="45">
        <v>0.85899773669897073</v>
      </c>
      <c r="R373" s="45">
        <v>0.96599780711272043</v>
      </c>
      <c r="S373" s="45">
        <v>12.570110115181166</v>
      </c>
      <c r="T373" s="50">
        <v>0.88353367993918397</v>
      </c>
      <c r="U373" s="26">
        <f t="shared" si="26"/>
        <v>0</v>
      </c>
      <c r="V373" s="26">
        <f t="shared" si="26"/>
        <v>-0.48779739518660409</v>
      </c>
      <c r="W373" s="26">
        <f t="shared" si="26"/>
        <v>0.28613931587577207</v>
      </c>
      <c r="X373" s="26">
        <f t="shared" si="25"/>
        <v>-5.3077320841618904E-2</v>
      </c>
      <c r="Y373" s="26">
        <f t="shared" si="25"/>
        <v>0.12456385604103992</v>
      </c>
      <c r="Z373" s="26">
        <f t="shared" si="25"/>
        <v>12.012565890550084</v>
      </c>
      <c r="AA373" s="37">
        <f t="shared" si="21"/>
        <v>-0.92971154016605451</v>
      </c>
      <c r="AB373" s="26">
        <v>3.0496991207575301</v>
      </c>
      <c r="AC373" s="26">
        <v>-0.28739849917747701</v>
      </c>
      <c r="AD373" s="18" t="str">
        <f t="shared" si="23"/>
        <v>Error</v>
      </c>
      <c r="AE373" s="18" t="str">
        <f t="shared" si="24"/>
        <v>Error</v>
      </c>
      <c r="AF373" s="18"/>
      <c r="AG373" s="18"/>
      <c r="AH373" s="18"/>
      <c r="AI373" s="18"/>
      <c r="AJ373" s="18"/>
      <c r="AK373" s="20"/>
      <c r="AL373" s="20"/>
      <c r="AM373" s="20"/>
      <c r="AN373" s="20"/>
      <c r="AO373" s="20"/>
      <c r="AP373" s="20"/>
      <c r="AQ373" s="20"/>
    </row>
    <row r="374" spans="11:43">
      <c r="K374" s="6">
        <v>372</v>
      </c>
      <c r="L374" s="6" t="s">
        <v>460</v>
      </c>
      <c r="M374" s="45">
        <v>0</v>
      </c>
      <c r="N374" s="45">
        <v>1.3684580927662342</v>
      </c>
      <c r="O374" s="45">
        <v>0.70015659121065799</v>
      </c>
      <c r="P374" s="45">
        <v>0.89486046641494266</v>
      </c>
      <c r="Q374" s="45">
        <v>0.84914383525192738</v>
      </c>
      <c r="R374" s="45">
        <v>0.95209859104264272</v>
      </c>
      <c r="S374" s="45">
        <v>11.275218345604692</v>
      </c>
      <c r="T374" s="50">
        <v>0.78103807116647239</v>
      </c>
      <c r="U374" s="26">
        <f t="shared" si="26"/>
        <v>0</v>
      </c>
      <c r="V374" s="26">
        <f t="shared" si="26"/>
        <v>-0.48836095536155982</v>
      </c>
      <c r="W374" s="26">
        <f t="shared" si="26"/>
        <v>0.27808618478848768</v>
      </c>
      <c r="X374" s="26">
        <f t="shared" si="25"/>
        <v>-5.1087999614251242E-2</v>
      </c>
      <c r="Y374" s="26">
        <f t="shared" si="25"/>
        <v>0.12124536682312521</v>
      </c>
      <c r="Z374" s="26">
        <f t="shared" si="25"/>
        <v>10.842490317370606</v>
      </c>
      <c r="AA374" s="37">
        <f t="shared" si="21"/>
        <v>-0.93072967216897073</v>
      </c>
      <c r="AB374" s="26">
        <v>3.0496991207575301</v>
      </c>
      <c r="AC374" s="26">
        <v>-0.28739849917747701</v>
      </c>
      <c r="AD374" s="18" t="str">
        <f t="shared" si="23"/>
        <v>Error</v>
      </c>
      <c r="AE374" s="18" t="str">
        <f t="shared" si="24"/>
        <v>Error</v>
      </c>
      <c r="AF374" s="18"/>
      <c r="AG374" s="18"/>
      <c r="AH374" s="18"/>
      <c r="AI374" s="18"/>
      <c r="AJ374" s="18"/>
      <c r="AK374" s="20"/>
      <c r="AL374" s="20"/>
      <c r="AM374" s="20"/>
      <c r="AN374" s="20"/>
      <c r="AO374" s="20"/>
      <c r="AP374" s="20"/>
      <c r="AQ374" s="20"/>
    </row>
    <row r="375" spans="11:43">
      <c r="K375" s="6">
        <v>373</v>
      </c>
      <c r="L375" s="6" t="s">
        <v>461</v>
      </c>
      <c r="M375" s="45">
        <v>0</v>
      </c>
      <c r="N375" s="45">
        <v>1.2171482285992021</v>
      </c>
      <c r="O375" s="45">
        <v>0.66051925548824686</v>
      </c>
      <c r="P375" s="45">
        <v>0.78833330301053284</v>
      </c>
      <c r="Q375" s="45">
        <v>0.69290466389617844</v>
      </c>
      <c r="R375" s="45">
        <v>0.42121384145863594</v>
      </c>
      <c r="S375" s="45">
        <v>6.6423105910628486</v>
      </c>
      <c r="T375" s="50">
        <v>0.69819518865418995</v>
      </c>
      <c r="U375" s="26">
        <f t="shared" si="26"/>
        <v>0</v>
      </c>
      <c r="V375" s="26">
        <f t="shared" si="26"/>
        <v>-0.45732225544260235</v>
      </c>
      <c r="W375" s="26">
        <f t="shared" si="26"/>
        <v>0.19350540723874518</v>
      </c>
      <c r="X375" s="26">
        <f t="shared" si="25"/>
        <v>-0.12105113249678276</v>
      </c>
      <c r="Y375" s="26">
        <f t="shared" si="25"/>
        <v>-0.39210419065421587</v>
      </c>
      <c r="Z375" s="26">
        <f t="shared" si="25"/>
        <v>14.769449949842489</v>
      </c>
      <c r="AA375" s="37">
        <f t="shared" si="21"/>
        <v>-0.89488669957806499</v>
      </c>
      <c r="AB375" s="26">
        <v>8.5152111444277896</v>
      </c>
      <c r="AC375" s="26">
        <v>-0.57358053302433398</v>
      </c>
      <c r="AD375" s="18" t="str">
        <f t="shared" si="23"/>
        <v>Error</v>
      </c>
      <c r="AE375" s="18" t="str">
        <f t="shared" si="24"/>
        <v>Error</v>
      </c>
      <c r="AF375" s="18"/>
      <c r="AG375" s="18"/>
      <c r="AH375" s="18"/>
      <c r="AI375" s="18"/>
      <c r="AJ375" s="18"/>
      <c r="AK375" s="20"/>
      <c r="AL375" s="20"/>
      <c r="AM375" s="20"/>
      <c r="AN375" s="20"/>
      <c r="AO375" s="20"/>
      <c r="AP375" s="20"/>
      <c r="AQ375" s="20"/>
    </row>
    <row r="376" spans="11:43">
      <c r="K376" s="6">
        <v>374</v>
      </c>
      <c r="L376" s="6" t="s">
        <v>462</v>
      </c>
      <c r="M376" s="45">
        <v>0</v>
      </c>
      <c r="N376" s="45">
        <v>1.542349350252763</v>
      </c>
      <c r="O376" s="45">
        <v>1.278575145833964</v>
      </c>
      <c r="P376" s="45">
        <v>1.4451603457481006</v>
      </c>
      <c r="Q376" s="45">
        <v>1.159665234975618</v>
      </c>
      <c r="R376" s="45">
        <v>1.2590713674535818</v>
      </c>
      <c r="S376" s="45">
        <v>1.9561217683095959</v>
      </c>
      <c r="T376" s="50">
        <v>0.4161901229814513</v>
      </c>
      <c r="U376" s="26">
        <f t="shared" si="26"/>
        <v>0</v>
      </c>
      <c r="V376" s="26">
        <f t="shared" si="26"/>
        <v>-0.17102104939816076</v>
      </c>
      <c r="W376" s="26">
        <f t="shared" si="26"/>
        <v>0.13028972169287681</v>
      </c>
      <c r="X376" s="26">
        <f t="shared" si="25"/>
        <v>-0.19755254952328033</v>
      </c>
      <c r="Y376" s="26">
        <f t="shared" si="25"/>
        <v>8.5719679679846422E-2</v>
      </c>
      <c r="Z376" s="26">
        <f t="shared" si="25"/>
        <v>0.55362262924441596</v>
      </c>
      <c r="AA376" s="37">
        <f t="shared" si="21"/>
        <v>-0.78723710879149078</v>
      </c>
      <c r="AB376" s="26">
        <v>0.5</v>
      </c>
      <c r="AC376" s="26">
        <v>-0.58333333333333304</v>
      </c>
      <c r="AD376" s="18" t="str">
        <f t="shared" si="23"/>
        <v>Error</v>
      </c>
      <c r="AE376" s="18" t="str">
        <f t="shared" si="24"/>
        <v>Error</v>
      </c>
      <c r="AF376" s="18"/>
      <c r="AG376" s="18"/>
      <c r="AH376" s="18"/>
      <c r="AI376" s="18"/>
      <c r="AJ376" s="18"/>
      <c r="AK376" s="20"/>
      <c r="AL376" s="20"/>
      <c r="AM376" s="20"/>
      <c r="AN376" s="20"/>
      <c r="AO376" s="20"/>
      <c r="AP376" s="20"/>
      <c r="AQ376" s="20"/>
    </row>
    <row r="377" spans="11:43">
      <c r="K377" s="6">
        <v>375</v>
      </c>
      <c r="L377" s="6" t="s">
        <v>463</v>
      </c>
      <c r="M377" s="45">
        <v>0</v>
      </c>
      <c r="N377" s="45">
        <v>2.3198361131051133</v>
      </c>
      <c r="O377" s="45">
        <v>6.2234690525772685E-2</v>
      </c>
      <c r="P377" s="45">
        <v>7.5443563049759632E-2</v>
      </c>
      <c r="Q377" s="45">
        <v>0.52675386111895861</v>
      </c>
      <c r="R377" s="45">
        <v>0.40960257803723188</v>
      </c>
      <c r="S377" s="45">
        <v>7.6715760893158649</v>
      </c>
      <c r="T377" s="50">
        <v>0.1972879194115926</v>
      </c>
      <c r="U377" s="26">
        <f t="shared" si="26"/>
        <v>0</v>
      </c>
      <c r="V377" s="26">
        <f t="shared" si="26"/>
        <v>-0.97317280726246169</v>
      </c>
      <c r="W377" s="26">
        <f t="shared" si="26"/>
        <v>0.21224292130956893</v>
      </c>
      <c r="X377" s="26">
        <f t="shared" si="25"/>
        <v>5.9820915108626602</v>
      </c>
      <c r="Y377" s="26">
        <f t="shared" si="25"/>
        <v>-0.22240232436619969</v>
      </c>
      <c r="Z377" s="26">
        <f t="shared" si="25"/>
        <v>17.729315928813655</v>
      </c>
      <c r="AA377" s="37">
        <f t="shared" si="21"/>
        <v>-0.97428326107768737</v>
      </c>
      <c r="AB377" s="26">
        <v>0.85202205882352999</v>
      </c>
      <c r="AC377" s="26">
        <v>-0.507692307692308</v>
      </c>
      <c r="AD377" s="18" t="str">
        <f t="shared" si="23"/>
        <v>Error</v>
      </c>
      <c r="AE377" s="18" t="str">
        <f t="shared" si="24"/>
        <v>Error</v>
      </c>
      <c r="AF377" s="18"/>
      <c r="AG377" s="18"/>
      <c r="AH377" s="18"/>
      <c r="AI377" s="18"/>
      <c r="AJ377" s="18"/>
      <c r="AK377" s="20"/>
      <c r="AL377" s="20"/>
      <c r="AM377" s="20"/>
      <c r="AN377" s="20"/>
      <c r="AO377" s="20"/>
      <c r="AP377" s="20"/>
      <c r="AQ377" s="20"/>
    </row>
    <row r="378" spans="11:43">
      <c r="K378" s="6">
        <v>376</v>
      </c>
      <c r="L378" s="6" t="s">
        <v>464</v>
      </c>
      <c r="M378" s="45">
        <v>0</v>
      </c>
      <c r="N378" s="45">
        <v>1.511595033115434</v>
      </c>
      <c r="O378" s="45">
        <v>1.130641462628279</v>
      </c>
      <c r="P378" s="45">
        <v>0.97084784475954922</v>
      </c>
      <c r="Q378" s="45">
        <v>0.74905401512999314</v>
      </c>
      <c r="R378" s="45">
        <v>0.61456950205112371</v>
      </c>
      <c r="S378" s="45">
        <v>0.51700478336487077</v>
      </c>
      <c r="T378" s="50">
        <v>0.36157348435764536</v>
      </c>
      <c r="U378" s="26">
        <f t="shared" si="26"/>
        <v>0</v>
      </c>
      <c r="V378" s="26">
        <f t="shared" si="26"/>
        <v>-0.25202091971816049</v>
      </c>
      <c r="W378" s="26">
        <f t="shared" si="26"/>
        <v>-0.14133005302784049</v>
      </c>
      <c r="X378" s="26">
        <f t="shared" si="25"/>
        <v>-0.22845374877923116</v>
      </c>
      <c r="Y378" s="26">
        <f t="shared" si="25"/>
        <v>-0.17953913918414893</v>
      </c>
      <c r="Z378" s="26">
        <f t="shared" si="25"/>
        <v>-0.15875294553444486</v>
      </c>
      <c r="AA378" s="37">
        <f t="shared" si="21"/>
        <v>-0.30063802890877972</v>
      </c>
      <c r="AB378" s="26">
        <v>0.125</v>
      </c>
      <c r="AC378" s="26">
        <v>-0.44444444444444398</v>
      </c>
      <c r="AD378" s="18" t="str">
        <f t="shared" si="23"/>
        <v/>
      </c>
      <c r="AE378" s="18" t="str">
        <f t="shared" si="24"/>
        <v/>
      </c>
      <c r="AF378" s="18"/>
      <c r="AG378" s="18"/>
      <c r="AH378" s="18"/>
      <c r="AI378" s="18"/>
      <c r="AJ378" s="18"/>
      <c r="AK378" s="20"/>
      <c r="AL378" s="20"/>
      <c r="AM378" s="20"/>
      <c r="AN378" s="20"/>
      <c r="AO378" s="20"/>
      <c r="AP378" s="20"/>
      <c r="AQ378" s="20"/>
    </row>
    <row r="379" spans="11:43">
      <c r="K379" s="6">
        <v>377</v>
      </c>
      <c r="L379" s="6" t="s">
        <v>465</v>
      </c>
      <c r="M379" s="45">
        <v>0</v>
      </c>
      <c r="N379" s="45">
        <v>2.3545037349037652</v>
      </c>
      <c r="O379" s="45">
        <v>0.31838437638509909</v>
      </c>
      <c r="P379" s="45">
        <v>0.75895754806199278</v>
      </c>
      <c r="Q379" s="45">
        <v>0.67391508738640393</v>
      </c>
      <c r="R379" s="45">
        <v>0.35873658365212258</v>
      </c>
      <c r="S379" s="45">
        <v>5.9660623058361439</v>
      </c>
      <c r="T379" s="50">
        <v>0.24274555654974195</v>
      </c>
      <c r="U379" s="26">
        <f t="shared" si="26"/>
        <v>0</v>
      </c>
      <c r="V379" s="26">
        <f t="shared" si="26"/>
        <v>-0.86477644028960854</v>
      </c>
      <c r="W379" s="26">
        <f t="shared" si="26"/>
        <v>1.3837776108209601</v>
      </c>
      <c r="X379" s="26">
        <f t="shared" si="25"/>
        <v>-0.11205166994220664</v>
      </c>
      <c r="Y379" s="26">
        <f t="shared" si="25"/>
        <v>-0.46768281291433217</v>
      </c>
      <c r="Z379" s="26">
        <f t="shared" si="25"/>
        <v>15.630760780232022</v>
      </c>
      <c r="AA379" s="37">
        <f t="shared" si="21"/>
        <v>-0.9593122659291905</v>
      </c>
      <c r="AB379" s="26">
        <v>3.6534090909090899</v>
      </c>
      <c r="AC379" s="26">
        <v>-0.43589743589743601</v>
      </c>
      <c r="AD379" s="18" t="str">
        <f t="shared" si="23"/>
        <v>Error</v>
      </c>
      <c r="AE379" s="18" t="str">
        <f t="shared" si="24"/>
        <v>Error</v>
      </c>
      <c r="AF379" s="18"/>
      <c r="AG379" s="18"/>
      <c r="AH379" s="18"/>
      <c r="AI379" s="18"/>
      <c r="AJ379" s="18"/>
      <c r="AK379" s="20"/>
      <c r="AL379" s="20"/>
      <c r="AM379" s="20"/>
      <c r="AN379" s="20"/>
      <c r="AO379" s="20"/>
      <c r="AP379" s="20"/>
      <c r="AQ379" s="20"/>
    </row>
    <row r="380" spans="11:43">
      <c r="K380" s="6">
        <v>378</v>
      </c>
      <c r="L380" s="6" t="s">
        <v>466</v>
      </c>
      <c r="M380" s="45">
        <v>0</v>
      </c>
      <c r="N380" s="45">
        <v>1.3119372592934093</v>
      </c>
      <c r="O380" s="45">
        <v>0.6746559560099965</v>
      </c>
      <c r="P380" s="45">
        <v>0.8282016199094917</v>
      </c>
      <c r="Q380" s="45">
        <v>0.70439578855572904</v>
      </c>
      <c r="R380" s="45">
        <v>0.79733652453142145</v>
      </c>
      <c r="S380" s="45">
        <v>10.370417590579095</v>
      </c>
      <c r="T380" s="50">
        <v>1.1387630379892297</v>
      </c>
      <c r="U380" s="26">
        <f t="shared" si="26"/>
        <v>0</v>
      </c>
      <c r="V380" s="26">
        <f t="shared" si="26"/>
        <v>-0.48575592984274524</v>
      </c>
      <c r="W380" s="26">
        <f t="shared" si="26"/>
        <v>0.22759105960849188</v>
      </c>
      <c r="X380" s="26">
        <f t="shared" si="25"/>
        <v>-0.14948755034709124</v>
      </c>
      <c r="Y380" s="26">
        <f t="shared" si="25"/>
        <v>0.13194391205298825</v>
      </c>
      <c r="Z380" s="26">
        <f t="shared" si="25"/>
        <v>12.00632452109676</v>
      </c>
      <c r="AA380" s="37">
        <f t="shared" si="21"/>
        <v>-0.89019120705190036</v>
      </c>
      <c r="AB380" s="26">
        <v>9.9901808713957294</v>
      </c>
      <c r="AC380" s="26">
        <v>-0.47651775486827003</v>
      </c>
      <c r="AD380" s="18" t="str">
        <f t="shared" si="23"/>
        <v>Error</v>
      </c>
      <c r="AE380" s="18" t="str">
        <f t="shared" si="24"/>
        <v>Error</v>
      </c>
      <c r="AF380" s="18"/>
      <c r="AG380" s="18"/>
      <c r="AH380" s="18"/>
      <c r="AI380" s="18"/>
      <c r="AJ380" s="18"/>
      <c r="AK380" s="20"/>
      <c r="AL380" s="20"/>
      <c r="AM380" s="20"/>
      <c r="AN380" s="20"/>
      <c r="AO380" s="20"/>
      <c r="AP380" s="20"/>
      <c r="AQ380" s="20"/>
    </row>
    <row r="381" spans="11:43">
      <c r="K381" s="6">
        <v>379</v>
      </c>
      <c r="L381" s="6" t="s">
        <v>467</v>
      </c>
      <c r="M381" s="45">
        <v>0</v>
      </c>
      <c r="N381" s="45">
        <v>1.3742037568966357</v>
      </c>
      <c r="O381" s="45">
        <v>0.69630793290752191</v>
      </c>
      <c r="P381" s="45">
        <v>0.87741494421724919</v>
      </c>
      <c r="Q381" s="45">
        <v>0.81212861328762953</v>
      </c>
      <c r="R381" s="45">
        <v>0.85724250733919405</v>
      </c>
      <c r="S381" s="45">
        <v>7.9291839578246481</v>
      </c>
      <c r="T381" s="50">
        <v>0.38689324807773717</v>
      </c>
      <c r="U381" s="26">
        <f t="shared" si="26"/>
        <v>0</v>
      </c>
      <c r="V381" s="26">
        <f t="shared" si="26"/>
        <v>-0.49330080825859907</v>
      </c>
      <c r="W381" s="26">
        <f t="shared" si="26"/>
        <v>0.26009614819910498</v>
      </c>
      <c r="X381" s="26">
        <f t="shared" si="25"/>
        <v>-7.4407589430633941E-2</v>
      </c>
      <c r="Y381" s="26">
        <f t="shared" si="25"/>
        <v>5.5550184186881547E-2</v>
      </c>
      <c r="Z381" s="26">
        <f t="shared" si="25"/>
        <v>8.2496392676981731</v>
      </c>
      <c r="AA381" s="37">
        <f t="shared" si="21"/>
        <v>-0.95120642298934888</v>
      </c>
      <c r="AB381" s="26">
        <v>1.5471497926245099</v>
      </c>
      <c r="AC381" s="26">
        <v>0</v>
      </c>
      <c r="AD381" s="18" t="str">
        <f t="shared" si="23"/>
        <v>Error</v>
      </c>
      <c r="AE381" s="18" t="str">
        <f t="shared" si="24"/>
        <v>Error</v>
      </c>
      <c r="AF381" s="18"/>
      <c r="AG381" s="18"/>
      <c r="AH381" s="18"/>
      <c r="AI381" s="18"/>
      <c r="AJ381" s="18"/>
      <c r="AK381" s="20"/>
      <c r="AL381" s="20"/>
      <c r="AM381" s="20"/>
      <c r="AN381" s="20"/>
      <c r="AO381" s="20"/>
      <c r="AP381" s="20"/>
      <c r="AQ381" s="20"/>
    </row>
    <row r="382" spans="11:43">
      <c r="K382" s="6">
        <v>380</v>
      </c>
      <c r="L382" s="6" t="s">
        <v>468</v>
      </c>
      <c r="M382" s="45">
        <v>0</v>
      </c>
      <c r="N382" s="45">
        <v>1.2124557255963431</v>
      </c>
      <c r="O382" s="45">
        <v>0.63221204019153265</v>
      </c>
      <c r="P382" s="45">
        <v>0.49748952272605251</v>
      </c>
      <c r="Q382" s="45">
        <v>0.17960804807223596</v>
      </c>
      <c r="R382" s="45">
        <v>0.95165343432014549</v>
      </c>
      <c r="S382" s="45">
        <v>2.4209182698821943</v>
      </c>
      <c r="T382" s="50">
        <v>0.81828835093619212</v>
      </c>
      <c r="U382" s="26">
        <f t="shared" si="26"/>
        <v>0</v>
      </c>
      <c r="V382" s="26">
        <f t="shared" si="26"/>
        <v>-0.47856896804988003</v>
      </c>
      <c r="W382" s="26">
        <f t="shared" si="26"/>
        <v>-0.21309704482164735</v>
      </c>
      <c r="X382" s="26">
        <f t="shared" si="25"/>
        <v>-0.6389711946333011</v>
      </c>
      <c r="Y382" s="26">
        <f t="shared" si="25"/>
        <v>4.2985010668196963</v>
      </c>
      <c r="Z382" s="26">
        <f t="shared" si="25"/>
        <v>1.5439074589287656</v>
      </c>
      <c r="AA382" s="37">
        <f t="shared" si="21"/>
        <v>-0.66199257483565888</v>
      </c>
      <c r="AB382" s="26">
        <v>0.29951690821256</v>
      </c>
      <c r="AC382" s="26">
        <v>-0.68324407039020696</v>
      </c>
      <c r="AD382" s="18" t="str">
        <f t="shared" si="23"/>
        <v>Error</v>
      </c>
      <c r="AE382" s="18" t="str">
        <f t="shared" si="24"/>
        <v/>
      </c>
      <c r="AF382" s="18"/>
      <c r="AG382" s="18"/>
      <c r="AH382" s="18"/>
      <c r="AI382" s="18"/>
      <c r="AJ382" s="18"/>
      <c r="AK382" s="20"/>
      <c r="AL382" s="20"/>
      <c r="AM382" s="20"/>
      <c r="AN382" s="20"/>
      <c r="AO382" s="20"/>
      <c r="AP382" s="20"/>
      <c r="AQ382" s="20"/>
    </row>
    <row r="383" spans="11:43">
      <c r="K383" s="6">
        <v>381</v>
      </c>
      <c r="L383" s="6" t="s">
        <v>469</v>
      </c>
      <c r="M383" s="45">
        <v>0</v>
      </c>
      <c r="N383" s="45">
        <v>1.3641314111509582</v>
      </c>
      <c r="O383" s="45">
        <v>0.68046780373544458</v>
      </c>
      <c r="P383" s="45">
        <v>0.55807050810235381</v>
      </c>
      <c r="Q383" s="45">
        <v>1.0204909973843308</v>
      </c>
      <c r="R383" s="45">
        <v>0.61975882330751886</v>
      </c>
      <c r="S383" s="45">
        <v>0.15950623798010294</v>
      </c>
      <c r="T383" s="50">
        <v>0.62600954869659842</v>
      </c>
      <c r="U383" s="26">
        <f t="shared" si="26"/>
        <v>0</v>
      </c>
      <c r="V383" s="26">
        <f t="shared" si="26"/>
        <v>-0.50117136943477192</v>
      </c>
      <c r="W383" s="26">
        <f t="shared" si="26"/>
        <v>-0.17987228045351716</v>
      </c>
      <c r="X383" s="26">
        <f t="shared" si="25"/>
        <v>0.82860585278798859</v>
      </c>
      <c r="Y383" s="26">
        <f t="shared" si="25"/>
        <v>-0.3926856533805273</v>
      </c>
      <c r="Z383" s="26">
        <f t="shared" si="25"/>
        <v>-0.74263175935301307</v>
      </c>
      <c r="AA383" s="37">
        <f t="shared" si="21"/>
        <v>2.9246712644221966</v>
      </c>
      <c r="AB383" s="26">
        <v>11.2427178966862</v>
      </c>
      <c r="AC383" s="26">
        <v>-0.88656771119662803</v>
      </c>
      <c r="AD383" s="18" t="str">
        <f t="shared" si="23"/>
        <v/>
      </c>
      <c r="AE383" s="18" t="str">
        <f t="shared" si="24"/>
        <v/>
      </c>
      <c r="AF383" s="18"/>
      <c r="AG383" s="18"/>
      <c r="AH383" s="18"/>
      <c r="AI383" s="18"/>
      <c r="AJ383" s="18"/>
      <c r="AK383" s="20"/>
      <c r="AL383" s="20"/>
      <c r="AM383" s="20"/>
      <c r="AN383" s="20"/>
      <c r="AO383" s="20"/>
      <c r="AP383" s="20"/>
      <c r="AQ383" s="20"/>
    </row>
    <row r="384" spans="11:43">
      <c r="K384" s="6">
        <v>382</v>
      </c>
      <c r="L384" s="6" t="s">
        <v>470</v>
      </c>
      <c r="M384" s="45">
        <v>0</v>
      </c>
      <c r="N384" s="45">
        <v>1.3207243874826569</v>
      </c>
      <c r="O384" s="45">
        <v>0.67482293175647745</v>
      </c>
      <c r="P384" s="45">
        <v>0.87964100051843452</v>
      </c>
      <c r="Q384" s="45">
        <v>0.38479545102109469</v>
      </c>
      <c r="R384" s="45">
        <v>0.79165421883438736</v>
      </c>
      <c r="S384" s="45">
        <v>2.5464663048259562</v>
      </c>
      <c r="T384" s="50">
        <v>0.85508435541088357</v>
      </c>
      <c r="U384" s="26">
        <f t="shared" si="26"/>
        <v>0</v>
      </c>
      <c r="V384" s="26">
        <f t="shared" si="26"/>
        <v>-0.48905090407037033</v>
      </c>
      <c r="W384" s="26">
        <f t="shared" si="26"/>
        <v>0.30351379469106354</v>
      </c>
      <c r="X384" s="26">
        <f t="shared" si="25"/>
        <v>-0.56255398418865477</v>
      </c>
      <c r="Y384" s="26">
        <f t="shared" si="25"/>
        <v>1.0573377796791794</v>
      </c>
      <c r="Z384" s="26">
        <f t="shared" si="25"/>
        <v>2.2166395937045746</v>
      </c>
      <c r="AA384" s="37">
        <f t="shared" si="21"/>
        <v>-0.66420747300273975</v>
      </c>
      <c r="AB384" s="26">
        <v>0.127877237851662</v>
      </c>
      <c r="AC384" s="26">
        <v>-0.67854206631953995</v>
      </c>
      <c r="AD384" s="18" t="str">
        <f t="shared" si="23"/>
        <v>Error</v>
      </c>
      <c r="AE384" s="18" t="str">
        <f t="shared" si="24"/>
        <v/>
      </c>
      <c r="AF384" s="18"/>
      <c r="AG384" s="18"/>
      <c r="AH384" s="18"/>
      <c r="AI384" s="18"/>
      <c r="AJ384" s="18"/>
      <c r="AK384" s="20"/>
      <c r="AL384" s="20"/>
      <c r="AM384" s="20"/>
      <c r="AN384" s="20"/>
      <c r="AO384" s="20"/>
      <c r="AP384" s="20"/>
      <c r="AQ384" s="20"/>
    </row>
    <row r="385" spans="11:43">
      <c r="K385" s="6">
        <v>383</v>
      </c>
      <c r="L385" s="6" t="s">
        <v>471</v>
      </c>
      <c r="M385" s="45">
        <v>0</v>
      </c>
      <c r="N385" s="45">
        <v>1.3576037221899826</v>
      </c>
      <c r="O385" s="45">
        <v>0.68881685130864057</v>
      </c>
      <c r="P385" s="45">
        <v>0.84999271061357895</v>
      </c>
      <c r="Q385" s="45">
        <v>0.74978593872320154</v>
      </c>
      <c r="R385" s="45">
        <v>0.71993293934341196</v>
      </c>
      <c r="S385" s="45">
        <v>12.016758842107457</v>
      </c>
      <c r="T385" s="50">
        <v>0.85240482250410388</v>
      </c>
      <c r="U385" s="26">
        <f t="shared" si="26"/>
        <v>0</v>
      </c>
      <c r="V385" s="26">
        <f t="shared" si="26"/>
        <v>-0.49262303863052626</v>
      </c>
      <c r="W385" s="26">
        <f t="shared" si="26"/>
        <v>0.23398942548912724</v>
      </c>
      <c r="X385" s="26">
        <f t="shared" si="25"/>
        <v>-0.11789133087746337</v>
      </c>
      <c r="Y385" s="26">
        <f t="shared" si="25"/>
        <v>-3.981536307632786E-2</v>
      </c>
      <c r="Z385" s="26">
        <f t="shared" si="25"/>
        <v>15.691497479010884</v>
      </c>
      <c r="AA385" s="37">
        <f t="shared" si="21"/>
        <v>-0.92906533003581415</v>
      </c>
      <c r="AB385" s="26">
        <v>19.403223278139698</v>
      </c>
      <c r="AC385" s="26">
        <v>-0.59054831427947296</v>
      </c>
      <c r="AD385" s="18" t="str">
        <f t="shared" si="23"/>
        <v/>
      </c>
      <c r="AE385" s="18" t="str">
        <f t="shared" si="24"/>
        <v>Error</v>
      </c>
      <c r="AF385" s="18"/>
      <c r="AG385" s="18"/>
      <c r="AH385" s="18"/>
      <c r="AI385" s="18"/>
      <c r="AJ385" s="18"/>
      <c r="AK385" s="20"/>
      <c r="AL385" s="20"/>
      <c r="AM385" s="20"/>
      <c r="AN385" s="20"/>
      <c r="AO385" s="20"/>
      <c r="AP385" s="20"/>
      <c r="AQ385" s="20"/>
    </row>
    <row r="386" spans="11:43">
      <c r="K386" s="6">
        <v>384</v>
      </c>
      <c r="L386" s="6" t="s">
        <v>472</v>
      </c>
      <c r="M386" s="45">
        <v>0</v>
      </c>
      <c r="N386" s="45">
        <v>1.3595072978814073</v>
      </c>
      <c r="O386" s="45">
        <v>0.68270401403770364</v>
      </c>
      <c r="P386" s="45">
        <v>0.8408682398902938</v>
      </c>
      <c r="Q386" s="45">
        <v>0.76697189076419603</v>
      </c>
      <c r="R386" s="45">
        <v>0.77403087635733581</v>
      </c>
      <c r="S386" s="45">
        <v>5.7681778124363703</v>
      </c>
      <c r="T386" s="50">
        <v>0.25868087195679879</v>
      </c>
      <c r="U386" s="26">
        <f t="shared" si="26"/>
        <v>0</v>
      </c>
      <c r="V386" s="26">
        <f t="shared" si="26"/>
        <v>-0.49782982768713513</v>
      </c>
      <c r="W386" s="26">
        <f t="shared" si="26"/>
        <v>0.23167320332154256</v>
      </c>
      <c r="X386" s="26">
        <f t="shared" si="25"/>
        <v>-8.7881008724671139E-2</v>
      </c>
      <c r="Y386" s="26">
        <f t="shared" si="25"/>
        <v>9.2037083472594275E-3</v>
      </c>
      <c r="Z386" s="26">
        <f t="shared" si="25"/>
        <v>6.4521288344232124</v>
      </c>
      <c r="AA386" s="37">
        <f t="shared" si="25"/>
        <v>-0.95515379720107196</v>
      </c>
      <c r="AB386" s="26">
        <v>2.61254451301803</v>
      </c>
      <c r="AC386" s="26">
        <v>-0.52996263613959804</v>
      </c>
      <c r="AD386" s="18" t="str">
        <f t="shared" si="23"/>
        <v>Error</v>
      </c>
      <c r="AE386" s="18" t="str">
        <f t="shared" si="24"/>
        <v>Error</v>
      </c>
      <c r="AF386" s="18"/>
      <c r="AG386" s="18"/>
      <c r="AH386" s="18"/>
      <c r="AI386" s="18"/>
      <c r="AJ386" s="18"/>
      <c r="AK386" s="20"/>
      <c r="AL386" s="20"/>
      <c r="AM386" s="20"/>
      <c r="AN386" s="20"/>
      <c r="AO386" s="20"/>
      <c r="AP386" s="20"/>
      <c r="AQ386" s="20"/>
    </row>
    <row r="387" spans="11:43">
      <c r="K387" s="6">
        <v>385</v>
      </c>
      <c r="L387" s="6" t="s">
        <v>473</v>
      </c>
      <c r="M387" s="45">
        <v>0</v>
      </c>
      <c r="N387" s="45">
        <v>0.26836653957161971</v>
      </c>
      <c r="O387" s="45">
        <v>0.62888099128174879</v>
      </c>
      <c r="P387" s="45">
        <v>0.64586754015195602</v>
      </c>
      <c r="Q387" s="45">
        <v>0.86475819783741148</v>
      </c>
      <c r="R387" s="45">
        <v>0.29276319380663551</v>
      </c>
      <c r="S387" s="45">
        <v>7.1218550703113799</v>
      </c>
      <c r="T387" s="50">
        <v>0.73649146035867785</v>
      </c>
      <c r="U387" s="26">
        <f t="shared" si="26"/>
        <v>0</v>
      </c>
      <c r="V387" s="26">
        <f t="shared" si="26"/>
        <v>1.3433658767057941</v>
      </c>
      <c r="W387" s="26">
        <f t="shared" si="26"/>
        <v>2.7010752599766499E-2</v>
      </c>
      <c r="X387" s="26">
        <f t="shared" si="25"/>
        <v>0.33890951948747278</v>
      </c>
      <c r="Y387" s="26">
        <f t="shared" si="25"/>
        <v>-0.66145080261883826</v>
      </c>
      <c r="Z387" s="26">
        <f t="shared" si="25"/>
        <v>23.326333435941503</v>
      </c>
      <c r="AA387" s="37">
        <f t="shared" si="25"/>
        <v>-0.89658713171110938</v>
      </c>
      <c r="AB387" s="26">
        <v>0.40952455426962803</v>
      </c>
      <c r="AC387" s="26">
        <v>-0.47428571428571398</v>
      </c>
      <c r="AD387" s="18" t="str">
        <f t="shared" si="23"/>
        <v>Error</v>
      </c>
      <c r="AE387" s="18" t="str">
        <f t="shared" si="24"/>
        <v>Error</v>
      </c>
      <c r="AF387" s="18"/>
      <c r="AG387" s="18"/>
      <c r="AH387" s="18"/>
      <c r="AI387" s="18"/>
      <c r="AJ387" s="18"/>
      <c r="AK387" s="20"/>
      <c r="AL387" s="20"/>
      <c r="AM387" s="20"/>
      <c r="AN387" s="20"/>
      <c r="AO387" s="20"/>
      <c r="AP387" s="20"/>
      <c r="AQ387" s="20"/>
    </row>
    <row r="388" spans="11:43">
      <c r="K388" s="6">
        <v>386</v>
      </c>
      <c r="L388" s="6" t="s">
        <v>474</v>
      </c>
      <c r="M388" s="45">
        <v>0</v>
      </c>
      <c r="N388" s="45">
        <v>1.2816415745315894</v>
      </c>
      <c r="O388" s="45">
        <v>0.67047304670968355</v>
      </c>
      <c r="P388" s="45">
        <v>0.80803038934414761</v>
      </c>
      <c r="Q388" s="45">
        <v>0.72623901625534426</v>
      </c>
      <c r="R388" s="45">
        <v>0.70993323984629608</v>
      </c>
      <c r="S388" s="45">
        <v>3.9954334962655622</v>
      </c>
      <c r="T388" s="50">
        <v>0.20218538536651121</v>
      </c>
      <c r="U388" s="26">
        <f t="shared" si="26"/>
        <v>0</v>
      </c>
      <c r="V388" s="26">
        <f t="shared" si="26"/>
        <v>-0.47686384396922671</v>
      </c>
      <c r="W388" s="26">
        <f t="shared" si="26"/>
        <v>0.20516461222344518</v>
      </c>
      <c r="X388" s="26">
        <f t="shared" si="25"/>
        <v>-0.10122313983164766</v>
      </c>
      <c r="Y388" s="26">
        <f t="shared" si="25"/>
        <v>-2.2452355277088415E-2</v>
      </c>
      <c r="Z388" s="26">
        <f t="shared" si="25"/>
        <v>4.6279003038801116</v>
      </c>
      <c r="AA388" s="37">
        <f t="shared" si="25"/>
        <v>-0.94939588268569874</v>
      </c>
      <c r="AB388" s="26">
        <v>4.6500000000000004</v>
      </c>
      <c r="AC388" s="26">
        <v>-0.46153846153846201</v>
      </c>
      <c r="AD388" s="18" t="str">
        <f t="shared" ref="AD388:AD392" si="27">IF(MAX($U388:$AA388)&gt;AB388,"Error","")</f>
        <v/>
      </c>
      <c r="AE388" s="18" t="str">
        <f t="shared" ref="AE388:AE392" si="28">IF(MIN($U388:$AA388)&lt;AC388,"Error","")</f>
        <v>Error</v>
      </c>
      <c r="AF388" s="18"/>
      <c r="AG388" s="18"/>
      <c r="AH388" s="18"/>
      <c r="AI388" s="18"/>
      <c r="AJ388" s="18"/>
      <c r="AK388" s="20"/>
      <c r="AL388" s="20"/>
      <c r="AM388" s="20"/>
      <c r="AN388" s="20"/>
      <c r="AO388" s="20"/>
      <c r="AP388" s="20"/>
      <c r="AQ388" s="20"/>
    </row>
    <row r="389" spans="11:43">
      <c r="K389" s="6">
        <v>387</v>
      </c>
      <c r="L389" s="6" t="s">
        <v>475</v>
      </c>
      <c r="M389" s="45">
        <v>0</v>
      </c>
      <c r="N389" s="45">
        <v>1.2275041840545338</v>
      </c>
      <c r="O389" s="45">
        <v>0.68473970544524265</v>
      </c>
      <c r="P389" s="45">
        <v>0.80968449721100022</v>
      </c>
      <c r="Q389" s="45">
        <v>0.67421267396243267</v>
      </c>
      <c r="R389" s="45">
        <v>0.65060139308649978</v>
      </c>
      <c r="S389" s="45">
        <v>9.7489540983510814</v>
      </c>
      <c r="T389" s="50">
        <v>0.23383353447856203</v>
      </c>
      <c r="U389" s="26">
        <f t="shared" si="26"/>
        <v>0</v>
      </c>
      <c r="V389" s="26">
        <f t="shared" si="26"/>
        <v>-0.44216914749447239</v>
      </c>
      <c r="W389" s="26">
        <f t="shared" si="26"/>
        <v>0.18247049319933029</v>
      </c>
      <c r="X389" s="26">
        <f t="shared" si="25"/>
        <v>-0.16731433504680798</v>
      </c>
      <c r="Y389" s="26">
        <f t="shared" si="25"/>
        <v>-3.50205236237498E-2</v>
      </c>
      <c r="Z389" s="26">
        <f t="shared" si="25"/>
        <v>13.984526934535664</v>
      </c>
      <c r="AA389" s="37">
        <f t="shared" si="25"/>
        <v>-0.97601450041516646</v>
      </c>
      <c r="AB389" s="26">
        <v>0.54365397218379097</v>
      </c>
      <c r="AC389" s="26">
        <v>-0.363885088919289</v>
      </c>
      <c r="AD389" s="18" t="str">
        <f t="shared" si="27"/>
        <v>Error</v>
      </c>
      <c r="AE389" s="18" t="str">
        <f t="shared" si="28"/>
        <v>Error</v>
      </c>
      <c r="AF389" s="18"/>
      <c r="AG389" s="18"/>
      <c r="AH389" s="18"/>
      <c r="AI389" s="18"/>
      <c r="AJ389" s="18"/>
      <c r="AK389" s="20"/>
      <c r="AL389" s="20"/>
      <c r="AM389" s="20"/>
      <c r="AN389" s="20"/>
      <c r="AO389" s="20"/>
      <c r="AP389" s="20"/>
      <c r="AQ389" s="20"/>
    </row>
    <row r="390" spans="11:43">
      <c r="K390" s="6">
        <v>388</v>
      </c>
      <c r="L390" s="6" t="s">
        <v>476</v>
      </c>
      <c r="M390" s="45">
        <v>0</v>
      </c>
      <c r="N390" s="45">
        <v>1.3538764944482695</v>
      </c>
      <c r="O390" s="45">
        <v>0.67895304305950077</v>
      </c>
      <c r="P390" s="45">
        <v>0.83202091759566255</v>
      </c>
      <c r="Q390" s="45">
        <v>0.75914042784262836</v>
      </c>
      <c r="R390" s="45">
        <v>0.7623025726556234</v>
      </c>
      <c r="S390" s="45">
        <v>5.4601897521136706</v>
      </c>
      <c r="T390" s="50">
        <v>0.23608011060975542</v>
      </c>
      <c r="U390" s="26">
        <f t="shared" si="26"/>
        <v>0</v>
      </c>
      <c r="V390" s="26">
        <f t="shared" si="26"/>
        <v>-0.49851183188154319</v>
      </c>
      <c r="W390" s="26">
        <f t="shared" si="26"/>
        <v>0.22544692317219278</v>
      </c>
      <c r="X390" s="26">
        <f t="shared" si="25"/>
        <v>-8.759454024742673E-2</v>
      </c>
      <c r="Y390" s="26">
        <f t="shared" si="25"/>
        <v>4.165428024932639E-3</v>
      </c>
      <c r="Z390" s="26">
        <f t="shared" si="25"/>
        <v>6.1627591824753782</v>
      </c>
      <c r="AA390" s="37">
        <f t="shared" si="25"/>
        <v>-0.95676338711152531</v>
      </c>
      <c r="AB390" s="26">
        <v>4.1526771047227902</v>
      </c>
      <c r="AC390" s="26">
        <v>-5.5102832751261203E-2</v>
      </c>
      <c r="AD390" s="18" t="str">
        <f t="shared" si="27"/>
        <v>Error</v>
      </c>
      <c r="AE390" s="18" t="str">
        <f t="shared" si="28"/>
        <v>Error</v>
      </c>
      <c r="AF390" s="18"/>
      <c r="AG390" s="18"/>
      <c r="AH390" s="18"/>
      <c r="AI390" s="18"/>
      <c r="AJ390" s="18"/>
      <c r="AK390" s="20"/>
      <c r="AL390" s="20"/>
      <c r="AM390" s="20"/>
      <c r="AN390" s="20"/>
      <c r="AO390" s="20"/>
      <c r="AP390" s="20"/>
      <c r="AQ390" s="20"/>
    </row>
    <row r="391" spans="11:43">
      <c r="K391" s="6">
        <v>389</v>
      </c>
      <c r="L391" s="6" t="s">
        <v>477</v>
      </c>
      <c r="M391" s="45">
        <v>0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0</v>
      </c>
      <c r="T391" s="50">
        <v>0</v>
      </c>
      <c r="U391" s="26">
        <f t="shared" si="26"/>
        <v>0</v>
      </c>
      <c r="V391" s="26">
        <f t="shared" si="26"/>
        <v>0</v>
      </c>
      <c r="W391" s="26">
        <f t="shared" si="26"/>
        <v>0</v>
      </c>
      <c r="X391" s="26">
        <f t="shared" si="25"/>
        <v>0</v>
      </c>
      <c r="Y391" s="26">
        <f t="shared" si="25"/>
        <v>0</v>
      </c>
      <c r="Z391" s="26">
        <f t="shared" si="25"/>
        <v>0</v>
      </c>
      <c r="AA391" s="37">
        <f t="shared" si="25"/>
        <v>0</v>
      </c>
      <c r="AB391" s="26">
        <v>0</v>
      </c>
      <c r="AC391" s="26">
        <v>0</v>
      </c>
      <c r="AD391" s="18" t="str">
        <f t="shared" si="27"/>
        <v/>
      </c>
      <c r="AE391" s="18" t="str">
        <f t="shared" si="28"/>
        <v/>
      </c>
      <c r="AF391" s="18"/>
      <c r="AG391" s="18"/>
      <c r="AH391" s="18"/>
      <c r="AI391" s="18"/>
      <c r="AJ391" s="18"/>
      <c r="AK391" s="20"/>
      <c r="AL391" s="20"/>
      <c r="AM391" s="20"/>
      <c r="AN391" s="20"/>
      <c r="AO391" s="20"/>
      <c r="AP391" s="20"/>
      <c r="AQ391" s="20"/>
    </row>
    <row r="392" spans="11:43">
      <c r="K392" s="41">
        <v>390</v>
      </c>
      <c r="L392" s="41" t="s">
        <v>478</v>
      </c>
      <c r="M392" s="53">
        <v>0</v>
      </c>
      <c r="N392" s="53">
        <v>1.3292860634149894</v>
      </c>
      <c r="O392" s="53">
        <v>0.63409344326550876</v>
      </c>
      <c r="P392" s="53">
        <v>1.3177699495761184</v>
      </c>
      <c r="Q392" s="53">
        <v>0.78988603557364401</v>
      </c>
      <c r="R392" s="53">
        <v>0.19293897738578383</v>
      </c>
      <c r="S392" s="53">
        <v>0.58740103063559779</v>
      </c>
      <c r="T392" s="54">
        <v>0.76555033476594747</v>
      </c>
      <c r="U392" s="42">
        <f t="shared" si="26"/>
        <v>0</v>
      </c>
      <c r="V392" s="42">
        <f t="shared" si="26"/>
        <v>-0.52298195195359443</v>
      </c>
      <c r="W392" s="42">
        <f t="shared" si="26"/>
        <v>1.078195199101498</v>
      </c>
      <c r="X392" s="42">
        <f t="shared" si="25"/>
        <v>-0.4005888236958785</v>
      </c>
      <c r="Y392" s="42">
        <f t="shared" si="25"/>
        <v>-0.75573820944224634</v>
      </c>
      <c r="Z392" s="42">
        <f t="shared" si="25"/>
        <v>2.0444912614058399</v>
      </c>
      <c r="AA392" s="43">
        <f t="shared" si="25"/>
        <v>0.3032839488510653</v>
      </c>
      <c r="AB392" s="42">
        <v>8.80198480408386</v>
      </c>
      <c r="AC392" s="42">
        <v>-0.88527392539083005</v>
      </c>
      <c r="AD392" s="44" t="str">
        <f t="shared" si="27"/>
        <v/>
      </c>
      <c r="AE392" s="44" t="str">
        <f t="shared" si="28"/>
        <v/>
      </c>
      <c r="AF392" s="18"/>
      <c r="AG392" s="18"/>
      <c r="AH392" s="18"/>
      <c r="AI392" s="18"/>
      <c r="AJ392" s="18"/>
      <c r="AK392" s="20"/>
      <c r="AL392" s="20"/>
      <c r="AM392" s="20"/>
      <c r="AN392" s="20"/>
      <c r="AO392" s="20"/>
      <c r="AP392" s="20"/>
      <c r="AQ392" s="20"/>
    </row>
    <row r="393" spans="11:43">
      <c r="L393" s="6" t="s">
        <v>103</v>
      </c>
      <c r="M393" s="45">
        <f>SUM(M3:M392)</f>
        <v>0</v>
      </c>
      <c r="N393" s="45">
        <f t="shared" ref="N393:T393" si="29">SUM(N3:N392)</f>
        <v>275620.43773385388</v>
      </c>
      <c r="O393" s="45">
        <f t="shared" si="29"/>
        <v>260753.08288811622</v>
      </c>
      <c r="P393" s="45">
        <f t="shared" si="29"/>
        <v>841337.32792475831</v>
      </c>
      <c r="Q393" s="45">
        <f t="shared" si="29"/>
        <v>1907930.6877805947</v>
      </c>
      <c r="R393" s="45">
        <f t="shared" si="29"/>
        <v>2740660.7537083863</v>
      </c>
      <c r="S393" s="45">
        <f t="shared" si="29"/>
        <v>5187145.632402976</v>
      </c>
      <c r="T393" s="45">
        <f t="shared" si="29"/>
        <v>11156295.715917407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7CF5-FB7E-D84D-BD7F-3558CC46ED4F}">
  <dimension ref="A1:AF394"/>
  <sheetViews>
    <sheetView topLeftCell="L377" zoomScale="120" zoomScaleNormal="120" workbookViewId="0">
      <selection activeCell="F14" sqref="F14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14.6640625" style="6" customWidth="1"/>
    <col min="11" max="11" width="6.83203125" style="6" customWidth="1"/>
    <col min="12" max="12" width="21.5" style="6" customWidth="1"/>
    <col min="13" max="13" width="13.6640625" style="6" customWidth="1"/>
    <col min="14" max="20" width="14.6640625" style="6" customWidth="1"/>
    <col min="21" max="32" width="10.83203125" style="6" outlineLevel="1"/>
    <col min="33" max="16384" width="10.83203125" style="6"/>
  </cols>
  <sheetData>
    <row r="1" spans="1:32">
      <c r="A1" s="6" t="str" cm="1">
        <f t="array" aca="1" ref="A1" ca="1">RIGHT(CELL("filename",A1),LEN(CELL("filename",A1))-FIND("]", CELL("filename",A1)))</f>
        <v>Employment</v>
      </c>
      <c r="B1" s="12" t="s">
        <v>486</v>
      </c>
      <c r="C1" s="7" t="s">
        <v>15</v>
      </c>
      <c r="D1" s="7"/>
      <c r="E1" s="7"/>
      <c r="F1" s="7"/>
      <c r="G1" s="7"/>
      <c r="H1" s="7"/>
      <c r="I1" s="7"/>
      <c r="J1" s="7"/>
      <c r="K1" s="6" t="str" cm="1">
        <f t="array" aca="1" ref="K1" ca="1">RIGHT(CELL("filename",K1),LEN(CELL("filename",K1))-FIND("]", CELL("filename",K1)))</f>
        <v>Employment</v>
      </c>
      <c r="L1" s="12" t="s">
        <v>479</v>
      </c>
      <c r="M1" s="7" t="s">
        <v>15</v>
      </c>
      <c r="N1" s="7"/>
      <c r="O1" s="7"/>
      <c r="P1" s="7"/>
      <c r="Q1" s="7"/>
      <c r="R1" s="7"/>
      <c r="S1" s="7"/>
      <c r="T1" s="13"/>
    </row>
    <row r="2" spans="1:32" ht="16" thickBot="1">
      <c r="A2" s="14" t="s">
        <v>0</v>
      </c>
      <c r="B2" s="15" t="s">
        <v>83</v>
      </c>
      <c r="C2" s="16">
        <v>2015</v>
      </c>
      <c r="D2" s="17">
        <v>2020</v>
      </c>
      <c r="E2" s="17">
        <v>2025</v>
      </c>
      <c r="F2" s="17">
        <v>2030</v>
      </c>
      <c r="G2" s="17">
        <v>2035</v>
      </c>
      <c r="H2" s="17">
        <v>2040</v>
      </c>
      <c r="I2" s="17">
        <v>2045</v>
      </c>
      <c r="J2" s="17">
        <v>2050</v>
      </c>
      <c r="K2" s="14" t="s">
        <v>0</v>
      </c>
      <c r="L2" s="15" t="s">
        <v>83</v>
      </c>
      <c r="M2" s="16">
        <v>2015</v>
      </c>
      <c r="N2" s="17">
        <v>2020</v>
      </c>
      <c r="O2" s="17">
        <v>2025</v>
      </c>
      <c r="P2" s="17">
        <v>2030</v>
      </c>
      <c r="Q2" s="17">
        <v>2035</v>
      </c>
      <c r="R2" s="17">
        <v>2040</v>
      </c>
      <c r="S2" s="17">
        <v>2045</v>
      </c>
      <c r="T2" s="33">
        <v>2050</v>
      </c>
      <c r="U2" s="31"/>
      <c r="V2" s="31"/>
      <c r="W2" s="31"/>
      <c r="X2" s="31"/>
      <c r="Y2" s="31"/>
      <c r="Z2" s="30"/>
      <c r="AA2" s="31"/>
      <c r="AB2" s="31"/>
      <c r="AC2" s="31"/>
      <c r="AD2" s="31"/>
      <c r="AE2" s="31"/>
      <c r="AF2" s="31"/>
    </row>
    <row r="3" spans="1:32" ht="16" thickTop="1">
      <c r="A3" s="6">
        <v>1</v>
      </c>
      <c r="B3" s="7" t="s">
        <v>84</v>
      </c>
      <c r="C3" s="45"/>
      <c r="D3" s="45"/>
      <c r="E3" s="45"/>
      <c r="F3" s="45"/>
      <c r="G3" s="45"/>
      <c r="H3" s="45"/>
      <c r="I3" s="45"/>
      <c r="J3" s="45"/>
      <c r="K3" s="6">
        <v>1</v>
      </c>
      <c r="L3" s="7" t="s">
        <v>16</v>
      </c>
      <c r="M3" s="45">
        <v>1514252</v>
      </c>
      <c r="N3" s="45">
        <v>1519121.7008293653</v>
      </c>
      <c r="O3" s="45">
        <v>1514115.911887337</v>
      </c>
      <c r="P3" s="45">
        <v>1513760.1179066882</v>
      </c>
      <c r="Q3" s="45">
        <v>1513727.9196355068</v>
      </c>
      <c r="R3" s="45">
        <v>1513719.6394147563</v>
      </c>
      <c r="S3" s="45">
        <v>1513725.9019953946</v>
      </c>
      <c r="T3" s="50">
        <v>1513718.6628535364</v>
      </c>
      <c r="U3" s="18"/>
      <c r="V3" s="18"/>
      <c r="W3" s="18"/>
      <c r="X3" s="18"/>
      <c r="Y3" s="18"/>
      <c r="Z3" s="20"/>
      <c r="AA3" s="20"/>
      <c r="AB3" s="20"/>
      <c r="AC3" s="20"/>
      <c r="AD3" s="20"/>
      <c r="AE3" s="20"/>
      <c r="AF3" s="20"/>
    </row>
    <row r="4" spans="1:32">
      <c r="A4" s="6">
        <v>2</v>
      </c>
      <c r="B4" s="7" t="s">
        <v>85</v>
      </c>
      <c r="C4" s="45"/>
      <c r="D4" s="45"/>
      <c r="E4" s="45"/>
      <c r="F4" s="45"/>
      <c r="G4" s="45"/>
      <c r="H4" s="45"/>
      <c r="I4" s="45"/>
      <c r="J4" s="45"/>
      <c r="K4" s="6">
        <v>2</v>
      </c>
      <c r="L4" s="7" t="s">
        <v>94</v>
      </c>
      <c r="M4" s="45">
        <v>67305</v>
      </c>
      <c r="N4" s="45">
        <v>67303.11572161004</v>
      </c>
      <c r="O4" s="45">
        <v>67301.714419268814</v>
      </c>
      <c r="P4" s="45">
        <v>67300.630965323202</v>
      </c>
      <c r="Q4" s="45">
        <v>67299.810322493839</v>
      </c>
      <c r="R4" s="45">
        <v>67299.216697615324</v>
      </c>
      <c r="S4" s="45">
        <v>67298.842558695367</v>
      </c>
      <c r="T4" s="50">
        <v>67298.392633593219</v>
      </c>
      <c r="U4" s="18"/>
      <c r="V4" s="18"/>
      <c r="W4" s="18"/>
      <c r="X4" s="18"/>
      <c r="Y4" s="18"/>
      <c r="Z4" s="20"/>
      <c r="AA4" s="20"/>
      <c r="AB4" s="20"/>
      <c r="AC4" s="20"/>
      <c r="AD4" s="20"/>
      <c r="AE4" s="20"/>
      <c r="AF4" s="20"/>
    </row>
    <row r="5" spans="1:32">
      <c r="A5" s="6">
        <v>3</v>
      </c>
      <c r="B5" s="7" t="s">
        <v>86</v>
      </c>
      <c r="C5" s="45"/>
      <c r="D5" s="45"/>
      <c r="E5" s="45"/>
      <c r="F5" s="45"/>
      <c r="G5" s="45"/>
      <c r="H5" s="45"/>
      <c r="I5" s="45"/>
      <c r="J5" s="45"/>
      <c r="K5" s="6">
        <v>3</v>
      </c>
      <c r="L5" s="7" t="s">
        <v>95</v>
      </c>
      <c r="M5" s="45">
        <v>124144</v>
      </c>
      <c r="N5" s="45">
        <v>123839.06758080615</v>
      </c>
      <c r="O5" s="45">
        <v>122668.72403309356</v>
      </c>
      <c r="P5" s="45">
        <v>121445.27585500358</v>
      </c>
      <c r="Q5" s="45">
        <v>119882.82918952448</v>
      </c>
      <c r="R5" s="45">
        <v>118129.5657684867</v>
      </c>
      <c r="S5" s="45">
        <v>116812.46144719375</v>
      </c>
      <c r="T5" s="50">
        <v>114781.70804340983</v>
      </c>
      <c r="U5" s="18"/>
      <c r="V5" s="18"/>
      <c r="W5" s="18"/>
      <c r="X5" s="18"/>
      <c r="Y5" s="18"/>
      <c r="Z5" s="20"/>
      <c r="AA5" s="20"/>
      <c r="AB5" s="20"/>
      <c r="AC5" s="20"/>
      <c r="AD5" s="20"/>
      <c r="AE5" s="20"/>
      <c r="AF5" s="20"/>
    </row>
    <row r="6" spans="1:32">
      <c r="A6" s="6">
        <v>4</v>
      </c>
      <c r="B6" s="7" t="s">
        <v>87</v>
      </c>
      <c r="C6" s="45"/>
      <c r="D6" s="45"/>
      <c r="E6" s="45"/>
      <c r="F6" s="45"/>
      <c r="G6" s="45"/>
      <c r="H6" s="45"/>
      <c r="I6" s="45"/>
      <c r="J6" s="45"/>
      <c r="K6" s="6">
        <v>4</v>
      </c>
      <c r="L6" s="7" t="s">
        <v>96</v>
      </c>
      <c r="M6" s="45">
        <v>119564</v>
      </c>
      <c r="N6" s="45">
        <v>119718.05846528967</v>
      </c>
      <c r="O6" s="45">
        <v>119490.83347278091</v>
      </c>
      <c r="P6" s="45">
        <v>119408.81197799031</v>
      </c>
      <c r="Q6" s="45">
        <v>119364.77534563199</v>
      </c>
      <c r="R6" s="45">
        <v>119335.80708983482</v>
      </c>
      <c r="S6" s="45">
        <v>119325.75168601979</v>
      </c>
      <c r="T6" s="50">
        <v>119280.60603645971</v>
      </c>
      <c r="U6" s="18"/>
      <c r="V6" s="18"/>
      <c r="W6" s="18"/>
      <c r="X6" s="18"/>
      <c r="Y6" s="18"/>
      <c r="Z6" s="20"/>
      <c r="AA6" s="20"/>
      <c r="AB6" s="20"/>
      <c r="AC6" s="20"/>
      <c r="AD6" s="20"/>
      <c r="AE6" s="20"/>
      <c r="AF6" s="20"/>
    </row>
    <row r="7" spans="1:32">
      <c r="A7" s="6">
        <v>5</v>
      </c>
      <c r="B7" s="7" t="s">
        <v>88</v>
      </c>
      <c r="C7" s="45"/>
      <c r="D7" s="45"/>
      <c r="E7" s="45"/>
      <c r="F7" s="45"/>
      <c r="G7" s="45"/>
      <c r="H7" s="45"/>
      <c r="I7" s="45"/>
      <c r="J7" s="45"/>
      <c r="K7" s="6">
        <v>5</v>
      </c>
      <c r="L7" s="7" t="s">
        <v>97</v>
      </c>
      <c r="M7" s="45">
        <v>672812</v>
      </c>
      <c r="N7" s="45">
        <v>666646.76893856307</v>
      </c>
      <c r="O7" s="45">
        <v>656417.99091487343</v>
      </c>
      <c r="P7" s="45">
        <v>645010.58648720884</v>
      </c>
      <c r="Q7" s="45">
        <v>630604.40937342192</v>
      </c>
      <c r="R7" s="45">
        <v>615024.24977717176</v>
      </c>
      <c r="S7" s="45">
        <v>606239.3704420398</v>
      </c>
      <c r="T7" s="50">
        <v>588726.51379729714</v>
      </c>
      <c r="U7" s="18"/>
      <c r="V7" s="18"/>
      <c r="W7" s="18"/>
      <c r="X7" s="18"/>
      <c r="Y7" s="18"/>
      <c r="Z7" s="20"/>
      <c r="AA7" s="20"/>
      <c r="AB7" s="20"/>
      <c r="AC7" s="20"/>
      <c r="AD7" s="20"/>
      <c r="AE7" s="20"/>
      <c r="AF7" s="20"/>
    </row>
    <row r="8" spans="1:32">
      <c r="A8" s="6">
        <v>6</v>
      </c>
      <c r="B8" s="7" t="s">
        <v>89</v>
      </c>
      <c r="C8" s="45"/>
      <c r="D8" s="45"/>
      <c r="E8" s="45"/>
      <c r="F8" s="45"/>
      <c r="G8" s="45"/>
      <c r="H8" s="45"/>
      <c r="I8" s="45"/>
      <c r="J8" s="45"/>
      <c r="K8" s="6">
        <v>6</v>
      </c>
      <c r="L8" s="7" t="s">
        <v>98</v>
      </c>
      <c r="M8" s="45">
        <v>370286</v>
      </c>
      <c r="N8" s="45">
        <v>371231.61819316278</v>
      </c>
      <c r="O8" s="45">
        <v>366425.717433137</v>
      </c>
      <c r="P8" s="45">
        <v>361944.33702809212</v>
      </c>
      <c r="Q8" s="45">
        <v>355684.50289953721</v>
      </c>
      <c r="R8" s="45">
        <v>348799.86852173251</v>
      </c>
      <c r="S8" s="45">
        <v>343992.76981400797</v>
      </c>
      <c r="T8" s="50">
        <v>335064.24902478204</v>
      </c>
      <c r="U8" s="18"/>
      <c r="V8" s="18"/>
      <c r="W8" s="18"/>
      <c r="X8" s="18"/>
      <c r="Y8" s="18"/>
      <c r="Z8" s="20"/>
      <c r="AA8" s="20"/>
      <c r="AB8" s="20"/>
      <c r="AC8" s="20"/>
      <c r="AD8" s="20"/>
      <c r="AE8" s="20"/>
      <c r="AF8" s="20"/>
    </row>
    <row r="9" spans="1:32">
      <c r="A9" s="6">
        <v>7</v>
      </c>
      <c r="B9" s="7" t="s">
        <v>90</v>
      </c>
      <c r="C9" s="45"/>
      <c r="D9" s="45"/>
      <c r="E9" s="45"/>
      <c r="F9" s="45"/>
      <c r="G9" s="45"/>
      <c r="H9" s="45"/>
      <c r="I9" s="45"/>
      <c r="J9" s="45"/>
      <c r="K9" s="6">
        <v>7</v>
      </c>
      <c r="L9" s="7" t="s">
        <v>99</v>
      </c>
      <c r="M9" s="45">
        <v>52703</v>
      </c>
      <c r="N9" s="45">
        <v>52703.00003946486</v>
      </c>
      <c r="O9" s="45">
        <v>52703.000052528376</v>
      </c>
      <c r="P9" s="45">
        <v>52703.000063447762</v>
      </c>
      <c r="Q9" s="45">
        <v>52703.000068761001</v>
      </c>
      <c r="R9" s="45">
        <v>52703.00007342764</v>
      </c>
      <c r="S9" s="45">
        <v>52703.00010746871</v>
      </c>
      <c r="T9" s="50">
        <v>52703.000104201747</v>
      </c>
      <c r="U9" s="18"/>
      <c r="V9" s="18"/>
      <c r="W9" s="18"/>
      <c r="X9" s="18"/>
      <c r="Y9" s="18"/>
      <c r="Z9" s="20"/>
      <c r="AA9" s="20"/>
      <c r="AB9" s="20"/>
      <c r="AC9" s="20"/>
      <c r="AD9" s="20"/>
      <c r="AE9" s="20"/>
      <c r="AF9" s="20"/>
    </row>
    <row r="10" spans="1:32">
      <c r="A10" s="6">
        <v>8</v>
      </c>
      <c r="B10" s="7" t="s">
        <v>91</v>
      </c>
      <c r="C10" s="45"/>
      <c r="D10" s="45"/>
      <c r="E10" s="45"/>
      <c r="F10" s="45"/>
      <c r="G10" s="45"/>
      <c r="H10" s="45"/>
      <c r="I10" s="45"/>
      <c r="J10" s="45"/>
      <c r="K10" s="6">
        <v>8</v>
      </c>
      <c r="L10" s="7" t="s">
        <v>100</v>
      </c>
      <c r="M10" s="45">
        <v>48833</v>
      </c>
      <c r="N10" s="45">
        <v>48833.000008972267</v>
      </c>
      <c r="O10" s="45">
        <v>48833.000011962577</v>
      </c>
      <c r="P10" s="45">
        <v>48833.000014474252</v>
      </c>
      <c r="Q10" s="45">
        <v>48833.000015661426</v>
      </c>
      <c r="R10" s="45">
        <v>48833.00001674088</v>
      </c>
      <c r="S10" s="45">
        <v>48833.000024482099</v>
      </c>
      <c r="T10" s="50">
        <v>48833.000023762521</v>
      </c>
      <c r="U10" s="18"/>
      <c r="V10" s="18"/>
      <c r="W10" s="18"/>
      <c r="X10" s="18"/>
      <c r="Y10" s="18"/>
      <c r="Z10" s="20"/>
      <c r="AA10" s="20"/>
      <c r="AB10" s="20"/>
      <c r="AC10" s="20"/>
      <c r="AD10" s="20"/>
      <c r="AE10" s="20"/>
      <c r="AF10" s="20"/>
    </row>
    <row r="11" spans="1:32">
      <c r="A11" s="6">
        <v>9</v>
      </c>
      <c r="B11" s="7" t="s">
        <v>92</v>
      </c>
      <c r="C11" s="45"/>
      <c r="D11" s="45"/>
      <c r="E11" s="45"/>
      <c r="F11" s="45"/>
      <c r="G11" s="45"/>
      <c r="H11" s="45"/>
      <c r="I11" s="45"/>
      <c r="J11" s="45"/>
      <c r="K11" s="6">
        <v>9</v>
      </c>
      <c r="L11" s="7" t="s">
        <v>101</v>
      </c>
      <c r="M11" s="45">
        <v>15979</v>
      </c>
      <c r="N11" s="45">
        <v>16148.697264130889</v>
      </c>
      <c r="O11" s="45">
        <v>15615.673782830076</v>
      </c>
      <c r="P11" s="45">
        <v>15447.620445316765</v>
      </c>
      <c r="Q11" s="45">
        <v>15389.738843341062</v>
      </c>
      <c r="R11" s="45">
        <v>15369.54961430995</v>
      </c>
      <c r="S11" s="45">
        <v>15372.607767069612</v>
      </c>
      <c r="T11" s="50">
        <v>15361.618814232235</v>
      </c>
      <c r="U11" s="18"/>
      <c r="V11" s="18"/>
      <c r="W11" s="18"/>
      <c r="X11" s="18"/>
      <c r="Y11" s="18"/>
      <c r="Z11" s="20"/>
      <c r="AA11" s="20"/>
      <c r="AB11" s="20"/>
      <c r="AC11" s="20"/>
      <c r="AD11" s="20"/>
      <c r="AE11" s="20"/>
      <c r="AF11" s="20"/>
    </row>
    <row r="12" spans="1:32">
      <c r="A12" s="6">
        <v>10</v>
      </c>
      <c r="B12" s="7" t="s">
        <v>487</v>
      </c>
      <c r="C12" s="45"/>
      <c r="D12" s="45"/>
      <c r="E12" s="45"/>
      <c r="F12" s="45"/>
      <c r="G12" s="45"/>
      <c r="H12" s="45"/>
      <c r="I12" s="45"/>
      <c r="J12" s="45"/>
      <c r="K12" s="6">
        <v>10</v>
      </c>
      <c r="L12" s="7" t="s">
        <v>102</v>
      </c>
      <c r="M12" s="45">
        <v>7618</v>
      </c>
      <c r="N12" s="45">
        <v>7629.6323665742884</v>
      </c>
      <c r="O12" s="45">
        <v>7617.0650690788616</v>
      </c>
      <c r="P12" s="45">
        <v>7615.724976387075</v>
      </c>
      <c r="Q12" s="45">
        <v>7615.4214570969016</v>
      </c>
      <c r="R12" s="45">
        <v>7615.8164855202604</v>
      </c>
      <c r="S12" s="45">
        <v>7616.6204612207648</v>
      </c>
      <c r="T12" s="50">
        <v>7615.3517017854847</v>
      </c>
      <c r="U12" s="18"/>
      <c r="V12" s="18"/>
      <c r="W12" s="18"/>
      <c r="X12" s="18"/>
      <c r="Y12" s="18"/>
      <c r="Z12" s="20"/>
      <c r="AA12" s="20"/>
      <c r="AB12" s="20"/>
      <c r="AC12" s="20"/>
      <c r="AD12" s="20"/>
      <c r="AE12" s="20"/>
      <c r="AF12" s="20"/>
    </row>
    <row r="13" spans="1:32" ht="16" thickBot="1">
      <c r="A13" s="23">
        <v>11</v>
      </c>
      <c r="B13" s="24" t="s">
        <v>488</v>
      </c>
      <c r="C13" s="46">
        <f>M393</f>
        <v>0</v>
      </c>
      <c r="D13" s="46">
        <f t="shared" ref="D13:J13" si="0">N393</f>
        <v>2252405.4285660954</v>
      </c>
      <c r="E13" s="46">
        <f t="shared" si="0"/>
        <v>4416921.0366862863</v>
      </c>
      <c r="F13" s="46">
        <f t="shared" si="0"/>
        <v>7699950.5950605683</v>
      </c>
      <c r="G13" s="46">
        <f t="shared" si="0"/>
        <v>9157009.1700158622</v>
      </c>
      <c r="H13" s="46">
        <f t="shared" si="0"/>
        <v>9186402.3127187118</v>
      </c>
      <c r="I13" s="46">
        <f t="shared" si="0"/>
        <v>12855918.606905514</v>
      </c>
      <c r="J13" s="46">
        <f t="shared" si="0"/>
        <v>14477456.774575964</v>
      </c>
      <c r="K13" s="6">
        <v>11</v>
      </c>
      <c r="L13" s="6" t="s">
        <v>104</v>
      </c>
      <c r="M13" s="45">
        <v>70476</v>
      </c>
      <c r="N13" s="45">
        <v>70439.773418453638</v>
      </c>
      <c r="O13" s="45">
        <v>70362.79702136683</v>
      </c>
      <c r="P13" s="45">
        <v>70283.511965405662</v>
      </c>
      <c r="Q13" s="45">
        <v>70170.897294507464</v>
      </c>
      <c r="R13" s="45">
        <v>70045.535272698995</v>
      </c>
      <c r="S13" s="45">
        <v>52451.111988443612</v>
      </c>
      <c r="T13" s="50">
        <v>52319.890657941964</v>
      </c>
      <c r="U13" s="18"/>
      <c r="V13" s="18"/>
      <c r="W13" s="18"/>
      <c r="X13" s="18"/>
      <c r="Y13" s="18"/>
      <c r="Z13" s="20"/>
      <c r="AA13" s="20"/>
      <c r="AB13" s="20"/>
      <c r="AC13" s="20"/>
      <c r="AD13" s="20"/>
      <c r="AE13" s="20"/>
      <c r="AF13" s="20"/>
    </row>
    <row r="14" spans="1:32">
      <c r="B14" s="25" t="s">
        <v>103</v>
      </c>
      <c r="C14" s="47">
        <f t="shared" ref="C14:J14" si="1">SUM(C3:C13)</f>
        <v>0</v>
      </c>
      <c r="D14" s="47">
        <f t="shared" si="1"/>
        <v>2252405.4285660954</v>
      </c>
      <c r="E14" s="47">
        <f t="shared" si="1"/>
        <v>4416921.0366862863</v>
      </c>
      <c r="F14" s="47">
        <f t="shared" si="1"/>
        <v>7699950.5950605683</v>
      </c>
      <c r="G14" s="47">
        <f t="shared" si="1"/>
        <v>9157009.1700158622</v>
      </c>
      <c r="H14" s="47">
        <f t="shared" si="1"/>
        <v>9186402.3127187118</v>
      </c>
      <c r="I14" s="47">
        <f t="shared" si="1"/>
        <v>12855918.606905514</v>
      </c>
      <c r="J14" s="47">
        <f t="shared" si="1"/>
        <v>14477456.774575964</v>
      </c>
      <c r="K14" s="6">
        <v>12</v>
      </c>
      <c r="L14" s="6" t="s">
        <v>105</v>
      </c>
      <c r="M14" s="45">
        <v>110602</v>
      </c>
      <c r="N14" s="45">
        <v>108580.86570133189</v>
      </c>
      <c r="O14" s="45">
        <v>106220.92348198258</v>
      </c>
      <c r="P14" s="45">
        <v>104091.9254334405</v>
      </c>
      <c r="Q14" s="45">
        <v>101095.02281828565</v>
      </c>
      <c r="R14" s="45">
        <v>98169.733977164477</v>
      </c>
      <c r="S14" s="45">
        <v>96801.958862539366</v>
      </c>
      <c r="T14" s="50">
        <v>93958.763308482608</v>
      </c>
      <c r="U14" s="18"/>
      <c r="V14" s="18"/>
      <c r="W14" s="18"/>
      <c r="X14" s="18"/>
      <c r="Y14" s="18"/>
      <c r="Z14" s="20"/>
      <c r="AA14" s="20"/>
      <c r="AB14" s="20"/>
      <c r="AC14" s="20"/>
      <c r="AD14" s="20"/>
      <c r="AE14" s="20"/>
      <c r="AF14" s="20"/>
    </row>
    <row r="15" spans="1:32">
      <c r="C15" s="18"/>
      <c r="D15" s="18"/>
      <c r="E15" s="18"/>
      <c r="F15" s="18"/>
      <c r="G15" s="18"/>
      <c r="H15" s="18"/>
      <c r="I15" s="18"/>
      <c r="J15" s="18"/>
      <c r="K15" s="6">
        <v>13</v>
      </c>
      <c r="L15" s="6" t="s">
        <v>106</v>
      </c>
      <c r="M15" s="45">
        <v>17372</v>
      </c>
      <c r="N15" s="45">
        <v>17375.660727962608</v>
      </c>
      <c r="O15" s="45">
        <v>17232.680683626542</v>
      </c>
      <c r="P15" s="45">
        <v>17197.741600917376</v>
      </c>
      <c r="Q15" s="45">
        <v>17176.208001964198</v>
      </c>
      <c r="R15" s="45">
        <v>17170.570921171777</v>
      </c>
      <c r="S15" s="45">
        <v>17170.025531544125</v>
      </c>
      <c r="T15" s="50">
        <v>17165.660495533368</v>
      </c>
      <c r="U15" s="18"/>
      <c r="V15" s="18"/>
      <c r="W15" s="18"/>
      <c r="X15" s="18"/>
      <c r="Y15" s="18"/>
      <c r="Z15" s="20"/>
      <c r="AA15" s="20"/>
      <c r="AB15" s="20"/>
      <c r="AC15" s="20"/>
      <c r="AD15" s="20"/>
      <c r="AE15" s="20"/>
      <c r="AF15" s="20"/>
    </row>
    <row r="16" spans="1:32">
      <c r="K16" s="6">
        <v>14</v>
      </c>
      <c r="L16" s="6" t="s">
        <v>107</v>
      </c>
      <c r="M16" s="45">
        <v>43707</v>
      </c>
      <c r="N16" s="45">
        <v>43702.51709490236</v>
      </c>
      <c r="O16" s="45">
        <v>43698.443030912604</v>
      </c>
      <c r="P16" s="45">
        <v>43692.374742323547</v>
      </c>
      <c r="Q16" s="45">
        <v>43681.363620113902</v>
      </c>
      <c r="R16" s="45">
        <v>43671.020019068848</v>
      </c>
      <c r="S16" s="45">
        <v>43667.559544943411</v>
      </c>
      <c r="T16" s="50">
        <v>43657.869628779728</v>
      </c>
      <c r="U16" s="18"/>
      <c r="V16" s="18"/>
      <c r="W16" s="18"/>
      <c r="X16" s="18"/>
      <c r="Y16" s="18"/>
      <c r="Z16" s="20"/>
      <c r="AA16" s="20"/>
      <c r="AB16" s="20"/>
      <c r="AC16" s="20"/>
      <c r="AD16" s="20"/>
      <c r="AE16" s="20"/>
      <c r="AF16" s="20"/>
    </row>
    <row r="17" spans="11:32">
      <c r="K17" s="6">
        <v>15</v>
      </c>
      <c r="L17" s="6" t="s">
        <v>108</v>
      </c>
      <c r="M17" s="45">
        <v>98216</v>
      </c>
      <c r="N17" s="45">
        <v>98216.00001258406</v>
      </c>
      <c r="O17" s="45">
        <v>98216.000016789068</v>
      </c>
      <c r="P17" s="45">
        <v>98216.000020314532</v>
      </c>
      <c r="Q17" s="45">
        <v>98216.000021977889</v>
      </c>
      <c r="R17" s="45">
        <v>98216.000023497938</v>
      </c>
      <c r="S17" s="45">
        <v>98216.000034395271</v>
      </c>
      <c r="T17" s="50">
        <v>98216.000033392105</v>
      </c>
      <c r="U17" s="18"/>
      <c r="V17" s="18"/>
      <c r="W17" s="18"/>
      <c r="X17" s="18"/>
      <c r="Y17" s="18"/>
      <c r="Z17" s="20"/>
      <c r="AA17" s="20"/>
      <c r="AB17" s="20"/>
      <c r="AC17" s="20"/>
      <c r="AD17" s="20"/>
      <c r="AE17" s="20"/>
      <c r="AF17" s="20"/>
    </row>
    <row r="18" spans="11:32">
      <c r="K18" s="6">
        <v>16</v>
      </c>
      <c r="L18" s="6" t="s">
        <v>109</v>
      </c>
      <c r="M18" s="45">
        <v>18028</v>
      </c>
      <c r="N18" s="45">
        <v>18028.00000568368</v>
      </c>
      <c r="O18" s="45">
        <v>18028.000007626786</v>
      </c>
      <c r="P18" s="45">
        <v>18028.000009286701</v>
      </c>
      <c r="Q18" s="45">
        <v>18028.000009996944</v>
      </c>
      <c r="R18" s="45">
        <v>18028.000010725184</v>
      </c>
      <c r="S18" s="45">
        <v>18028.000015744488</v>
      </c>
      <c r="T18" s="50">
        <v>18028.000015341324</v>
      </c>
      <c r="U18" s="18"/>
      <c r="V18" s="18"/>
      <c r="W18" s="18"/>
      <c r="X18" s="18"/>
      <c r="Y18" s="18"/>
      <c r="Z18" s="20"/>
      <c r="AA18" s="20"/>
      <c r="AB18" s="20"/>
      <c r="AC18" s="20"/>
      <c r="AD18" s="20"/>
      <c r="AE18" s="20"/>
      <c r="AF18" s="20"/>
    </row>
    <row r="19" spans="11:32">
      <c r="K19" s="6">
        <v>17</v>
      </c>
      <c r="L19" s="6" t="s">
        <v>110</v>
      </c>
      <c r="M19" s="45">
        <v>23424</v>
      </c>
      <c r="N19" s="45">
        <v>22851.340390992111</v>
      </c>
      <c r="O19" s="45">
        <v>22257.980854037622</v>
      </c>
      <c r="P19" s="45">
        <v>21602.511721263447</v>
      </c>
      <c r="Q19" s="45">
        <v>20450.948343076805</v>
      </c>
      <c r="R19" s="45">
        <v>19468.367261987853</v>
      </c>
      <c r="S19" s="45">
        <v>19002.912955355052</v>
      </c>
      <c r="T19" s="50">
        <v>18014.45080762522</v>
      </c>
      <c r="U19" s="18"/>
      <c r="V19" s="18"/>
      <c r="W19" s="18"/>
      <c r="X19" s="18"/>
      <c r="Y19" s="18"/>
      <c r="Z19" s="20"/>
      <c r="AA19" s="20"/>
      <c r="AB19" s="20"/>
      <c r="AC19" s="20"/>
      <c r="AD19" s="20"/>
      <c r="AE19" s="20"/>
      <c r="AF19" s="20"/>
    </row>
    <row r="20" spans="11:32">
      <c r="K20" s="6">
        <v>18</v>
      </c>
      <c r="L20" s="6" t="s">
        <v>111</v>
      </c>
      <c r="M20" s="45">
        <v>9065</v>
      </c>
      <c r="N20" s="45">
        <v>9065.000006119486</v>
      </c>
      <c r="O20" s="45">
        <v>9065.0000081984999</v>
      </c>
      <c r="P20" s="45">
        <v>9065.000009962223</v>
      </c>
      <c r="Q20" s="45">
        <v>9065.0000107401393</v>
      </c>
      <c r="R20" s="45">
        <v>9065.0000115101739</v>
      </c>
      <c r="S20" s="45">
        <v>9065.0000168998158</v>
      </c>
      <c r="T20" s="50">
        <v>9065.0000164479261</v>
      </c>
      <c r="U20" s="18"/>
      <c r="V20" s="18"/>
      <c r="W20" s="18"/>
      <c r="X20" s="18"/>
      <c r="Y20" s="18"/>
      <c r="Z20" s="20"/>
      <c r="AA20" s="20"/>
      <c r="AB20" s="20"/>
      <c r="AC20" s="20"/>
      <c r="AD20" s="20"/>
      <c r="AE20" s="20"/>
      <c r="AF20" s="20"/>
    </row>
    <row r="21" spans="11:32">
      <c r="K21" s="6">
        <v>19</v>
      </c>
      <c r="L21" s="6" t="s">
        <v>112</v>
      </c>
      <c r="M21" s="45">
        <v>8395</v>
      </c>
      <c r="N21" s="45">
        <v>8251.0472842083764</v>
      </c>
      <c r="O21" s="45">
        <v>8139.4053364034344</v>
      </c>
      <c r="P21" s="45">
        <v>8049.9996509403572</v>
      </c>
      <c r="Q21" s="45">
        <v>7974.8788979385463</v>
      </c>
      <c r="R21" s="45">
        <v>7707.3333856437775</v>
      </c>
      <c r="S21" s="45">
        <v>7705.8329820803438</v>
      </c>
      <c r="T21" s="50">
        <v>7702.0410889170635</v>
      </c>
      <c r="U21" s="18"/>
      <c r="V21" s="18"/>
      <c r="W21" s="18"/>
      <c r="X21" s="18"/>
      <c r="Y21" s="18"/>
      <c r="Z21" s="20"/>
      <c r="AA21" s="20"/>
      <c r="AB21" s="20"/>
      <c r="AC21" s="20"/>
      <c r="AD21" s="20"/>
      <c r="AE21" s="20"/>
      <c r="AF21" s="20"/>
    </row>
    <row r="22" spans="11:32">
      <c r="K22" s="6">
        <v>20</v>
      </c>
      <c r="L22" s="6" t="s">
        <v>113</v>
      </c>
      <c r="M22" s="45">
        <v>55144</v>
      </c>
      <c r="N22" s="45">
        <v>53650.812821772051</v>
      </c>
      <c r="O22" s="45">
        <v>51645.157617023273</v>
      </c>
      <c r="P22" s="45">
        <v>49154.13289904088</v>
      </c>
      <c r="Q22" s="45">
        <v>45747.037348463899</v>
      </c>
      <c r="R22" s="45">
        <v>41413.362503229349</v>
      </c>
      <c r="S22" s="45">
        <v>35883.917278449757</v>
      </c>
      <c r="T22" s="50">
        <v>29628.539546993794</v>
      </c>
      <c r="U22" s="18"/>
      <c r="V22" s="18"/>
      <c r="W22" s="18"/>
      <c r="X22" s="18"/>
      <c r="Y22" s="18"/>
      <c r="Z22" s="20"/>
      <c r="AA22" s="20"/>
      <c r="AB22" s="20"/>
      <c r="AC22" s="20"/>
      <c r="AD22" s="20"/>
      <c r="AE22" s="20"/>
      <c r="AF22" s="20"/>
    </row>
    <row r="23" spans="11:32">
      <c r="K23" s="6">
        <v>21</v>
      </c>
      <c r="L23" s="6" t="s">
        <v>114</v>
      </c>
      <c r="M23" s="45">
        <v>42503</v>
      </c>
      <c r="N23" s="45">
        <v>42503.000007615927</v>
      </c>
      <c r="O23" s="45">
        <v>42503.00001024134</v>
      </c>
      <c r="P23" s="45">
        <v>42503.000012491349</v>
      </c>
      <c r="Q23" s="45">
        <v>42503.000013413104</v>
      </c>
      <c r="R23" s="45">
        <v>42503.000014404322</v>
      </c>
      <c r="S23" s="45">
        <v>42503.000021445921</v>
      </c>
      <c r="T23" s="50">
        <v>42503.000020934407</v>
      </c>
      <c r="U23" s="18"/>
      <c r="V23" s="18"/>
      <c r="W23" s="18"/>
      <c r="X23" s="18"/>
      <c r="Y23" s="18"/>
      <c r="Z23" s="20"/>
      <c r="AA23" s="20"/>
      <c r="AB23" s="20"/>
      <c r="AC23" s="20"/>
      <c r="AD23" s="20"/>
      <c r="AE23" s="20"/>
      <c r="AF23" s="20"/>
    </row>
    <row r="24" spans="11:32">
      <c r="K24" s="6">
        <v>22</v>
      </c>
      <c r="L24" s="6" t="s">
        <v>115</v>
      </c>
      <c r="M24" s="45">
        <v>137519</v>
      </c>
      <c r="N24" s="45">
        <v>137519.00002102091</v>
      </c>
      <c r="O24" s="45">
        <v>137519.00002795761</v>
      </c>
      <c r="P24" s="45">
        <v>137519.00003373908</v>
      </c>
      <c r="Q24" s="45">
        <v>137519.00003658413</v>
      </c>
      <c r="R24" s="45">
        <v>137519.00003904934</v>
      </c>
      <c r="S24" s="45">
        <v>137519.00005702311</v>
      </c>
      <c r="T24" s="50">
        <v>137519.0000552616</v>
      </c>
      <c r="U24" s="18"/>
      <c r="V24" s="18"/>
      <c r="W24" s="18"/>
      <c r="X24" s="18"/>
      <c r="Y24" s="18"/>
      <c r="Z24" s="20"/>
      <c r="AA24" s="20"/>
      <c r="AB24" s="20"/>
      <c r="AC24" s="20"/>
      <c r="AD24" s="20"/>
      <c r="AE24" s="20"/>
      <c r="AF24" s="20"/>
    </row>
    <row r="25" spans="11:32">
      <c r="K25" s="6">
        <v>23</v>
      </c>
      <c r="L25" s="6" t="s">
        <v>116</v>
      </c>
      <c r="M25" s="45">
        <v>23219</v>
      </c>
      <c r="N25" s="45">
        <v>23286.427041560881</v>
      </c>
      <c r="O25" s="45">
        <v>23293.607072679515</v>
      </c>
      <c r="P25" s="45">
        <v>23297.856940650046</v>
      </c>
      <c r="Q25" s="45">
        <v>23297.967421736474</v>
      </c>
      <c r="R25" s="45">
        <v>23299.418582522554</v>
      </c>
      <c r="S25" s="45">
        <v>23300.549399324558</v>
      </c>
      <c r="T25" s="50">
        <v>23301.437495404592</v>
      </c>
      <c r="U25" s="18"/>
      <c r="V25" s="18"/>
      <c r="W25" s="18"/>
      <c r="X25" s="18"/>
      <c r="Y25" s="18"/>
      <c r="Z25" s="20"/>
      <c r="AA25" s="20"/>
      <c r="AB25" s="20"/>
      <c r="AC25" s="20"/>
      <c r="AD25" s="20"/>
      <c r="AE25" s="20"/>
      <c r="AF25" s="20"/>
    </row>
    <row r="26" spans="11:32">
      <c r="K26" s="6">
        <v>24</v>
      </c>
      <c r="L26" s="6" t="s">
        <v>117</v>
      </c>
      <c r="M26" s="45">
        <v>26500</v>
      </c>
      <c r="N26" s="45">
        <v>26602.576905713322</v>
      </c>
      <c r="O26" s="45">
        <v>26665.510001353588</v>
      </c>
      <c r="P26" s="45">
        <v>26485.14959864051</v>
      </c>
      <c r="Q26" s="45">
        <v>25637.418639044517</v>
      </c>
      <c r="R26" s="45">
        <v>24887.637641180296</v>
      </c>
      <c r="S26" s="45">
        <v>24133.614738888074</v>
      </c>
      <c r="T26" s="50">
        <v>23184.85137556788</v>
      </c>
      <c r="U26" s="18"/>
      <c r="V26" s="18"/>
      <c r="W26" s="18"/>
      <c r="X26" s="18"/>
      <c r="Y26" s="18"/>
      <c r="Z26" s="20"/>
      <c r="AA26" s="20"/>
      <c r="AB26" s="20"/>
      <c r="AC26" s="20"/>
      <c r="AD26" s="20"/>
      <c r="AE26" s="20"/>
      <c r="AF26" s="20"/>
    </row>
    <row r="27" spans="11:32">
      <c r="K27" s="6">
        <v>25</v>
      </c>
      <c r="L27" s="6" t="s">
        <v>118</v>
      </c>
      <c r="M27" s="45">
        <v>156264</v>
      </c>
      <c r="N27" s="45">
        <v>155147.6343243123</v>
      </c>
      <c r="O27" s="45">
        <v>153984.61051160237</v>
      </c>
      <c r="P27" s="45">
        <v>152989.45705830338</v>
      </c>
      <c r="Q27" s="45">
        <v>151964.59202035103</v>
      </c>
      <c r="R27" s="45">
        <v>150983.00367427259</v>
      </c>
      <c r="S27" s="45">
        <v>150308.17579884292</v>
      </c>
      <c r="T27" s="50">
        <v>149373.33543530738</v>
      </c>
      <c r="U27" s="18"/>
      <c r="V27" s="18"/>
      <c r="W27" s="18"/>
      <c r="X27" s="18"/>
      <c r="Y27" s="18"/>
      <c r="Z27" s="20"/>
      <c r="AA27" s="20"/>
      <c r="AB27" s="20"/>
      <c r="AC27" s="20"/>
      <c r="AD27" s="20"/>
      <c r="AE27" s="20"/>
      <c r="AF27" s="20"/>
    </row>
    <row r="28" spans="11:32">
      <c r="K28" s="6">
        <v>26</v>
      </c>
      <c r="L28" s="6" t="s">
        <v>119</v>
      </c>
      <c r="M28" s="45">
        <v>53728</v>
      </c>
      <c r="N28" s="45">
        <v>52416.155192600389</v>
      </c>
      <c r="O28" s="45">
        <v>51094.306028269464</v>
      </c>
      <c r="P28" s="45">
        <v>49975.828467627747</v>
      </c>
      <c r="Q28" s="45">
        <v>48515.039152222038</v>
      </c>
      <c r="R28" s="45">
        <v>47157.346579925128</v>
      </c>
      <c r="S28" s="45">
        <v>44294.103735638797</v>
      </c>
      <c r="T28" s="50">
        <v>43222.208354031223</v>
      </c>
      <c r="U28" s="18"/>
      <c r="V28" s="18"/>
      <c r="W28" s="18"/>
      <c r="X28" s="18"/>
      <c r="Y28" s="18"/>
      <c r="Z28" s="20"/>
      <c r="AA28" s="20"/>
      <c r="AB28" s="20"/>
      <c r="AC28" s="20"/>
      <c r="AD28" s="20"/>
      <c r="AE28" s="20"/>
      <c r="AF28" s="20"/>
    </row>
    <row r="29" spans="11:32">
      <c r="K29" s="6">
        <v>27</v>
      </c>
      <c r="L29" s="6" t="s">
        <v>120</v>
      </c>
      <c r="M29" s="45">
        <v>14438</v>
      </c>
      <c r="N29" s="45">
        <v>14354.171555189083</v>
      </c>
      <c r="O29" s="45">
        <v>14294.967310219119</v>
      </c>
      <c r="P29" s="45">
        <v>14238.491908263943</v>
      </c>
      <c r="Q29" s="45">
        <v>14113.881935780821</v>
      </c>
      <c r="R29" s="45">
        <v>14016.643260477333</v>
      </c>
      <c r="S29" s="45">
        <v>13411.702847853712</v>
      </c>
      <c r="T29" s="50">
        <v>13332.286938898244</v>
      </c>
      <c r="U29" s="18"/>
      <c r="V29" s="18"/>
      <c r="W29" s="18"/>
      <c r="X29" s="18"/>
      <c r="Y29" s="18"/>
      <c r="Z29" s="20"/>
      <c r="AA29" s="20"/>
      <c r="AB29" s="20"/>
      <c r="AC29" s="20"/>
      <c r="AD29" s="20"/>
      <c r="AE29" s="20"/>
      <c r="AF29" s="20"/>
    </row>
    <row r="30" spans="11:32">
      <c r="K30" s="6">
        <v>28</v>
      </c>
      <c r="L30" s="6" t="s">
        <v>121</v>
      </c>
      <c r="M30" s="45">
        <v>2810</v>
      </c>
      <c r="N30" s="45">
        <v>2822.3845333033678</v>
      </c>
      <c r="O30" s="45">
        <v>2816.6246015944366</v>
      </c>
      <c r="P30" s="45">
        <v>2812.4584645692498</v>
      </c>
      <c r="Q30" s="45">
        <v>2809.5556142695377</v>
      </c>
      <c r="R30" s="45">
        <v>2807.5082003131211</v>
      </c>
      <c r="S30" s="45">
        <v>2804.6513121264775</v>
      </c>
      <c r="T30" s="50">
        <v>2803.6862011454919</v>
      </c>
      <c r="U30" s="18"/>
      <c r="V30" s="18"/>
      <c r="W30" s="18"/>
      <c r="X30" s="18"/>
      <c r="Y30" s="18"/>
      <c r="Z30" s="20"/>
      <c r="AA30" s="20"/>
      <c r="AB30" s="20"/>
      <c r="AC30" s="20"/>
      <c r="AD30" s="20"/>
      <c r="AE30" s="20"/>
      <c r="AF30" s="20"/>
    </row>
    <row r="31" spans="11:32">
      <c r="K31" s="6">
        <v>29</v>
      </c>
      <c r="L31" s="6" t="s">
        <v>122</v>
      </c>
      <c r="M31" s="45">
        <v>15616</v>
      </c>
      <c r="N31" s="45">
        <v>15564.177022223201</v>
      </c>
      <c r="O31" s="45">
        <v>15518.68335520236</v>
      </c>
      <c r="P31" s="45">
        <v>15479.316168894156</v>
      </c>
      <c r="Q31" s="45">
        <v>15443.082127133695</v>
      </c>
      <c r="R31" s="45">
        <v>15413.639566237167</v>
      </c>
      <c r="S31" s="45">
        <v>15245.665540838774</v>
      </c>
      <c r="T31" s="50">
        <v>15244.028607785458</v>
      </c>
      <c r="U31" s="18"/>
      <c r="V31" s="18"/>
      <c r="W31" s="18"/>
      <c r="X31" s="18"/>
      <c r="Y31" s="18"/>
      <c r="Z31" s="20"/>
      <c r="AA31" s="20"/>
      <c r="AB31" s="20"/>
      <c r="AC31" s="20"/>
      <c r="AD31" s="20"/>
      <c r="AE31" s="20"/>
      <c r="AF31" s="20"/>
    </row>
    <row r="32" spans="11:32">
      <c r="K32" s="6">
        <v>30</v>
      </c>
      <c r="L32" s="6" t="s">
        <v>123</v>
      </c>
      <c r="M32" s="45">
        <v>14913</v>
      </c>
      <c r="N32" s="45">
        <v>14903.644149686566</v>
      </c>
      <c r="O32" s="45">
        <v>14918.580640983982</v>
      </c>
      <c r="P32" s="45">
        <v>14934.03246736501</v>
      </c>
      <c r="Q32" s="45">
        <v>14921.8565750411</v>
      </c>
      <c r="R32" s="45">
        <v>14930.016167169593</v>
      </c>
      <c r="S32" s="45">
        <v>13144.664921084959</v>
      </c>
      <c r="T32" s="50">
        <v>13141.878590541342</v>
      </c>
      <c r="U32" s="18"/>
      <c r="V32" s="18"/>
      <c r="W32" s="18"/>
      <c r="X32" s="18"/>
      <c r="Y32" s="18"/>
      <c r="Z32" s="20"/>
      <c r="AA32" s="20"/>
      <c r="AB32" s="20"/>
      <c r="AC32" s="20"/>
      <c r="AD32" s="20"/>
      <c r="AE32" s="20"/>
      <c r="AF32" s="20"/>
    </row>
    <row r="33" spans="11:32">
      <c r="K33" s="6">
        <v>31</v>
      </c>
      <c r="L33" s="6" t="s">
        <v>124</v>
      </c>
      <c r="M33" s="45">
        <v>4663</v>
      </c>
      <c r="N33" s="45">
        <v>3768.4617978001688</v>
      </c>
      <c r="O33" s="45">
        <v>3195.7956354691555</v>
      </c>
      <c r="P33" s="45">
        <v>2790.7910867589317</v>
      </c>
      <c r="Q33" s="45">
        <v>2476.257928233048</v>
      </c>
      <c r="R33" s="45">
        <v>2275.6954005726247</v>
      </c>
      <c r="S33" s="45">
        <v>1806.804587853291</v>
      </c>
      <c r="T33" s="50">
        <v>1803.4270956247608</v>
      </c>
      <c r="U33" s="18"/>
      <c r="V33" s="18"/>
      <c r="W33" s="18"/>
      <c r="X33" s="18"/>
      <c r="Y33" s="18"/>
      <c r="Z33" s="20"/>
      <c r="AA33" s="20"/>
      <c r="AB33" s="20"/>
      <c r="AC33" s="20"/>
      <c r="AD33" s="20"/>
      <c r="AE33" s="20"/>
      <c r="AF33" s="20"/>
    </row>
    <row r="34" spans="11:32">
      <c r="K34" s="6">
        <v>32</v>
      </c>
      <c r="L34" s="6" t="s">
        <v>24</v>
      </c>
      <c r="M34" s="45">
        <v>72338</v>
      </c>
      <c r="N34" s="45">
        <v>68999.162777363294</v>
      </c>
      <c r="O34" s="45">
        <v>65652.829944452998</v>
      </c>
      <c r="P34" s="45">
        <v>61967.818928015738</v>
      </c>
      <c r="Q34" s="45">
        <v>56323.085082631354</v>
      </c>
      <c r="R34" s="45">
        <v>46703.480009716674</v>
      </c>
      <c r="S34" s="45">
        <v>44346.510407255759</v>
      </c>
      <c r="T34" s="50">
        <v>39319.958160180686</v>
      </c>
      <c r="U34" s="18"/>
      <c r="V34" s="18"/>
      <c r="W34" s="18"/>
      <c r="X34" s="18"/>
      <c r="Y34" s="18"/>
      <c r="Z34" s="20"/>
      <c r="AA34" s="20"/>
      <c r="AB34" s="20"/>
      <c r="AC34" s="20"/>
      <c r="AD34" s="20"/>
      <c r="AE34" s="20"/>
      <c r="AF34" s="20"/>
    </row>
    <row r="35" spans="11:32">
      <c r="K35" s="6">
        <v>33</v>
      </c>
      <c r="L35" s="6" t="s">
        <v>125</v>
      </c>
      <c r="M35" s="45">
        <v>49829</v>
      </c>
      <c r="N35" s="45">
        <v>47548.556966907723</v>
      </c>
      <c r="O35" s="45">
        <v>45972.008664748413</v>
      </c>
      <c r="P35" s="45">
        <v>43921.149272830138</v>
      </c>
      <c r="Q35" s="45">
        <v>39516.055591385753</v>
      </c>
      <c r="R35" s="45">
        <v>35832.789057312068</v>
      </c>
      <c r="S35" s="45">
        <v>32569.546332143378</v>
      </c>
      <c r="T35" s="50">
        <v>28787.843985005296</v>
      </c>
      <c r="U35" s="18"/>
      <c r="V35" s="18"/>
      <c r="W35" s="18"/>
      <c r="X35" s="18"/>
      <c r="Y35" s="18"/>
      <c r="Z35" s="20"/>
      <c r="AA35" s="20"/>
      <c r="AB35" s="20"/>
      <c r="AC35" s="20"/>
      <c r="AD35" s="20"/>
      <c r="AE35" s="20"/>
      <c r="AF35" s="20"/>
    </row>
    <row r="36" spans="11:32">
      <c r="K36" s="6">
        <v>34</v>
      </c>
      <c r="L36" s="6" t="s">
        <v>126</v>
      </c>
      <c r="M36" s="45">
        <v>62677</v>
      </c>
      <c r="N36" s="45">
        <v>63666.828881604539</v>
      </c>
      <c r="O36" s="45">
        <v>64806.600810613498</v>
      </c>
      <c r="P36" s="45">
        <v>64415.623178396927</v>
      </c>
      <c r="Q36" s="45">
        <v>60356.50623335423</v>
      </c>
      <c r="R36" s="45">
        <v>56501.928769203849</v>
      </c>
      <c r="S36" s="45">
        <v>54480.84928013786</v>
      </c>
      <c r="T36" s="50">
        <v>50416.143859214368</v>
      </c>
      <c r="U36" s="18"/>
      <c r="V36" s="18"/>
      <c r="W36" s="18"/>
      <c r="X36" s="18"/>
      <c r="Y36" s="18"/>
      <c r="Z36" s="20"/>
      <c r="AA36" s="20"/>
      <c r="AB36" s="20"/>
      <c r="AC36" s="20"/>
      <c r="AD36" s="20"/>
      <c r="AE36" s="20"/>
      <c r="AF36" s="20"/>
    </row>
    <row r="37" spans="11:32">
      <c r="K37" s="6">
        <v>35</v>
      </c>
      <c r="L37" s="6" t="s">
        <v>127</v>
      </c>
      <c r="M37" s="45">
        <v>46930</v>
      </c>
      <c r="N37" s="45">
        <v>45376.400000527981</v>
      </c>
      <c r="O37" s="45">
        <v>43820.045233633035</v>
      </c>
      <c r="P37" s="45">
        <v>41389.240803158391</v>
      </c>
      <c r="Q37" s="45">
        <v>36853.372317129542</v>
      </c>
      <c r="R37" s="45">
        <v>32691.82961942612</v>
      </c>
      <c r="S37" s="45">
        <v>21754.343302110006</v>
      </c>
      <c r="T37" s="50">
        <v>18248.035677757201</v>
      </c>
      <c r="U37" s="18"/>
      <c r="V37" s="18"/>
      <c r="W37" s="18"/>
      <c r="X37" s="18"/>
      <c r="Y37" s="18"/>
      <c r="Z37" s="20"/>
      <c r="AA37" s="20"/>
      <c r="AB37" s="20"/>
      <c r="AC37" s="20"/>
      <c r="AD37" s="20"/>
      <c r="AE37" s="20"/>
      <c r="AF37" s="20"/>
    </row>
    <row r="38" spans="11:32">
      <c r="K38" s="6">
        <v>36</v>
      </c>
      <c r="L38" s="6" t="s">
        <v>128</v>
      </c>
      <c r="M38" s="45">
        <v>33696</v>
      </c>
      <c r="N38" s="45">
        <v>31884.818630691319</v>
      </c>
      <c r="O38" s="45">
        <v>30583.467182805522</v>
      </c>
      <c r="P38" s="45">
        <v>29662.19425396702</v>
      </c>
      <c r="Q38" s="45">
        <v>28131.878151130433</v>
      </c>
      <c r="R38" s="45">
        <v>26747.742927576233</v>
      </c>
      <c r="S38" s="45">
        <v>25909.296063320478</v>
      </c>
      <c r="T38" s="50">
        <v>24185.492096320573</v>
      </c>
      <c r="U38" s="18"/>
      <c r="V38" s="18"/>
      <c r="W38" s="18"/>
      <c r="X38" s="18"/>
      <c r="Y38" s="18"/>
      <c r="Z38" s="20"/>
      <c r="AA38" s="20"/>
      <c r="AB38" s="20"/>
      <c r="AC38" s="20"/>
      <c r="AD38" s="20"/>
      <c r="AE38" s="20"/>
      <c r="AF38" s="20"/>
    </row>
    <row r="39" spans="11:32">
      <c r="K39" s="6">
        <v>37</v>
      </c>
      <c r="L39" s="6" t="s">
        <v>129</v>
      </c>
      <c r="M39" s="45">
        <v>5716</v>
      </c>
      <c r="N39" s="45">
        <v>5555.7314502663849</v>
      </c>
      <c r="O39" s="45">
        <v>5566.7052893236996</v>
      </c>
      <c r="P39" s="45">
        <v>5494.2865672713215</v>
      </c>
      <c r="Q39" s="45">
        <v>5178.9734954682863</v>
      </c>
      <c r="R39" s="45">
        <v>4881.8602132771848</v>
      </c>
      <c r="S39" s="45">
        <v>4708.7974328935197</v>
      </c>
      <c r="T39" s="50">
        <v>4345.636829063611</v>
      </c>
      <c r="U39" s="18"/>
      <c r="V39" s="18"/>
      <c r="W39" s="18"/>
      <c r="X39" s="18"/>
      <c r="Y39" s="18"/>
      <c r="Z39" s="20"/>
      <c r="AA39" s="20"/>
      <c r="AB39" s="20"/>
      <c r="AC39" s="20"/>
      <c r="AD39" s="20"/>
      <c r="AE39" s="20"/>
      <c r="AF39" s="20"/>
    </row>
    <row r="40" spans="11:32">
      <c r="K40" s="6">
        <v>38</v>
      </c>
      <c r="L40" s="6" t="s">
        <v>130</v>
      </c>
      <c r="M40" s="45">
        <v>25893</v>
      </c>
      <c r="N40" s="45">
        <v>25532.677033999847</v>
      </c>
      <c r="O40" s="45">
        <v>25069.429281932251</v>
      </c>
      <c r="P40" s="45">
        <v>24646.417537546287</v>
      </c>
      <c r="Q40" s="45">
        <v>23514.724552317042</v>
      </c>
      <c r="R40" s="45">
        <v>22468.325171358556</v>
      </c>
      <c r="S40" s="45">
        <v>21874.066577456659</v>
      </c>
      <c r="T40" s="50">
        <v>20609.36277576982</v>
      </c>
      <c r="U40" s="18"/>
      <c r="V40" s="18"/>
      <c r="W40" s="18"/>
      <c r="X40" s="18"/>
      <c r="Y40" s="18"/>
      <c r="Z40" s="20"/>
      <c r="AA40" s="20"/>
      <c r="AB40" s="20"/>
      <c r="AC40" s="20"/>
      <c r="AD40" s="20"/>
      <c r="AE40" s="20"/>
      <c r="AF40" s="20"/>
    </row>
    <row r="41" spans="11:32">
      <c r="K41" s="6">
        <v>39</v>
      </c>
      <c r="L41" s="6" t="s">
        <v>131</v>
      </c>
      <c r="M41" s="45">
        <v>61250</v>
      </c>
      <c r="N41" s="45">
        <v>61126.907150879575</v>
      </c>
      <c r="O41" s="45">
        <v>61021.92741288009</v>
      </c>
      <c r="P41" s="45">
        <v>59982.86186597684</v>
      </c>
      <c r="Q41" s="45">
        <v>56626.145393966915</v>
      </c>
      <c r="R41" s="45">
        <v>53677.216871129596</v>
      </c>
      <c r="S41" s="45">
        <v>51853.44185376211</v>
      </c>
      <c r="T41" s="50">
        <v>48413.627304060399</v>
      </c>
      <c r="U41" s="18"/>
      <c r="V41" s="18"/>
      <c r="W41" s="18"/>
      <c r="X41" s="18"/>
      <c r="Y41" s="18"/>
      <c r="Z41" s="20"/>
      <c r="AA41" s="20"/>
      <c r="AB41" s="20"/>
      <c r="AC41" s="20"/>
      <c r="AD41" s="20"/>
      <c r="AE41" s="20"/>
      <c r="AF41" s="20"/>
    </row>
    <row r="42" spans="11:32">
      <c r="K42" s="6">
        <v>40</v>
      </c>
      <c r="L42" s="6" t="s">
        <v>132</v>
      </c>
      <c r="M42" s="45">
        <v>12098</v>
      </c>
      <c r="N42" s="45">
        <v>5947.461713628727</v>
      </c>
      <c r="O42" s="45">
        <v>-10969.239839099231</v>
      </c>
      <c r="P42" s="45">
        <v>-30179.526146991993</v>
      </c>
      <c r="Q42" s="45">
        <v>-56354.438369903946</v>
      </c>
      <c r="R42" s="45">
        <v>-85208.005564091145</v>
      </c>
      <c r="S42" s="45">
        <v>-102086.78944209346</v>
      </c>
      <c r="T42" s="50">
        <v>-135470.76662859053</v>
      </c>
      <c r="U42" s="18"/>
      <c r="V42" s="18"/>
      <c r="W42" s="18"/>
      <c r="X42" s="18"/>
      <c r="Y42" s="18"/>
      <c r="Z42" s="20"/>
      <c r="AA42" s="20"/>
      <c r="AB42" s="20"/>
      <c r="AC42" s="20"/>
      <c r="AD42" s="20"/>
      <c r="AE42" s="20"/>
      <c r="AF42" s="20"/>
    </row>
    <row r="43" spans="11:32">
      <c r="K43" s="6">
        <v>41</v>
      </c>
      <c r="L43" s="6" t="s">
        <v>133</v>
      </c>
      <c r="M43" s="45">
        <v>10996</v>
      </c>
      <c r="N43" s="45">
        <v>10504.858846519603</v>
      </c>
      <c r="O43" s="45">
        <v>10137.611079833245</v>
      </c>
      <c r="P43" s="45">
        <v>9447.9895714178638</v>
      </c>
      <c r="Q43" s="45">
        <v>9332.2203596896234</v>
      </c>
      <c r="R43" s="45">
        <v>9211.3233451198266</v>
      </c>
      <c r="S43" s="45">
        <v>9158.1408386926887</v>
      </c>
      <c r="T43" s="50">
        <v>9048.1160439160449</v>
      </c>
      <c r="U43" s="18"/>
      <c r="V43" s="18"/>
      <c r="W43" s="18"/>
      <c r="X43" s="18"/>
      <c r="Y43" s="18"/>
      <c r="Z43" s="20"/>
      <c r="AA43" s="20"/>
      <c r="AB43" s="20"/>
      <c r="AC43" s="20"/>
      <c r="AD43" s="20"/>
      <c r="AE43" s="20"/>
      <c r="AF43" s="20"/>
    </row>
    <row r="44" spans="11:32">
      <c r="K44" s="6">
        <v>42</v>
      </c>
      <c r="L44" s="6" t="s">
        <v>134</v>
      </c>
      <c r="M44" s="45">
        <v>64315</v>
      </c>
      <c r="N44" s="45">
        <v>62149.111251519338</v>
      </c>
      <c r="O44" s="45">
        <v>59984.756375936311</v>
      </c>
      <c r="P44" s="45">
        <v>57626.139185568973</v>
      </c>
      <c r="Q44" s="45">
        <v>53951.404709338254</v>
      </c>
      <c r="R44" s="45">
        <v>50356.829495716767</v>
      </c>
      <c r="S44" s="45">
        <v>46924.487185274338</v>
      </c>
      <c r="T44" s="50">
        <v>43637.613520130879</v>
      </c>
      <c r="U44" s="18"/>
      <c r="V44" s="18"/>
      <c r="W44" s="18"/>
      <c r="X44" s="18"/>
      <c r="Y44" s="18"/>
      <c r="Z44" s="20"/>
      <c r="AA44" s="20"/>
      <c r="AB44" s="20"/>
      <c r="AC44" s="20"/>
      <c r="AD44" s="20"/>
      <c r="AE44" s="20"/>
      <c r="AF44" s="20"/>
    </row>
    <row r="45" spans="11:32">
      <c r="K45" s="6">
        <v>43</v>
      </c>
      <c r="L45" s="6" t="s">
        <v>135</v>
      </c>
      <c r="M45" s="45">
        <v>125145</v>
      </c>
      <c r="N45" s="45">
        <v>120656.62715812097</v>
      </c>
      <c r="O45" s="45">
        <v>116101.74191438238</v>
      </c>
      <c r="P45" s="45">
        <v>110361.39926220919</v>
      </c>
      <c r="Q45" s="45">
        <v>101755.7206670896</v>
      </c>
      <c r="R45" s="45">
        <v>93775.176859616244</v>
      </c>
      <c r="S45" s="45">
        <v>88155.621816258674</v>
      </c>
      <c r="T45" s="50">
        <v>80790.74557424002</v>
      </c>
      <c r="U45" s="18"/>
      <c r="V45" s="18"/>
      <c r="W45" s="18"/>
      <c r="X45" s="18"/>
      <c r="Y45" s="18"/>
      <c r="Z45" s="20"/>
      <c r="AA45" s="20"/>
      <c r="AB45" s="20"/>
      <c r="AC45" s="20"/>
      <c r="AD45" s="20"/>
      <c r="AE45" s="20"/>
      <c r="AF45" s="20"/>
    </row>
    <row r="46" spans="11:32">
      <c r="K46" s="6">
        <v>44</v>
      </c>
      <c r="L46" s="6" t="s">
        <v>136</v>
      </c>
      <c r="M46" s="45">
        <v>190663</v>
      </c>
      <c r="N46" s="45">
        <v>181326.93252159614</v>
      </c>
      <c r="O46" s="45">
        <v>172761.84918935463</v>
      </c>
      <c r="P46" s="45">
        <v>162748.96574390779</v>
      </c>
      <c r="Q46" s="45">
        <v>147344.54232359707</v>
      </c>
      <c r="R46" s="45">
        <v>133104.05849695881</v>
      </c>
      <c r="S46" s="45">
        <v>126806.90370809636</v>
      </c>
      <c r="T46" s="50">
        <v>92220.539055668865</v>
      </c>
      <c r="U46" s="18"/>
      <c r="V46" s="18"/>
      <c r="W46" s="18"/>
      <c r="X46" s="18"/>
      <c r="Y46" s="18"/>
      <c r="Z46" s="20"/>
      <c r="AA46" s="20"/>
      <c r="AB46" s="20"/>
      <c r="AC46" s="20"/>
      <c r="AD46" s="20"/>
      <c r="AE46" s="20"/>
      <c r="AF46" s="20"/>
    </row>
    <row r="47" spans="11:32">
      <c r="K47" s="6">
        <v>45</v>
      </c>
      <c r="L47" s="6" t="s">
        <v>137</v>
      </c>
      <c r="M47" s="45">
        <v>64437</v>
      </c>
      <c r="N47" s="45">
        <v>64188.056900115102</v>
      </c>
      <c r="O47" s="45">
        <v>63817.627871600576</v>
      </c>
      <c r="P47" s="45">
        <v>61540.40523061133</v>
      </c>
      <c r="Q47" s="45">
        <v>58840.439649270033</v>
      </c>
      <c r="R47" s="45">
        <v>56257.920813752469</v>
      </c>
      <c r="S47" s="45">
        <v>54695.178837315703</v>
      </c>
      <c r="T47" s="50">
        <v>51453.174186195465</v>
      </c>
      <c r="U47" s="18"/>
      <c r="V47" s="18"/>
      <c r="W47" s="18"/>
      <c r="X47" s="18"/>
      <c r="Y47" s="18"/>
      <c r="Z47" s="20"/>
      <c r="AA47" s="20"/>
      <c r="AB47" s="20"/>
      <c r="AC47" s="20"/>
      <c r="AD47" s="20"/>
      <c r="AE47" s="20"/>
      <c r="AF47" s="20"/>
    </row>
    <row r="48" spans="11:32">
      <c r="K48" s="6">
        <v>46</v>
      </c>
      <c r="L48" s="6" t="s">
        <v>21</v>
      </c>
      <c r="M48" s="45">
        <v>6400</v>
      </c>
      <c r="N48" s="45">
        <v>6307.131930964656</v>
      </c>
      <c r="O48" s="45">
        <v>6182.5463783271371</v>
      </c>
      <c r="P48" s="45">
        <v>5997.0577894692151</v>
      </c>
      <c r="Q48" s="45">
        <v>5853.6016522250993</v>
      </c>
      <c r="R48" s="45">
        <v>5701.9474984125154</v>
      </c>
      <c r="S48" s="45">
        <v>5627.8394948922032</v>
      </c>
      <c r="T48" s="50">
        <v>5476.3796163489387</v>
      </c>
      <c r="U48" s="18"/>
      <c r="V48" s="18"/>
      <c r="W48" s="18"/>
      <c r="X48" s="18"/>
      <c r="Y48" s="18"/>
      <c r="Z48" s="20"/>
      <c r="AA48" s="20"/>
      <c r="AB48" s="20"/>
      <c r="AC48" s="20"/>
      <c r="AD48" s="20"/>
      <c r="AE48" s="20"/>
      <c r="AF48" s="20"/>
    </row>
    <row r="49" spans="11:32">
      <c r="K49" s="6">
        <v>47</v>
      </c>
      <c r="L49" s="6" t="s">
        <v>138</v>
      </c>
      <c r="M49" s="45">
        <v>3228</v>
      </c>
      <c r="N49" s="45">
        <v>3203.8685213846147</v>
      </c>
      <c r="O49" s="45">
        <v>3190.0918404104364</v>
      </c>
      <c r="P49" s="45">
        <v>3178.6051130512883</v>
      </c>
      <c r="Q49" s="45">
        <v>3157.6309656818162</v>
      </c>
      <c r="R49" s="45">
        <v>3143.9288439399488</v>
      </c>
      <c r="S49" s="45">
        <v>3139.973605362406</v>
      </c>
      <c r="T49" s="50">
        <v>3127.6108110200385</v>
      </c>
      <c r="U49" s="18"/>
      <c r="V49" s="18"/>
      <c r="W49" s="18"/>
      <c r="X49" s="18"/>
      <c r="Y49" s="18"/>
      <c r="Z49" s="20"/>
      <c r="AA49" s="20"/>
      <c r="AB49" s="20"/>
      <c r="AC49" s="20"/>
      <c r="AD49" s="20"/>
      <c r="AE49" s="20"/>
      <c r="AF49" s="20"/>
    </row>
    <row r="50" spans="11:32">
      <c r="K50" s="6">
        <v>48</v>
      </c>
      <c r="L50" s="6" t="s">
        <v>139</v>
      </c>
      <c r="M50" s="45">
        <v>1986</v>
      </c>
      <c r="N50" s="45">
        <v>1952.0567333972617</v>
      </c>
      <c r="O50" s="45">
        <v>1928.1617814881995</v>
      </c>
      <c r="P50" s="45">
        <v>1909.3045007161345</v>
      </c>
      <c r="Q50" s="45">
        <v>1890.7057325600797</v>
      </c>
      <c r="R50" s="45">
        <v>1849.4680654772985</v>
      </c>
      <c r="S50" s="45">
        <v>1847.3832030797928</v>
      </c>
      <c r="T50" s="50">
        <v>1842.2816276761607</v>
      </c>
      <c r="U50" s="18"/>
      <c r="V50" s="18"/>
      <c r="W50" s="18"/>
      <c r="X50" s="18"/>
      <c r="Y50" s="18"/>
      <c r="Z50" s="20"/>
      <c r="AA50" s="20"/>
      <c r="AB50" s="20"/>
      <c r="AC50" s="20"/>
      <c r="AD50" s="20"/>
      <c r="AE50" s="20"/>
      <c r="AF50" s="20"/>
    </row>
    <row r="51" spans="11:32">
      <c r="K51" s="6">
        <v>49</v>
      </c>
      <c r="L51" s="6" t="s">
        <v>140</v>
      </c>
      <c r="M51" s="45">
        <v>8594</v>
      </c>
      <c r="N51" s="45">
        <v>8319.2895874878632</v>
      </c>
      <c r="O51" s="45">
        <v>8012.3814828644608</v>
      </c>
      <c r="P51" s="45">
        <v>5803.2564997380377</v>
      </c>
      <c r="Q51" s="45">
        <v>5496.439333364011</v>
      </c>
      <c r="R51" s="45">
        <v>5182.4219328885956</v>
      </c>
      <c r="S51" s="45">
        <v>5024.3160446056427</v>
      </c>
      <c r="T51" s="50">
        <v>4698.0881554091065</v>
      </c>
      <c r="U51" s="18"/>
      <c r="V51" s="18"/>
      <c r="W51" s="18"/>
      <c r="X51" s="18"/>
      <c r="Y51" s="18"/>
      <c r="Z51" s="20"/>
      <c r="AA51" s="20"/>
      <c r="AB51" s="20"/>
      <c r="AC51" s="20"/>
      <c r="AD51" s="20"/>
      <c r="AE51" s="20"/>
      <c r="AF51" s="20"/>
    </row>
    <row r="52" spans="11:32">
      <c r="K52" s="6">
        <v>50</v>
      </c>
      <c r="L52" s="6" t="s">
        <v>141</v>
      </c>
      <c r="M52" s="45">
        <v>68775</v>
      </c>
      <c r="N52" s="45">
        <v>66593.648436841089</v>
      </c>
      <c r="O52" s="45">
        <v>64662.236476335165</v>
      </c>
      <c r="P52" s="45">
        <v>62560.286644870692</v>
      </c>
      <c r="Q52" s="45">
        <v>58681.980973000638</v>
      </c>
      <c r="R52" s="45">
        <v>55216.822263962822</v>
      </c>
      <c r="S52" s="45">
        <v>48332.320045770917</v>
      </c>
      <c r="T52" s="50">
        <v>44826.490090023581</v>
      </c>
      <c r="U52" s="18"/>
      <c r="V52" s="18"/>
      <c r="W52" s="18"/>
      <c r="X52" s="18"/>
      <c r="Y52" s="18"/>
      <c r="Z52" s="20"/>
      <c r="AA52" s="20"/>
      <c r="AB52" s="20"/>
      <c r="AC52" s="20"/>
      <c r="AD52" s="20"/>
      <c r="AE52" s="20"/>
      <c r="AF52" s="20"/>
    </row>
    <row r="53" spans="11:32">
      <c r="K53" s="6">
        <v>51</v>
      </c>
      <c r="L53" s="6" t="s">
        <v>142</v>
      </c>
      <c r="M53" s="45">
        <v>29023</v>
      </c>
      <c r="N53" s="45">
        <v>28480.749179093546</v>
      </c>
      <c r="O53" s="45">
        <v>27949.773406872759</v>
      </c>
      <c r="P53" s="45">
        <v>27281.175394270052</v>
      </c>
      <c r="Q53" s="45">
        <v>26002.216778437214</v>
      </c>
      <c r="R53" s="45">
        <v>24797.9860694524</v>
      </c>
      <c r="S53" s="45">
        <v>24275.994246943916</v>
      </c>
      <c r="T53" s="50">
        <v>23121.518521912578</v>
      </c>
      <c r="U53" s="18"/>
      <c r="V53" s="18"/>
      <c r="W53" s="18"/>
      <c r="X53" s="18"/>
      <c r="Y53" s="18"/>
      <c r="Z53" s="20"/>
      <c r="AA53" s="20"/>
      <c r="AB53" s="20"/>
      <c r="AC53" s="20"/>
      <c r="AD53" s="20"/>
      <c r="AE53" s="20"/>
      <c r="AF53" s="20"/>
    </row>
    <row r="54" spans="11:32">
      <c r="K54" s="6">
        <v>52</v>
      </c>
      <c r="L54" s="6" t="s">
        <v>143</v>
      </c>
      <c r="M54" s="45">
        <v>10750</v>
      </c>
      <c r="N54" s="45">
        <v>10451.002254434556</v>
      </c>
      <c r="O54" s="45">
        <v>10111.68483812339</v>
      </c>
      <c r="P54" s="45">
        <v>9678.9337895147328</v>
      </c>
      <c r="Q54" s="45">
        <v>8892.307020934426</v>
      </c>
      <c r="R54" s="45">
        <v>8136.8224977980135</v>
      </c>
      <c r="S54" s="45">
        <v>7814.4327142186157</v>
      </c>
      <c r="T54" s="50">
        <v>7128.4776706416415</v>
      </c>
      <c r="U54" s="18"/>
      <c r="V54" s="18"/>
      <c r="W54" s="18"/>
      <c r="X54" s="18"/>
      <c r="Y54" s="18"/>
      <c r="Z54" s="20"/>
      <c r="AA54" s="20"/>
      <c r="AB54" s="20"/>
      <c r="AC54" s="20"/>
      <c r="AD54" s="20"/>
      <c r="AE54" s="20"/>
      <c r="AF54" s="20"/>
    </row>
    <row r="55" spans="11:32">
      <c r="K55" s="6">
        <v>53</v>
      </c>
      <c r="L55" s="6" t="s">
        <v>144</v>
      </c>
      <c r="M55" s="45">
        <v>263285</v>
      </c>
      <c r="N55" s="45">
        <v>253530.75034361752</v>
      </c>
      <c r="O55" s="45">
        <v>243719.71596836904</v>
      </c>
      <c r="P55" s="45">
        <v>231714.04567771853</v>
      </c>
      <c r="Q55" s="45">
        <v>212821.87806584779</v>
      </c>
      <c r="R55" s="45">
        <v>193687.06017911556</v>
      </c>
      <c r="S55" s="45">
        <v>185475.53027425834</v>
      </c>
      <c r="T55" s="50">
        <v>168591.50314255583</v>
      </c>
      <c r="U55" s="18"/>
      <c r="V55" s="18"/>
      <c r="W55" s="18"/>
      <c r="X55" s="18"/>
      <c r="Y55" s="18"/>
      <c r="Z55" s="20"/>
      <c r="AA55" s="20"/>
      <c r="AB55" s="20"/>
      <c r="AC55" s="20"/>
      <c r="AD55" s="20"/>
      <c r="AE55" s="20"/>
      <c r="AF55" s="20"/>
    </row>
    <row r="56" spans="11:32">
      <c r="K56" s="6">
        <v>54</v>
      </c>
      <c r="L56" s="6" t="s">
        <v>145</v>
      </c>
      <c r="M56" s="45">
        <v>150259</v>
      </c>
      <c r="N56" s="45">
        <v>147033.72604133494</v>
      </c>
      <c r="O56" s="45">
        <v>144229.03465029004</v>
      </c>
      <c r="P56" s="45">
        <v>140536.91157339513</v>
      </c>
      <c r="Q56" s="45">
        <v>133568.55095267654</v>
      </c>
      <c r="R56" s="45">
        <v>127079.97781786995</v>
      </c>
      <c r="S56" s="45">
        <v>112596.5277003356</v>
      </c>
      <c r="T56" s="50">
        <v>106607.58468991387</v>
      </c>
      <c r="U56" s="18"/>
      <c r="V56" s="18"/>
      <c r="W56" s="18"/>
      <c r="X56" s="18"/>
      <c r="Y56" s="18"/>
      <c r="Z56" s="20"/>
      <c r="AA56" s="20"/>
      <c r="AB56" s="20"/>
      <c r="AC56" s="20"/>
      <c r="AD56" s="20"/>
      <c r="AE56" s="20"/>
      <c r="AF56" s="20"/>
    </row>
    <row r="57" spans="11:32">
      <c r="K57" s="6">
        <v>55</v>
      </c>
      <c r="L57" s="6" t="s">
        <v>146</v>
      </c>
      <c r="M57" s="45">
        <v>11819</v>
      </c>
      <c r="N57" s="45">
        <v>11367.903129157574</v>
      </c>
      <c r="O57" s="45">
        <v>10923.099399736977</v>
      </c>
      <c r="P57" s="45">
        <v>10528.211530122378</v>
      </c>
      <c r="Q57" s="45">
        <v>9713.2840557098207</v>
      </c>
      <c r="R57" s="45">
        <v>8932.1428180964431</v>
      </c>
      <c r="S57" s="45">
        <v>8593.7971659631548</v>
      </c>
      <c r="T57" s="50">
        <v>7837.2907333904222</v>
      </c>
      <c r="U57" s="18"/>
      <c r="V57" s="18"/>
      <c r="W57" s="18"/>
      <c r="X57" s="18"/>
      <c r="Y57" s="18"/>
      <c r="Z57" s="20"/>
      <c r="AA57" s="20"/>
      <c r="AB57" s="20"/>
      <c r="AC57" s="20"/>
      <c r="AD57" s="20"/>
      <c r="AE57" s="20"/>
      <c r="AF57" s="20"/>
    </row>
    <row r="58" spans="11:32">
      <c r="K58" s="6">
        <v>56</v>
      </c>
      <c r="L58" s="6" t="s">
        <v>147</v>
      </c>
      <c r="M58" s="45">
        <v>7445</v>
      </c>
      <c r="N58" s="45">
        <v>6924.8896453665329</v>
      </c>
      <c r="O58" s="45">
        <v>6577.1579611577126</v>
      </c>
      <c r="P58" s="45">
        <v>6318.8584291145016</v>
      </c>
      <c r="Q58" s="45">
        <v>5865.0814006987166</v>
      </c>
      <c r="R58" s="45">
        <v>5462.8684557370434</v>
      </c>
      <c r="S58" s="45">
        <v>5292.2536296432791</v>
      </c>
      <c r="T58" s="50">
        <v>4912.4018671928334</v>
      </c>
      <c r="U58" s="18"/>
      <c r="V58" s="18"/>
      <c r="W58" s="18"/>
      <c r="X58" s="18"/>
      <c r="Y58" s="18"/>
      <c r="Z58" s="20"/>
      <c r="AA58" s="20"/>
      <c r="AB58" s="20"/>
      <c r="AC58" s="20"/>
      <c r="AD58" s="20"/>
      <c r="AE58" s="20"/>
      <c r="AF58" s="20"/>
    </row>
    <row r="59" spans="11:32">
      <c r="K59" s="6">
        <v>57</v>
      </c>
      <c r="L59" s="6" t="s">
        <v>148</v>
      </c>
      <c r="M59" s="45">
        <v>748</v>
      </c>
      <c r="N59" s="45">
        <v>238.00841686713557</v>
      </c>
      <c r="O59" s="45">
        <v>-84.172415207160157</v>
      </c>
      <c r="P59" s="45">
        <v>-297.63188286093919</v>
      </c>
      <c r="Q59" s="45">
        <v>-547.55986929928167</v>
      </c>
      <c r="R59" s="45">
        <v>-763.3052066350574</v>
      </c>
      <c r="S59" s="45">
        <v>-855.35253559979901</v>
      </c>
      <c r="T59" s="50">
        <v>-1045.1640459216378</v>
      </c>
      <c r="U59" s="18"/>
      <c r="V59" s="18"/>
      <c r="W59" s="18"/>
      <c r="X59" s="18"/>
      <c r="Y59" s="18"/>
      <c r="Z59" s="20"/>
      <c r="AA59" s="20"/>
      <c r="AB59" s="20"/>
      <c r="AC59" s="20"/>
      <c r="AD59" s="20"/>
      <c r="AE59" s="20"/>
      <c r="AF59" s="20"/>
    </row>
    <row r="60" spans="11:32">
      <c r="K60" s="6">
        <v>58</v>
      </c>
      <c r="L60" s="6" t="s">
        <v>149</v>
      </c>
      <c r="M60" s="45">
        <v>16344</v>
      </c>
      <c r="N60" s="45">
        <v>14785.162678634268</v>
      </c>
      <c r="O60" s="45">
        <v>13122.201172762609</v>
      </c>
      <c r="P60" s="45">
        <v>11629.426622552084</v>
      </c>
      <c r="Q60" s="45">
        <v>9009.9154860820709</v>
      </c>
      <c r="R60" s="45">
        <v>6280.3166240992141</v>
      </c>
      <c r="S60" s="45">
        <v>5029.088318213122</v>
      </c>
      <c r="T60" s="50">
        <v>2376.8275236507616</v>
      </c>
      <c r="U60" s="18"/>
      <c r="V60" s="18"/>
      <c r="W60" s="18"/>
      <c r="X60" s="18"/>
      <c r="Y60" s="18"/>
      <c r="Z60" s="20"/>
      <c r="AA60" s="20"/>
      <c r="AB60" s="20"/>
      <c r="AC60" s="20"/>
      <c r="AD60" s="20"/>
      <c r="AE60" s="20"/>
      <c r="AF60" s="20"/>
    </row>
    <row r="61" spans="11:32">
      <c r="K61" s="6">
        <v>59</v>
      </c>
      <c r="L61" s="6" t="s">
        <v>150</v>
      </c>
      <c r="M61" s="45">
        <v>58279</v>
      </c>
      <c r="N61" s="45">
        <v>56885.211079509507</v>
      </c>
      <c r="O61" s="45">
        <v>55720.081959304713</v>
      </c>
      <c r="P61" s="45">
        <v>54525.127702847261</v>
      </c>
      <c r="Q61" s="45">
        <v>52278.046392730575</v>
      </c>
      <c r="R61" s="45">
        <v>50135.180637046185</v>
      </c>
      <c r="S61" s="45">
        <v>49274.180962531929</v>
      </c>
      <c r="T61" s="50">
        <v>47398.050228225176</v>
      </c>
      <c r="U61" s="18"/>
      <c r="V61" s="18"/>
      <c r="W61" s="18"/>
      <c r="X61" s="18"/>
      <c r="Y61" s="18"/>
      <c r="Z61" s="20"/>
      <c r="AA61" s="20"/>
      <c r="AB61" s="20"/>
      <c r="AC61" s="20"/>
      <c r="AD61" s="20"/>
      <c r="AE61" s="20"/>
      <c r="AF61" s="20"/>
    </row>
    <row r="62" spans="11:32">
      <c r="K62" s="6">
        <v>60</v>
      </c>
      <c r="L62" s="6" t="s">
        <v>151</v>
      </c>
      <c r="M62" s="45">
        <v>73326</v>
      </c>
      <c r="N62" s="45">
        <v>68220.716998664691</v>
      </c>
      <c r="O62" s="45">
        <v>65019.732410030963</v>
      </c>
      <c r="P62" s="45">
        <v>60352.17666375541</v>
      </c>
      <c r="Q62" s="45">
        <v>51000.503782349377</v>
      </c>
      <c r="R62" s="45">
        <v>42970.018033988075</v>
      </c>
      <c r="S62" s="45">
        <v>39937.569804599683</v>
      </c>
      <c r="T62" s="50">
        <v>33092.739407956076</v>
      </c>
      <c r="U62" s="18"/>
      <c r="V62" s="18"/>
      <c r="W62" s="18"/>
      <c r="X62" s="18"/>
      <c r="Y62" s="18"/>
      <c r="Z62" s="20"/>
      <c r="AA62" s="20"/>
      <c r="AB62" s="20"/>
      <c r="AC62" s="20"/>
      <c r="AD62" s="20"/>
      <c r="AE62" s="20"/>
      <c r="AF62" s="20"/>
    </row>
    <row r="63" spans="11:32">
      <c r="K63" s="6">
        <v>61</v>
      </c>
      <c r="L63" s="6" t="s">
        <v>152</v>
      </c>
      <c r="M63" s="45">
        <v>3787</v>
      </c>
      <c r="N63" s="45">
        <v>3787.4300424086382</v>
      </c>
      <c r="O63" s="45">
        <v>3806.792469253659</v>
      </c>
      <c r="P63" s="45">
        <v>3808.3600244774429</v>
      </c>
      <c r="Q63" s="45">
        <v>3750.7762134854138</v>
      </c>
      <c r="R63" s="45">
        <v>3716.1137534315671</v>
      </c>
      <c r="S63" s="45">
        <v>3715.3999397445614</v>
      </c>
      <c r="T63" s="50">
        <v>3695.8561576254979</v>
      </c>
      <c r="U63" s="18"/>
      <c r="V63" s="18"/>
      <c r="W63" s="18"/>
      <c r="X63" s="18"/>
      <c r="Y63" s="18"/>
      <c r="Z63" s="20"/>
      <c r="AA63" s="20"/>
      <c r="AB63" s="20"/>
      <c r="AC63" s="20"/>
      <c r="AD63" s="20"/>
      <c r="AE63" s="20"/>
      <c r="AF63" s="20"/>
    </row>
    <row r="64" spans="11:32">
      <c r="K64" s="6">
        <v>62</v>
      </c>
      <c r="L64" s="6" t="s">
        <v>153</v>
      </c>
      <c r="M64" s="45">
        <v>14587</v>
      </c>
      <c r="N64" s="45">
        <v>13762.871344618427</v>
      </c>
      <c r="O64" s="45">
        <v>12918.888194107018</v>
      </c>
      <c r="P64" s="45">
        <v>11808.085617785504</v>
      </c>
      <c r="Q64" s="45">
        <v>10457.323970371584</v>
      </c>
      <c r="R64" s="45">
        <v>8791.0711319568109</v>
      </c>
      <c r="S64" s="45">
        <v>6480.7062918979254</v>
      </c>
      <c r="T64" s="50">
        <v>4774.2535960418681</v>
      </c>
      <c r="U64" s="18"/>
      <c r="V64" s="18"/>
      <c r="W64" s="18"/>
      <c r="X64" s="18"/>
      <c r="Y64" s="18"/>
      <c r="Z64" s="20"/>
      <c r="AA64" s="20"/>
      <c r="AB64" s="20"/>
      <c r="AC64" s="20"/>
      <c r="AD64" s="20"/>
      <c r="AE64" s="20"/>
      <c r="AF64" s="20"/>
    </row>
    <row r="65" spans="11:32">
      <c r="K65" s="6">
        <v>63</v>
      </c>
      <c r="L65" s="6" t="s">
        <v>154</v>
      </c>
      <c r="M65" s="45">
        <v>4808</v>
      </c>
      <c r="N65" s="45">
        <v>4709.833029513291</v>
      </c>
      <c r="O65" s="45">
        <v>4565.2328658270608</v>
      </c>
      <c r="P65" s="45">
        <v>4466.9133715508306</v>
      </c>
      <c r="Q65" s="45">
        <v>4328.4364641508319</v>
      </c>
      <c r="R65" s="45">
        <v>4175.0724312049224</v>
      </c>
      <c r="S65" s="45">
        <v>4024.4426489510029</v>
      </c>
      <c r="T65" s="50">
        <v>3818.5465819839656</v>
      </c>
      <c r="U65" s="18"/>
      <c r="V65" s="18"/>
      <c r="W65" s="18"/>
      <c r="X65" s="18"/>
      <c r="Y65" s="18"/>
      <c r="Z65" s="20"/>
      <c r="AA65" s="20"/>
      <c r="AB65" s="20"/>
      <c r="AC65" s="20"/>
      <c r="AD65" s="20"/>
      <c r="AE65" s="20"/>
      <c r="AF65" s="20"/>
    </row>
    <row r="66" spans="11:32">
      <c r="K66" s="6">
        <v>64</v>
      </c>
      <c r="L66" s="6" t="s">
        <v>155</v>
      </c>
      <c r="M66" s="45">
        <v>5848</v>
      </c>
      <c r="N66" s="45">
        <v>4765.6505553309617</v>
      </c>
      <c r="O66" s="45">
        <v>3851.3189109187733</v>
      </c>
      <c r="P66" s="45">
        <v>2249.1257542690219</v>
      </c>
      <c r="Q66" s="45">
        <v>-430.2690829947569</v>
      </c>
      <c r="R66" s="45">
        <v>-3661.0627592413075</v>
      </c>
      <c r="S66" s="45">
        <v>-7469.7383678624683</v>
      </c>
      <c r="T66" s="50">
        <v>-11194.69496149632</v>
      </c>
      <c r="U66" s="18"/>
      <c r="V66" s="18"/>
      <c r="W66" s="18"/>
      <c r="X66" s="18"/>
      <c r="Y66" s="18"/>
      <c r="Z66" s="20"/>
      <c r="AA66" s="20"/>
      <c r="AB66" s="20"/>
      <c r="AC66" s="20"/>
      <c r="AD66" s="20"/>
      <c r="AE66" s="20"/>
      <c r="AF66" s="20"/>
    </row>
    <row r="67" spans="11:32">
      <c r="K67" s="6">
        <v>65</v>
      </c>
      <c r="L67" s="6" t="s">
        <v>156</v>
      </c>
      <c r="M67" s="45">
        <v>17093</v>
      </c>
      <c r="N67" s="45">
        <v>16094.946770424853</v>
      </c>
      <c r="O67" s="45">
        <v>15437.33848232064</v>
      </c>
      <c r="P67" s="45">
        <v>14991.65435034751</v>
      </c>
      <c r="Q67" s="45">
        <v>14669.299682308647</v>
      </c>
      <c r="R67" s="45">
        <v>14451.940054751403</v>
      </c>
      <c r="S67" s="45">
        <v>14305.339970101208</v>
      </c>
      <c r="T67" s="50">
        <v>14193.821645897782</v>
      </c>
      <c r="U67" s="18"/>
      <c r="V67" s="18"/>
      <c r="W67" s="18"/>
      <c r="X67" s="18"/>
      <c r="Y67" s="18"/>
      <c r="Z67" s="20"/>
      <c r="AA67" s="20"/>
      <c r="AB67" s="20"/>
      <c r="AC67" s="20"/>
      <c r="AD67" s="20"/>
      <c r="AE67" s="20"/>
      <c r="AF67" s="20"/>
    </row>
    <row r="68" spans="11:32">
      <c r="K68" s="6">
        <v>66</v>
      </c>
      <c r="L68" s="6" t="s">
        <v>157</v>
      </c>
      <c r="M68" s="45">
        <v>12075</v>
      </c>
      <c r="N68" s="45">
        <v>1863.7102644152928</v>
      </c>
      <c r="O68" s="45">
        <v>-3949.8452866993703</v>
      </c>
      <c r="P68" s="45">
        <v>-7422.1612280848267</v>
      </c>
      <c r="Q68" s="45">
        <v>-9569.8986026816201</v>
      </c>
      <c r="R68" s="45">
        <v>-10804.132493168137</v>
      </c>
      <c r="S68" s="45">
        <v>-11541.917636231297</v>
      </c>
      <c r="T68" s="50">
        <v>-12620.274618891803</v>
      </c>
      <c r="U68" s="18"/>
      <c r="V68" s="18"/>
      <c r="W68" s="18"/>
      <c r="X68" s="18"/>
      <c r="Y68" s="18"/>
      <c r="Z68" s="20"/>
      <c r="AA68" s="20"/>
      <c r="AB68" s="20"/>
      <c r="AC68" s="20"/>
      <c r="AD68" s="20"/>
      <c r="AE68" s="20"/>
      <c r="AF68" s="20"/>
    </row>
    <row r="69" spans="11:32">
      <c r="K69" s="6">
        <v>67</v>
      </c>
      <c r="L69" s="6" t="s">
        <v>158</v>
      </c>
      <c r="M69" s="45">
        <v>28565</v>
      </c>
      <c r="N69" s="45">
        <v>17775.201293192215</v>
      </c>
      <c r="O69" s="45">
        <v>10301.549000049603</v>
      </c>
      <c r="P69" s="45">
        <v>4839.5088939723446</v>
      </c>
      <c r="Q69" s="45">
        <v>672.00195690023793</v>
      </c>
      <c r="R69" s="45">
        <v>-2241.3700250267784</v>
      </c>
      <c r="S69" s="45">
        <v>-4365.6589567379424</v>
      </c>
      <c r="T69" s="50">
        <v>-5914.1853013277096</v>
      </c>
      <c r="U69" s="18"/>
      <c r="V69" s="18"/>
      <c r="W69" s="18"/>
      <c r="X69" s="18"/>
      <c r="Y69" s="18"/>
      <c r="Z69" s="20"/>
      <c r="AA69" s="20"/>
      <c r="AB69" s="20"/>
      <c r="AC69" s="20"/>
      <c r="AD69" s="20"/>
      <c r="AE69" s="20"/>
      <c r="AF69" s="20"/>
    </row>
    <row r="70" spans="11:32">
      <c r="K70" s="6">
        <v>68</v>
      </c>
      <c r="L70" s="6" t="s">
        <v>159</v>
      </c>
      <c r="M70" s="45">
        <v>13785</v>
      </c>
      <c r="N70" s="45">
        <v>10421.243835928552</v>
      </c>
      <c r="O70" s="45">
        <v>8724.0950184962658</v>
      </c>
      <c r="P70" s="45">
        <v>7856.5403536196154</v>
      </c>
      <c r="Q70" s="45">
        <v>7381.4465839508421</v>
      </c>
      <c r="R70" s="45">
        <v>7127.9252193854045</v>
      </c>
      <c r="S70" s="45">
        <v>6993.2565616607462</v>
      </c>
      <c r="T70" s="50">
        <v>6895.0732760792844</v>
      </c>
      <c r="U70" s="18"/>
      <c r="V70" s="18"/>
      <c r="W70" s="18"/>
      <c r="X70" s="18"/>
      <c r="Y70" s="18"/>
      <c r="Z70" s="20"/>
      <c r="AA70" s="20"/>
      <c r="AB70" s="20"/>
      <c r="AC70" s="20"/>
      <c r="AD70" s="20"/>
      <c r="AE70" s="20"/>
      <c r="AF70" s="20"/>
    </row>
    <row r="71" spans="11:32">
      <c r="K71" s="6">
        <v>69</v>
      </c>
      <c r="L71" s="6" t="s">
        <v>160</v>
      </c>
      <c r="M71" s="45">
        <v>11655</v>
      </c>
      <c r="N71" s="45">
        <v>11599.407266051012</v>
      </c>
      <c r="O71" s="45">
        <v>11675.06580813399</v>
      </c>
      <c r="P71" s="45">
        <v>11754.639395221373</v>
      </c>
      <c r="Q71" s="45">
        <v>11689.221005961559</v>
      </c>
      <c r="R71" s="45">
        <v>11730.455994130596</v>
      </c>
      <c r="S71" s="45">
        <v>11773.477182954357</v>
      </c>
      <c r="T71" s="50">
        <v>11817.001771129619</v>
      </c>
      <c r="U71" s="18"/>
      <c r="V71" s="18"/>
      <c r="W71" s="18"/>
      <c r="X71" s="18"/>
      <c r="Y71" s="18"/>
      <c r="Z71" s="20"/>
      <c r="AA71" s="20"/>
      <c r="AB71" s="20"/>
      <c r="AC71" s="20"/>
      <c r="AD71" s="20"/>
      <c r="AE71" s="20"/>
      <c r="AF71" s="20"/>
    </row>
    <row r="72" spans="11:32">
      <c r="K72" s="6">
        <v>70</v>
      </c>
      <c r="L72" s="6" t="s">
        <v>161</v>
      </c>
      <c r="M72" s="45">
        <v>36512</v>
      </c>
      <c r="N72" s="45">
        <v>36512.000009547657</v>
      </c>
      <c r="O72" s="45">
        <v>36512.000012787037</v>
      </c>
      <c r="P72" s="45">
        <v>36512.000015552148</v>
      </c>
      <c r="Q72" s="45">
        <v>36512.000016754369</v>
      </c>
      <c r="R72" s="45">
        <v>36512.000017957442</v>
      </c>
      <c r="S72" s="45">
        <v>36512.000026664718</v>
      </c>
      <c r="T72" s="50">
        <v>36512.000025971131</v>
      </c>
      <c r="U72" s="18"/>
      <c r="V72" s="18"/>
      <c r="W72" s="18"/>
      <c r="X72" s="18"/>
      <c r="Y72" s="18"/>
      <c r="Z72" s="20"/>
      <c r="AA72" s="20"/>
      <c r="AB72" s="20"/>
      <c r="AC72" s="20"/>
      <c r="AD72" s="20"/>
      <c r="AE72" s="20"/>
      <c r="AF72" s="20"/>
    </row>
    <row r="73" spans="11:32">
      <c r="K73" s="6">
        <v>71</v>
      </c>
      <c r="L73" s="6" t="s">
        <v>162</v>
      </c>
      <c r="M73" s="45">
        <v>35422</v>
      </c>
      <c r="N73" s="45">
        <v>35010.192357041939</v>
      </c>
      <c r="O73" s="45">
        <v>35188.163492201427</v>
      </c>
      <c r="P73" s="45">
        <v>35377.490760617424</v>
      </c>
      <c r="Q73" s="45">
        <v>34919.925479398829</v>
      </c>
      <c r="R73" s="45">
        <v>34875.170752090358</v>
      </c>
      <c r="S73" s="45">
        <v>34902.957496668671</v>
      </c>
      <c r="T73" s="50">
        <v>34844.738607619613</v>
      </c>
      <c r="U73" s="18"/>
      <c r="V73" s="18"/>
      <c r="W73" s="18"/>
      <c r="X73" s="18"/>
      <c r="Y73" s="18"/>
      <c r="Z73" s="20"/>
      <c r="AA73" s="20"/>
      <c r="AB73" s="20"/>
      <c r="AC73" s="20"/>
      <c r="AD73" s="20"/>
      <c r="AE73" s="20"/>
      <c r="AF73" s="20"/>
    </row>
    <row r="74" spans="11:32">
      <c r="K74" s="6">
        <v>72</v>
      </c>
      <c r="L74" s="6" t="s">
        <v>163</v>
      </c>
      <c r="M74" s="45">
        <v>141261</v>
      </c>
      <c r="N74" s="45">
        <v>138225.32140665571</v>
      </c>
      <c r="O74" s="45">
        <v>135034.55098749368</v>
      </c>
      <c r="P74" s="45">
        <v>130159.98338354305</v>
      </c>
      <c r="Q74" s="45">
        <v>122550.63110713699</v>
      </c>
      <c r="R74" s="45">
        <v>113135.8462115233</v>
      </c>
      <c r="S74" s="45">
        <v>101323.49774514657</v>
      </c>
      <c r="T74" s="50">
        <v>89177.607584498342</v>
      </c>
      <c r="U74" s="18"/>
      <c r="V74" s="18"/>
      <c r="W74" s="18"/>
      <c r="X74" s="18"/>
      <c r="Y74" s="18"/>
      <c r="Z74" s="20"/>
      <c r="AA74" s="20"/>
      <c r="AB74" s="20"/>
      <c r="AC74" s="20"/>
      <c r="AD74" s="20"/>
      <c r="AE74" s="20"/>
      <c r="AF74" s="20"/>
    </row>
    <row r="75" spans="11:32">
      <c r="K75" s="6">
        <v>73</v>
      </c>
      <c r="L75" s="6" t="s">
        <v>164</v>
      </c>
      <c r="M75" s="45">
        <v>60951</v>
      </c>
      <c r="N75" s="45">
        <v>58348.917019534405</v>
      </c>
      <c r="O75" s="45">
        <v>55923.843676539538</v>
      </c>
      <c r="P75" s="45">
        <v>52972.114494069006</v>
      </c>
      <c r="Q75" s="45">
        <v>49025.815315664215</v>
      </c>
      <c r="R75" s="45">
        <v>44527.045018616795</v>
      </c>
      <c r="S75" s="45">
        <v>39830.227586562636</v>
      </c>
      <c r="T75" s="50">
        <v>34267.708374995818</v>
      </c>
      <c r="U75" s="18"/>
      <c r="V75" s="18"/>
      <c r="W75" s="18"/>
      <c r="X75" s="18"/>
      <c r="Y75" s="18"/>
      <c r="Z75" s="20"/>
      <c r="AA75" s="20"/>
      <c r="AB75" s="20"/>
      <c r="AC75" s="20"/>
      <c r="AD75" s="20"/>
      <c r="AE75" s="20"/>
      <c r="AF75" s="20"/>
    </row>
    <row r="76" spans="11:32">
      <c r="K76" s="6">
        <v>74</v>
      </c>
      <c r="L76" s="6" t="s">
        <v>165</v>
      </c>
      <c r="M76" s="45">
        <v>26645</v>
      </c>
      <c r="N76" s="45">
        <v>24959.761338170727</v>
      </c>
      <c r="O76" s="45">
        <v>23843.87176776171</v>
      </c>
      <c r="P76" s="45">
        <v>22790.442309838429</v>
      </c>
      <c r="Q76" s="45">
        <v>21332.3938764257</v>
      </c>
      <c r="R76" s="45">
        <v>19823.327424232244</v>
      </c>
      <c r="S76" s="45">
        <v>18542.56124592738</v>
      </c>
      <c r="T76" s="50">
        <v>16746.11924768172</v>
      </c>
      <c r="U76" s="18"/>
      <c r="V76" s="18"/>
      <c r="W76" s="18"/>
      <c r="X76" s="18"/>
      <c r="Y76" s="18"/>
      <c r="Z76" s="20"/>
      <c r="AA76" s="20"/>
      <c r="AB76" s="20"/>
      <c r="AC76" s="20"/>
      <c r="AD76" s="20"/>
      <c r="AE76" s="20"/>
      <c r="AF76" s="20"/>
    </row>
    <row r="77" spans="11:32">
      <c r="K77" s="6">
        <v>75</v>
      </c>
      <c r="L77" s="6" t="s">
        <v>166</v>
      </c>
      <c r="M77" s="45">
        <v>11079</v>
      </c>
      <c r="N77" s="45">
        <v>10581.249311916024</v>
      </c>
      <c r="O77" s="45">
        <v>10265.630488029779</v>
      </c>
      <c r="P77" s="45">
        <v>10012.491386822123</v>
      </c>
      <c r="Q77" s="45">
        <v>9634.8926704290279</v>
      </c>
      <c r="R77" s="45">
        <v>9201.4251497828318</v>
      </c>
      <c r="S77" s="45">
        <v>8890.2262534514812</v>
      </c>
      <c r="T77" s="50">
        <v>8398.6050067460419</v>
      </c>
      <c r="U77" s="18"/>
      <c r="V77" s="18"/>
      <c r="W77" s="18"/>
      <c r="X77" s="18"/>
      <c r="Y77" s="18"/>
      <c r="Z77" s="20"/>
      <c r="AA77" s="20"/>
      <c r="AB77" s="20"/>
      <c r="AC77" s="20"/>
      <c r="AD77" s="20"/>
      <c r="AE77" s="20"/>
      <c r="AF77" s="20"/>
    </row>
    <row r="78" spans="11:32">
      <c r="K78" s="6">
        <v>76</v>
      </c>
      <c r="L78" s="6" t="s">
        <v>167</v>
      </c>
      <c r="M78" s="45">
        <v>4916</v>
      </c>
      <c r="N78" s="45">
        <v>4727.3959439128694</v>
      </c>
      <c r="O78" s="45">
        <v>4617.0743532743409</v>
      </c>
      <c r="P78" s="45">
        <v>4513.8468605384915</v>
      </c>
      <c r="Q78" s="45">
        <v>4316.1029236713148</v>
      </c>
      <c r="R78" s="45">
        <v>4123.8360402908947</v>
      </c>
      <c r="S78" s="45">
        <v>4003.1185116421998</v>
      </c>
      <c r="T78" s="50">
        <v>3825.6789060655628</v>
      </c>
      <c r="U78" s="18"/>
      <c r="V78" s="18"/>
      <c r="W78" s="18"/>
      <c r="X78" s="18"/>
      <c r="Y78" s="18"/>
      <c r="Z78" s="20"/>
      <c r="AA78" s="20"/>
      <c r="AB78" s="20"/>
      <c r="AC78" s="20"/>
      <c r="AD78" s="20"/>
      <c r="AE78" s="20"/>
      <c r="AF78" s="20"/>
    </row>
    <row r="79" spans="11:32">
      <c r="K79" s="6">
        <v>77</v>
      </c>
      <c r="L79" s="6" t="s">
        <v>168</v>
      </c>
      <c r="M79" s="45">
        <v>66618</v>
      </c>
      <c r="N79" s="45">
        <v>65262.602235487931</v>
      </c>
      <c r="O79" s="45">
        <v>64025.098339419397</v>
      </c>
      <c r="P79" s="45">
        <v>62575.44017653339</v>
      </c>
      <c r="Q79" s="45">
        <v>60168.54530817653</v>
      </c>
      <c r="R79" s="45">
        <v>57420.576915740494</v>
      </c>
      <c r="S79" s="45">
        <v>54269.905938903197</v>
      </c>
      <c r="T79" s="50">
        <v>50532.542945780457</v>
      </c>
      <c r="U79" s="18"/>
      <c r="V79" s="18"/>
      <c r="W79" s="18"/>
      <c r="X79" s="18"/>
      <c r="Y79" s="18"/>
      <c r="Z79" s="20"/>
      <c r="AA79" s="20"/>
      <c r="AB79" s="20"/>
      <c r="AC79" s="20"/>
      <c r="AD79" s="20"/>
      <c r="AE79" s="20"/>
      <c r="AF79" s="20"/>
    </row>
    <row r="80" spans="11:32">
      <c r="K80" s="6">
        <v>78</v>
      </c>
      <c r="L80" s="6" t="s">
        <v>169</v>
      </c>
      <c r="M80" s="45">
        <v>35394</v>
      </c>
      <c r="N80" s="45">
        <v>35392.891675957602</v>
      </c>
      <c r="O80" s="45">
        <v>35394.86089927391</v>
      </c>
      <c r="P80" s="45">
        <v>34578.247458699458</v>
      </c>
      <c r="Q80" s="45">
        <v>34575.830158832185</v>
      </c>
      <c r="R80" s="45">
        <v>34575.197032886193</v>
      </c>
      <c r="S80" s="45">
        <v>34575.181702308626</v>
      </c>
      <c r="T80" s="50">
        <v>34574.839515078391</v>
      </c>
      <c r="U80" s="18"/>
      <c r="V80" s="18"/>
      <c r="W80" s="18"/>
      <c r="X80" s="18"/>
      <c r="Y80" s="18"/>
      <c r="Z80" s="20"/>
      <c r="AA80" s="20"/>
      <c r="AB80" s="20"/>
      <c r="AC80" s="20"/>
      <c r="AD80" s="20"/>
      <c r="AE80" s="20"/>
      <c r="AF80" s="20"/>
    </row>
    <row r="81" spans="11:32">
      <c r="K81" s="6">
        <v>79</v>
      </c>
      <c r="L81" s="6" t="s">
        <v>170</v>
      </c>
      <c r="M81" s="45">
        <v>21568</v>
      </c>
      <c r="N81" s="45">
        <v>21246.225732868523</v>
      </c>
      <c r="O81" s="45">
        <v>21102.601335562609</v>
      </c>
      <c r="P81" s="45">
        <v>21037.252448141367</v>
      </c>
      <c r="Q81" s="45">
        <v>21007.06510864821</v>
      </c>
      <c r="R81" s="45">
        <v>20984.85006865743</v>
      </c>
      <c r="S81" s="45">
        <v>20983.09668165581</v>
      </c>
      <c r="T81" s="50">
        <v>20982.586518387921</v>
      </c>
      <c r="U81" s="18"/>
      <c r="V81" s="18"/>
      <c r="W81" s="18"/>
      <c r="X81" s="18"/>
      <c r="Y81" s="18"/>
      <c r="Z81" s="20"/>
      <c r="AA81" s="20"/>
      <c r="AB81" s="20"/>
      <c r="AC81" s="20"/>
      <c r="AD81" s="20"/>
      <c r="AE81" s="20"/>
      <c r="AF81" s="20"/>
    </row>
    <row r="82" spans="11:32">
      <c r="K82" s="6">
        <v>80</v>
      </c>
      <c r="L82" s="6" t="s">
        <v>171</v>
      </c>
      <c r="M82" s="45">
        <v>5723</v>
      </c>
      <c r="N82" s="45">
        <v>5723.806436991229</v>
      </c>
      <c r="O82" s="45">
        <v>5721.9676165449091</v>
      </c>
      <c r="P82" s="45">
        <v>5721.9258517839089</v>
      </c>
      <c r="Q82" s="45">
        <v>5721.5006017242376</v>
      </c>
      <c r="R82" s="45">
        <v>5721.4938448839503</v>
      </c>
      <c r="S82" s="45">
        <v>5721.5915864740782</v>
      </c>
      <c r="T82" s="50">
        <v>5721.3249647130679</v>
      </c>
      <c r="U82" s="18"/>
      <c r="V82" s="18"/>
      <c r="W82" s="18"/>
      <c r="X82" s="18"/>
      <c r="Y82" s="18"/>
      <c r="Z82" s="20"/>
      <c r="AA82" s="20"/>
      <c r="AB82" s="20"/>
      <c r="AC82" s="20"/>
      <c r="AD82" s="20"/>
      <c r="AE82" s="20"/>
      <c r="AF82" s="20"/>
    </row>
    <row r="83" spans="11:32">
      <c r="K83" s="27">
        <v>81</v>
      </c>
      <c r="L83" s="27" t="s">
        <v>172</v>
      </c>
      <c r="M83" s="51">
        <v>78961</v>
      </c>
      <c r="N83" s="51">
        <v>78877.768326514211</v>
      </c>
      <c r="O83" s="51">
        <v>78875.993531759814</v>
      </c>
      <c r="P83" s="51">
        <v>78865.973769164542</v>
      </c>
      <c r="Q83" s="51">
        <v>78655.268272834248</v>
      </c>
      <c r="R83" s="51">
        <v>78437.340924762335</v>
      </c>
      <c r="S83" s="51">
        <v>74909.823178962135</v>
      </c>
      <c r="T83" s="52">
        <v>74553.438319831141</v>
      </c>
      <c r="U83" s="18"/>
      <c r="V83" s="18"/>
      <c r="W83" s="18"/>
      <c r="X83" s="18"/>
      <c r="Y83" s="18"/>
      <c r="Z83" s="20"/>
      <c r="AA83" s="20"/>
      <c r="AB83" s="20"/>
      <c r="AC83" s="20"/>
      <c r="AD83" s="20"/>
      <c r="AE83" s="20"/>
      <c r="AF83" s="20"/>
    </row>
    <row r="84" spans="11:32">
      <c r="K84" s="6">
        <v>82</v>
      </c>
      <c r="L84" s="6" t="s">
        <v>173</v>
      </c>
      <c r="M84" s="45">
        <v>71121</v>
      </c>
      <c r="N84" s="45">
        <v>68045.976131130461</v>
      </c>
      <c r="O84" s="45">
        <v>65834.639976516119</v>
      </c>
      <c r="P84" s="45">
        <v>64106.376631150095</v>
      </c>
      <c r="Q84" s="45">
        <v>62509.854900578895</v>
      </c>
      <c r="R84" s="45">
        <v>61145.677313854198</v>
      </c>
      <c r="S84" s="45">
        <v>60086.620159788115</v>
      </c>
      <c r="T84" s="50">
        <v>59019.316771626924</v>
      </c>
      <c r="U84" s="18"/>
      <c r="V84" s="18"/>
      <c r="W84" s="18"/>
      <c r="X84" s="18"/>
      <c r="Y84" s="18"/>
      <c r="Z84" s="20"/>
      <c r="AA84" s="20"/>
      <c r="AB84" s="20"/>
      <c r="AC84" s="20"/>
      <c r="AD84" s="20"/>
      <c r="AE84" s="20"/>
      <c r="AF84" s="20"/>
    </row>
    <row r="85" spans="11:32">
      <c r="K85" s="6">
        <v>83</v>
      </c>
      <c r="L85" s="6" t="s">
        <v>174</v>
      </c>
      <c r="M85" s="45">
        <v>19913</v>
      </c>
      <c r="N85" s="45">
        <v>19524.374902637421</v>
      </c>
      <c r="O85" s="45">
        <v>19312.156479159676</v>
      </c>
      <c r="P85" s="45">
        <v>19187.813136155426</v>
      </c>
      <c r="Q85" s="45">
        <v>19091.534264969505</v>
      </c>
      <c r="R85" s="45">
        <v>19026.397073462369</v>
      </c>
      <c r="S85" s="45">
        <v>18987.404783426238</v>
      </c>
      <c r="T85" s="50">
        <v>18944.238617378986</v>
      </c>
      <c r="U85" s="18"/>
      <c r="V85" s="18"/>
      <c r="W85" s="18"/>
      <c r="X85" s="18"/>
      <c r="Y85" s="18"/>
      <c r="Z85" s="20"/>
      <c r="AA85" s="20"/>
      <c r="AB85" s="20"/>
      <c r="AC85" s="20"/>
      <c r="AD85" s="20"/>
      <c r="AE85" s="20"/>
      <c r="AF85" s="20"/>
    </row>
    <row r="86" spans="11:32">
      <c r="K86" s="6">
        <v>84</v>
      </c>
      <c r="L86" s="6" t="s">
        <v>175</v>
      </c>
      <c r="M86" s="45">
        <v>62915</v>
      </c>
      <c r="N86" s="45">
        <v>62692.307713391434</v>
      </c>
      <c r="O86" s="45">
        <v>62512.94887298371</v>
      </c>
      <c r="P86" s="45">
        <v>62378.903493940081</v>
      </c>
      <c r="Q86" s="45">
        <v>62276.982416481027</v>
      </c>
      <c r="R86" s="45">
        <v>62201.61180450931</v>
      </c>
      <c r="S86" s="45">
        <v>62141.254937711623</v>
      </c>
      <c r="T86" s="50">
        <v>62099.892303395871</v>
      </c>
      <c r="U86" s="18"/>
      <c r="V86" s="18"/>
      <c r="W86" s="18"/>
      <c r="X86" s="18"/>
      <c r="Y86" s="18"/>
      <c r="Z86" s="20"/>
      <c r="AA86" s="20"/>
      <c r="AB86" s="20"/>
      <c r="AC86" s="20"/>
      <c r="AD86" s="20"/>
      <c r="AE86" s="20"/>
      <c r="AF86" s="20"/>
    </row>
    <row r="87" spans="11:32">
      <c r="K87" s="6">
        <v>85</v>
      </c>
      <c r="L87" s="6" t="s">
        <v>176</v>
      </c>
      <c r="M87" s="45">
        <v>34106</v>
      </c>
      <c r="N87" s="45">
        <v>33896.824295262479</v>
      </c>
      <c r="O87" s="45">
        <v>33756.173973946352</v>
      </c>
      <c r="P87" s="45">
        <v>33640.836422278051</v>
      </c>
      <c r="Q87" s="45">
        <v>33474.175994660174</v>
      </c>
      <c r="R87" s="45">
        <v>33321.169253336819</v>
      </c>
      <c r="S87" s="45">
        <v>33207.212900250081</v>
      </c>
      <c r="T87" s="50">
        <v>33051.256133756215</v>
      </c>
      <c r="U87" s="18"/>
      <c r="V87" s="18"/>
      <c r="W87" s="18"/>
      <c r="X87" s="18"/>
      <c r="Y87" s="18"/>
      <c r="Z87" s="20"/>
      <c r="AA87" s="20"/>
      <c r="AB87" s="20"/>
      <c r="AC87" s="20"/>
      <c r="AD87" s="20"/>
      <c r="AE87" s="20"/>
      <c r="AF87" s="20"/>
    </row>
    <row r="88" spans="11:32">
      <c r="K88" s="6">
        <v>86</v>
      </c>
      <c r="L88" s="6" t="s">
        <v>177</v>
      </c>
      <c r="M88" s="45">
        <v>4100</v>
      </c>
      <c r="N88" s="45">
        <v>10802.875102447784</v>
      </c>
      <c r="O88" s="45">
        <v>10937.616941734886</v>
      </c>
      <c r="P88" s="45">
        <v>2619.4415789437448</v>
      </c>
      <c r="Q88" s="45">
        <v>2619.0788012368921</v>
      </c>
      <c r="R88" s="45">
        <v>2618.9589566447007</v>
      </c>
      <c r="S88" s="45">
        <v>2619.0816429762917</v>
      </c>
      <c r="T88" s="50">
        <v>2618.8894784976187</v>
      </c>
      <c r="U88" s="18"/>
      <c r="V88" s="18"/>
      <c r="W88" s="18"/>
      <c r="X88" s="18"/>
      <c r="Y88" s="18"/>
      <c r="Z88" s="20"/>
      <c r="AA88" s="20"/>
      <c r="AB88" s="20"/>
      <c r="AC88" s="20"/>
      <c r="AD88" s="20"/>
      <c r="AE88" s="20"/>
      <c r="AF88" s="20"/>
    </row>
    <row r="89" spans="11:32">
      <c r="K89" s="6">
        <v>87</v>
      </c>
      <c r="L89" s="6" t="s">
        <v>178</v>
      </c>
      <c r="M89" s="45">
        <v>29299</v>
      </c>
      <c r="N89" s="45">
        <v>27460.252257025484</v>
      </c>
      <c r="O89" s="45">
        <v>26334.409066616998</v>
      </c>
      <c r="P89" s="45">
        <v>25449.804799224286</v>
      </c>
      <c r="Q89" s="45">
        <v>24570.221068453262</v>
      </c>
      <c r="R89" s="45">
        <v>22476.250904314591</v>
      </c>
      <c r="S89" s="45">
        <v>22298.406511430418</v>
      </c>
      <c r="T89" s="50">
        <v>22090.299927997061</v>
      </c>
      <c r="U89" s="18"/>
      <c r="V89" s="18"/>
      <c r="W89" s="18"/>
      <c r="X89" s="18"/>
      <c r="Y89" s="18"/>
      <c r="Z89" s="20"/>
      <c r="AA89" s="20"/>
      <c r="AB89" s="20"/>
      <c r="AC89" s="20"/>
      <c r="AD89" s="20"/>
      <c r="AE89" s="20"/>
      <c r="AF89" s="20"/>
    </row>
    <row r="90" spans="11:32">
      <c r="K90" s="6">
        <v>88</v>
      </c>
      <c r="L90" s="6" t="s">
        <v>179</v>
      </c>
      <c r="M90" s="45">
        <v>10881</v>
      </c>
      <c r="N90" s="45">
        <v>10083.330229494692</v>
      </c>
      <c r="O90" s="45">
        <v>9832.411274448461</v>
      </c>
      <c r="P90" s="45">
        <v>9748.0161965577136</v>
      </c>
      <c r="Q90" s="45">
        <v>9718.9857710002125</v>
      </c>
      <c r="R90" s="45">
        <v>9706.7466732411322</v>
      </c>
      <c r="S90" s="45">
        <v>9705.5507289533616</v>
      </c>
      <c r="T90" s="50">
        <v>9705.1982501041875</v>
      </c>
      <c r="U90" s="18"/>
      <c r="V90" s="18"/>
      <c r="W90" s="18"/>
      <c r="X90" s="18"/>
      <c r="Y90" s="18"/>
      <c r="Z90" s="20"/>
      <c r="AA90" s="20"/>
      <c r="AB90" s="20"/>
      <c r="AC90" s="20"/>
      <c r="AD90" s="20"/>
      <c r="AE90" s="20"/>
      <c r="AF90" s="20"/>
    </row>
    <row r="91" spans="11:32">
      <c r="K91" s="6">
        <v>89</v>
      </c>
      <c r="L91" s="6" t="s">
        <v>180</v>
      </c>
      <c r="M91" s="45">
        <v>6218</v>
      </c>
      <c r="N91" s="45">
        <v>6214.6109287416284</v>
      </c>
      <c r="O91" s="45">
        <v>6209.1972378438077</v>
      </c>
      <c r="P91" s="45">
        <v>6208.4754359498056</v>
      </c>
      <c r="Q91" s="45">
        <v>6207.9812428629602</v>
      </c>
      <c r="R91" s="45">
        <v>6207.7656143563299</v>
      </c>
      <c r="S91" s="45">
        <v>6207.7185119048982</v>
      </c>
      <c r="T91" s="50">
        <v>6207.4737635876108</v>
      </c>
      <c r="U91" s="18"/>
      <c r="V91" s="18"/>
      <c r="W91" s="18"/>
      <c r="X91" s="18"/>
      <c r="Y91" s="18"/>
      <c r="Z91" s="20"/>
      <c r="AA91" s="20"/>
      <c r="AB91" s="20"/>
      <c r="AC91" s="20"/>
      <c r="AD91" s="20"/>
      <c r="AE91" s="20"/>
      <c r="AF91" s="20"/>
    </row>
    <row r="92" spans="11:32">
      <c r="K92" s="6">
        <v>90</v>
      </c>
      <c r="L92" s="6" t="s">
        <v>181</v>
      </c>
      <c r="M92" s="45">
        <v>13811</v>
      </c>
      <c r="N92" s="45">
        <v>12011.907288891223</v>
      </c>
      <c r="O92" s="45">
        <v>10751.320168401642</v>
      </c>
      <c r="P92" s="45">
        <v>9773.1228513405549</v>
      </c>
      <c r="Q92" s="45">
        <v>8949.5658665845094</v>
      </c>
      <c r="R92" s="45">
        <v>8357.4213902588817</v>
      </c>
      <c r="S92" s="45">
        <v>6353.3018218171519</v>
      </c>
      <c r="T92" s="50">
        <v>6338.0850019317695</v>
      </c>
      <c r="U92" s="18"/>
      <c r="V92" s="18"/>
      <c r="W92" s="18"/>
      <c r="X92" s="18"/>
      <c r="Y92" s="18"/>
      <c r="Z92" s="20"/>
      <c r="AA92" s="20"/>
      <c r="AB92" s="20"/>
      <c r="AC92" s="20"/>
      <c r="AD92" s="20"/>
      <c r="AE92" s="20"/>
      <c r="AF92" s="20"/>
    </row>
    <row r="93" spans="11:32">
      <c r="K93" s="6">
        <v>91</v>
      </c>
      <c r="L93" s="6" t="s">
        <v>182</v>
      </c>
      <c r="M93" s="45">
        <v>68003</v>
      </c>
      <c r="N93" s="45">
        <v>67941.658548837237</v>
      </c>
      <c r="O93" s="45">
        <v>67901.345920194624</v>
      </c>
      <c r="P93" s="45">
        <v>67880.569647573953</v>
      </c>
      <c r="Q93" s="45">
        <v>67869.217746645925</v>
      </c>
      <c r="R93" s="45">
        <v>67863.041938492999</v>
      </c>
      <c r="S93" s="45">
        <v>67860.93980267299</v>
      </c>
      <c r="T93" s="50">
        <v>67858.147031891043</v>
      </c>
      <c r="U93" s="18"/>
      <c r="V93" s="18"/>
      <c r="W93" s="18"/>
      <c r="X93" s="18"/>
      <c r="Y93" s="18"/>
      <c r="Z93" s="20"/>
      <c r="AA93" s="20"/>
      <c r="AB93" s="20"/>
      <c r="AC93" s="20"/>
      <c r="AD93" s="20"/>
      <c r="AE93" s="20"/>
      <c r="AF93" s="20"/>
    </row>
    <row r="94" spans="11:32">
      <c r="K94" s="6">
        <v>92</v>
      </c>
      <c r="L94" s="6" t="s">
        <v>183</v>
      </c>
      <c r="M94" s="45">
        <v>46339</v>
      </c>
      <c r="N94" s="45">
        <v>46118.167108747977</v>
      </c>
      <c r="O94" s="45">
        <v>45978.899949379374</v>
      </c>
      <c r="P94" s="45">
        <v>45876.739416667122</v>
      </c>
      <c r="Q94" s="45">
        <v>45769.528043577811</v>
      </c>
      <c r="R94" s="45">
        <v>45684.602216309831</v>
      </c>
      <c r="S94" s="45">
        <v>45627.214719381824</v>
      </c>
      <c r="T94" s="50">
        <v>45551.464124700527</v>
      </c>
      <c r="U94" s="18"/>
      <c r="V94" s="18"/>
      <c r="W94" s="18"/>
      <c r="X94" s="18"/>
      <c r="Y94" s="18"/>
      <c r="Z94" s="20"/>
      <c r="AA94" s="20"/>
      <c r="AB94" s="20"/>
      <c r="AC94" s="20"/>
      <c r="AD94" s="20"/>
      <c r="AE94" s="20"/>
      <c r="AF94" s="20"/>
    </row>
    <row r="95" spans="11:32">
      <c r="K95" s="6">
        <v>93</v>
      </c>
      <c r="L95" s="6" t="s">
        <v>184</v>
      </c>
      <c r="M95" s="45">
        <v>25481</v>
      </c>
      <c r="N95" s="45">
        <v>24765.60548011183</v>
      </c>
      <c r="O95" s="45">
        <v>24651.746115938826</v>
      </c>
      <c r="P95" s="45">
        <v>24177.087424908204</v>
      </c>
      <c r="Q95" s="45">
        <v>22773.886092501521</v>
      </c>
      <c r="R95" s="45">
        <v>21669.470444981904</v>
      </c>
      <c r="S95" s="45">
        <v>20160.68623537898</v>
      </c>
      <c r="T95" s="50">
        <v>18540.989869517674</v>
      </c>
      <c r="U95" s="18"/>
      <c r="V95" s="18"/>
      <c r="W95" s="18"/>
      <c r="X95" s="18"/>
      <c r="Y95" s="18"/>
      <c r="Z95" s="20"/>
      <c r="AA95" s="20"/>
      <c r="AB95" s="20"/>
      <c r="AC95" s="20"/>
      <c r="AD95" s="20"/>
      <c r="AE95" s="20"/>
      <c r="AF95" s="20"/>
    </row>
    <row r="96" spans="11:32">
      <c r="K96" s="6">
        <v>94</v>
      </c>
      <c r="L96" s="6" t="s">
        <v>185</v>
      </c>
      <c r="M96" s="45">
        <v>48944</v>
      </c>
      <c r="N96" s="45">
        <v>47490.777026159536</v>
      </c>
      <c r="O96" s="45">
        <v>46605.963775655931</v>
      </c>
      <c r="P96" s="45">
        <v>46000.943677468211</v>
      </c>
      <c r="Q96" s="45">
        <v>45474.758683761567</v>
      </c>
      <c r="R96" s="45">
        <v>45087.057371631527</v>
      </c>
      <c r="S96" s="45">
        <v>44793.275093509255</v>
      </c>
      <c r="T96" s="50">
        <v>44337.769147181622</v>
      </c>
      <c r="U96" s="18"/>
      <c r="V96" s="18"/>
      <c r="W96" s="18"/>
      <c r="X96" s="18"/>
      <c r="Y96" s="18"/>
      <c r="Z96" s="20"/>
      <c r="AA96" s="20"/>
      <c r="AB96" s="20"/>
      <c r="AC96" s="20"/>
      <c r="AD96" s="20"/>
      <c r="AE96" s="20"/>
      <c r="AF96" s="20"/>
    </row>
    <row r="97" spans="11:32">
      <c r="K97" s="6">
        <v>95</v>
      </c>
      <c r="L97" s="6" t="s">
        <v>186</v>
      </c>
      <c r="M97" s="45">
        <v>358956</v>
      </c>
      <c r="N97" s="45">
        <v>357467.96105523425</v>
      </c>
      <c r="O97" s="45">
        <v>356488.35000788479</v>
      </c>
      <c r="P97" s="45">
        <v>355768.43918809609</v>
      </c>
      <c r="Q97" s="45">
        <v>355105.8635099979</v>
      </c>
      <c r="R97" s="45">
        <v>354625.3476346602</v>
      </c>
      <c r="S97" s="45">
        <v>354260.61576595146</v>
      </c>
      <c r="T97" s="50">
        <v>353870.2336905449</v>
      </c>
      <c r="U97" s="18"/>
      <c r="V97" s="18"/>
      <c r="W97" s="18"/>
      <c r="X97" s="18"/>
      <c r="Y97" s="18"/>
      <c r="Z97" s="20"/>
      <c r="AA97" s="20"/>
      <c r="AB97" s="20"/>
      <c r="AC97" s="20"/>
      <c r="AD97" s="20"/>
      <c r="AE97" s="20"/>
      <c r="AF97" s="20"/>
    </row>
    <row r="98" spans="11:32">
      <c r="K98" s="6">
        <v>96</v>
      </c>
      <c r="L98" s="6" t="s">
        <v>187</v>
      </c>
      <c r="M98" s="45">
        <v>5399</v>
      </c>
      <c r="N98" s="45">
        <v>5187.8059218864564</v>
      </c>
      <c r="O98" s="45">
        <v>5061.2342210581246</v>
      </c>
      <c r="P98" s="45">
        <v>4961.2122471923976</v>
      </c>
      <c r="Q98" s="45">
        <v>4851.773270110888</v>
      </c>
      <c r="R98" s="45">
        <v>4781.8369568025037</v>
      </c>
      <c r="S98" s="45">
        <v>4552.6177042281033</v>
      </c>
      <c r="T98" s="50">
        <v>4543.4549113399098</v>
      </c>
      <c r="U98" s="18"/>
      <c r="V98" s="18"/>
      <c r="W98" s="18"/>
      <c r="X98" s="18"/>
      <c r="Y98" s="18"/>
      <c r="Z98" s="20"/>
      <c r="AA98" s="20"/>
      <c r="AB98" s="20"/>
      <c r="AC98" s="20"/>
      <c r="AD98" s="20"/>
      <c r="AE98" s="20"/>
      <c r="AF98" s="20"/>
    </row>
    <row r="99" spans="11:32">
      <c r="K99" s="6">
        <v>97</v>
      </c>
      <c r="L99" s="6" t="s">
        <v>188</v>
      </c>
      <c r="M99" s="45">
        <v>3239</v>
      </c>
      <c r="N99" s="45">
        <v>2573.2677055287877</v>
      </c>
      <c r="O99" s="45">
        <v>2289.6387947675021</v>
      </c>
      <c r="P99" s="45">
        <v>2023.2253840462699</v>
      </c>
      <c r="Q99" s="45">
        <v>-3573.769372229588</v>
      </c>
      <c r="R99" s="45">
        <v>-3575.2111054631068</v>
      </c>
      <c r="S99" s="45">
        <v>-3575.1036893886849</v>
      </c>
      <c r="T99" s="50">
        <v>-3575.6130581684893</v>
      </c>
      <c r="U99" s="18"/>
      <c r="V99" s="18"/>
      <c r="W99" s="18"/>
      <c r="X99" s="18"/>
      <c r="Y99" s="18"/>
      <c r="Z99" s="20"/>
      <c r="AA99" s="20"/>
      <c r="AB99" s="20"/>
      <c r="AC99" s="20"/>
      <c r="AD99" s="20"/>
      <c r="AE99" s="20"/>
      <c r="AF99" s="20"/>
    </row>
    <row r="100" spans="11:32">
      <c r="K100" s="6">
        <v>98</v>
      </c>
      <c r="L100" s="6" t="s">
        <v>189</v>
      </c>
      <c r="M100" s="45">
        <v>4188</v>
      </c>
      <c r="N100" s="45">
        <v>2814.9356089224666</v>
      </c>
      <c r="O100" s="45">
        <v>1887.2526902695772</v>
      </c>
      <c r="P100" s="45">
        <v>1132.5944712437799</v>
      </c>
      <c r="Q100" s="45">
        <v>421.05470475071434</v>
      </c>
      <c r="R100" s="45">
        <v>-2231.9874785175007</v>
      </c>
      <c r="S100" s="45">
        <v>-2232.0046898277833</v>
      </c>
      <c r="T100" s="50">
        <v>-2232.2372056670129</v>
      </c>
      <c r="U100" s="18"/>
      <c r="V100" s="18"/>
      <c r="W100" s="18"/>
      <c r="X100" s="18"/>
      <c r="Y100" s="18"/>
      <c r="Z100" s="20"/>
      <c r="AA100" s="20"/>
      <c r="AB100" s="20"/>
      <c r="AC100" s="20"/>
      <c r="AD100" s="20"/>
      <c r="AE100" s="20"/>
      <c r="AF100" s="20"/>
    </row>
    <row r="101" spans="11:32">
      <c r="K101" s="6">
        <v>99</v>
      </c>
      <c r="L101" s="6" t="s">
        <v>190</v>
      </c>
      <c r="M101" s="45">
        <v>5922</v>
      </c>
      <c r="N101" s="45">
        <v>5880.1797571371117</v>
      </c>
      <c r="O101" s="45">
        <v>5868.4930714140737</v>
      </c>
      <c r="P101" s="45">
        <v>5862.1354825369799</v>
      </c>
      <c r="Q101" s="45">
        <v>5859.0478014751752</v>
      </c>
      <c r="R101" s="45">
        <v>5857.8976758084636</v>
      </c>
      <c r="S101" s="45">
        <v>5859.0196887639158</v>
      </c>
      <c r="T101" s="50">
        <v>5857.7902327700131</v>
      </c>
      <c r="U101" s="18"/>
      <c r="V101" s="18"/>
      <c r="W101" s="18"/>
      <c r="X101" s="18"/>
      <c r="Y101" s="18"/>
      <c r="Z101" s="20"/>
      <c r="AA101" s="20"/>
      <c r="AB101" s="20"/>
      <c r="AC101" s="20"/>
      <c r="AD101" s="20"/>
      <c r="AE101" s="20"/>
      <c r="AF101" s="20"/>
    </row>
    <row r="102" spans="11:32">
      <c r="K102" s="6">
        <v>100</v>
      </c>
      <c r="L102" s="6" t="s">
        <v>191</v>
      </c>
      <c r="M102" s="45">
        <v>2397</v>
      </c>
      <c r="N102" s="45">
        <v>2390.6630924827004</v>
      </c>
      <c r="O102" s="45">
        <v>2380.6174223966491</v>
      </c>
      <c r="P102" s="45">
        <v>2368.9254327592771</v>
      </c>
      <c r="Q102" s="45">
        <v>2347.7018189439041</v>
      </c>
      <c r="R102" s="45">
        <v>2327.5274805466879</v>
      </c>
      <c r="S102" s="45">
        <v>2274.9745797070145</v>
      </c>
      <c r="T102" s="50">
        <v>2250.66630164668</v>
      </c>
      <c r="U102" s="18"/>
      <c r="V102" s="18"/>
      <c r="W102" s="18"/>
      <c r="X102" s="18"/>
      <c r="Y102" s="18"/>
      <c r="Z102" s="20"/>
      <c r="AA102" s="20"/>
      <c r="AB102" s="20"/>
      <c r="AC102" s="20"/>
      <c r="AD102" s="20"/>
      <c r="AE102" s="20"/>
      <c r="AF102" s="20"/>
    </row>
    <row r="103" spans="11:32">
      <c r="K103" s="6">
        <v>101</v>
      </c>
      <c r="L103" s="6" t="s">
        <v>192</v>
      </c>
      <c r="M103" s="45">
        <v>20702</v>
      </c>
      <c r="N103" s="45">
        <v>18284.252773985107</v>
      </c>
      <c r="O103" s="45">
        <v>16633.658568524916</v>
      </c>
      <c r="P103" s="45">
        <v>15157.729766701825</v>
      </c>
      <c r="Q103" s="45">
        <v>13483.070458568349</v>
      </c>
      <c r="R103" s="45">
        <v>1823.158045401563</v>
      </c>
      <c r="S103" s="45">
        <v>1822.699783329849</v>
      </c>
      <c r="T103" s="50">
        <v>1822.0517665273114</v>
      </c>
      <c r="U103" s="18"/>
      <c r="V103" s="18"/>
      <c r="W103" s="18"/>
      <c r="X103" s="18"/>
      <c r="Y103" s="18"/>
      <c r="Z103" s="20"/>
      <c r="AA103" s="20"/>
      <c r="AB103" s="20"/>
      <c r="AC103" s="20"/>
      <c r="AD103" s="20"/>
      <c r="AE103" s="20"/>
      <c r="AF103" s="20"/>
    </row>
    <row r="104" spans="11:32">
      <c r="K104" s="6">
        <v>102</v>
      </c>
      <c r="L104" s="6" t="s">
        <v>193</v>
      </c>
      <c r="M104" s="45">
        <v>3857</v>
      </c>
      <c r="N104" s="45">
        <v>3739.6026912992784</v>
      </c>
      <c r="O104" s="45">
        <v>3852.0425827175131</v>
      </c>
      <c r="P104" s="45">
        <v>3971.7122398718711</v>
      </c>
      <c r="Q104" s="45">
        <v>3869.7470796323396</v>
      </c>
      <c r="R104" s="45">
        <v>-1646.6882341229625</v>
      </c>
      <c r="S104" s="45">
        <v>-1646.6814286133672</v>
      </c>
      <c r="T104" s="50">
        <v>-1646.8086308518743</v>
      </c>
      <c r="U104" s="18"/>
      <c r="V104" s="18"/>
      <c r="W104" s="18"/>
      <c r="X104" s="18"/>
      <c r="Y104" s="18"/>
      <c r="Z104" s="20"/>
      <c r="AA104" s="20"/>
      <c r="AB104" s="20"/>
      <c r="AC104" s="20"/>
      <c r="AD104" s="20"/>
      <c r="AE104" s="20"/>
      <c r="AF104" s="20"/>
    </row>
    <row r="105" spans="11:32">
      <c r="K105" s="6">
        <v>103</v>
      </c>
      <c r="L105" s="6" t="s">
        <v>194</v>
      </c>
      <c r="M105" s="45">
        <v>2782</v>
      </c>
      <c r="N105" s="45">
        <v>2603.3473871603528</v>
      </c>
      <c r="O105" s="45">
        <v>2781.8269725444443</v>
      </c>
      <c r="P105" s="45">
        <v>2971.9632448525335</v>
      </c>
      <c r="Q105" s="45">
        <v>2813.4845459997905</v>
      </c>
      <c r="R105" s="45">
        <v>-9196.4263530093212</v>
      </c>
      <c r="S105" s="45">
        <v>-9196.5424777909775</v>
      </c>
      <c r="T105" s="50">
        <v>-9196.858002549483</v>
      </c>
      <c r="U105" s="18"/>
      <c r="V105" s="18"/>
      <c r="W105" s="18"/>
      <c r="X105" s="18"/>
      <c r="Y105" s="18"/>
      <c r="Z105" s="20"/>
      <c r="AA105" s="20"/>
      <c r="AB105" s="20"/>
      <c r="AC105" s="20"/>
      <c r="AD105" s="20"/>
      <c r="AE105" s="20"/>
      <c r="AF105" s="20"/>
    </row>
    <row r="106" spans="11:32">
      <c r="K106" s="6">
        <v>104</v>
      </c>
      <c r="L106" s="6" t="s">
        <v>195</v>
      </c>
      <c r="M106" s="45">
        <v>11373</v>
      </c>
      <c r="N106" s="45">
        <v>7444.5310624582489</v>
      </c>
      <c r="O106" s="45">
        <v>4901.2192507246436</v>
      </c>
      <c r="P106" s="45">
        <v>2764.8687857020723</v>
      </c>
      <c r="Q106" s="45">
        <v>544.95090239166893</v>
      </c>
      <c r="R106" s="45">
        <v>-1000.4641313581451</v>
      </c>
      <c r="S106" s="45">
        <v>-8860.636424064809</v>
      </c>
      <c r="T106" s="50">
        <v>-8861.2901957018621</v>
      </c>
      <c r="U106" s="18"/>
      <c r="V106" s="18"/>
      <c r="W106" s="18"/>
      <c r="X106" s="18"/>
      <c r="Y106" s="18"/>
      <c r="Z106" s="20"/>
      <c r="AA106" s="20"/>
      <c r="AB106" s="20"/>
      <c r="AC106" s="20"/>
      <c r="AD106" s="20"/>
      <c r="AE106" s="20"/>
      <c r="AF106" s="20"/>
    </row>
    <row r="107" spans="11:32">
      <c r="K107" s="6">
        <v>105</v>
      </c>
      <c r="L107" s="6" t="s">
        <v>196</v>
      </c>
      <c r="M107" s="45">
        <v>12181</v>
      </c>
      <c r="N107" s="45">
        <v>5304.0732045268014</v>
      </c>
      <c r="O107" s="45">
        <v>870.96794143158695</v>
      </c>
      <c r="P107" s="45">
        <v>-2861.1460363066617</v>
      </c>
      <c r="Q107" s="45">
        <v>-6787.2505692413142</v>
      </c>
      <c r="R107" s="45">
        <v>-9505.477573133614</v>
      </c>
      <c r="S107" s="45">
        <v>-23530.678197657762</v>
      </c>
      <c r="T107" s="50">
        <v>-23531.819746873898</v>
      </c>
      <c r="U107" s="18"/>
      <c r="V107" s="18"/>
      <c r="W107" s="18"/>
      <c r="X107" s="18"/>
      <c r="Y107" s="18"/>
      <c r="Z107" s="20"/>
      <c r="AA107" s="20"/>
      <c r="AB107" s="20"/>
      <c r="AC107" s="20"/>
      <c r="AD107" s="20"/>
      <c r="AE107" s="20"/>
      <c r="AF107" s="20"/>
    </row>
    <row r="108" spans="11:32">
      <c r="K108" s="6">
        <v>106</v>
      </c>
      <c r="L108" s="6" t="s">
        <v>197</v>
      </c>
      <c r="M108" s="45">
        <v>8065</v>
      </c>
      <c r="N108" s="45">
        <v>7668.7280455649852</v>
      </c>
      <c r="O108" s="45">
        <v>8012.8453077696722</v>
      </c>
      <c r="P108" s="45">
        <v>8378.1434763203579</v>
      </c>
      <c r="Q108" s="45">
        <v>8049.8092298188894</v>
      </c>
      <c r="R108" s="45">
        <v>8241.5418198215993</v>
      </c>
      <c r="S108" s="45">
        <v>-10180.601886396744</v>
      </c>
      <c r="T108" s="50">
        <v>-10182.398490486657</v>
      </c>
      <c r="U108" s="18"/>
      <c r="V108" s="18"/>
      <c r="W108" s="18"/>
      <c r="X108" s="18"/>
      <c r="Y108" s="18"/>
      <c r="Z108" s="20"/>
      <c r="AA108" s="20"/>
      <c r="AB108" s="20"/>
      <c r="AC108" s="20"/>
      <c r="AD108" s="20"/>
      <c r="AE108" s="20"/>
      <c r="AF108" s="20"/>
    </row>
    <row r="109" spans="11:32">
      <c r="K109" s="6">
        <v>107</v>
      </c>
      <c r="L109" s="6" t="s">
        <v>198</v>
      </c>
      <c r="M109" s="45">
        <v>1678</v>
      </c>
      <c r="N109" s="45">
        <v>1194.0999874909403</v>
      </c>
      <c r="O109" s="45">
        <v>878.0216143983323</v>
      </c>
      <c r="P109" s="45">
        <v>618.16658451224293</v>
      </c>
      <c r="Q109" s="45">
        <v>359.99739145762248</v>
      </c>
      <c r="R109" s="45">
        <v>181.38757585125893</v>
      </c>
      <c r="S109" s="45">
        <v>-613.45910540443947</v>
      </c>
      <c r="T109" s="50">
        <v>-614.90054448572232</v>
      </c>
      <c r="U109" s="18"/>
      <c r="V109" s="18"/>
      <c r="W109" s="18"/>
      <c r="X109" s="18"/>
      <c r="Y109" s="18"/>
      <c r="Z109" s="20"/>
      <c r="AA109" s="20"/>
      <c r="AB109" s="20"/>
      <c r="AC109" s="20"/>
      <c r="AD109" s="20"/>
      <c r="AE109" s="20"/>
      <c r="AF109" s="20"/>
    </row>
    <row r="110" spans="11:32">
      <c r="K110" s="6">
        <v>108</v>
      </c>
      <c r="L110" s="6" t="s">
        <v>199</v>
      </c>
      <c r="M110" s="45">
        <v>691</v>
      </c>
      <c r="N110" s="45">
        <v>588.5893134794303</v>
      </c>
      <c r="O110" s="45">
        <v>539.48635709977793</v>
      </c>
      <c r="P110" s="45">
        <v>514.11060566434014</v>
      </c>
      <c r="Q110" s="45">
        <v>500.55468854061314</v>
      </c>
      <c r="R110" s="45">
        <v>493.88165879567532</v>
      </c>
      <c r="S110" s="45">
        <v>489.13011880047281</v>
      </c>
      <c r="T110" s="50">
        <v>487.39735113905124</v>
      </c>
      <c r="U110" s="18"/>
      <c r="V110" s="18"/>
      <c r="W110" s="18"/>
      <c r="X110" s="18"/>
      <c r="Y110" s="18"/>
      <c r="Z110" s="20"/>
      <c r="AA110" s="20"/>
      <c r="AB110" s="20"/>
      <c r="AC110" s="20"/>
      <c r="AD110" s="20"/>
      <c r="AE110" s="20"/>
      <c r="AF110" s="20"/>
    </row>
    <row r="111" spans="11:32">
      <c r="K111" s="6">
        <v>109</v>
      </c>
      <c r="L111" s="6" t="s">
        <v>200</v>
      </c>
      <c r="M111" s="45">
        <v>19280</v>
      </c>
      <c r="N111" s="45">
        <v>18835.236046893988</v>
      </c>
      <c r="O111" s="45">
        <v>19245.796992825937</v>
      </c>
      <c r="P111" s="45">
        <v>19682.260836944475</v>
      </c>
      <c r="Q111" s="45">
        <v>19302.710407187838</v>
      </c>
      <c r="R111" s="45">
        <v>19535.077165575465</v>
      </c>
      <c r="S111" s="45">
        <v>-9139.3879843635914</v>
      </c>
      <c r="T111" s="50">
        <v>-9142.6008833879205</v>
      </c>
      <c r="U111" s="18"/>
      <c r="V111" s="18"/>
      <c r="W111" s="18"/>
      <c r="X111" s="18"/>
      <c r="Y111" s="18"/>
      <c r="Z111" s="20"/>
      <c r="AA111" s="20"/>
      <c r="AB111" s="20"/>
      <c r="AC111" s="20"/>
      <c r="AD111" s="20"/>
      <c r="AE111" s="20"/>
      <c r="AF111" s="20"/>
    </row>
    <row r="112" spans="11:32">
      <c r="K112" s="6">
        <v>110</v>
      </c>
      <c r="L112" s="6" t="s">
        <v>201</v>
      </c>
      <c r="M112" s="45">
        <v>4955</v>
      </c>
      <c r="N112" s="45">
        <v>3575.8007678048216</v>
      </c>
      <c r="O112" s="45">
        <v>2628.2297736746132</v>
      </c>
      <c r="P112" s="45">
        <v>1771.6219576364292</v>
      </c>
      <c r="Q112" s="45">
        <v>772.15653325130006</v>
      </c>
      <c r="R112" s="45">
        <v>31.431654533957044</v>
      </c>
      <c r="S112" s="45">
        <v>-639.39046285412405</v>
      </c>
      <c r="T112" s="50">
        <v>-7008.980970060753</v>
      </c>
      <c r="U112" s="18"/>
      <c r="V112" s="18"/>
      <c r="W112" s="18"/>
      <c r="X112" s="18"/>
      <c r="Y112" s="18"/>
      <c r="Z112" s="20"/>
      <c r="AA112" s="20"/>
      <c r="AB112" s="20"/>
      <c r="AC112" s="20"/>
      <c r="AD112" s="20"/>
      <c r="AE112" s="20"/>
      <c r="AF112" s="20"/>
    </row>
    <row r="113" spans="11:32">
      <c r="K113" s="6">
        <v>111</v>
      </c>
      <c r="L113" s="6" t="s">
        <v>202</v>
      </c>
      <c r="M113" s="45">
        <v>9754</v>
      </c>
      <c r="N113" s="45">
        <v>6966.1486866507075</v>
      </c>
      <c r="O113" s="45">
        <v>5132.8051336735116</v>
      </c>
      <c r="P113" s="45">
        <v>3649.4590149296073</v>
      </c>
      <c r="Q113" s="45">
        <v>2230.4314015567925</v>
      </c>
      <c r="R113" s="45">
        <v>1247.4517813455259</v>
      </c>
      <c r="S113" s="45">
        <v>-2800.8863564250055</v>
      </c>
      <c r="T113" s="50">
        <v>-2801.6938958677702</v>
      </c>
      <c r="U113" s="18"/>
      <c r="V113" s="18"/>
      <c r="W113" s="18"/>
      <c r="X113" s="18"/>
      <c r="Y113" s="18"/>
      <c r="Z113" s="20"/>
      <c r="AA113" s="20"/>
      <c r="AB113" s="20"/>
      <c r="AC113" s="20"/>
      <c r="AD113" s="20"/>
      <c r="AE113" s="20"/>
      <c r="AF113" s="20"/>
    </row>
    <row r="114" spans="11:32">
      <c r="K114" s="6">
        <v>112</v>
      </c>
      <c r="L114" s="6" t="s">
        <v>203</v>
      </c>
      <c r="M114" s="45">
        <v>4786</v>
      </c>
      <c r="N114" s="45">
        <v>4563.9675543626236</v>
      </c>
      <c r="O114" s="45">
        <v>4744.9381929529936</v>
      </c>
      <c r="P114" s="45">
        <v>4938.1986165993185</v>
      </c>
      <c r="Q114" s="45">
        <v>4738.6756358385319</v>
      </c>
      <c r="R114" s="45">
        <v>4833.2888279098734</v>
      </c>
      <c r="S114" s="45">
        <v>4929.6398266377037</v>
      </c>
      <c r="T114" s="50">
        <v>-7077.7389619237156</v>
      </c>
      <c r="U114" s="18"/>
      <c r="V114" s="18"/>
      <c r="W114" s="18"/>
      <c r="X114" s="18"/>
      <c r="Y114" s="18"/>
      <c r="Z114" s="20"/>
      <c r="AA114" s="20"/>
      <c r="AB114" s="20"/>
      <c r="AC114" s="20"/>
      <c r="AD114" s="20"/>
      <c r="AE114" s="20"/>
      <c r="AF114" s="20"/>
    </row>
    <row r="115" spans="11:32">
      <c r="K115" s="6">
        <v>113</v>
      </c>
      <c r="L115" s="6" t="s">
        <v>204</v>
      </c>
      <c r="M115" s="45">
        <v>5083</v>
      </c>
      <c r="N115" s="45">
        <v>4722.159276139857</v>
      </c>
      <c r="O115" s="45">
        <v>5011.7207125740279</v>
      </c>
      <c r="P115" s="45">
        <v>5321.1176065371037</v>
      </c>
      <c r="Q115" s="45">
        <v>5000.0251565590479</v>
      </c>
      <c r="R115" s="45">
        <v>5151.1609372104031</v>
      </c>
      <c r="S115" s="45">
        <v>5297.4212658380311</v>
      </c>
      <c r="T115" s="50">
        <v>-14242.335589128475</v>
      </c>
      <c r="U115" s="18"/>
      <c r="V115" s="18"/>
      <c r="W115" s="18"/>
      <c r="X115" s="18"/>
      <c r="Y115" s="18"/>
      <c r="Z115" s="20"/>
      <c r="AA115" s="20"/>
      <c r="AB115" s="20"/>
      <c r="AC115" s="20"/>
      <c r="AD115" s="20"/>
      <c r="AE115" s="20"/>
      <c r="AF115" s="20"/>
    </row>
    <row r="116" spans="11:32">
      <c r="K116" s="6">
        <v>114</v>
      </c>
      <c r="L116" s="6" t="s">
        <v>205</v>
      </c>
      <c r="M116" s="45">
        <v>11180</v>
      </c>
      <c r="N116" s="45">
        <v>7189.045494526461</v>
      </c>
      <c r="O116" s="45">
        <v>4715.7062990591803</v>
      </c>
      <c r="P116" s="45">
        <v>2792.5643602009513</v>
      </c>
      <c r="Q116" s="45">
        <v>1021.0807983735258</v>
      </c>
      <c r="R116" s="45">
        <v>-143.38575663207257</v>
      </c>
      <c r="S116" s="45">
        <v>-1042.7083396848434</v>
      </c>
      <c r="T116" s="50">
        <v>-4060.0685257448617</v>
      </c>
      <c r="U116" s="18"/>
      <c r="V116" s="18"/>
      <c r="W116" s="18"/>
      <c r="X116" s="18"/>
      <c r="Y116" s="18"/>
      <c r="Z116" s="20"/>
      <c r="AA116" s="20"/>
      <c r="AB116" s="20"/>
      <c r="AC116" s="20"/>
      <c r="AD116" s="20"/>
      <c r="AE116" s="20"/>
      <c r="AF116" s="20"/>
    </row>
    <row r="117" spans="11:32">
      <c r="K117" s="6">
        <v>115</v>
      </c>
      <c r="L117" s="6" t="s">
        <v>206</v>
      </c>
      <c r="M117" s="45">
        <v>99116</v>
      </c>
      <c r="N117" s="45">
        <v>98408.410571058659</v>
      </c>
      <c r="O117" s="45">
        <v>98242.790897592175</v>
      </c>
      <c r="P117" s="45">
        <v>97655.388284066285</v>
      </c>
      <c r="Q117" s="45">
        <v>95604.752251299011</v>
      </c>
      <c r="R117" s="45">
        <v>93697.059004997805</v>
      </c>
      <c r="S117" s="45">
        <v>90622.097625872906</v>
      </c>
      <c r="T117" s="50">
        <v>87732.431915697118</v>
      </c>
      <c r="U117" s="18"/>
      <c r="V117" s="18"/>
      <c r="W117" s="18"/>
      <c r="X117" s="18"/>
      <c r="Y117" s="18"/>
      <c r="Z117" s="20"/>
      <c r="AA117" s="20"/>
      <c r="AB117" s="20"/>
      <c r="AC117" s="20"/>
      <c r="AD117" s="20"/>
      <c r="AE117" s="20"/>
      <c r="AF117" s="20"/>
    </row>
    <row r="118" spans="11:32">
      <c r="K118" s="6">
        <v>116</v>
      </c>
      <c r="L118" s="6" t="s">
        <v>207</v>
      </c>
      <c r="M118" s="45">
        <v>18311</v>
      </c>
      <c r="N118" s="45">
        <v>17699.959718995869</v>
      </c>
      <c r="O118" s="45">
        <v>17313.75710571793</v>
      </c>
      <c r="P118" s="45">
        <v>16626.806763312197</v>
      </c>
      <c r="Q118" s="45">
        <v>15257.570464621847</v>
      </c>
      <c r="R118" s="45">
        <v>13853.273413535553</v>
      </c>
      <c r="S118" s="45">
        <v>11895.081924626316</v>
      </c>
      <c r="T118" s="50">
        <v>2387.471816052639</v>
      </c>
      <c r="U118" s="18"/>
      <c r="V118" s="18"/>
      <c r="W118" s="18"/>
      <c r="X118" s="18"/>
      <c r="Y118" s="18"/>
      <c r="Z118" s="20"/>
      <c r="AA118" s="20"/>
      <c r="AB118" s="20"/>
      <c r="AC118" s="20"/>
      <c r="AD118" s="20"/>
      <c r="AE118" s="20"/>
      <c r="AF118" s="20"/>
    </row>
    <row r="119" spans="11:32">
      <c r="K119" s="6">
        <v>117</v>
      </c>
      <c r="L119" s="6" t="s">
        <v>208</v>
      </c>
      <c r="M119" s="45">
        <v>39644</v>
      </c>
      <c r="N119" s="45">
        <v>28189.794316928368</v>
      </c>
      <c r="O119" s="45">
        <v>8248.9449496408342</v>
      </c>
      <c r="P119" s="45">
        <v>-26966.642747784994</v>
      </c>
      <c r="Q119" s="45">
        <v>-65793.293408511963</v>
      </c>
      <c r="R119" s="45">
        <v>-107285.95084295803</v>
      </c>
      <c r="S119" s="45">
        <v>-209828.9192509462</v>
      </c>
      <c r="T119" s="50">
        <v>-229778.52335136768</v>
      </c>
      <c r="U119" s="18"/>
      <c r="V119" s="18"/>
      <c r="W119" s="18"/>
      <c r="X119" s="18"/>
      <c r="Y119" s="18"/>
      <c r="Z119" s="20"/>
      <c r="AA119" s="20"/>
      <c r="AB119" s="20"/>
      <c r="AC119" s="20"/>
      <c r="AD119" s="20"/>
      <c r="AE119" s="20"/>
      <c r="AF119" s="20"/>
    </row>
    <row r="120" spans="11:32">
      <c r="K120" s="6">
        <v>118</v>
      </c>
      <c r="L120" s="6" t="s">
        <v>209</v>
      </c>
      <c r="M120" s="45">
        <v>15499</v>
      </c>
      <c r="N120" s="45">
        <v>15161.698845298235</v>
      </c>
      <c r="O120" s="45">
        <v>15060.942183515504</v>
      </c>
      <c r="P120" s="45">
        <v>14967.918713871626</v>
      </c>
      <c r="Q120" s="45">
        <v>14652.126474907604</v>
      </c>
      <c r="R120" s="45">
        <v>14499.439937512889</v>
      </c>
      <c r="S120" s="45">
        <v>2895.5457063213094</v>
      </c>
      <c r="T120" s="50">
        <v>2873.0889465751297</v>
      </c>
      <c r="U120" s="18"/>
      <c r="V120" s="18"/>
      <c r="W120" s="18"/>
      <c r="X120" s="18"/>
      <c r="Y120" s="18"/>
      <c r="Z120" s="20"/>
      <c r="AA120" s="20"/>
      <c r="AB120" s="20"/>
      <c r="AC120" s="20"/>
      <c r="AD120" s="20"/>
      <c r="AE120" s="20"/>
      <c r="AF120" s="20"/>
    </row>
    <row r="121" spans="11:32">
      <c r="K121" s="6">
        <v>119</v>
      </c>
      <c r="L121" s="6" t="s">
        <v>210</v>
      </c>
      <c r="M121" s="45">
        <v>5041</v>
      </c>
      <c r="N121" s="45">
        <v>3548.2681545426267</v>
      </c>
      <c r="O121" s="45">
        <v>2548.8217717354</v>
      </c>
      <c r="P121" s="45">
        <v>1844.1895741470339</v>
      </c>
      <c r="Q121" s="45">
        <v>1327.4129178565061</v>
      </c>
      <c r="R121" s="45">
        <v>977.9051519366227</v>
      </c>
      <c r="S121" s="45">
        <v>729.84268045546139</v>
      </c>
      <c r="T121" s="50">
        <v>152.34110041694234</v>
      </c>
      <c r="U121" s="18"/>
      <c r="V121" s="18"/>
      <c r="W121" s="18"/>
      <c r="X121" s="18"/>
      <c r="Y121" s="18"/>
      <c r="Z121" s="20"/>
      <c r="AA121" s="20"/>
      <c r="AB121" s="20"/>
      <c r="AC121" s="20"/>
      <c r="AD121" s="20"/>
      <c r="AE121" s="20"/>
      <c r="AF121" s="20"/>
    </row>
    <row r="122" spans="11:32">
      <c r="K122" s="6">
        <v>120</v>
      </c>
      <c r="L122" s="6" t="s">
        <v>211</v>
      </c>
      <c r="M122" s="45">
        <v>7050</v>
      </c>
      <c r="N122" s="45">
        <v>6915.9302646241686</v>
      </c>
      <c r="O122" s="45">
        <v>6933.8895566616693</v>
      </c>
      <c r="P122" s="45">
        <v>6952.771205985885</v>
      </c>
      <c r="Q122" s="45">
        <v>6792.6132336991795</v>
      </c>
      <c r="R122" s="45">
        <v>6740.8719616292183</v>
      </c>
      <c r="S122" s="45">
        <v>6717.8624336407656</v>
      </c>
      <c r="T122" s="50">
        <v>6653.7923821644681</v>
      </c>
      <c r="U122" s="18"/>
      <c r="V122" s="18"/>
      <c r="W122" s="18"/>
      <c r="X122" s="18"/>
      <c r="Y122" s="18"/>
      <c r="Z122" s="20"/>
      <c r="AA122" s="20"/>
      <c r="AB122" s="20"/>
      <c r="AC122" s="20"/>
      <c r="AD122" s="20"/>
      <c r="AE122" s="20"/>
      <c r="AF122" s="20"/>
    </row>
    <row r="123" spans="11:32">
      <c r="K123" s="6">
        <v>121</v>
      </c>
      <c r="L123" s="6" t="s">
        <v>212</v>
      </c>
      <c r="M123" s="45">
        <v>6766</v>
      </c>
      <c r="N123" s="45">
        <v>6538.9138948229502</v>
      </c>
      <c r="O123" s="45">
        <v>6413.8207379022833</v>
      </c>
      <c r="P123" s="45">
        <v>6293.2326592208801</v>
      </c>
      <c r="Q123" s="45">
        <v>6081.7468867932303</v>
      </c>
      <c r="R123" s="45">
        <v>5941.5236998780638</v>
      </c>
      <c r="S123" s="45">
        <v>5811.5331019208415</v>
      </c>
      <c r="T123" s="50">
        <v>5679.4707805386752</v>
      </c>
      <c r="U123" s="18"/>
      <c r="V123" s="18"/>
      <c r="W123" s="18"/>
      <c r="X123" s="18"/>
      <c r="Y123" s="18"/>
      <c r="Z123" s="20"/>
      <c r="AA123" s="20"/>
      <c r="AB123" s="20"/>
      <c r="AC123" s="20"/>
      <c r="AD123" s="20"/>
      <c r="AE123" s="20"/>
      <c r="AF123" s="20"/>
    </row>
    <row r="124" spans="11:32">
      <c r="K124" s="6">
        <v>122</v>
      </c>
      <c r="L124" s="6" t="s">
        <v>213</v>
      </c>
      <c r="M124" s="45">
        <v>10961</v>
      </c>
      <c r="N124" s="45">
        <v>6522.8548667327123</v>
      </c>
      <c r="O124" s="45">
        <v>3126.9335159666807</v>
      </c>
      <c r="P124" s="45">
        <v>147.49711146194022</v>
      </c>
      <c r="Q124" s="45">
        <v>-2799.4666325318394</v>
      </c>
      <c r="R124" s="45">
        <v>-5141.8827248464659</v>
      </c>
      <c r="S124" s="45">
        <v>-7192.2671643989434</v>
      </c>
      <c r="T124" s="50">
        <v>-21719.410914438751</v>
      </c>
      <c r="U124" s="18"/>
      <c r="V124" s="18"/>
      <c r="W124" s="18"/>
      <c r="X124" s="18"/>
      <c r="Y124" s="18"/>
      <c r="Z124" s="20"/>
      <c r="AA124" s="20"/>
      <c r="AB124" s="20"/>
      <c r="AC124" s="20"/>
      <c r="AD124" s="20"/>
      <c r="AE124" s="20"/>
      <c r="AF124" s="20"/>
    </row>
    <row r="125" spans="11:32">
      <c r="K125" s="6">
        <v>123</v>
      </c>
      <c r="L125" s="6" t="s">
        <v>214</v>
      </c>
      <c r="M125" s="45">
        <v>49892</v>
      </c>
      <c r="N125" s="45">
        <v>47664.948873656598</v>
      </c>
      <c r="O125" s="45">
        <v>46920.984752762874</v>
      </c>
      <c r="P125" s="45">
        <v>46164.200506339912</v>
      </c>
      <c r="Q125" s="45">
        <v>43940.711126052302</v>
      </c>
      <c r="R125" s="45">
        <v>42684.098031541842</v>
      </c>
      <c r="S125" s="45">
        <v>41375.218768109291</v>
      </c>
      <c r="T125" s="50">
        <v>-15131.871025372286</v>
      </c>
      <c r="U125" s="18"/>
      <c r="V125" s="18"/>
      <c r="W125" s="18"/>
      <c r="X125" s="18"/>
      <c r="Y125" s="18"/>
      <c r="Z125" s="20"/>
      <c r="AA125" s="20"/>
      <c r="AB125" s="20"/>
      <c r="AC125" s="20"/>
      <c r="AD125" s="20"/>
      <c r="AE125" s="20"/>
      <c r="AF125" s="20"/>
    </row>
    <row r="126" spans="11:32">
      <c r="K126" s="6">
        <v>124</v>
      </c>
      <c r="L126" s="6" t="s">
        <v>215</v>
      </c>
      <c r="M126" s="45">
        <v>15204</v>
      </c>
      <c r="N126" s="45">
        <v>-76.987327600247227</v>
      </c>
      <c r="O126" s="45">
        <v>-12625.856983033351</v>
      </c>
      <c r="P126" s="45">
        <v>-18868.239854045005</v>
      </c>
      <c r="Q126" s="45">
        <v>-20997.164635263329</v>
      </c>
      <c r="R126" s="45">
        <v>-35940.146077807658</v>
      </c>
      <c r="S126" s="45">
        <v>-37017.667201354205</v>
      </c>
      <c r="T126" s="50">
        <v>-37288.75350920768</v>
      </c>
      <c r="U126" s="18"/>
      <c r="V126" s="18"/>
      <c r="W126" s="18"/>
      <c r="X126" s="18"/>
      <c r="Y126" s="18"/>
      <c r="Z126" s="20"/>
      <c r="AA126" s="20"/>
      <c r="AB126" s="20"/>
      <c r="AC126" s="20"/>
      <c r="AD126" s="20"/>
      <c r="AE126" s="20"/>
      <c r="AF126" s="20"/>
    </row>
    <row r="127" spans="11:32">
      <c r="K127" s="6">
        <v>125</v>
      </c>
      <c r="L127" s="6" t="s">
        <v>216</v>
      </c>
      <c r="M127" s="45">
        <v>1512</v>
      </c>
      <c r="N127" s="45">
        <v>1741.7713414850768</v>
      </c>
      <c r="O127" s="45">
        <v>1637.3059134695341</v>
      </c>
      <c r="P127" s="45">
        <v>1516.8539006905567</v>
      </c>
      <c r="Q127" s="45">
        <v>1494.5776178905357</v>
      </c>
      <c r="R127" s="45">
        <v>1473.8221496107733</v>
      </c>
      <c r="S127" s="45">
        <v>1443.9733183625922</v>
      </c>
      <c r="T127" s="50">
        <v>1407.600177787717</v>
      </c>
      <c r="U127" s="18"/>
      <c r="V127" s="18"/>
      <c r="W127" s="18"/>
      <c r="X127" s="18"/>
      <c r="Y127" s="18"/>
      <c r="Z127" s="20"/>
      <c r="AA127" s="20"/>
      <c r="AB127" s="20"/>
      <c r="AC127" s="20"/>
      <c r="AD127" s="20"/>
      <c r="AE127" s="20"/>
      <c r="AF127" s="20"/>
    </row>
    <row r="128" spans="11:32">
      <c r="K128" s="6">
        <v>126</v>
      </c>
      <c r="L128" s="6" t="s">
        <v>217</v>
      </c>
      <c r="M128" s="45">
        <v>6753</v>
      </c>
      <c r="N128" s="45">
        <v>6736.0439392548524</v>
      </c>
      <c r="O128" s="45">
        <v>6730.4680228432762</v>
      </c>
      <c r="P128" s="45">
        <v>6729.7537220792865</v>
      </c>
      <c r="Q128" s="45">
        <v>6729.7072914650307</v>
      </c>
      <c r="R128" s="45">
        <v>6729.6645235869555</v>
      </c>
      <c r="S128" s="45">
        <v>6729.6692892600722</v>
      </c>
      <c r="T128" s="50">
        <v>6729.6002860393173</v>
      </c>
      <c r="U128" s="18"/>
      <c r="V128" s="18"/>
      <c r="W128" s="18"/>
      <c r="X128" s="18"/>
      <c r="Y128" s="18"/>
      <c r="Z128" s="20"/>
      <c r="AA128" s="20"/>
      <c r="AB128" s="20"/>
      <c r="AC128" s="20"/>
      <c r="AD128" s="20"/>
      <c r="AE128" s="20"/>
      <c r="AF128" s="20"/>
    </row>
    <row r="129" spans="11:32">
      <c r="K129" s="6">
        <v>127</v>
      </c>
      <c r="L129" s="6" t="s">
        <v>218</v>
      </c>
      <c r="M129" s="45">
        <v>575652</v>
      </c>
      <c r="N129" s="45">
        <v>571724.55835992692</v>
      </c>
      <c r="O129" s="45">
        <v>572942.67661963683</v>
      </c>
      <c r="P129" s="45">
        <v>573953.85099845228</v>
      </c>
      <c r="Q129" s="45">
        <v>569518.10378906166</v>
      </c>
      <c r="R129" s="45">
        <v>568124.91343477834</v>
      </c>
      <c r="S129" s="45">
        <v>565952.02220050071</v>
      </c>
      <c r="T129" s="50">
        <v>563588.34055204981</v>
      </c>
      <c r="U129" s="18"/>
      <c r="V129" s="18"/>
      <c r="W129" s="18"/>
      <c r="X129" s="18"/>
      <c r="Y129" s="18"/>
      <c r="Z129" s="20"/>
      <c r="AA129" s="20"/>
      <c r="AB129" s="20"/>
      <c r="AC129" s="20"/>
      <c r="AD129" s="20"/>
      <c r="AE129" s="20"/>
      <c r="AF129" s="20"/>
    </row>
    <row r="130" spans="11:32">
      <c r="K130" s="6">
        <v>128</v>
      </c>
      <c r="L130" s="6" t="s">
        <v>219</v>
      </c>
      <c r="M130" s="45">
        <v>23946</v>
      </c>
      <c r="N130" s="45">
        <v>15830.868065203678</v>
      </c>
      <c r="O130" s="45">
        <v>10254.703124235875</v>
      </c>
      <c r="P130" s="45">
        <v>5707.1785959604786</v>
      </c>
      <c r="Q130" s="45">
        <v>1434.4489138345634</v>
      </c>
      <c r="R130" s="45">
        <v>-1632.6994037920194</v>
      </c>
      <c r="S130" s="45">
        <v>-4118.1721246608395</v>
      </c>
      <c r="T130" s="50">
        <v>-6139.8244334410629</v>
      </c>
      <c r="U130" s="18"/>
      <c r="V130" s="18"/>
      <c r="W130" s="18"/>
      <c r="X130" s="18"/>
      <c r="Y130" s="18"/>
      <c r="Z130" s="20"/>
      <c r="AA130" s="20"/>
      <c r="AB130" s="20"/>
      <c r="AC130" s="20"/>
      <c r="AD130" s="20"/>
      <c r="AE130" s="20"/>
      <c r="AF130" s="20"/>
    </row>
    <row r="131" spans="11:32">
      <c r="K131" s="6">
        <v>129</v>
      </c>
      <c r="L131" s="6" t="s">
        <v>220</v>
      </c>
      <c r="M131" s="45">
        <v>130799</v>
      </c>
      <c r="N131" s="45">
        <v>121925.9794658735</v>
      </c>
      <c r="O131" s="45">
        <v>114620.49927956745</v>
      </c>
      <c r="P131" s="45">
        <v>107061.35411290551</v>
      </c>
      <c r="Q131" s="45">
        <v>98080.915319668522</v>
      </c>
      <c r="R131" s="45">
        <v>89060.896054273981</v>
      </c>
      <c r="S131" s="45">
        <v>78354.609062555945</v>
      </c>
      <c r="T131" s="50">
        <v>68689.575390585378</v>
      </c>
      <c r="U131" s="18"/>
      <c r="V131" s="18"/>
      <c r="W131" s="18"/>
      <c r="X131" s="18"/>
      <c r="Y131" s="18"/>
      <c r="Z131" s="20"/>
      <c r="AA131" s="20"/>
      <c r="AB131" s="20"/>
      <c r="AC131" s="20"/>
      <c r="AD131" s="20"/>
      <c r="AE131" s="20"/>
      <c r="AF131" s="20"/>
    </row>
    <row r="132" spans="11:32">
      <c r="K132" s="6">
        <v>130</v>
      </c>
      <c r="L132" s="6" t="s">
        <v>221</v>
      </c>
      <c r="M132" s="45">
        <v>15704</v>
      </c>
      <c r="N132" s="45">
        <v>14781.367397410115</v>
      </c>
      <c r="O132" s="45">
        <v>13906.811487804884</v>
      </c>
      <c r="P132" s="45">
        <v>12973.741867353918</v>
      </c>
      <c r="Q132" s="45">
        <v>11678.039775904635</v>
      </c>
      <c r="R132" s="45">
        <v>10153.71410412381</v>
      </c>
      <c r="S132" s="45">
        <v>8612.8284782156625</v>
      </c>
      <c r="T132" s="50">
        <v>6662.0171521293669</v>
      </c>
      <c r="U132" s="18"/>
      <c r="V132" s="18"/>
      <c r="W132" s="18"/>
      <c r="X132" s="18"/>
      <c r="Y132" s="18"/>
      <c r="Z132" s="20"/>
      <c r="AA132" s="20"/>
      <c r="AB132" s="20"/>
      <c r="AC132" s="20"/>
      <c r="AD132" s="20"/>
      <c r="AE132" s="20"/>
      <c r="AF132" s="20"/>
    </row>
    <row r="133" spans="11:32">
      <c r="K133" s="6">
        <v>131</v>
      </c>
      <c r="L133" s="6" t="s">
        <v>222</v>
      </c>
      <c r="M133" s="45">
        <v>31188</v>
      </c>
      <c r="N133" s="45">
        <v>28534.383519352174</v>
      </c>
      <c r="O133" s="45">
        <v>26350.378377374778</v>
      </c>
      <c r="P133" s="45">
        <v>23667.891513614501</v>
      </c>
      <c r="Q133" s="45">
        <v>20103.081658093084</v>
      </c>
      <c r="R133" s="45">
        <v>15890.582380917236</v>
      </c>
      <c r="S133" s="45">
        <v>9764.8696083227442</v>
      </c>
      <c r="T133" s="50">
        <v>5268.7418319574244</v>
      </c>
      <c r="U133" s="18"/>
      <c r="V133" s="18"/>
      <c r="W133" s="18"/>
      <c r="X133" s="18"/>
      <c r="Y133" s="18"/>
      <c r="Z133" s="20"/>
      <c r="AA133" s="20"/>
      <c r="AB133" s="20"/>
      <c r="AC133" s="20"/>
      <c r="AD133" s="20"/>
      <c r="AE133" s="20"/>
      <c r="AF133" s="20"/>
    </row>
    <row r="134" spans="11:32">
      <c r="K134" s="6">
        <v>132</v>
      </c>
      <c r="L134" s="6" t="s">
        <v>223</v>
      </c>
      <c r="M134" s="45">
        <v>18132</v>
      </c>
      <c r="N134" s="45">
        <v>13906.324198942852</v>
      </c>
      <c r="O134" s="45">
        <v>11343.356475853016</v>
      </c>
      <c r="P134" s="45">
        <v>9698.5593398002293</v>
      </c>
      <c r="Q134" s="45">
        <v>8597.87401851092</v>
      </c>
      <c r="R134" s="45">
        <v>7920.4243146017398</v>
      </c>
      <c r="S134" s="45">
        <v>6726.1490331012001</v>
      </c>
      <c r="T134" s="50">
        <v>6720.7344734114104</v>
      </c>
      <c r="U134" s="18"/>
      <c r="V134" s="18"/>
      <c r="W134" s="18"/>
      <c r="X134" s="18"/>
      <c r="Y134" s="18"/>
      <c r="Z134" s="20"/>
      <c r="AA134" s="20"/>
      <c r="AB134" s="20"/>
      <c r="AC134" s="20"/>
      <c r="AD134" s="20"/>
      <c r="AE134" s="20"/>
      <c r="AF134" s="20"/>
    </row>
    <row r="135" spans="11:32">
      <c r="K135" s="6">
        <v>133</v>
      </c>
      <c r="L135" s="6" t="s">
        <v>224</v>
      </c>
      <c r="M135" s="45">
        <v>7005</v>
      </c>
      <c r="N135" s="45">
        <v>5861.3351711409978</v>
      </c>
      <c r="O135" s="45">
        <v>5223.4596797472013</v>
      </c>
      <c r="P135" s="45">
        <v>4773.0225833935574</v>
      </c>
      <c r="Q135" s="45">
        <v>4400.3841700861931</v>
      </c>
      <c r="R135" s="45">
        <v>3680.5302675703883</v>
      </c>
      <c r="S135" s="45">
        <v>3680.2343888496148</v>
      </c>
      <c r="T135" s="50">
        <v>3679.6341963848167</v>
      </c>
      <c r="U135" s="18"/>
      <c r="V135" s="18"/>
      <c r="W135" s="18"/>
      <c r="X135" s="18"/>
      <c r="Y135" s="18"/>
      <c r="Z135" s="20"/>
      <c r="AA135" s="20"/>
      <c r="AB135" s="20"/>
      <c r="AC135" s="20"/>
      <c r="AD135" s="20"/>
      <c r="AE135" s="20"/>
      <c r="AF135" s="20"/>
    </row>
    <row r="136" spans="11:32">
      <c r="K136" s="6">
        <v>134</v>
      </c>
      <c r="L136" s="6" t="s">
        <v>225</v>
      </c>
      <c r="M136" s="45">
        <v>24785</v>
      </c>
      <c r="N136" s="45">
        <v>18003.7078447815</v>
      </c>
      <c r="O136" s="45">
        <v>14432.126648019674</v>
      </c>
      <c r="P136" s="45">
        <v>12403.483295634574</v>
      </c>
      <c r="Q136" s="45">
        <v>11162.779315323227</v>
      </c>
      <c r="R136" s="45">
        <v>9690.0999628834161</v>
      </c>
      <c r="S136" s="45">
        <v>9641.6776129015198</v>
      </c>
      <c r="T136" s="50">
        <v>9571.3957770996258</v>
      </c>
      <c r="U136" s="18"/>
      <c r="V136" s="18"/>
      <c r="W136" s="18"/>
      <c r="X136" s="18"/>
      <c r="Y136" s="18"/>
      <c r="Z136" s="20"/>
      <c r="AA136" s="20"/>
      <c r="AB136" s="20"/>
      <c r="AC136" s="20"/>
      <c r="AD136" s="20"/>
      <c r="AE136" s="20"/>
      <c r="AF136" s="20"/>
    </row>
    <row r="137" spans="11:32">
      <c r="K137" s="6">
        <v>135</v>
      </c>
      <c r="L137" s="6" t="s">
        <v>47</v>
      </c>
      <c r="M137" s="45">
        <v>6396</v>
      </c>
      <c r="N137" s="45">
        <v>6045.5346047878138</v>
      </c>
      <c r="O137" s="45">
        <v>5919.9606789225581</v>
      </c>
      <c r="P137" s="45">
        <v>3838.9374297837007</v>
      </c>
      <c r="Q137" s="45">
        <v>3837.4376594766209</v>
      </c>
      <c r="R137" s="45">
        <v>3837.0993652446673</v>
      </c>
      <c r="S137" s="45">
        <v>3837.1289893304947</v>
      </c>
      <c r="T137" s="50">
        <v>3836.6875908067436</v>
      </c>
      <c r="U137" s="18"/>
      <c r="V137" s="18"/>
      <c r="W137" s="18"/>
      <c r="X137" s="18"/>
      <c r="Y137" s="18"/>
      <c r="Z137" s="20"/>
      <c r="AA137" s="20"/>
      <c r="AB137" s="20"/>
      <c r="AC137" s="20"/>
      <c r="AD137" s="20"/>
      <c r="AE137" s="20"/>
      <c r="AF137" s="20"/>
    </row>
    <row r="138" spans="11:32">
      <c r="K138" s="6">
        <v>136</v>
      </c>
      <c r="L138" s="6" t="s">
        <v>226</v>
      </c>
      <c r="M138" s="45">
        <v>56726</v>
      </c>
      <c r="N138" s="45">
        <v>56617.963365397023</v>
      </c>
      <c r="O138" s="45">
        <v>56404.831589021349</v>
      </c>
      <c r="P138" s="45">
        <v>56404.502730201137</v>
      </c>
      <c r="Q138" s="45">
        <v>56404.465456323283</v>
      </c>
      <c r="R138" s="45">
        <v>56404.437275479584</v>
      </c>
      <c r="S138" s="45">
        <v>56404.458888387264</v>
      </c>
      <c r="T138" s="50">
        <v>56404.396155761468</v>
      </c>
      <c r="U138" s="18"/>
      <c r="V138" s="18"/>
      <c r="W138" s="18"/>
      <c r="X138" s="18"/>
      <c r="Y138" s="18"/>
      <c r="Z138" s="20"/>
      <c r="AA138" s="20"/>
      <c r="AB138" s="20"/>
      <c r="AC138" s="20"/>
      <c r="AD138" s="20"/>
      <c r="AE138" s="20"/>
      <c r="AF138" s="20"/>
    </row>
    <row r="139" spans="11:32">
      <c r="K139" s="6">
        <v>137</v>
      </c>
      <c r="L139" s="6" t="s">
        <v>227</v>
      </c>
      <c r="M139" s="45">
        <v>60014</v>
      </c>
      <c r="N139" s="45">
        <v>59565.139956305531</v>
      </c>
      <c r="O139" s="45">
        <v>59565.171712836149</v>
      </c>
      <c r="P139" s="45">
        <v>59565.459697279832</v>
      </c>
      <c r="Q139" s="45">
        <v>59560.508356250073</v>
      </c>
      <c r="R139" s="45">
        <v>59555.586132065553</v>
      </c>
      <c r="S139" s="45">
        <v>59551.502093929426</v>
      </c>
      <c r="T139" s="50">
        <v>59544.815963024026</v>
      </c>
      <c r="U139" s="18"/>
      <c r="V139" s="18"/>
      <c r="W139" s="18"/>
      <c r="X139" s="18"/>
      <c r="Y139" s="18"/>
      <c r="Z139" s="20"/>
      <c r="AA139" s="20"/>
      <c r="AB139" s="20"/>
      <c r="AC139" s="20"/>
      <c r="AD139" s="20"/>
      <c r="AE139" s="20"/>
      <c r="AF139" s="20"/>
    </row>
    <row r="140" spans="11:32">
      <c r="K140" s="6">
        <v>138</v>
      </c>
      <c r="L140" s="6" t="s">
        <v>228</v>
      </c>
      <c r="M140" s="45">
        <v>63051</v>
      </c>
      <c r="N140" s="45">
        <v>57671.253999957633</v>
      </c>
      <c r="O140" s="45">
        <v>53685.264313913431</v>
      </c>
      <c r="P140" s="45">
        <v>50465.566129385363</v>
      </c>
      <c r="Q140" s="45">
        <v>47635.620822128622</v>
      </c>
      <c r="R140" s="45">
        <v>45468.107668321849</v>
      </c>
      <c r="S140" s="45">
        <v>37042.198316268586</v>
      </c>
      <c r="T140" s="50">
        <v>36899.485512848863</v>
      </c>
      <c r="U140" s="18"/>
      <c r="V140" s="18"/>
      <c r="W140" s="18"/>
      <c r="X140" s="18"/>
      <c r="Y140" s="18"/>
      <c r="Z140" s="20"/>
      <c r="AA140" s="20"/>
      <c r="AB140" s="20"/>
      <c r="AC140" s="20"/>
      <c r="AD140" s="20"/>
      <c r="AE140" s="20"/>
      <c r="AF140" s="20"/>
    </row>
    <row r="141" spans="11:32">
      <c r="K141" s="6">
        <v>139</v>
      </c>
      <c r="L141" s="6" t="s">
        <v>229</v>
      </c>
      <c r="M141" s="45">
        <v>9758</v>
      </c>
      <c r="N141" s="45">
        <v>9717.5260154948119</v>
      </c>
      <c r="O141" s="45">
        <v>9754.618608552144</v>
      </c>
      <c r="P141" s="45">
        <v>9793.841683082599</v>
      </c>
      <c r="Q141" s="45">
        <v>9758.9311570247901</v>
      </c>
      <c r="R141" s="45">
        <v>6487.7317501385724</v>
      </c>
      <c r="S141" s="45">
        <v>6487.6123773996342</v>
      </c>
      <c r="T141" s="50">
        <v>6487.2192332736777</v>
      </c>
      <c r="U141" s="18"/>
      <c r="V141" s="18"/>
      <c r="W141" s="18"/>
      <c r="X141" s="18"/>
      <c r="Y141" s="18"/>
      <c r="Z141" s="20"/>
      <c r="AA141" s="20"/>
      <c r="AB141" s="20"/>
      <c r="AC141" s="20"/>
      <c r="AD141" s="20"/>
      <c r="AE141" s="20"/>
      <c r="AF141" s="20"/>
    </row>
    <row r="142" spans="11:32">
      <c r="K142" s="6">
        <v>140</v>
      </c>
      <c r="L142" s="6" t="s">
        <v>230</v>
      </c>
      <c r="M142" s="45">
        <v>10060</v>
      </c>
      <c r="N142" s="45">
        <v>9469.3720033508816</v>
      </c>
      <c r="O142" s="45">
        <v>9163.8245962335204</v>
      </c>
      <c r="P142" s="45">
        <v>8998.1183100296785</v>
      </c>
      <c r="Q142" s="45">
        <v>8904.8025852490209</v>
      </c>
      <c r="R142" s="45">
        <v>8855.9245862655298</v>
      </c>
      <c r="S142" s="45">
        <v>8800.9387882818191</v>
      </c>
      <c r="T142" s="50">
        <v>8799.0230016259411</v>
      </c>
      <c r="U142" s="18"/>
      <c r="V142" s="18"/>
      <c r="W142" s="18"/>
      <c r="X142" s="18"/>
      <c r="Y142" s="18"/>
      <c r="Z142" s="20"/>
      <c r="AA142" s="20"/>
      <c r="AB142" s="20"/>
      <c r="AC142" s="20"/>
      <c r="AD142" s="20"/>
      <c r="AE142" s="20"/>
      <c r="AF142" s="20"/>
    </row>
    <row r="143" spans="11:32">
      <c r="K143" s="6">
        <v>141</v>
      </c>
      <c r="L143" s="6" t="s">
        <v>231</v>
      </c>
      <c r="M143" s="45">
        <v>10615</v>
      </c>
      <c r="N143" s="45">
        <v>8643.532071476684</v>
      </c>
      <c r="O143" s="45">
        <v>7606.4841407015901</v>
      </c>
      <c r="P143" s="45">
        <v>6676.4074790810864</v>
      </c>
      <c r="Q143" s="45">
        <v>5334.3709557678794</v>
      </c>
      <c r="R143" s="45">
        <v>4508.0163645615412</v>
      </c>
      <c r="S143" s="45">
        <v>3770.7704066854649</v>
      </c>
      <c r="T143" s="50">
        <v>-2339.3940457798794</v>
      </c>
      <c r="U143" s="18"/>
      <c r="V143" s="18"/>
      <c r="W143" s="18"/>
      <c r="X143" s="18"/>
      <c r="Y143" s="18"/>
      <c r="Z143" s="20"/>
      <c r="AA143" s="20"/>
      <c r="AB143" s="20"/>
      <c r="AC143" s="20"/>
      <c r="AD143" s="20"/>
      <c r="AE143" s="20"/>
      <c r="AF143" s="20"/>
    </row>
    <row r="144" spans="11:32">
      <c r="K144" s="6">
        <v>142</v>
      </c>
      <c r="L144" s="6" t="s">
        <v>232</v>
      </c>
      <c r="M144" s="45">
        <v>11942</v>
      </c>
      <c r="N144" s="45">
        <v>11650.638517576874</v>
      </c>
      <c r="O144" s="45">
        <v>11544.344231505602</v>
      </c>
      <c r="P144" s="45">
        <v>11444.280584602189</v>
      </c>
      <c r="Q144" s="45">
        <v>11178.981488484769</v>
      </c>
      <c r="R144" s="45">
        <v>11042.336312265816</v>
      </c>
      <c r="S144" s="45">
        <v>4965.3620972345971</v>
      </c>
      <c r="T144" s="50">
        <v>4960.8106591317237</v>
      </c>
      <c r="U144" s="18"/>
      <c r="V144" s="18"/>
      <c r="W144" s="18"/>
      <c r="X144" s="18"/>
      <c r="Y144" s="18"/>
      <c r="Z144" s="20"/>
      <c r="AA144" s="20"/>
      <c r="AB144" s="20"/>
      <c r="AC144" s="20"/>
      <c r="AD144" s="20"/>
      <c r="AE144" s="20"/>
      <c r="AF144" s="20"/>
    </row>
    <row r="145" spans="11:32">
      <c r="K145" s="6">
        <v>143</v>
      </c>
      <c r="L145" s="6" t="s">
        <v>233</v>
      </c>
      <c r="M145" s="45">
        <v>56805</v>
      </c>
      <c r="N145" s="45">
        <v>56352.076417613251</v>
      </c>
      <c r="O145" s="45">
        <v>56131.86494344275</v>
      </c>
      <c r="P145" s="45">
        <v>37643.190735625416</v>
      </c>
      <c r="Q145" s="45">
        <v>36532.561858498892</v>
      </c>
      <c r="R145" s="45">
        <v>35257.752997458774</v>
      </c>
      <c r="S145" s="45">
        <v>33561.200860510136</v>
      </c>
      <c r="T145" s="50">
        <v>32667.62752783006</v>
      </c>
      <c r="U145" s="18"/>
      <c r="V145" s="18"/>
      <c r="W145" s="18"/>
      <c r="X145" s="18"/>
      <c r="Y145" s="18"/>
      <c r="Z145" s="20"/>
      <c r="AA145" s="20"/>
      <c r="AB145" s="20"/>
      <c r="AC145" s="20"/>
      <c r="AD145" s="20"/>
      <c r="AE145" s="20"/>
      <c r="AF145" s="20"/>
    </row>
    <row r="146" spans="11:32">
      <c r="K146" s="6">
        <v>144</v>
      </c>
      <c r="L146" s="6" t="s">
        <v>234</v>
      </c>
      <c r="M146" s="45">
        <v>3333</v>
      </c>
      <c r="N146" s="45">
        <v>3274.8338311519069</v>
      </c>
      <c r="O146" s="45">
        <v>3251.8599576309648</v>
      </c>
      <c r="P146" s="45">
        <v>3251.8239959761195</v>
      </c>
      <c r="Q146" s="45">
        <v>3251.8057131395608</v>
      </c>
      <c r="R146" s="45">
        <v>3251.7990988509841</v>
      </c>
      <c r="S146" s="45">
        <v>3251.7988083576106</v>
      </c>
      <c r="T146" s="50">
        <v>3251.7894786396855</v>
      </c>
      <c r="U146" s="18"/>
      <c r="V146" s="18"/>
      <c r="W146" s="18"/>
      <c r="X146" s="18"/>
      <c r="Y146" s="18"/>
      <c r="Z146" s="20"/>
      <c r="AA146" s="20"/>
      <c r="AB146" s="20"/>
      <c r="AC146" s="20"/>
      <c r="AD146" s="20"/>
      <c r="AE146" s="20"/>
      <c r="AF146" s="20"/>
    </row>
    <row r="147" spans="11:32">
      <c r="K147" s="6">
        <v>145</v>
      </c>
      <c r="L147" s="6" t="s">
        <v>235</v>
      </c>
      <c r="M147" s="45">
        <v>2108</v>
      </c>
      <c r="N147" s="45">
        <v>1074.2325461172306</v>
      </c>
      <c r="O147" s="45">
        <v>648.03582314074936</v>
      </c>
      <c r="P147" s="45">
        <v>346.11036888423359</v>
      </c>
      <c r="Q147" s="45">
        <v>57.281998534951811</v>
      </c>
      <c r="R147" s="45">
        <v>-364.097724199315</v>
      </c>
      <c r="S147" s="45">
        <v>-364.07257364018642</v>
      </c>
      <c r="T147" s="50">
        <v>-364.29452578293092</v>
      </c>
      <c r="U147" s="18"/>
      <c r="V147" s="18"/>
      <c r="W147" s="18"/>
      <c r="X147" s="18"/>
      <c r="Y147" s="18"/>
      <c r="Z147" s="20"/>
      <c r="AA147" s="20"/>
      <c r="AB147" s="20"/>
      <c r="AC147" s="20"/>
      <c r="AD147" s="20"/>
      <c r="AE147" s="20"/>
      <c r="AF147" s="20"/>
    </row>
    <row r="148" spans="11:32">
      <c r="K148" s="6">
        <v>146</v>
      </c>
      <c r="L148" s="6" t="s">
        <v>236</v>
      </c>
      <c r="M148" s="45">
        <v>18690</v>
      </c>
      <c r="N148" s="45">
        <v>18690.000001417189</v>
      </c>
      <c r="O148" s="45">
        <v>18690.000001924342</v>
      </c>
      <c r="P148" s="45">
        <v>18690.00000237588</v>
      </c>
      <c r="Q148" s="45">
        <v>18690.000002528901</v>
      </c>
      <c r="R148" s="45">
        <v>18690.000002732238</v>
      </c>
      <c r="S148" s="45">
        <v>18690.000004035563</v>
      </c>
      <c r="T148" s="50">
        <v>18690.000003962803</v>
      </c>
      <c r="U148" s="18"/>
      <c r="V148" s="18"/>
      <c r="W148" s="18"/>
      <c r="X148" s="18"/>
      <c r="Y148" s="18"/>
      <c r="Z148" s="20"/>
      <c r="AA148" s="20"/>
      <c r="AB148" s="20"/>
      <c r="AC148" s="20"/>
      <c r="AD148" s="20"/>
      <c r="AE148" s="20"/>
      <c r="AF148" s="20"/>
    </row>
    <row r="149" spans="11:32">
      <c r="K149" s="6">
        <v>147</v>
      </c>
      <c r="L149" s="6" t="s">
        <v>237</v>
      </c>
      <c r="M149" s="45">
        <v>10805</v>
      </c>
      <c r="N149" s="45">
        <v>10720.991882905742</v>
      </c>
      <c r="O149" s="45">
        <v>10691.530347192407</v>
      </c>
      <c r="P149" s="45">
        <v>10675.003404690671</v>
      </c>
      <c r="Q149" s="45">
        <v>10663.777951132341</v>
      </c>
      <c r="R149" s="45">
        <v>10659.230335104943</v>
      </c>
      <c r="S149" s="45">
        <v>10655.425892501431</v>
      </c>
      <c r="T149" s="50">
        <v>10654.648365041812</v>
      </c>
      <c r="U149" s="18"/>
      <c r="V149" s="18"/>
      <c r="W149" s="18"/>
      <c r="X149" s="18"/>
      <c r="Y149" s="18"/>
      <c r="Z149" s="20"/>
      <c r="AA149" s="20"/>
      <c r="AB149" s="20"/>
      <c r="AC149" s="20"/>
      <c r="AD149" s="20"/>
      <c r="AE149" s="20"/>
      <c r="AF149" s="20"/>
    </row>
    <row r="150" spans="11:32">
      <c r="K150" s="6">
        <v>148</v>
      </c>
      <c r="L150" s="6" t="s">
        <v>238</v>
      </c>
      <c r="M150" s="45">
        <v>0</v>
      </c>
      <c r="N150" s="45">
        <v>0</v>
      </c>
      <c r="O150" s="45">
        <v>0</v>
      </c>
      <c r="P150" s="45">
        <v>0</v>
      </c>
      <c r="Q150" s="45">
        <v>0</v>
      </c>
      <c r="R150" s="45">
        <v>0</v>
      </c>
      <c r="S150" s="45">
        <v>0</v>
      </c>
      <c r="T150" s="50">
        <v>0</v>
      </c>
      <c r="U150" s="18"/>
      <c r="V150" s="18"/>
      <c r="W150" s="18"/>
      <c r="X150" s="18"/>
      <c r="Y150" s="18"/>
      <c r="Z150" s="20"/>
      <c r="AA150" s="20"/>
      <c r="AB150" s="20"/>
      <c r="AC150" s="20"/>
      <c r="AD150" s="20"/>
      <c r="AE150" s="20"/>
      <c r="AF150" s="20"/>
    </row>
    <row r="151" spans="11:32">
      <c r="K151" s="6">
        <v>149</v>
      </c>
      <c r="L151" s="6" t="s">
        <v>239</v>
      </c>
      <c r="M151" s="45">
        <v>47339</v>
      </c>
      <c r="N151" s="45">
        <v>43597.497067836521</v>
      </c>
      <c r="O151" s="45">
        <v>47379.025408193338</v>
      </c>
      <c r="P151" s="45">
        <v>50192.506494427565</v>
      </c>
      <c r="Q151" s="45">
        <v>-32864.162829533627</v>
      </c>
      <c r="R151" s="45">
        <v>-32864.265699431337</v>
      </c>
      <c r="S151" s="45">
        <v>-32864.272549819325</v>
      </c>
      <c r="T151" s="50">
        <v>-32864.334871829269</v>
      </c>
      <c r="U151" s="18"/>
      <c r="V151" s="18"/>
      <c r="W151" s="18"/>
      <c r="X151" s="18"/>
      <c r="Y151" s="18"/>
      <c r="Z151" s="20"/>
      <c r="AA151" s="20"/>
      <c r="AB151" s="20"/>
      <c r="AC151" s="20"/>
      <c r="AD151" s="20"/>
      <c r="AE151" s="20"/>
      <c r="AF151" s="20"/>
    </row>
    <row r="152" spans="11:32">
      <c r="K152" s="6">
        <v>150</v>
      </c>
      <c r="L152" s="6" t="s">
        <v>240</v>
      </c>
      <c r="M152" s="45">
        <v>15575</v>
      </c>
      <c r="N152" s="45">
        <v>6895.4385211592817</v>
      </c>
      <c r="O152" s="45">
        <v>1588.9589422342287</v>
      </c>
      <c r="P152" s="45">
        <v>-2204.4916225289999</v>
      </c>
      <c r="Q152" s="45">
        <v>-5232.8316077248692</v>
      </c>
      <c r="R152" s="45">
        <v>-11828.923469557627</v>
      </c>
      <c r="S152" s="45">
        <v>-11828.926602488478</v>
      </c>
      <c r="T152" s="50">
        <v>-11829.188333609422</v>
      </c>
      <c r="U152" s="18"/>
      <c r="V152" s="18"/>
      <c r="W152" s="18"/>
      <c r="X152" s="18"/>
      <c r="Y152" s="18"/>
      <c r="Z152" s="20"/>
      <c r="AA152" s="20"/>
      <c r="AB152" s="20"/>
      <c r="AC152" s="20"/>
      <c r="AD152" s="20"/>
      <c r="AE152" s="20"/>
      <c r="AF152" s="20"/>
    </row>
    <row r="153" spans="11:32">
      <c r="K153" s="6">
        <v>151</v>
      </c>
      <c r="L153" s="6" t="s">
        <v>241</v>
      </c>
      <c r="M153" s="45">
        <v>30793</v>
      </c>
      <c r="N153" s="45">
        <v>26863.240015348965</v>
      </c>
      <c r="O153" s="45">
        <v>24755.87893204721</v>
      </c>
      <c r="P153" s="45">
        <v>22892.396631015443</v>
      </c>
      <c r="Q153" s="45">
        <v>20361.224350911794</v>
      </c>
      <c r="R153" s="45">
        <v>7443.0569260595003</v>
      </c>
      <c r="S153" s="45">
        <v>7443.0008791073606</v>
      </c>
      <c r="T153" s="50">
        <v>7442.8512127345248</v>
      </c>
      <c r="U153" s="18"/>
      <c r="V153" s="18"/>
      <c r="W153" s="18"/>
      <c r="X153" s="18"/>
      <c r="Y153" s="18"/>
      <c r="Z153" s="20"/>
      <c r="AA153" s="20"/>
      <c r="AB153" s="20"/>
      <c r="AC153" s="20"/>
      <c r="AD153" s="20"/>
      <c r="AE153" s="20"/>
      <c r="AF153" s="20"/>
    </row>
    <row r="154" spans="11:32">
      <c r="K154" s="6">
        <v>152</v>
      </c>
      <c r="L154" s="6" t="s">
        <v>242</v>
      </c>
      <c r="M154" s="45">
        <v>11321</v>
      </c>
      <c r="N154" s="45">
        <v>2424.171252963497</v>
      </c>
      <c r="O154" s="45">
        <v>-2810.310553018493</v>
      </c>
      <c r="P154" s="45">
        <v>-6531.5754285992862</v>
      </c>
      <c r="Q154" s="45">
        <v>-9544.0914245087879</v>
      </c>
      <c r="R154" s="45">
        <v>-15787.989770957089</v>
      </c>
      <c r="S154" s="45">
        <v>-15792.860303142999</v>
      </c>
      <c r="T154" s="50">
        <v>-15793.528285043389</v>
      </c>
      <c r="U154" s="18"/>
      <c r="V154" s="18"/>
      <c r="W154" s="18"/>
      <c r="X154" s="18"/>
      <c r="Y154" s="18"/>
      <c r="Z154" s="20"/>
      <c r="AA154" s="20"/>
      <c r="AB154" s="20"/>
      <c r="AC154" s="20"/>
      <c r="AD154" s="20"/>
      <c r="AE154" s="20"/>
      <c r="AF154" s="20"/>
    </row>
    <row r="155" spans="11:32">
      <c r="K155" s="6">
        <v>153</v>
      </c>
      <c r="L155" s="6" t="s">
        <v>243</v>
      </c>
      <c r="M155" s="45">
        <v>10945</v>
      </c>
      <c r="N155" s="45">
        <v>10780.523387906318</v>
      </c>
      <c r="O155" s="45">
        <v>10697.39768635743</v>
      </c>
      <c r="P155" s="45">
        <v>10624.570959041175</v>
      </c>
      <c r="Q155" s="45">
        <v>10523.498051042121</v>
      </c>
      <c r="R155" s="45">
        <v>10089.866140921402</v>
      </c>
      <c r="S155" s="45">
        <v>10088.801140656231</v>
      </c>
      <c r="T155" s="50">
        <v>10088.261117220562</v>
      </c>
      <c r="U155" s="18"/>
      <c r="V155" s="18"/>
      <c r="W155" s="18"/>
      <c r="X155" s="18"/>
      <c r="Y155" s="18"/>
      <c r="Z155" s="20"/>
      <c r="AA155" s="20"/>
      <c r="AB155" s="20"/>
      <c r="AC155" s="20"/>
      <c r="AD155" s="20"/>
      <c r="AE155" s="20"/>
      <c r="AF155" s="20"/>
    </row>
    <row r="156" spans="11:32">
      <c r="K156" s="6">
        <v>154</v>
      </c>
      <c r="L156" s="6" t="s">
        <v>244</v>
      </c>
      <c r="M156" s="45">
        <v>4364</v>
      </c>
      <c r="N156" s="45">
        <v>4319.9549843356072</v>
      </c>
      <c r="O156" s="45">
        <v>4365.9208902391747</v>
      </c>
      <c r="P156" s="45">
        <v>4414.7310741475567</v>
      </c>
      <c r="Q156" s="45">
        <v>4374.3645666836792</v>
      </c>
      <c r="R156" s="45">
        <v>4400.7071896835041</v>
      </c>
      <c r="S156" s="45">
        <v>3033.8858839570521</v>
      </c>
      <c r="T156" s="50">
        <v>3032.7090610273726</v>
      </c>
      <c r="U156" s="18"/>
      <c r="V156" s="18"/>
      <c r="W156" s="18"/>
      <c r="X156" s="18"/>
      <c r="Y156" s="18"/>
      <c r="Z156" s="20"/>
      <c r="AA156" s="20"/>
      <c r="AB156" s="20"/>
      <c r="AC156" s="20"/>
      <c r="AD156" s="20"/>
      <c r="AE156" s="20"/>
      <c r="AF156" s="20"/>
    </row>
    <row r="157" spans="11:32">
      <c r="K157" s="6">
        <v>155</v>
      </c>
      <c r="L157" s="6" t="s">
        <v>245</v>
      </c>
      <c r="M157" s="45">
        <v>51217</v>
      </c>
      <c r="N157" s="45">
        <v>51024.781486685781</v>
      </c>
      <c r="O157" s="45">
        <v>50936.828197995637</v>
      </c>
      <c r="P157" s="45">
        <v>50856.289492469252</v>
      </c>
      <c r="Q157" s="45">
        <v>50718.561631366872</v>
      </c>
      <c r="R157" s="45">
        <v>49845.467266134518</v>
      </c>
      <c r="S157" s="45">
        <v>49845.182401330632</v>
      </c>
      <c r="T157" s="50">
        <v>49844.292536279165</v>
      </c>
      <c r="U157" s="18"/>
      <c r="V157" s="18"/>
      <c r="W157" s="18"/>
      <c r="X157" s="18"/>
      <c r="Y157" s="18"/>
      <c r="Z157" s="20"/>
      <c r="AA157" s="20"/>
      <c r="AB157" s="20"/>
      <c r="AC157" s="20"/>
      <c r="AD157" s="20"/>
      <c r="AE157" s="20"/>
      <c r="AF157" s="20"/>
    </row>
    <row r="158" spans="11:32">
      <c r="K158" s="6">
        <v>156</v>
      </c>
      <c r="L158" s="6" t="s">
        <v>246</v>
      </c>
      <c r="M158" s="45">
        <v>37091</v>
      </c>
      <c r="N158" s="45">
        <v>37091.590879909905</v>
      </c>
      <c r="O158" s="45">
        <v>37091.579374203357</v>
      </c>
      <c r="P158" s="45">
        <v>37090.933261562539</v>
      </c>
      <c r="Q158" s="45">
        <v>37090.518262944126</v>
      </c>
      <c r="R158" s="45">
        <v>37090.271560476016</v>
      </c>
      <c r="S158" s="45">
        <v>37090.367365001723</v>
      </c>
      <c r="T158" s="50">
        <v>37090.151814102341</v>
      </c>
      <c r="U158" s="18"/>
      <c r="V158" s="18"/>
      <c r="W158" s="18"/>
      <c r="X158" s="18"/>
      <c r="Y158" s="18"/>
      <c r="Z158" s="20"/>
      <c r="AA158" s="20"/>
      <c r="AB158" s="20"/>
      <c r="AC158" s="20"/>
      <c r="AD158" s="20"/>
      <c r="AE158" s="20"/>
      <c r="AF158" s="20"/>
    </row>
    <row r="159" spans="11:32">
      <c r="K159" s="6">
        <v>157</v>
      </c>
      <c r="L159" s="6" t="s">
        <v>247</v>
      </c>
      <c r="M159" s="45">
        <v>22077</v>
      </c>
      <c r="N159" s="45">
        <v>21337.892160017294</v>
      </c>
      <c r="O159" s="45">
        <v>20862.089022118147</v>
      </c>
      <c r="P159" s="45">
        <v>20530.174340014422</v>
      </c>
      <c r="Q159" s="45">
        <v>20284.637956325831</v>
      </c>
      <c r="R159" s="45">
        <v>20123.936260435225</v>
      </c>
      <c r="S159" s="45">
        <v>19761.590760223109</v>
      </c>
      <c r="T159" s="50">
        <v>19760.408804336465</v>
      </c>
      <c r="U159" s="18"/>
      <c r="V159" s="18"/>
      <c r="W159" s="18"/>
      <c r="X159" s="18"/>
      <c r="Y159" s="18"/>
      <c r="Z159" s="20"/>
      <c r="AA159" s="20"/>
      <c r="AB159" s="20"/>
      <c r="AC159" s="20"/>
      <c r="AD159" s="20"/>
      <c r="AE159" s="20"/>
      <c r="AF159" s="20"/>
    </row>
    <row r="160" spans="11:32">
      <c r="K160" s="6">
        <v>158</v>
      </c>
      <c r="L160" s="6" t="s">
        <v>51</v>
      </c>
      <c r="M160" s="45">
        <v>1340</v>
      </c>
      <c r="N160" s="45">
        <v>-407.60692977944473</v>
      </c>
      <c r="O160" s="45">
        <v>-7560.8378298891503</v>
      </c>
      <c r="P160" s="45">
        <v>-7560.8626859909409</v>
      </c>
      <c r="Q160" s="45">
        <v>-7560.8797490920406</v>
      </c>
      <c r="R160" s="45">
        <v>-7560.885094381867</v>
      </c>
      <c r="S160" s="45">
        <v>-7560.8840608831233</v>
      </c>
      <c r="T160" s="50">
        <v>-7560.8940643499554</v>
      </c>
      <c r="U160" s="18"/>
      <c r="V160" s="18"/>
      <c r="W160" s="18"/>
      <c r="X160" s="18"/>
      <c r="Y160" s="18"/>
      <c r="Z160" s="20"/>
      <c r="AA160" s="20"/>
      <c r="AB160" s="20"/>
      <c r="AC160" s="20"/>
      <c r="AD160" s="20"/>
      <c r="AE160" s="20"/>
      <c r="AF160" s="20"/>
    </row>
    <row r="161" spans="11:32">
      <c r="K161" s="6">
        <v>159</v>
      </c>
      <c r="L161" s="6" t="s">
        <v>248</v>
      </c>
      <c r="M161" s="45">
        <v>4602</v>
      </c>
      <c r="N161" s="45">
        <v>4364.6367776553834</v>
      </c>
      <c r="O161" s="45">
        <v>4500.6718618252407</v>
      </c>
      <c r="P161" s="45">
        <v>2224.7577922893911</v>
      </c>
      <c r="Q161" s="45">
        <v>2224.5753971001404</v>
      </c>
      <c r="R161" s="45">
        <v>2224.5499225055496</v>
      </c>
      <c r="S161" s="45">
        <v>2224.568988788898</v>
      </c>
      <c r="T161" s="50">
        <v>2224.493766081976</v>
      </c>
      <c r="U161" s="18"/>
      <c r="V161" s="18"/>
      <c r="W161" s="18"/>
      <c r="X161" s="18"/>
      <c r="Y161" s="18"/>
      <c r="Z161" s="20"/>
      <c r="AA161" s="20"/>
      <c r="AB161" s="20"/>
      <c r="AC161" s="20"/>
      <c r="AD161" s="20"/>
      <c r="AE161" s="20"/>
      <c r="AF161" s="20"/>
    </row>
    <row r="162" spans="11:32">
      <c r="K162" s="6">
        <v>160</v>
      </c>
      <c r="L162" s="6" t="s">
        <v>249</v>
      </c>
      <c r="M162" s="45">
        <v>7501</v>
      </c>
      <c r="N162" s="45">
        <v>6793.0013215008257</v>
      </c>
      <c r="O162" s="45">
        <v>6378.0487508725755</v>
      </c>
      <c r="P162" s="45">
        <v>6113.4790343337463</v>
      </c>
      <c r="Q162" s="45">
        <v>5923.0490081369453</v>
      </c>
      <c r="R162" s="45">
        <v>5809.031214787793</v>
      </c>
      <c r="S162" s="45">
        <v>5620.0995442209487</v>
      </c>
      <c r="T162" s="50">
        <v>5601.1547614951869</v>
      </c>
      <c r="U162" s="18"/>
      <c r="V162" s="18"/>
      <c r="W162" s="18"/>
      <c r="X162" s="18"/>
      <c r="Y162" s="18"/>
      <c r="Z162" s="20"/>
      <c r="AA162" s="20"/>
      <c r="AB162" s="20"/>
      <c r="AC162" s="20"/>
      <c r="AD162" s="20"/>
      <c r="AE162" s="20"/>
      <c r="AF162" s="20"/>
    </row>
    <row r="163" spans="11:32">
      <c r="K163" s="6">
        <v>161</v>
      </c>
      <c r="L163" s="6" t="s">
        <v>250</v>
      </c>
      <c r="M163" s="45">
        <v>11612</v>
      </c>
      <c r="N163" s="45">
        <v>4703.1786672125854</v>
      </c>
      <c r="O163" s="45">
        <v>325.8148498138944</v>
      </c>
      <c r="P163" s="45">
        <v>-13039.892986886583</v>
      </c>
      <c r="Q163" s="45">
        <v>-13456.828901302528</v>
      </c>
      <c r="R163" s="45">
        <v>-13855.549007435413</v>
      </c>
      <c r="S163" s="45">
        <v>-14324.985544856629</v>
      </c>
      <c r="T163" s="50">
        <v>-14515.337415351567</v>
      </c>
      <c r="U163" s="18"/>
      <c r="V163" s="18"/>
      <c r="W163" s="18"/>
      <c r="X163" s="18"/>
      <c r="Y163" s="18"/>
      <c r="Z163" s="20"/>
      <c r="AA163" s="20"/>
      <c r="AB163" s="20"/>
      <c r="AC163" s="20"/>
      <c r="AD163" s="20"/>
      <c r="AE163" s="20"/>
      <c r="AF163" s="20"/>
    </row>
    <row r="164" spans="11:32">
      <c r="K164" s="27">
        <v>162</v>
      </c>
      <c r="L164" s="27" t="s">
        <v>251</v>
      </c>
      <c r="M164" s="51">
        <v>0</v>
      </c>
      <c r="N164" s="51">
        <v>0</v>
      </c>
      <c r="O164" s="51">
        <v>0</v>
      </c>
      <c r="P164" s="51">
        <v>0</v>
      </c>
      <c r="Q164" s="51">
        <v>0</v>
      </c>
      <c r="R164" s="51">
        <v>0</v>
      </c>
      <c r="S164" s="51">
        <v>0</v>
      </c>
      <c r="T164" s="52">
        <v>0</v>
      </c>
      <c r="U164" s="18"/>
      <c r="V164" s="18"/>
      <c r="W164" s="18"/>
      <c r="X164" s="18"/>
      <c r="Y164" s="18"/>
      <c r="Z164" s="20"/>
      <c r="AA164" s="20"/>
      <c r="AB164" s="20"/>
      <c r="AC164" s="20"/>
      <c r="AD164" s="20"/>
      <c r="AE164" s="20"/>
      <c r="AF164" s="20"/>
    </row>
    <row r="165" spans="11:32">
      <c r="K165" s="6">
        <v>163</v>
      </c>
      <c r="L165" s="6" t="s">
        <v>252</v>
      </c>
      <c r="M165" s="45">
        <v>20488</v>
      </c>
      <c r="N165" s="45">
        <v>16226.605935553016</v>
      </c>
      <c r="O165" s="45">
        <v>13565.728969786327</v>
      </c>
      <c r="P165" s="45">
        <v>6491.9406789375362</v>
      </c>
      <c r="Q165" s="45">
        <v>6491.7149439140421</v>
      </c>
      <c r="R165" s="45">
        <v>6491.6539259119463</v>
      </c>
      <c r="S165" s="45">
        <v>6491.6367175327405</v>
      </c>
      <c r="T165" s="50">
        <v>6491.598055463638</v>
      </c>
      <c r="U165" s="18"/>
      <c r="V165" s="18"/>
      <c r="W165" s="18"/>
      <c r="X165" s="18"/>
      <c r="Y165" s="18"/>
      <c r="Z165" s="20"/>
      <c r="AA165" s="20"/>
      <c r="AB165" s="20"/>
      <c r="AC165" s="20"/>
      <c r="AD165" s="20"/>
      <c r="AE165" s="20"/>
      <c r="AF165" s="20"/>
    </row>
    <row r="166" spans="11:32">
      <c r="K166" s="6">
        <v>164</v>
      </c>
      <c r="L166" s="6" t="s">
        <v>253</v>
      </c>
      <c r="M166" s="45">
        <v>2070</v>
      </c>
      <c r="N166" s="45">
        <v>-825.61890429377786</v>
      </c>
      <c r="O166" s="45">
        <v>-1658.0099811870255</v>
      </c>
      <c r="P166" s="45">
        <v>-1918.1055487912727</v>
      </c>
      <c r="Q166" s="45">
        <v>-2001.58317352309</v>
      </c>
      <c r="R166" s="45">
        <v>-2025.9072978848574</v>
      </c>
      <c r="S166" s="45">
        <v>-2035.0045970134538</v>
      </c>
      <c r="T166" s="50">
        <v>-2036.604616899474</v>
      </c>
      <c r="U166" s="18"/>
      <c r="V166" s="18"/>
      <c r="W166" s="18"/>
      <c r="X166" s="18"/>
      <c r="Y166" s="18"/>
      <c r="Z166" s="20"/>
      <c r="AA166" s="20"/>
      <c r="AB166" s="20"/>
      <c r="AC166" s="20"/>
      <c r="AD166" s="20"/>
      <c r="AE166" s="20"/>
      <c r="AF166" s="20"/>
    </row>
    <row r="167" spans="11:32">
      <c r="K167" s="6">
        <v>165</v>
      </c>
      <c r="L167" s="6" t="s">
        <v>254</v>
      </c>
      <c r="M167" s="45">
        <v>10111</v>
      </c>
      <c r="N167" s="45">
        <v>6324.5174296378864</v>
      </c>
      <c r="O167" s="45">
        <v>3999.2156276152791</v>
      </c>
      <c r="P167" s="45">
        <v>-3054.8662996535327</v>
      </c>
      <c r="Q167" s="45">
        <v>-3055.1158249660461</v>
      </c>
      <c r="R167" s="45">
        <v>-3055.1783791395374</v>
      </c>
      <c r="S167" s="45">
        <v>-3055.1958425296398</v>
      </c>
      <c r="T167" s="50">
        <v>-3055.230104835608</v>
      </c>
      <c r="U167" s="18"/>
      <c r="V167" s="18"/>
      <c r="W167" s="18"/>
      <c r="X167" s="18"/>
      <c r="Y167" s="18"/>
      <c r="Z167" s="20"/>
      <c r="AA167" s="20"/>
      <c r="AB167" s="20"/>
      <c r="AC167" s="20"/>
      <c r="AD167" s="20"/>
      <c r="AE167" s="20"/>
      <c r="AF167" s="20"/>
    </row>
    <row r="168" spans="11:32">
      <c r="K168" s="6">
        <v>166</v>
      </c>
      <c r="L168" s="6" t="s">
        <v>255</v>
      </c>
      <c r="M168" s="45">
        <v>19474</v>
      </c>
      <c r="N168" s="45">
        <v>18681.842283623948</v>
      </c>
      <c r="O168" s="45">
        <v>18299.795967659891</v>
      </c>
      <c r="P168" s="45">
        <v>18703.614230800307</v>
      </c>
      <c r="Q168" s="45">
        <v>17976.739604517195</v>
      </c>
      <c r="R168" s="45">
        <v>17530.044614126888</v>
      </c>
      <c r="S168" s="45">
        <v>17109.301953881586</v>
      </c>
      <c r="T168" s="50">
        <v>16700.156153585154</v>
      </c>
      <c r="U168" s="18"/>
      <c r="V168" s="18"/>
      <c r="W168" s="18"/>
      <c r="X168" s="18"/>
      <c r="Y168" s="18"/>
      <c r="Z168" s="20"/>
      <c r="AA168" s="20"/>
      <c r="AB168" s="20"/>
      <c r="AC168" s="20"/>
      <c r="AD168" s="20"/>
      <c r="AE168" s="20"/>
      <c r="AF168" s="20"/>
    </row>
    <row r="169" spans="11:32">
      <c r="K169" s="6">
        <v>167</v>
      </c>
      <c r="L169" s="6" t="s">
        <v>256</v>
      </c>
      <c r="M169" s="45">
        <v>50538</v>
      </c>
      <c r="N169" s="45">
        <v>50383.093263094059</v>
      </c>
      <c r="O169" s="45">
        <v>50288.691006288318</v>
      </c>
      <c r="P169" s="45">
        <v>50199.69774086988</v>
      </c>
      <c r="Q169" s="45">
        <v>50068.060268711713</v>
      </c>
      <c r="R169" s="45">
        <v>49977.313898754808</v>
      </c>
      <c r="S169" s="45">
        <v>48253.296875713262</v>
      </c>
      <c r="T169" s="50">
        <v>48251.200258803561</v>
      </c>
      <c r="U169" s="18"/>
      <c r="V169" s="18"/>
      <c r="W169" s="18"/>
      <c r="X169" s="18"/>
      <c r="Y169" s="18"/>
      <c r="Z169" s="20"/>
      <c r="AA169" s="20"/>
      <c r="AB169" s="20"/>
      <c r="AC169" s="20"/>
      <c r="AD169" s="20"/>
      <c r="AE169" s="20"/>
      <c r="AF169" s="20"/>
    </row>
    <row r="170" spans="11:32">
      <c r="K170" s="6">
        <v>168</v>
      </c>
      <c r="L170" s="6" t="s">
        <v>257</v>
      </c>
      <c r="M170" s="45">
        <v>3441</v>
      </c>
      <c r="N170" s="45">
        <v>3441.0000043845712</v>
      </c>
      <c r="O170" s="45">
        <v>3441.0000058939904</v>
      </c>
      <c r="P170" s="45">
        <v>3441.0000071981835</v>
      </c>
      <c r="Q170" s="45">
        <v>3441.0000077293034</v>
      </c>
      <c r="R170" s="45">
        <v>3441.0000083032851</v>
      </c>
      <c r="S170" s="45">
        <v>3441.0000123580653</v>
      </c>
      <c r="T170" s="50">
        <v>3441.0000120661248</v>
      </c>
      <c r="U170" s="18"/>
      <c r="V170" s="18"/>
      <c r="W170" s="18"/>
      <c r="X170" s="18"/>
      <c r="Y170" s="18"/>
      <c r="Z170" s="20"/>
      <c r="AA170" s="20"/>
      <c r="AB170" s="20"/>
      <c r="AC170" s="20"/>
      <c r="AD170" s="20"/>
      <c r="AE170" s="20"/>
      <c r="AF170" s="20"/>
    </row>
    <row r="171" spans="11:32">
      <c r="K171" s="6">
        <v>169</v>
      </c>
      <c r="L171" s="6" t="s">
        <v>258</v>
      </c>
      <c r="M171" s="45">
        <v>19181</v>
      </c>
      <c r="N171" s="45">
        <v>13847.709639881779</v>
      </c>
      <c r="O171" s="45">
        <v>10534.60135367496</v>
      </c>
      <c r="P171" s="45">
        <v>8006.4538557631859</v>
      </c>
      <c r="Q171" s="45">
        <v>5752.697240348085</v>
      </c>
      <c r="R171" s="45">
        <v>-287.10128380649388</v>
      </c>
      <c r="S171" s="45">
        <v>-287.18881467237145</v>
      </c>
      <c r="T171" s="50">
        <v>-287.415512342981</v>
      </c>
      <c r="U171" s="18"/>
      <c r="V171" s="18"/>
      <c r="W171" s="18"/>
      <c r="X171" s="18"/>
      <c r="Y171" s="18"/>
      <c r="Z171" s="20"/>
      <c r="AA171" s="20"/>
      <c r="AB171" s="20"/>
      <c r="AC171" s="20"/>
      <c r="AD171" s="20"/>
      <c r="AE171" s="20"/>
      <c r="AF171" s="20"/>
    </row>
    <row r="172" spans="11:32">
      <c r="K172" s="6">
        <v>170</v>
      </c>
      <c r="L172" s="6" t="s">
        <v>259</v>
      </c>
      <c r="M172" s="45">
        <v>133673</v>
      </c>
      <c r="N172" s="45">
        <v>133376.22839586475</v>
      </c>
      <c r="O172" s="45">
        <v>133180.49673035296</v>
      </c>
      <c r="P172" s="45">
        <v>132995.48257714423</v>
      </c>
      <c r="Q172" s="45">
        <v>132743.38925583145</v>
      </c>
      <c r="R172" s="45">
        <v>132559.60208946251</v>
      </c>
      <c r="S172" s="45">
        <v>128988.02301633898</v>
      </c>
      <c r="T172" s="50">
        <v>128986.23711235431</v>
      </c>
      <c r="U172" s="18"/>
      <c r="V172" s="18"/>
      <c r="W172" s="18"/>
      <c r="X172" s="18"/>
      <c r="Y172" s="18"/>
      <c r="Z172" s="20"/>
      <c r="AA172" s="20"/>
      <c r="AB172" s="20"/>
      <c r="AC172" s="20"/>
      <c r="AD172" s="20"/>
      <c r="AE172" s="20"/>
      <c r="AF172" s="20"/>
    </row>
    <row r="173" spans="11:32">
      <c r="K173" s="6">
        <v>171</v>
      </c>
      <c r="L173" s="6" t="s">
        <v>260</v>
      </c>
      <c r="M173" s="45">
        <v>115640</v>
      </c>
      <c r="N173" s="45">
        <v>115483.04071700478</v>
      </c>
      <c r="O173" s="45">
        <v>115390.71029731481</v>
      </c>
      <c r="P173" s="45">
        <v>115315.68391317759</v>
      </c>
      <c r="Q173" s="45">
        <v>115137.1773191861</v>
      </c>
      <c r="R173" s="45">
        <v>114959.01866962167</v>
      </c>
      <c r="S173" s="45">
        <v>114737.17080826237</v>
      </c>
      <c r="T173" s="50">
        <v>114385.73773579256</v>
      </c>
      <c r="U173" s="18"/>
      <c r="V173" s="18"/>
      <c r="W173" s="18"/>
      <c r="X173" s="18"/>
      <c r="Y173" s="18"/>
      <c r="Z173" s="20"/>
      <c r="AA173" s="20"/>
      <c r="AB173" s="20"/>
      <c r="AC173" s="20"/>
      <c r="AD173" s="20"/>
      <c r="AE173" s="20"/>
      <c r="AF173" s="20"/>
    </row>
    <row r="174" spans="11:32">
      <c r="K174" s="6">
        <v>172</v>
      </c>
      <c r="L174" s="6" t="s">
        <v>261</v>
      </c>
      <c r="M174" s="45">
        <v>29150</v>
      </c>
      <c r="N174" s="45">
        <v>29007.268082932515</v>
      </c>
      <c r="O174" s="45">
        <v>29027.818287368471</v>
      </c>
      <c r="P174" s="45">
        <v>29030.944502342281</v>
      </c>
      <c r="Q174" s="45">
        <v>28715.122603040018</v>
      </c>
      <c r="R174" s="45">
        <v>28429.892831939142</v>
      </c>
      <c r="S174" s="45">
        <v>22144.088448601484</v>
      </c>
      <c r="T174" s="50">
        <v>21647.493678864437</v>
      </c>
      <c r="U174" s="18"/>
      <c r="V174" s="18"/>
      <c r="W174" s="18"/>
      <c r="X174" s="18"/>
      <c r="Y174" s="18"/>
      <c r="Z174" s="20"/>
      <c r="AA174" s="20"/>
      <c r="AB174" s="20"/>
      <c r="AC174" s="20"/>
      <c r="AD174" s="20"/>
      <c r="AE174" s="20"/>
      <c r="AF174" s="20"/>
    </row>
    <row r="175" spans="11:32">
      <c r="K175" s="6">
        <v>173</v>
      </c>
      <c r="L175" s="6" t="s">
        <v>262</v>
      </c>
      <c r="M175" s="45">
        <v>87466</v>
      </c>
      <c r="N175" s="45">
        <v>75053.199922951986</v>
      </c>
      <c r="O175" s="45">
        <v>67471.397725207527</v>
      </c>
      <c r="P175" s="45">
        <v>62541.297880141799</v>
      </c>
      <c r="Q175" s="45">
        <v>59195.760905733157</v>
      </c>
      <c r="R175" s="45">
        <v>57126.352497105974</v>
      </c>
      <c r="S175" s="45">
        <v>53324.746363677325</v>
      </c>
      <c r="T175" s="50">
        <v>53320.881622733417</v>
      </c>
      <c r="U175" s="18"/>
      <c r="V175" s="18"/>
      <c r="W175" s="18"/>
      <c r="X175" s="18"/>
      <c r="Y175" s="18"/>
      <c r="Z175" s="20"/>
      <c r="AA175" s="20"/>
      <c r="AB175" s="20"/>
      <c r="AC175" s="20"/>
      <c r="AD175" s="20"/>
      <c r="AE175" s="20"/>
      <c r="AF175" s="20"/>
    </row>
    <row r="176" spans="11:32">
      <c r="K176" s="6">
        <v>174</v>
      </c>
      <c r="L176" s="6" t="s">
        <v>263</v>
      </c>
      <c r="M176" s="45">
        <v>127495</v>
      </c>
      <c r="N176" s="45">
        <v>126315.93396904589</v>
      </c>
      <c r="O176" s="45">
        <v>125660.58202190739</v>
      </c>
      <c r="P176" s="45">
        <v>125287.29829436075</v>
      </c>
      <c r="Q176" s="45">
        <v>125047.00495423419</v>
      </c>
      <c r="R176" s="45">
        <v>124899.31901867714</v>
      </c>
      <c r="S176" s="45">
        <v>124769.35448557072</v>
      </c>
      <c r="T176" s="50">
        <v>124693.6117607966</v>
      </c>
      <c r="U176" s="18"/>
      <c r="V176" s="18"/>
      <c r="W176" s="18"/>
      <c r="X176" s="18"/>
      <c r="Y176" s="18"/>
      <c r="Z176" s="20"/>
      <c r="AA176" s="20"/>
      <c r="AB176" s="20"/>
      <c r="AC176" s="20"/>
      <c r="AD176" s="20"/>
      <c r="AE176" s="20"/>
      <c r="AF176" s="20"/>
    </row>
    <row r="177" spans="11:32">
      <c r="K177" s="6">
        <v>175</v>
      </c>
      <c r="L177" s="6" t="s">
        <v>264</v>
      </c>
      <c r="M177" s="45">
        <v>75949</v>
      </c>
      <c r="N177" s="45">
        <v>71180.32211305901</v>
      </c>
      <c r="O177" s="45">
        <v>67961.477182605857</v>
      </c>
      <c r="P177" s="45">
        <v>65581.562797622188</v>
      </c>
      <c r="Q177" s="45">
        <v>63595.298019350579</v>
      </c>
      <c r="R177" s="45">
        <v>62145.260992370866</v>
      </c>
      <c r="S177" s="45">
        <v>58854.784480901202</v>
      </c>
      <c r="T177" s="50">
        <v>58469.516547263222</v>
      </c>
      <c r="U177" s="18"/>
      <c r="V177" s="18"/>
      <c r="W177" s="18"/>
      <c r="X177" s="18"/>
      <c r="Y177" s="18"/>
      <c r="Z177" s="20"/>
      <c r="AA177" s="20"/>
      <c r="AB177" s="20"/>
      <c r="AC177" s="20"/>
      <c r="AD177" s="20"/>
      <c r="AE177" s="20"/>
      <c r="AF177" s="20"/>
    </row>
    <row r="178" spans="11:32">
      <c r="K178" s="6">
        <v>176</v>
      </c>
      <c r="L178" s="6" t="s">
        <v>265</v>
      </c>
      <c r="M178" s="45">
        <v>333809</v>
      </c>
      <c r="N178" s="45">
        <v>327574.28566457215</v>
      </c>
      <c r="O178" s="45">
        <v>322904.81736901554</v>
      </c>
      <c r="P178" s="45">
        <v>318511.85714550357</v>
      </c>
      <c r="Q178" s="45">
        <v>313354.68285249977</v>
      </c>
      <c r="R178" s="45">
        <v>308978.57108411688</v>
      </c>
      <c r="S178" s="45">
        <v>276042.71800571581</v>
      </c>
      <c r="T178" s="50">
        <v>274468.99686635804</v>
      </c>
      <c r="U178" s="18"/>
      <c r="V178" s="18"/>
      <c r="W178" s="18"/>
      <c r="X178" s="18"/>
      <c r="Y178" s="18"/>
      <c r="Z178" s="20"/>
      <c r="AA178" s="20"/>
      <c r="AB178" s="20"/>
      <c r="AC178" s="20"/>
      <c r="AD178" s="20"/>
      <c r="AE178" s="20"/>
      <c r="AF178" s="20"/>
    </row>
    <row r="179" spans="11:32">
      <c r="K179" s="6">
        <v>177</v>
      </c>
      <c r="L179" s="6" t="s">
        <v>266</v>
      </c>
      <c r="M179" s="45">
        <v>9395</v>
      </c>
      <c r="N179" s="45">
        <v>5528.5105586803484</v>
      </c>
      <c r="O179" s="45">
        <v>4868.1322636427876</v>
      </c>
      <c r="P179" s="45">
        <v>4753.8614326320167</v>
      </c>
      <c r="Q179" s="45">
        <v>4734.1605901698949</v>
      </c>
      <c r="R179" s="45">
        <v>4730.0013551578968</v>
      </c>
      <c r="S179" s="45">
        <v>4731.317917062458</v>
      </c>
      <c r="T179" s="50">
        <v>4729.4591484575758</v>
      </c>
      <c r="U179" s="18"/>
      <c r="V179" s="18"/>
      <c r="W179" s="18"/>
      <c r="X179" s="18"/>
      <c r="Y179" s="18"/>
      <c r="Z179" s="20"/>
      <c r="AA179" s="20"/>
      <c r="AB179" s="20"/>
      <c r="AC179" s="20"/>
      <c r="AD179" s="20"/>
      <c r="AE179" s="20"/>
      <c r="AF179" s="20"/>
    </row>
    <row r="180" spans="11:32">
      <c r="K180" s="6">
        <v>178</v>
      </c>
      <c r="L180" s="6" t="s">
        <v>267</v>
      </c>
      <c r="M180" s="45">
        <v>14030</v>
      </c>
      <c r="N180" s="45">
        <v>10292.476828110273</v>
      </c>
      <c r="O180" s="45">
        <v>7559.8141456650119</v>
      </c>
      <c r="P180" s="45">
        <v>5136.3406335175605</v>
      </c>
      <c r="Q180" s="45">
        <v>2569.491219371419</v>
      </c>
      <c r="R180" s="45">
        <v>595.86958013996082</v>
      </c>
      <c r="S180" s="45">
        <v>-14868.052345523514</v>
      </c>
      <c r="T180" s="50">
        <v>-14878.57382278401</v>
      </c>
      <c r="U180" s="18"/>
      <c r="V180" s="18"/>
      <c r="W180" s="18"/>
      <c r="X180" s="18"/>
      <c r="Y180" s="18"/>
      <c r="Z180" s="20"/>
      <c r="AA180" s="20"/>
      <c r="AB180" s="20"/>
      <c r="AC180" s="20"/>
      <c r="AD180" s="20"/>
      <c r="AE180" s="20"/>
      <c r="AF180" s="20"/>
    </row>
    <row r="181" spans="11:32">
      <c r="K181" s="6">
        <v>179</v>
      </c>
      <c r="L181" s="6" t="s">
        <v>268</v>
      </c>
      <c r="M181" s="45">
        <v>22061</v>
      </c>
      <c r="N181" s="45">
        <v>11814.750638570506</v>
      </c>
      <c r="O181" s="45">
        <v>5059.217517532843</v>
      </c>
      <c r="P181" s="45">
        <v>289.005467446068</v>
      </c>
      <c r="Q181" s="45">
        <v>-3252.0475516414908</v>
      </c>
      <c r="R181" s="45">
        <v>-5620.2918423650444</v>
      </c>
      <c r="S181" s="45">
        <v>-7288.4583322967992</v>
      </c>
      <c r="T181" s="50">
        <v>-11247.526784552068</v>
      </c>
      <c r="U181" s="18"/>
      <c r="V181" s="18"/>
      <c r="W181" s="18"/>
      <c r="X181" s="18"/>
      <c r="Y181" s="18"/>
      <c r="Z181" s="20"/>
      <c r="AA181" s="20"/>
      <c r="AB181" s="20"/>
      <c r="AC181" s="20"/>
      <c r="AD181" s="20"/>
      <c r="AE181" s="20"/>
      <c r="AF181" s="20"/>
    </row>
    <row r="182" spans="11:32">
      <c r="K182" s="6">
        <v>180</v>
      </c>
      <c r="L182" s="6" t="s">
        <v>269</v>
      </c>
      <c r="M182" s="45">
        <v>84423</v>
      </c>
      <c r="N182" s="45">
        <v>80393.554343113035</v>
      </c>
      <c r="O182" s="45">
        <v>77890.544943750938</v>
      </c>
      <c r="P182" s="45">
        <v>75502.141306386591</v>
      </c>
      <c r="Q182" s="45">
        <v>71949.311068008377</v>
      </c>
      <c r="R182" s="45">
        <v>69440.605020245668</v>
      </c>
      <c r="S182" s="45">
        <v>67035.152259331837</v>
      </c>
      <c r="T182" s="50">
        <v>2202.555692237388</v>
      </c>
      <c r="U182" s="18"/>
      <c r="V182" s="18"/>
      <c r="W182" s="18"/>
      <c r="X182" s="18"/>
      <c r="Y182" s="18"/>
      <c r="Z182" s="20"/>
      <c r="AA182" s="20"/>
      <c r="AB182" s="20"/>
      <c r="AC182" s="20"/>
      <c r="AD182" s="20"/>
      <c r="AE182" s="20"/>
      <c r="AF182" s="20"/>
    </row>
    <row r="183" spans="11:32">
      <c r="K183" s="6">
        <v>181</v>
      </c>
      <c r="L183" s="6" t="s">
        <v>270</v>
      </c>
      <c r="M183" s="45">
        <v>52920</v>
      </c>
      <c r="N183" s="45">
        <v>44941.451246466982</v>
      </c>
      <c r="O183" s="45">
        <v>39714.181585904742</v>
      </c>
      <c r="P183" s="45">
        <v>36132.742384496705</v>
      </c>
      <c r="Q183" s="45">
        <v>33598.257981093477</v>
      </c>
      <c r="R183" s="45">
        <v>31923.642428327777</v>
      </c>
      <c r="S183" s="45">
        <v>30777.325974768737</v>
      </c>
      <c r="T183" s="50">
        <v>29994.722031119501</v>
      </c>
      <c r="U183" s="18"/>
      <c r="V183" s="18"/>
      <c r="W183" s="18"/>
      <c r="X183" s="18"/>
      <c r="Y183" s="18"/>
      <c r="Z183" s="20"/>
      <c r="AA183" s="20"/>
      <c r="AB183" s="20"/>
      <c r="AC183" s="20"/>
      <c r="AD183" s="20"/>
      <c r="AE183" s="20"/>
      <c r="AF183" s="20"/>
    </row>
    <row r="184" spans="11:32">
      <c r="K184" s="6">
        <v>182</v>
      </c>
      <c r="L184" s="6" t="s">
        <v>271</v>
      </c>
      <c r="M184" s="45">
        <v>39063</v>
      </c>
      <c r="N184" s="45">
        <v>36991.362775975416</v>
      </c>
      <c r="O184" s="45">
        <v>36036.926827316151</v>
      </c>
      <c r="P184" s="45">
        <v>35582.217072130094</v>
      </c>
      <c r="Q184" s="45">
        <v>35361.589410798973</v>
      </c>
      <c r="R184" s="45">
        <v>35259.616031149926</v>
      </c>
      <c r="S184" s="45">
        <v>35207.267372377428</v>
      </c>
      <c r="T184" s="50">
        <v>35185.846909752865</v>
      </c>
      <c r="U184" s="18"/>
      <c r="V184" s="18"/>
      <c r="W184" s="18"/>
      <c r="X184" s="18"/>
      <c r="Y184" s="18"/>
      <c r="Z184" s="20"/>
      <c r="AA184" s="20"/>
      <c r="AB184" s="20"/>
      <c r="AC184" s="20"/>
      <c r="AD184" s="20"/>
      <c r="AE184" s="20"/>
      <c r="AF184" s="20"/>
    </row>
    <row r="185" spans="11:32">
      <c r="K185" s="6">
        <v>183</v>
      </c>
      <c r="L185" s="6" t="s">
        <v>272</v>
      </c>
      <c r="M185" s="45">
        <v>56363</v>
      </c>
      <c r="N185" s="45">
        <v>54000.878065295052</v>
      </c>
      <c r="O185" s="45">
        <v>53243.78820823539</v>
      </c>
      <c r="P185" s="45">
        <v>52536.019375355405</v>
      </c>
      <c r="Q185" s="45">
        <v>50406.568391176625</v>
      </c>
      <c r="R185" s="45">
        <v>49388.417975269775</v>
      </c>
      <c r="S185" s="45">
        <v>-1645.3742748278032</v>
      </c>
      <c r="T185" s="50">
        <v>-1648.6274097633459</v>
      </c>
      <c r="U185" s="18"/>
      <c r="V185" s="18"/>
      <c r="W185" s="18"/>
      <c r="X185" s="18"/>
      <c r="Y185" s="18"/>
      <c r="Z185" s="20"/>
      <c r="AA185" s="20"/>
      <c r="AB185" s="20"/>
      <c r="AC185" s="20"/>
      <c r="AD185" s="20"/>
      <c r="AE185" s="20"/>
      <c r="AF185" s="20"/>
    </row>
    <row r="186" spans="11:32">
      <c r="K186" s="6">
        <v>184</v>
      </c>
      <c r="L186" s="6" t="s">
        <v>273</v>
      </c>
      <c r="M186" s="45">
        <v>142507</v>
      </c>
      <c r="N186" s="45">
        <v>141527.63184485267</v>
      </c>
      <c r="O186" s="45">
        <v>142548.85047875374</v>
      </c>
      <c r="P186" s="45">
        <v>143637.52739013516</v>
      </c>
      <c r="Q186" s="45">
        <v>142747.09104653215</v>
      </c>
      <c r="R186" s="45">
        <v>143340.78300093027</v>
      </c>
      <c r="S186" s="45">
        <v>18920.851290188555</v>
      </c>
      <c r="T186" s="50">
        <v>18904.419667131115</v>
      </c>
      <c r="U186" s="18"/>
      <c r="V186" s="18"/>
      <c r="W186" s="18"/>
      <c r="X186" s="18"/>
      <c r="Y186" s="18"/>
      <c r="Z186" s="20"/>
      <c r="AA186" s="20"/>
      <c r="AB186" s="20"/>
      <c r="AC186" s="20"/>
      <c r="AD186" s="20"/>
      <c r="AE186" s="20"/>
      <c r="AF186" s="20"/>
    </row>
    <row r="187" spans="11:32">
      <c r="K187" s="6">
        <v>185</v>
      </c>
      <c r="L187" s="6" t="s">
        <v>274</v>
      </c>
      <c r="M187" s="45">
        <v>41936</v>
      </c>
      <c r="N187" s="45">
        <v>40892.071100681605</v>
      </c>
      <c r="O187" s="45">
        <v>40196.856872502947</v>
      </c>
      <c r="P187" s="45">
        <v>39530.688940076063</v>
      </c>
      <c r="Q187" s="45">
        <v>38598.940239382791</v>
      </c>
      <c r="R187" s="45">
        <v>37910.558127945071</v>
      </c>
      <c r="S187" s="45">
        <v>37245.59982756387</v>
      </c>
      <c r="T187" s="50">
        <v>36606.003256452983</v>
      </c>
      <c r="U187" s="18"/>
      <c r="V187" s="18"/>
      <c r="W187" s="18"/>
      <c r="X187" s="18"/>
      <c r="Y187" s="18"/>
      <c r="Z187" s="20"/>
      <c r="AA187" s="20"/>
      <c r="AB187" s="20"/>
      <c r="AC187" s="20"/>
      <c r="AD187" s="20"/>
      <c r="AE187" s="20"/>
      <c r="AF187" s="20"/>
    </row>
    <row r="188" spans="11:32">
      <c r="K188" s="6">
        <v>186</v>
      </c>
      <c r="L188" s="6" t="s">
        <v>275</v>
      </c>
      <c r="M188" s="45">
        <v>62278</v>
      </c>
      <c r="N188" s="45">
        <v>42859.468249893558</v>
      </c>
      <c r="O188" s="45">
        <v>29065.795629772918</v>
      </c>
      <c r="P188" s="45">
        <v>18507.053253529535</v>
      </c>
      <c r="Q188" s="45">
        <v>9930.9987477073046</v>
      </c>
      <c r="R188" s="45">
        <v>3736.9022261406535</v>
      </c>
      <c r="S188" s="45">
        <v>-992.09028057006435</v>
      </c>
      <c r="T188" s="50">
        <v>-4601.5949873476711</v>
      </c>
      <c r="U188" s="18"/>
      <c r="V188" s="18"/>
      <c r="W188" s="18"/>
      <c r="X188" s="18"/>
      <c r="Y188" s="18"/>
      <c r="Z188" s="20"/>
      <c r="AA188" s="20"/>
      <c r="AB188" s="20"/>
      <c r="AC188" s="20"/>
      <c r="AD188" s="20"/>
      <c r="AE188" s="20"/>
      <c r="AF188" s="20"/>
    </row>
    <row r="189" spans="11:32">
      <c r="K189" s="6">
        <v>187</v>
      </c>
      <c r="L189" s="6" t="s">
        <v>276</v>
      </c>
      <c r="M189" s="45">
        <v>21269</v>
      </c>
      <c r="N189" s="45">
        <v>12451.593116102151</v>
      </c>
      <c r="O189" s="45">
        <v>6870.9371939718076</v>
      </c>
      <c r="P189" s="45">
        <v>3173.5640668049982</v>
      </c>
      <c r="Q189" s="45">
        <v>634.94445004660065</v>
      </c>
      <c r="R189" s="45">
        <v>-988.17054991625764</v>
      </c>
      <c r="S189" s="45">
        <v>-2056.689457544066</v>
      </c>
      <c r="T189" s="50">
        <v>-2772.8403236713698</v>
      </c>
      <c r="U189" s="18"/>
      <c r="V189" s="18"/>
      <c r="W189" s="18"/>
      <c r="X189" s="18"/>
      <c r="Y189" s="18"/>
      <c r="Z189" s="20"/>
      <c r="AA189" s="20"/>
      <c r="AB189" s="20"/>
      <c r="AC189" s="20"/>
      <c r="AD189" s="20"/>
      <c r="AE189" s="20"/>
      <c r="AF189" s="20"/>
    </row>
    <row r="190" spans="11:32">
      <c r="K190" s="6">
        <v>188</v>
      </c>
      <c r="L190" s="6" t="s">
        <v>277</v>
      </c>
      <c r="M190" s="45">
        <v>76492</v>
      </c>
      <c r="N190" s="45">
        <v>74199.211941181973</v>
      </c>
      <c r="O190" s="45">
        <v>72531.140801510672</v>
      </c>
      <c r="P190" s="45">
        <v>70942.968065701134</v>
      </c>
      <c r="Q190" s="45">
        <v>68952.705294168059</v>
      </c>
      <c r="R190" s="45">
        <v>67392.999885228797</v>
      </c>
      <c r="S190" s="45">
        <v>65901.270015392947</v>
      </c>
      <c r="T190" s="50">
        <v>64477.469854725481</v>
      </c>
      <c r="U190" s="18"/>
      <c r="V190" s="18"/>
      <c r="W190" s="18"/>
      <c r="X190" s="18"/>
      <c r="Y190" s="18"/>
      <c r="Z190" s="20"/>
      <c r="AA190" s="20"/>
      <c r="AB190" s="20"/>
      <c r="AC190" s="20"/>
      <c r="AD190" s="20"/>
      <c r="AE190" s="20"/>
      <c r="AF190" s="20"/>
    </row>
    <row r="191" spans="11:32">
      <c r="K191" s="6">
        <v>189</v>
      </c>
      <c r="L191" s="6" t="s">
        <v>278</v>
      </c>
      <c r="M191" s="45">
        <v>36552</v>
      </c>
      <c r="N191" s="45">
        <v>29913.391899741226</v>
      </c>
      <c r="O191" s="45">
        <v>24983.857028252005</v>
      </c>
      <c r="P191" s="45">
        <v>21064.662968318502</v>
      </c>
      <c r="Q191" s="45">
        <v>17765.022950924271</v>
      </c>
      <c r="R191" s="45">
        <v>15278.391818603686</v>
      </c>
      <c r="S191" s="45">
        <v>13304.927055160442</v>
      </c>
      <c r="T191" s="50">
        <v>11739.774227643078</v>
      </c>
      <c r="U191" s="18"/>
      <c r="V191" s="18"/>
      <c r="W191" s="18"/>
      <c r="X191" s="18"/>
      <c r="Y191" s="18"/>
      <c r="Z191" s="20"/>
      <c r="AA191" s="20"/>
      <c r="AB191" s="20"/>
      <c r="AC191" s="20"/>
      <c r="AD191" s="20"/>
      <c r="AE191" s="20"/>
      <c r="AF191" s="20"/>
    </row>
    <row r="192" spans="11:32">
      <c r="K192" s="6">
        <v>190</v>
      </c>
      <c r="L192" s="6" t="s">
        <v>279</v>
      </c>
      <c r="M192" s="45">
        <v>24549</v>
      </c>
      <c r="N192" s="45">
        <v>22987.352314183769</v>
      </c>
      <c r="O192" s="45">
        <v>21935.451611625216</v>
      </c>
      <c r="P192" s="45">
        <v>20934.857398704946</v>
      </c>
      <c r="Q192" s="45">
        <v>19579.895768678907</v>
      </c>
      <c r="R192" s="45">
        <v>18573.229669375054</v>
      </c>
      <c r="S192" s="45">
        <v>17609.678114883653</v>
      </c>
      <c r="T192" s="50">
        <v>16690.109890952444</v>
      </c>
      <c r="U192" s="18"/>
      <c r="V192" s="18"/>
      <c r="W192" s="18"/>
      <c r="X192" s="18"/>
      <c r="Y192" s="18"/>
      <c r="Z192" s="20"/>
      <c r="AA192" s="20"/>
      <c r="AB192" s="20"/>
      <c r="AC192" s="20"/>
      <c r="AD192" s="20"/>
      <c r="AE192" s="20"/>
      <c r="AF192" s="20"/>
    </row>
    <row r="193" spans="11:32">
      <c r="K193" s="6">
        <v>191</v>
      </c>
      <c r="L193" s="6" t="s">
        <v>280</v>
      </c>
      <c r="M193" s="45">
        <v>122961</v>
      </c>
      <c r="N193" s="45">
        <v>122220.25377309261</v>
      </c>
      <c r="O193" s="45">
        <v>123000.42510825125</v>
      </c>
      <c r="P193" s="45">
        <v>123831.80621650362</v>
      </c>
      <c r="Q193" s="45">
        <v>123154.88430464648</v>
      </c>
      <c r="R193" s="45">
        <v>123609.14656395717</v>
      </c>
      <c r="S193" s="45">
        <v>124079.50416791684</v>
      </c>
      <c r="T193" s="50">
        <v>124568.43218557743</v>
      </c>
      <c r="U193" s="18"/>
      <c r="V193" s="18"/>
      <c r="W193" s="18"/>
      <c r="X193" s="18"/>
      <c r="Y193" s="18"/>
      <c r="Z193" s="20"/>
      <c r="AA193" s="20"/>
      <c r="AB193" s="20"/>
      <c r="AC193" s="20"/>
      <c r="AD193" s="20"/>
      <c r="AE193" s="20"/>
      <c r="AF193" s="20"/>
    </row>
    <row r="194" spans="11:32">
      <c r="K194" s="6">
        <v>192</v>
      </c>
      <c r="L194" s="6" t="s">
        <v>281</v>
      </c>
      <c r="M194" s="45">
        <v>43947</v>
      </c>
      <c r="N194" s="45">
        <v>43726.880207185066</v>
      </c>
      <c r="O194" s="45">
        <v>43963.889552792927</v>
      </c>
      <c r="P194" s="45">
        <v>44215.995334525469</v>
      </c>
      <c r="Q194" s="45">
        <v>44010.894245772201</v>
      </c>
      <c r="R194" s="45">
        <v>44148.444226643391</v>
      </c>
      <c r="S194" s="45">
        <v>44289.996263114881</v>
      </c>
      <c r="T194" s="50">
        <v>44437.858764037308</v>
      </c>
      <c r="U194" s="18"/>
      <c r="V194" s="18"/>
      <c r="W194" s="18"/>
      <c r="X194" s="18"/>
      <c r="Y194" s="18"/>
      <c r="Z194" s="20"/>
      <c r="AA194" s="20"/>
      <c r="AB194" s="20"/>
      <c r="AC194" s="20"/>
      <c r="AD194" s="20"/>
      <c r="AE194" s="20"/>
      <c r="AF194" s="20"/>
    </row>
    <row r="195" spans="11:32">
      <c r="K195" s="6">
        <v>193</v>
      </c>
      <c r="L195" s="6" t="s">
        <v>282</v>
      </c>
      <c r="M195" s="45">
        <v>36364</v>
      </c>
      <c r="N195" s="45">
        <v>35772.476517587776</v>
      </c>
      <c r="O195" s="45">
        <v>36061.019332441618</v>
      </c>
      <c r="P195" s="45">
        <v>36375.919127710818</v>
      </c>
      <c r="Q195" s="45">
        <v>35824.641547662315</v>
      </c>
      <c r="R195" s="45">
        <v>35921.162620758165</v>
      </c>
      <c r="S195" s="45">
        <v>36024.974421940111</v>
      </c>
      <c r="T195" s="50">
        <v>36135.923379467276</v>
      </c>
      <c r="U195" s="18"/>
      <c r="V195" s="18"/>
      <c r="W195" s="18"/>
      <c r="X195" s="18"/>
      <c r="Y195" s="18"/>
      <c r="Z195" s="20"/>
      <c r="AA195" s="20"/>
      <c r="AB195" s="20"/>
      <c r="AC195" s="20"/>
      <c r="AD195" s="20"/>
      <c r="AE195" s="20"/>
      <c r="AF195" s="20"/>
    </row>
    <row r="196" spans="11:32">
      <c r="K196" s="6">
        <v>194</v>
      </c>
      <c r="L196" s="6" t="s">
        <v>283</v>
      </c>
      <c r="M196" s="45">
        <v>85761</v>
      </c>
      <c r="N196" s="45">
        <v>76502.297827402144</v>
      </c>
      <c r="O196" s="45">
        <v>69808.123117895288</v>
      </c>
      <c r="P196" s="45">
        <v>63530.141333209176</v>
      </c>
      <c r="Q196" s="45">
        <v>55900.224195718853</v>
      </c>
      <c r="R196" s="45">
        <v>49974.156963900314</v>
      </c>
      <c r="S196" s="45">
        <v>44403.504119651974</v>
      </c>
      <c r="T196" s="50">
        <v>39167.267180091934</v>
      </c>
      <c r="U196" s="18"/>
      <c r="V196" s="18"/>
      <c r="W196" s="18"/>
      <c r="X196" s="18"/>
      <c r="Y196" s="18"/>
      <c r="Z196" s="20"/>
      <c r="AA196" s="20"/>
      <c r="AB196" s="20"/>
      <c r="AC196" s="20"/>
      <c r="AD196" s="20"/>
      <c r="AE196" s="20"/>
      <c r="AF196" s="20"/>
    </row>
    <row r="197" spans="11:32">
      <c r="K197" s="6">
        <v>195</v>
      </c>
      <c r="L197" s="6" t="s">
        <v>284</v>
      </c>
      <c r="M197" s="45">
        <v>135653</v>
      </c>
      <c r="N197" s="45">
        <v>131478.60122163559</v>
      </c>
      <c r="O197" s="45">
        <v>128257.91080024072</v>
      </c>
      <c r="P197" s="45">
        <v>125608.51783178817</v>
      </c>
      <c r="Q197" s="45">
        <v>123302.87565995657</v>
      </c>
      <c r="R197" s="45">
        <v>121499.4749844824</v>
      </c>
      <c r="S197" s="45">
        <v>120016.36130533887</v>
      </c>
      <c r="T197" s="50">
        <v>118799.9515795225</v>
      </c>
      <c r="U197" s="18"/>
      <c r="V197" s="18"/>
      <c r="W197" s="18"/>
      <c r="X197" s="18"/>
      <c r="Y197" s="18"/>
      <c r="Z197" s="20"/>
      <c r="AA197" s="20"/>
      <c r="AB197" s="20"/>
      <c r="AC197" s="20"/>
      <c r="AD197" s="20"/>
      <c r="AE197" s="20"/>
      <c r="AF197" s="20"/>
    </row>
    <row r="198" spans="11:32">
      <c r="K198" s="6">
        <v>196</v>
      </c>
      <c r="L198" s="6" t="s">
        <v>285</v>
      </c>
      <c r="M198" s="45">
        <v>11580</v>
      </c>
      <c r="N198" s="45">
        <v>11013.154775427183</v>
      </c>
      <c r="O198" s="45">
        <v>10637.15151750224</v>
      </c>
      <c r="P198" s="45">
        <v>10281.910830863537</v>
      </c>
      <c r="Q198" s="45">
        <v>9802.1214467745322</v>
      </c>
      <c r="R198" s="45">
        <v>9450.4924697473634</v>
      </c>
      <c r="S198" s="45">
        <v>2611.4295229698087</v>
      </c>
      <c r="T198" s="50">
        <v>2605.5575063333204</v>
      </c>
      <c r="U198" s="18"/>
      <c r="V198" s="18"/>
      <c r="W198" s="18"/>
      <c r="X198" s="18"/>
      <c r="Y198" s="18"/>
      <c r="Z198" s="20"/>
      <c r="AA198" s="20"/>
      <c r="AB198" s="20"/>
      <c r="AC198" s="20"/>
      <c r="AD198" s="20"/>
      <c r="AE198" s="20"/>
      <c r="AF198" s="20"/>
    </row>
    <row r="199" spans="11:32">
      <c r="K199" s="6">
        <v>197</v>
      </c>
      <c r="L199" s="6" t="s">
        <v>286</v>
      </c>
      <c r="M199" s="45">
        <v>20877</v>
      </c>
      <c r="N199" s="45">
        <v>11537.211929180092</v>
      </c>
      <c r="O199" s="45">
        <v>7693.5696515208565</v>
      </c>
      <c r="P199" s="45">
        <v>6061.8960759828797</v>
      </c>
      <c r="Q199" s="45">
        <v>5359.2815923399539</v>
      </c>
      <c r="R199" s="45">
        <v>5068.9704118864611</v>
      </c>
      <c r="S199" s="45">
        <v>4944.2044909577926</v>
      </c>
      <c r="T199" s="50">
        <v>4893.2188898195627</v>
      </c>
      <c r="U199" s="18"/>
      <c r="V199" s="18"/>
      <c r="W199" s="18"/>
      <c r="X199" s="18"/>
      <c r="Y199" s="18"/>
      <c r="Z199" s="20"/>
      <c r="AA199" s="20"/>
      <c r="AB199" s="20"/>
      <c r="AC199" s="20"/>
      <c r="AD199" s="20"/>
      <c r="AE199" s="20"/>
      <c r="AF199" s="20"/>
    </row>
    <row r="200" spans="11:32">
      <c r="K200" s="6">
        <v>198</v>
      </c>
      <c r="L200" s="6" t="s">
        <v>287</v>
      </c>
      <c r="M200" s="45">
        <v>69937</v>
      </c>
      <c r="N200" s="45">
        <v>65484.670403809214</v>
      </c>
      <c r="O200" s="45">
        <v>62490.847386275505</v>
      </c>
      <c r="P200" s="45">
        <v>59643.98598977644</v>
      </c>
      <c r="Q200" s="45">
        <v>55788.83675834637</v>
      </c>
      <c r="R200" s="45">
        <v>52925.269869867523</v>
      </c>
      <c r="S200" s="45">
        <v>50186.733147920306</v>
      </c>
      <c r="T200" s="50">
        <v>47571.137213441361</v>
      </c>
      <c r="U200" s="18"/>
      <c r="V200" s="18"/>
      <c r="W200" s="18"/>
      <c r="X200" s="18"/>
      <c r="Y200" s="18"/>
      <c r="Z200" s="20"/>
      <c r="AA200" s="20"/>
      <c r="AB200" s="20"/>
      <c r="AC200" s="20"/>
      <c r="AD200" s="20"/>
      <c r="AE200" s="20"/>
      <c r="AF200" s="20"/>
    </row>
    <row r="201" spans="11:32">
      <c r="K201" s="6">
        <v>199</v>
      </c>
      <c r="L201" s="6" t="s">
        <v>288</v>
      </c>
      <c r="M201" s="45">
        <v>21345</v>
      </c>
      <c r="N201" s="45">
        <v>-6073.7785424120339</v>
      </c>
      <c r="O201" s="45">
        <v>-11556.184496803853</v>
      </c>
      <c r="P201" s="45">
        <v>-12675.618400941063</v>
      </c>
      <c r="Q201" s="45">
        <v>-12905.633145565826</v>
      </c>
      <c r="R201" s="45">
        <v>-12951.928602296259</v>
      </c>
      <c r="S201" s="45">
        <v>-12961.769964355317</v>
      </c>
      <c r="T201" s="50">
        <v>-12964.01002983097</v>
      </c>
      <c r="U201" s="18"/>
      <c r="V201" s="18"/>
      <c r="W201" s="18"/>
      <c r="X201" s="18"/>
      <c r="Y201" s="18"/>
      <c r="Z201" s="20"/>
      <c r="AA201" s="20"/>
      <c r="AB201" s="20"/>
      <c r="AC201" s="20"/>
      <c r="AD201" s="20"/>
      <c r="AE201" s="20"/>
      <c r="AF201" s="20"/>
    </row>
    <row r="202" spans="11:32">
      <c r="K202" s="6">
        <v>200</v>
      </c>
      <c r="L202" s="6" t="s">
        <v>289</v>
      </c>
      <c r="M202" s="45">
        <v>16463</v>
      </c>
      <c r="N202" s="45">
        <v>13750.182622314083</v>
      </c>
      <c r="O202" s="45">
        <v>11849.331399023466</v>
      </c>
      <c r="P202" s="45">
        <v>10421.093590983035</v>
      </c>
      <c r="Q202" s="45">
        <v>9260.2426016583704</v>
      </c>
      <c r="R202" s="45">
        <v>8433.156295204928</v>
      </c>
      <c r="S202" s="45">
        <v>7827.8106051427703</v>
      </c>
      <c r="T202" s="50">
        <v>7346.9086851149877</v>
      </c>
      <c r="U202" s="18"/>
      <c r="V202" s="18"/>
      <c r="W202" s="18"/>
      <c r="X202" s="18"/>
      <c r="Y202" s="18"/>
      <c r="Z202" s="20"/>
      <c r="AA202" s="20"/>
      <c r="AB202" s="20"/>
      <c r="AC202" s="20"/>
      <c r="AD202" s="20"/>
      <c r="AE202" s="20"/>
      <c r="AF202" s="20"/>
    </row>
    <row r="203" spans="11:32">
      <c r="K203" s="6">
        <v>201</v>
      </c>
      <c r="L203" s="6" t="s">
        <v>290</v>
      </c>
      <c r="M203" s="45">
        <v>35720</v>
      </c>
      <c r="N203" s="45">
        <v>32052.767778376459</v>
      </c>
      <c r="O203" s="45">
        <v>30334.22679701458</v>
      </c>
      <c r="P203" s="45">
        <v>29507.322085588261</v>
      </c>
      <c r="Q203" s="45">
        <v>29103.620444370656</v>
      </c>
      <c r="R203" s="45">
        <v>28913.983505556509</v>
      </c>
      <c r="S203" s="45">
        <v>28821.818759110851</v>
      </c>
      <c r="T203" s="50">
        <v>28778.670664946694</v>
      </c>
      <c r="U203" s="18"/>
      <c r="V203" s="18"/>
      <c r="W203" s="18"/>
      <c r="X203" s="18"/>
      <c r="Y203" s="18"/>
      <c r="Z203" s="20"/>
      <c r="AA203" s="20"/>
      <c r="AB203" s="20"/>
      <c r="AC203" s="20"/>
      <c r="AD203" s="20"/>
      <c r="AE203" s="20"/>
      <c r="AF203" s="20"/>
    </row>
    <row r="204" spans="11:32">
      <c r="K204" s="6">
        <v>202</v>
      </c>
      <c r="L204" s="6" t="s">
        <v>291</v>
      </c>
      <c r="M204" s="45">
        <v>86536</v>
      </c>
      <c r="N204" s="45">
        <v>85880.741535071749</v>
      </c>
      <c r="O204" s="45">
        <v>86369.931457238519</v>
      </c>
      <c r="P204" s="45">
        <v>86892.89228288694</v>
      </c>
      <c r="Q204" s="45">
        <v>86225.601648936557</v>
      </c>
      <c r="R204" s="45">
        <v>86409.248844587826</v>
      </c>
      <c r="S204" s="45">
        <v>86652.738166043695</v>
      </c>
      <c r="T204" s="50">
        <v>86838.446084981668</v>
      </c>
      <c r="U204" s="18"/>
      <c r="V204" s="18"/>
      <c r="W204" s="18"/>
      <c r="X204" s="18"/>
      <c r="Y204" s="18"/>
      <c r="Z204" s="20"/>
      <c r="AA204" s="20"/>
      <c r="AB204" s="20"/>
      <c r="AC204" s="20"/>
      <c r="AD204" s="20"/>
      <c r="AE204" s="20"/>
      <c r="AF204" s="20"/>
    </row>
    <row r="205" spans="11:32">
      <c r="K205" s="6">
        <v>203</v>
      </c>
      <c r="L205" s="6" t="s">
        <v>292</v>
      </c>
      <c r="M205" s="45">
        <v>65062</v>
      </c>
      <c r="N205" s="45">
        <v>59950.271984515923</v>
      </c>
      <c r="O205" s="45">
        <v>55854.618313587445</v>
      </c>
      <c r="P205" s="45">
        <v>52249.088005860656</v>
      </c>
      <c r="Q205" s="45">
        <v>48783.626359463953</v>
      </c>
      <c r="R205" s="45">
        <v>45943.644618766855</v>
      </c>
      <c r="S205" s="45">
        <v>43443.703584522736</v>
      </c>
      <c r="T205" s="50">
        <v>41246.119376372822</v>
      </c>
      <c r="U205" s="18"/>
      <c r="V205" s="18"/>
      <c r="W205" s="18"/>
      <c r="X205" s="18"/>
      <c r="Y205" s="18"/>
      <c r="Z205" s="20"/>
      <c r="AA205" s="20"/>
      <c r="AB205" s="20"/>
      <c r="AC205" s="20"/>
      <c r="AD205" s="20"/>
      <c r="AE205" s="20"/>
      <c r="AF205" s="20"/>
    </row>
    <row r="206" spans="11:32">
      <c r="K206" s="6">
        <v>204</v>
      </c>
      <c r="L206" s="6" t="s">
        <v>293</v>
      </c>
      <c r="M206" s="45">
        <v>24335</v>
      </c>
      <c r="N206" s="45">
        <v>12270.054560309945</v>
      </c>
      <c r="O206" s="45">
        <v>3537.5390397053925</v>
      </c>
      <c r="P206" s="45">
        <v>-3411.4480044754928</v>
      </c>
      <c r="Q206" s="45">
        <v>-9414.1646720651188</v>
      </c>
      <c r="R206" s="45">
        <v>-13854.74605066744</v>
      </c>
      <c r="S206" s="45">
        <v>-17366.452229845665</v>
      </c>
      <c r="T206" s="50">
        <v>-20174.997181595136</v>
      </c>
      <c r="U206" s="18"/>
      <c r="V206" s="18"/>
      <c r="W206" s="18"/>
      <c r="X206" s="18"/>
      <c r="Y206" s="18"/>
      <c r="Z206" s="20"/>
      <c r="AA206" s="20"/>
      <c r="AB206" s="20"/>
      <c r="AC206" s="20"/>
      <c r="AD206" s="20"/>
      <c r="AE206" s="20"/>
      <c r="AF206" s="20"/>
    </row>
    <row r="207" spans="11:32">
      <c r="K207" s="6">
        <v>205</v>
      </c>
      <c r="L207" s="6" t="s">
        <v>294</v>
      </c>
      <c r="M207" s="45">
        <v>9554</v>
      </c>
      <c r="N207" s="45">
        <v>9313.3950811105751</v>
      </c>
      <c r="O207" s="45">
        <v>9297.0141022286771</v>
      </c>
      <c r="P207" s="45">
        <v>9297.2488280705948</v>
      </c>
      <c r="Q207" s="45">
        <v>9296.9886712483931</v>
      </c>
      <c r="R207" s="45">
        <v>9296.5716354786655</v>
      </c>
      <c r="S207" s="45">
        <v>9296.7532588078375</v>
      </c>
      <c r="T207" s="50">
        <v>9296.0053864599777</v>
      </c>
      <c r="U207" s="18"/>
      <c r="V207" s="18"/>
      <c r="W207" s="18"/>
      <c r="X207" s="18"/>
      <c r="Y207" s="18"/>
      <c r="Z207" s="20"/>
      <c r="AA207" s="20"/>
      <c r="AB207" s="20"/>
      <c r="AC207" s="20"/>
      <c r="AD207" s="20"/>
      <c r="AE207" s="20"/>
      <c r="AF207" s="20"/>
    </row>
    <row r="208" spans="11:32">
      <c r="K208" s="6">
        <v>206</v>
      </c>
      <c r="L208" s="6" t="s">
        <v>295</v>
      </c>
      <c r="M208" s="45">
        <v>27867</v>
      </c>
      <c r="N208" s="45">
        <v>27103.38926279833</v>
      </c>
      <c r="O208" s="45">
        <v>27907.796764290964</v>
      </c>
      <c r="P208" s="45">
        <v>28764.938810092033</v>
      </c>
      <c r="Q208" s="45">
        <v>28067.180704726416</v>
      </c>
      <c r="R208" s="45">
        <v>28535.692081572066</v>
      </c>
      <c r="S208" s="45">
        <v>29021.050878606387</v>
      </c>
      <c r="T208" s="50">
        <v>29525.356927111323</v>
      </c>
      <c r="U208" s="18"/>
      <c r="V208" s="18"/>
      <c r="W208" s="18"/>
      <c r="X208" s="18"/>
      <c r="Y208" s="18"/>
      <c r="Z208" s="20"/>
      <c r="AA208" s="20"/>
      <c r="AB208" s="20"/>
      <c r="AC208" s="20"/>
      <c r="AD208" s="20"/>
      <c r="AE208" s="20"/>
      <c r="AF208" s="20"/>
    </row>
    <row r="209" spans="11:32">
      <c r="K209" s="6">
        <v>207</v>
      </c>
      <c r="L209" s="6" t="s">
        <v>296</v>
      </c>
      <c r="M209" s="45">
        <v>68911</v>
      </c>
      <c r="N209" s="45">
        <v>65124.104945597675</v>
      </c>
      <c r="O209" s="45">
        <v>69132.996682870929</v>
      </c>
      <c r="P209" s="45">
        <v>73410.051247229887</v>
      </c>
      <c r="Q209" s="45">
        <v>69949.706547366921</v>
      </c>
      <c r="R209" s="45">
        <v>72294.306556356343</v>
      </c>
      <c r="S209" s="45">
        <v>74726.110635376623</v>
      </c>
      <c r="T209" s="50">
        <v>77251.199121361773</v>
      </c>
      <c r="U209" s="18"/>
      <c r="V209" s="18"/>
      <c r="W209" s="18"/>
      <c r="X209" s="18"/>
      <c r="Y209" s="18"/>
      <c r="Z209" s="20"/>
      <c r="AA209" s="20"/>
      <c r="AB209" s="20"/>
      <c r="AC209" s="20"/>
      <c r="AD209" s="20"/>
      <c r="AE209" s="20"/>
      <c r="AF209" s="20"/>
    </row>
    <row r="210" spans="11:32">
      <c r="K210" s="6">
        <v>208</v>
      </c>
      <c r="L210" s="6" t="s">
        <v>297</v>
      </c>
      <c r="M210" s="45">
        <v>21920</v>
      </c>
      <c r="N210" s="45">
        <v>21126.3693610478</v>
      </c>
      <c r="O210" s="45">
        <v>21964.954522395929</v>
      </c>
      <c r="P210" s="45">
        <v>22859.015205411197</v>
      </c>
      <c r="Q210" s="45">
        <v>22132.881097444741</v>
      </c>
      <c r="R210" s="45">
        <v>22622.021742399855</v>
      </c>
      <c r="S210" s="45">
        <v>23129.327195755781</v>
      </c>
      <c r="T210" s="50">
        <v>23655.999159129817</v>
      </c>
      <c r="U210" s="18"/>
      <c r="V210" s="18"/>
      <c r="W210" s="18"/>
      <c r="X210" s="18"/>
      <c r="Y210" s="18"/>
      <c r="Z210" s="20"/>
      <c r="AA210" s="20"/>
      <c r="AB210" s="20"/>
      <c r="AC210" s="20"/>
      <c r="AD210" s="20"/>
      <c r="AE210" s="20"/>
      <c r="AF210" s="20"/>
    </row>
    <row r="211" spans="11:32">
      <c r="K211" s="6">
        <v>209</v>
      </c>
      <c r="L211" s="6" t="s">
        <v>298</v>
      </c>
      <c r="M211" s="45">
        <v>1764</v>
      </c>
      <c r="N211" s="45">
        <v>-134.38258736601199</v>
      </c>
      <c r="O211" s="45">
        <v>-773.11503183226205</v>
      </c>
      <c r="P211" s="45">
        <v>-996.45238245563212</v>
      </c>
      <c r="Q211" s="45">
        <v>-1075.7938613250142</v>
      </c>
      <c r="R211" s="45">
        <v>-1102.634026668557</v>
      </c>
      <c r="S211" s="45">
        <v>-1113.929463311006</v>
      </c>
      <c r="T211" s="50">
        <v>-1116.5403798468972</v>
      </c>
      <c r="U211" s="18"/>
      <c r="V211" s="18"/>
      <c r="W211" s="18"/>
      <c r="X211" s="18"/>
      <c r="Y211" s="18"/>
      <c r="Z211" s="20"/>
      <c r="AA211" s="20"/>
      <c r="AB211" s="20"/>
      <c r="AC211" s="20"/>
      <c r="AD211" s="20"/>
      <c r="AE211" s="20"/>
      <c r="AF211" s="20"/>
    </row>
    <row r="212" spans="11:32">
      <c r="K212" s="6">
        <v>210</v>
      </c>
      <c r="L212" s="6" t="s">
        <v>299</v>
      </c>
      <c r="M212" s="45">
        <v>5674</v>
      </c>
      <c r="N212" s="45">
        <v>5498.962865558482</v>
      </c>
      <c r="O212" s="45">
        <v>5606.6307938928985</v>
      </c>
      <c r="P212" s="45">
        <v>5726.3802364234252</v>
      </c>
      <c r="Q212" s="45">
        <v>5551.4435979202826</v>
      </c>
      <c r="R212" s="45">
        <v>5590.6160309604329</v>
      </c>
      <c r="S212" s="45">
        <v>5652.2082754482708</v>
      </c>
      <c r="T212" s="50">
        <v>5696.3786847470965</v>
      </c>
      <c r="U212" s="18"/>
      <c r="V212" s="18"/>
      <c r="W212" s="18"/>
      <c r="X212" s="18"/>
      <c r="Y212" s="18"/>
      <c r="Z212" s="20"/>
      <c r="AA212" s="20"/>
      <c r="AB212" s="20"/>
      <c r="AC212" s="20"/>
      <c r="AD212" s="20"/>
      <c r="AE212" s="20"/>
      <c r="AF212" s="20"/>
    </row>
    <row r="213" spans="11:32">
      <c r="K213" s="6">
        <v>211</v>
      </c>
      <c r="L213" s="6" t="s">
        <v>300</v>
      </c>
      <c r="M213" s="45">
        <v>87954</v>
      </c>
      <c r="N213" s="45">
        <v>87425.49626330637</v>
      </c>
      <c r="O213" s="45">
        <v>87750.388860760984</v>
      </c>
      <c r="P213" s="45">
        <v>88109.361640721065</v>
      </c>
      <c r="Q213" s="45">
        <v>87583.201914377714</v>
      </c>
      <c r="R213" s="45">
        <v>87694.585382324323</v>
      </c>
      <c r="S213" s="45">
        <v>87856.878622256787</v>
      </c>
      <c r="T213" s="50">
        <v>87965.379014674283</v>
      </c>
      <c r="U213" s="18"/>
      <c r="V213" s="18"/>
      <c r="W213" s="18"/>
      <c r="X213" s="18"/>
      <c r="Y213" s="18"/>
      <c r="Z213" s="20"/>
      <c r="AA213" s="20"/>
      <c r="AB213" s="20"/>
      <c r="AC213" s="20"/>
      <c r="AD213" s="20"/>
      <c r="AE213" s="20"/>
      <c r="AF213" s="20"/>
    </row>
    <row r="214" spans="11:32">
      <c r="K214" s="6">
        <v>212</v>
      </c>
      <c r="L214" s="6" t="s">
        <v>301</v>
      </c>
      <c r="M214" s="45">
        <v>262405</v>
      </c>
      <c r="N214" s="45">
        <v>259310.56376425544</v>
      </c>
      <c r="O214" s="45">
        <v>262038.29302189924</v>
      </c>
      <c r="P214" s="45">
        <v>264961.08041932085</v>
      </c>
      <c r="Q214" s="45">
        <v>262030.86899248196</v>
      </c>
      <c r="R214" s="45">
        <v>263405.14127497782</v>
      </c>
      <c r="S214" s="45">
        <v>264851.31462021696</v>
      </c>
      <c r="T214" s="50">
        <v>266234.24867029249</v>
      </c>
      <c r="U214" s="18"/>
      <c r="V214" s="18"/>
      <c r="W214" s="18"/>
      <c r="X214" s="18"/>
      <c r="Y214" s="18"/>
      <c r="Z214" s="20"/>
      <c r="AA214" s="20"/>
      <c r="AB214" s="20"/>
      <c r="AC214" s="20"/>
      <c r="AD214" s="20"/>
      <c r="AE214" s="20"/>
      <c r="AF214" s="20"/>
    </row>
    <row r="215" spans="11:32">
      <c r="K215" s="6">
        <v>213</v>
      </c>
      <c r="L215" s="6" t="s">
        <v>302</v>
      </c>
      <c r="M215" s="45">
        <v>55950</v>
      </c>
      <c r="N215" s="45">
        <v>55274.19038837956</v>
      </c>
      <c r="O215" s="45">
        <v>55676.355992656834</v>
      </c>
      <c r="P215" s="45">
        <v>56111.75888020845</v>
      </c>
      <c r="Q215" s="45">
        <v>55485.094849092835</v>
      </c>
      <c r="R215" s="45">
        <v>55653.508284071671</v>
      </c>
      <c r="S215" s="45">
        <v>55825.822569611453</v>
      </c>
      <c r="T215" s="50">
        <v>6424.4287279489399</v>
      </c>
      <c r="U215" s="18"/>
      <c r="V215" s="18"/>
      <c r="W215" s="18"/>
      <c r="X215" s="18"/>
      <c r="Y215" s="18"/>
      <c r="Z215" s="20"/>
      <c r="AA215" s="20"/>
      <c r="AB215" s="20"/>
      <c r="AC215" s="20"/>
      <c r="AD215" s="20"/>
      <c r="AE215" s="20"/>
      <c r="AF215" s="20"/>
    </row>
    <row r="216" spans="11:32">
      <c r="K216" s="6">
        <v>214</v>
      </c>
      <c r="L216" s="6" t="s">
        <v>303</v>
      </c>
      <c r="M216" s="45">
        <v>20684</v>
      </c>
      <c r="N216" s="45">
        <v>19540.048408793162</v>
      </c>
      <c r="O216" s="45">
        <v>18645.963186453297</v>
      </c>
      <c r="P216" s="45">
        <v>17834.579204833015</v>
      </c>
      <c r="Q216" s="45">
        <v>16984.504565931478</v>
      </c>
      <c r="R216" s="45">
        <v>16294.779112982433</v>
      </c>
      <c r="S216" s="45">
        <v>9467.4907616587952</v>
      </c>
      <c r="T216" s="50">
        <v>9463.0090029670173</v>
      </c>
      <c r="U216" s="18"/>
      <c r="V216" s="18"/>
      <c r="W216" s="18"/>
      <c r="X216" s="18"/>
      <c r="Y216" s="18"/>
      <c r="Z216" s="20"/>
      <c r="AA216" s="20"/>
      <c r="AB216" s="20"/>
      <c r="AC216" s="20"/>
      <c r="AD216" s="20"/>
      <c r="AE216" s="20"/>
      <c r="AF216" s="20"/>
    </row>
    <row r="217" spans="11:32">
      <c r="K217" s="6">
        <v>215</v>
      </c>
      <c r="L217" s="6" t="s">
        <v>304</v>
      </c>
      <c r="M217" s="45">
        <v>108418</v>
      </c>
      <c r="N217" s="45">
        <v>107654.33899977425</v>
      </c>
      <c r="O217" s="45">
        <v>108454.2963142761</v>
      </c>
      <c r="P217" s="45">
        <v>109306.85401709886</v>
      </c>
      <c r="Q217" s="45">
        <v>108611.45290043174</v>
      </c>
      <c r="R217" s="45">
        <v>109077.03859139115</v>
      </c>
      <c r="S217" s="45">
        <v>109557.94118497247</v>
      </c>
      <c r="T217" s="50">
        <v>110058.4707276836</v>
      </c>
      <c r="U217" s="18"/>
      <c r="V217" s="18"/>
      <c r="W217" s="18"/>
      <c r="X217" s="18"/>
      <c r="Y217" s="18"/>
      <c r="Z217" s="20"/>
      <c r="AA217" s="20"/>
      <c r="AB217" s="20"/>
      <c r="AC217" s="20"/>
      <c r="AD217" s="20"/>
      <c r="AE217" s="20"/>
      <c r="AF217" s="20"/>
    </row>
    <row r="218" spans="11:32">
      <c r="K218" s="6">
        <v>216</v>
      </c>
      <c r="L218" s="6" t="s">
        <v>305</v>
      </c>
      <c r="M218" s="45">
        <v>23711</v>
      </c>
      <c r="N218" s="45">
        <v>23317.805597874452</v>
      </c>
      <c r="O218" s="45">
        <v>23727.247385315364</v>
      </c>
      <c r="P218" s="45">
        <v>24163.720296427608</v>
      </c>
      <c r="Q218" s="45">
        <v>23805.314617088268</v>
      </c>
      <c r="R218" s="45">
        <v>24041.482908876067</v>
      </c>
      <c r="S218" s="45">
        <v>-37659.133271053113</v>
      </c>
      <c r="T218" s="50">
        <v>-37664.796049519653</v>
      </c>
      <c r="U218" s="18"/>
      <c r="V218" s="18"/>
      <c r="W218" s="18"/>
      <c r="X218" s="18"/>
      <c r="Y218" s="18"/>
      <c r="Z218" s="20"/>
      <c r="AA218" s="20"/>
      <c r="AB218" s="20"/>
      <c r="AC218" s="20"/>
      <c r="AD218" s="20"/>
      <c r="AE218" s="20"/>
      <c r="AF218" s="20"/>
    </row>
    <row r="219" spans="11:32">
      <c r="K219" s="6">
        <v>217</v>
      </c>
      <c r="L219" s="6" t="s">
        <v>306</v>
      </c>
      <c r="M219" s="45">
        <v>84541</v>
      </c>
      <c r="N219" s="45">
        <v>84266.657609586575</v>
      </c>
      <c r="O219" s="45">
        <v>84548.765786781558</v>
      </c>
      <c r="P219" s="45">
        <v>84849.510385265923</v>
      </c>
      <c r="Q219" s="45">
        <v>84595.056504320295</v>
      </c>
      <c r="R219" s="45">
        <v>84754.896498313319</v>
      </c>
      <c r="S219" s="45">
        <v>84893.31777623677</v>
      </c>
      <c r="T219" s="50">
        <v>39190.084409864132</v>
      </c>
      <c r="U219" s="18"/>
      <c r="V219" s="18"/>
      <c r="W219" s="18"/>
      <c r="X219" s="18"/>
      <c r="Y219" s="18"/>
      <c r="Z219" s="20"/>
      <c r="AA219" s="20"/>
      <c r="AB219" s="20"/>
      <c r="AC219" s="20"/>
      <c r="AD219" s="20"/>
      <c r="AE219" s="20"/>
      <c r="AF219" s="20"/>
    </row>
    <row r="220" spans="11:32">
      <c r="K220" s="6">
        <v>218</v>
      </c>
      <c r="L220" s="6" t="s">
        <v>307</v>
      </c>
      <c r="M220" s="45">
        <v>34866</v>
      </c>
      <c r="N220" s="45">
        <v>25110.441313994619</v>
      </c>
      <c r="O220" s="45">
        <v>17561.581896871176</v>
      </c>
      <c r="P220" s="45">
        <v>11142.087956595773</v>
      </c>
      <c r="Q220" s="45">
        <v>5204.959469105328</v>
      </c>
      <c r="R220" s="45">
        <v>505.3436956094265</v>
      </c>
      <c r="S220" s="45">
        <v>-3486.5628958198431</v>
      </c>
      <c r="T220" s="50">
        <v>-6875.2084099661806</v>
      </c>
      <c r="U220" s="18"/>
      <c r="V220" s="18"/>
      <c r="W220" s="18"/>
      <c r="X220" s="18"/>
      <c r="Y220" s="18"/>
      <c r="Z220" s="20"/>
      <c r="AA220" s="20"/>
      <c r="AB220" s="20"/>
      <c r="AC220" s="20"/>
      <c r="AD220" s="20"/>
      <c r="AE220" s="20"/>
      <c r="AF220" s="20"/>
    </row>
    <row r="221" spans="11:32">
      <c r="K221" s="6">
        <v>219</v>
      </c>
      <c r="L221" s="6" t="s">
        <v>308</v>
      </c>
      <c r="M221" s="45">
        <v>15801</v>
      </c>
      <c r="N221" s="45">
        <v>14715.730420881679</v>
      </c>
      <c r="O221" s="45">
        <v>13023.331081856391</v>
      </c>
      <c r="P221" s="45">
        <v>8244.7899473761063</v>
      </c>
      <c r="Q221" s="45">
        <v>988.1704650622778</v>
      </c>
      <c r="R221" s="45">
        <v>-7001.4273091412251</v>
      </c>
      <c r="S221" s="45">
        <v>-17572.924105518436</v>
      </c>
      <c r="T221" s="50">
        <v>-34307.885483044593</v>
      </c>
      <c r="U221" s="18"/>
      <c r="V221" s="18"/>
      <c r="W221" s="18"/>
      <c r="X221" s="18"/>
      <c r="Y221" s="18"/>
      <c r="Z221" s="20"/>
      <c r="AA221" s="20"/>
      <c r="AB221" s="20"/>
      <c r="AC221" s="20"/>
      <c r="AD221" s="20"/>
      <c r="AE221" s="20"/>
      <c r="AF221" s="20"/>
    </row>
    <row r="222" spans="11:32">
      <c r="K222" s="6">
        <v>220</v>
      </c>
      <c r="L222" s="6" t="s">
        <v>309</v>
      </c>
      <c r="M222" s="45">
        <v>55694</v>
      </c>
      <c r="N222" s="45">
        <v>49375.863989541554</v>
      </c>
      <c r="O222" s="45">
        <v>40489.29842541182</v>
      </c>
      <c r="P222" s="45">
        <v>24108.353013573142</v>
      </c>
      <c r="Q222" s="45">
        <v>4905.522562116239</v>
      </c>
      <c r="R222" s="45">
        <v>-15068.034385303254</v>
      </c>
      <c r="S222" s="45">
        <v>-38256.681687981101</v>
      </c>
      <c r="T222" s="50">
        <v>-49262.417575235202</v>
      </c>
      <c r="U222" s="18"/>
      <c r="V222" s="18"/>
      <c r="W222" s="18"/>
      <c r="X222" s="18"/>
      <c r="Y222" s="18"/>
      <c r="Z222" s="20"/>
      <c r="AA222" s="20"/>
      <c r="AB222" s="20"/>
      <c r="AC222" s="20"/>
      <c r="AD222" s="20"/>
      <c r="AE222" s="20"/>
      <c r="AF222" s="20"/>
    </row>
    <row r="223" spans="11:32">
      <c r="K223" s="6">
        <v>221</v>
      </c>
      <c r="L223" s="6" t="s">
        <v>310</v>
      </c>
      <c r="M223" s="45">
        <v>29787</v>
      </c>
      <c r="N223" s="45">
        <v>21130.990860690756</v>
      </c>
      <c r="O223" s="45">
        <v>14328.538566097683</v>
      </c>
      <c r="P223" s="45">
        <v>8412.4159657789642</v>
      </c>
      <c r="Q223" s="45">
        <v>2765.5095303389098</v>
      </c>
      <c r="R223" s="45">
        <v>-1781.4125824895564</v>
      </c>
      <c r="S223" s="45">
        <v>-5731.4603979101194</v>
      </c>
      <c r="T223" s="50">
        <v>-9163.0524886811145</v>
      </c>
      <c r="U223" s="18"/>
      <c r="V223" s="18"/>
      <c r="W223" s="18"/>
      <c r="X223" s="18"/>
      <c r="Y223" s="18"/>
      <c r="Z223" s="20"/>
      <c r="AA223" s="20"/>
      <c r="AB223" s="20"/>
      <c r="AC223" s="20"/>
      <c r="AD223" s="20"/>
      <c r="AE223" s="20"/>
      <c r="AF223" s="20"/>
    </row>
    <row r="224" spans="11:32">
      <c r="K224" s="6">
        <v>222</v>
      </c>
      <c r="L224" s="6" t="s">
        <v>311</v>
      </c>
      <c r="M224" s="45">
        <v>39881</v>
      </c>
      <c r="N224" s="45">
        <v>37592.031908361285</v>
      </c>
      <c r="O224" s="45">
        <v>36842.544485154765</v>
      </c>
      <c r="P224" s="45">
        <v>36142.706888545072</v>
      </c>
      <c r="Q224" s="45">
        <v>33993.924714916837</v>
      </c>
      <c r="R224" s="45">
        <v>32954.655232950914</v>
      </c>
      <c r="S224" s="45">
        <v>31939.620213639908</v>
      </c>
      <c r="T224" s="50">
        <v>30949.214410194894</v>
      </c>
      <c r="U224" s="18"/>
      <c r="V224" s="18"/>
      <c r="W224" s="18"/>
      <c r="X224" s="18"/>
      <c r="Y224" s="18"/>
      <c r="Z224" s="20"/>
      <c r="AA224" s="20"/>
      <c r="AB224" s="20"/>
      <c r="AC224" s="20"/>
      <c r="AD224" s="20"/>
      <c r="AE224" s="20"/>
      <c r="AF224" s="20"/>
    </row>
    <row r="225" spans="11:32">
      <c r="K225" s="6">
        <v>223</v>
      </c>
      <c r="L225" s="6" t="s">
        <v>312</v>
      </c>
      <c r="M225" s="45">
        <v>11518</v>
      </c>
      <c r="N225" s="45">
        <v>8124.2745918046985</v>
      </c>
      <c r="O225" s="45">
        <v>6652.8196376779206</v>
      </c>
      <c r="P225" s="45">
        <v>5924.9160636813976</v>
      </c>
      <c r="Q225" s="45">
        <v>5360.9435755472305</v>
      </c>
      <c r="R225" s="45">
        <v>4986.3098064263204</v>
      </c>
      <c r="S225" s="45">
        <v>4720.0314759646126</v>
      </c>
      <c r="T225" s="50">
        <v>4374.4234931260253</v>
      </c>
      <c r="U225" s="18"/>
      <c r="V225" s="18"/>
      <c r="W225" s="18"/>
      <c r="X225" s="18"/>
      <c r="Y225" s="18"/>
      <c r="Z225" s="20"/>
      <c r="AA225" s="20"/>
      <c r="AB225" s="20"/>
      <c r="AC225" s="20"/>
      <c r="AD225" s="20"/>
      <c r="AE225" s="20"/>
      <c r="AF225" s="20"/>
    </row>
    <row r="226" spans="11:32">
      <c r="K226" s="6">
        <v>224</v>
      </c>
      <c r="L226" s="6" t="s">
        <v>313</v>
      </c>
      <c r="M226" s="45">
        <v>26978</v>
      </c>
      <c r="N226" s="45">
        <v>26496.7922236999</v>
      </c>
      <c r="O226" s="45">
        <v>26371.633898032371</v>
      </c>
      <c r="P226" s="45">
        <v>26199.471042134268</v>
      </c>
      <c r="Q226" s="45">
        <v>25510.754591951896</v>
      </c>
      <c r="R226" s="45">
        <v>24983.293800008971</v>
      </c>
      <c r="S226" s="45">
        <v>24416.592592836569</v>
      </c>
      <c r="T226" s="50">
        <v>23662.540468185834</v>
      </c>
      <c r="U226" s="18"/>
      <c r="V226" s="18"/>
      <c r="W226" s="18"/>
      <c r="X226" s="18"/>
      <c r="Y226" s="18"/>
      <c r="Z226" s="20"/>
      <c r="AA226" s="20"/>
      <c r="AB226" s="20"/>
      <c r="AC226" s="20"/>
      <c r="AD226" s="20"/>
      <c r="AE226" s="20"/>
      <c r="AF226" s="20"/>
    </row>
    <row r="227" spans="11:32">
      <c r="K227" s="6">
        <v>225</v>
      </c>
      <c r="L227" s="6" t="s">
        <v>314</v>
      </c>
      <c r="M227" s="45">
        <v>24448</v>
      </c>
      <c r="N227" s="45">
        <v>8412.9037354738612</v>
      </c>
      <c r="O227" s="45">
        <v>-604.66093679133337</v>
      </c>
      <c r="P227" s="45">
        <v>-6867.9766768221743</v>
      </c>
      <c r="Q227" s="45">
        <v>-12177.266971436198</v>
      </c>
      <c r="R227" s="45">
        <v>-16525.521642762502</v>
      </c>
      <c r="S227" s="45">
        <v>-22682.674924735467</v>
      </c>
      <c r="T227" s="50">
        <v>-25535.391419494328</v>
      </c>
      <c r="U227" s="18"/>
      <c r="V227" s="18"/>
      <c r="W227" s="18"/>
      <c r="X227" s="18"/>
      <c r="Y227" s="18"/>
      <c r="Z227" s="20"/>
      <c r="AA227" s="20"/>
      <c r="AB227" s="20"/>
      <c r="AC227" s="20"/>
      <c r="AD227" s="20"/>
      <c r="AE227" s="20"/>
      <c r="AF227" s="20"/>
    </row>
    <row r="228" spans="11:32">
      <c r="K228" s="6">
        <v>226</v>
      </c>
      <c r="L228" s="6" t="s">
        <v>307</v>
      </c>
      <c r="M228" s="45">
        <v>18658</v>
      </c>
      <c r="N228" s="45">
        <v>4057.1596859220663</v>
      </c>
      <c r="O228" s="45">
        <v>-5238.4232625145451</v>
      </c>
      <c r="P228" s="45">
        <v>-11563.213959981216</v>
      </c>
      <c r="Q228" s="45">
        <v>-16089.894661856724</v>
      </c>
      <c r="R228" s="45">
        <v>-19014.796433737731</v>
      </c>
      <c r="S228" s="45">
        <v>-20992.377857156036</v>
      </c>
      <c r="T228" s="50">
        <v>-22349.535048773585</v>
      </c>
      <c r="U228" s="18"/>
      <c r="V228" s="18"/>
      <c r="W228" s="18"/>
      <c r="X228" s="18"/>
      <c r="Y228" s="18"/>
      <c r="Z228" s="20"/>
      <c r="AA228" s="20"/>
      <c r="AB228" s="20"/>
      <c r="AC228" s="20"/>
      <c r="AD228" s="20"/>
      <c r="AE228" s="20"/>
      <c r="AF228" s="20"/>
    </row>
    <row r="229" spans="11:32">
      <c r="K229" s="6">
        <v>227</v>
      </c>
      <c r="L229" s="6" t="s">
        <v>315</v>
      </c>
      <c r="M229" s="45">
        <v>15690</v>
      </c>
      <c r="N229" s="45">
        <v>7.5248945877592632</v>
      </c>
      <c r="O229" s="45">
        <v>-4020.2183113044148</v>
      </c>
      <c r="P229" s="45">
        <v>-5126.0408748435821</v>
      </c>
      <c r="Q229" s="45">
        <v>-5517.9953853356437</v>
      </c>
      <c r="R229" s="45">
        <v>-5704.4428964868421</v>
      </c>
      <c r="S229" s="45">
        <v>-5788.9500835037607</v>
      </c>
      <c r="T229" s="50">
        <v>-5902.6786159206367</v>
      </c>
      <c r="U229" s="18"/>
      <c r="V229" s="18"/>
      <c r="W229" s="18"/>
      <c r="X229" s="18"/>
      <c r="Y229" s="18"/>
      <c r="Z229" s="20"/>
      <c r="AA229" s="20"/>
      <c r="AB229" s="20"/>
      <c r="AC229" s="20"/>
      <c r="AD229" s="20"/>
      <c r="AE229" s="20"/>
      <c r="AF229" s="20"/>
    </row>
    <row r="230" spans="11:32">
      <c r="K230" s="6">
        <v>228</v>
      </c>
      <c r="L230" s="6" t="s">
        <v>316</v>
      </c>
      <c r="M230" s="45">
        <v>4872</v>
      </c>
      <c r="N230" s="45">
        <v>3060.7059064207933</v>
      </c>
      <c r="O230" s="45">
        <v>2284.3517291535718</v>
      </c>
      <c r="P230" s="45">
        <v>1208.8718830844227</v>
      </c>
      <c r="Q230" s="45">
        <v>-317.39127383861705</v>
      </c>
      <c r="R230" s="45">
        <v>-2033.2929835100258</v>
      </c>
      <c r="S230" s="45">
        <v>-4028.7131884621049</v>
      </c>
      <c r="T230" s="50">
        <v>-6269.0095779964959</v>
      </c>
      <c r="U230" s="18"/>
      <c r="V230" s="18"/>
      <c r="W230" s="18"/>
      <c r="X230" s="18"/>
      <c r="Y230" s="18"/>
      <c r="Z230" s="20"/>
      <c r="AA230" s="20"/>
      <c r="AB230" s="20"/>
      <c r="AC230" s="20"/>
      <c r="AD230" s="20"/>
      <c r="AE230" s="20"/>
      <c r="AF230" s="20"/>
    </row>
    <row r="231" spans="11:32">
      <c r="K231" s="6">
        <v>229</v>
      </c>
      <c r="L231" s="6" t="s">
        <v>317</v>
      </c>
      <c r="M231" s="45">
        <v>37201</v>
      </c>
      <c r="N231" s="45">
        <v>32585.978361829788</v>
      </c>
      <c r="O231" s="45">
        <v>28561.916596814066</v>
      </c>
      <c r="P231" s="45">
        <v>24014.126012489025</v>
      </c>
      <c r="Q231" s="45">
        <v>18751.863367565515</v>
      </c>
      <c r="R231" s="45">
        <v>13344.301320708451</v>
      </c>
      <c r="S231" s="45">
        <v>6859.5501968469107</v>
      </c>
      <c r="T231" s="50">
        <v>-5814.3415687674533</v>
      </c>
      <c r="U231" s="18"/>
      <c r="V231" s="18"/>
      <c r="W231" s="18"/>
      <c r="X231" s="18"/>
      <c r="Y231" s="18"/>
      <c r="Z231" s="20"/>
      <c r="AA231" s="20"/>
      <c r="AB231" s="20"/>
      <c r="AC231" s="20"/>
      <c r="AD231" s="20"/>
      <c r="AE231" s="20"/>
      <c r="AF231" s="20"/>
    </row>
    <row r="232" spans="11:32">
      <c r="K232" s="6">
        <v>230</v>
      </c>
      <c r="L232" s="6" t="s">
        <v>318</v>
      </c>
      <c r="M232" s="45">
        <v>3180</v>
      </c>
      <c r="N232" s="45">
        <v>400.13953206623501</v>
      </c>
      <c r="O232" s="45">
        <v>-1162.7226002703846</v>
      </c>
      <c r="P232" s="45">
        <v>-2083.1224396235257</v>
      </c>
      <c r="Q232" s="45">
        <v>-2704.701763252514</v>
      </c>
      <c r="R232" s="45">
        <v>-3098.6303098889703</v>
      </c>
      <c r="S232" s="45">
        <v>-3334.2347846574708</v>
      </c>
      <c r="T232" s="50">
        <v>-3567.4304611822099</v>
      </c>
      <c r="U232" s="18"/>
      <c r="V232" s="18"/>
      <c r="W232" s="18"/>
      <c r="X232" s="18"/>
      <c r="Y232" s="18"/>
      <c r="Z232" s="20"/>
      <c r="AA232" s="20"/>
      <c r="AB232" s="20"/>
      <c r="AC232" s="20"/>
      <c r="AD232" s="20"/>
      <c r="AE232" s="20"/>
      <c r="AF232" s="20"/>
    </row>
    <row r="233" spans="11:32">
      <c r="K233" s="6">
        <v>231</v>
      </c>
      <c r="L233" s="6" t="s">
        <v>319</v>
      </c>
      <c r="M233" s="45">
        <v>17712</v>
      </c>
      <c r="N233" s="45">
        <v>14457.419269833123</v>
      </c>
      <c r="O233" s="45">
        <v>13130.132001192002</v>
      </c>
      <c r="P233" s="45">
        <v>12579.982785175936</v>
      </c>
      <c r="Q233" s="45">
        <v>12347.405889535996</v>
      </c>
      <c r="R233" s="45">
        <v>12250.223340161492</v>
      </c>
      <c r="S233" s="45">
        <v>12208.317806566673</v>
      </c>
      <c r="T233" s="50">
        <v>12190.283955491042</v>
      </c>
      <c r="U233" s="18"/>
      <c r="V233" s="18"/>
      <c r="W233" s="18"/>
      <c r="X233" s="18"/>
      <c r="Y233" s="18"/>
      <c r="Z233" s="20"/>
      <c r="AA233" s="20"/>
      <c r="AB233" s="20"/>
      <c r="AC233" s="20"/>
      <c r="AD233" s="20"/>
      <c r="AE233" s="20"/>
      <c r="AF233" s="20"/>
    </row>
    <row r="234" spans="11:32">
      <c r="K234" s="6">
        <v>232</v>
      </c>
      <c r="L234" s="6" t="s">
        <v>320</v>
      </c>
      <c r="M234" s="45">
        <v>19856</v>
      </c>
      <c r="N234" s="45">
        <v>-1132.2142083538565</v>
      </c>
      <c r="O234" s="45">
        <v>-14846.840522899529</v>
      </c>
      <c r="P234" s="45">
        <v>-24172.475127795504</v>
      </c>
      <c r="Q234" s="45">
        <v>-30726.384599284796</v>
      </c>
      <c r="R234" s="45">
        <v>-35055.449766320336</v>
      </c>
      <c r="S234" s="45">
        <v>-37982.704598380958</v>
      </c>
      <c r="T234" s="50">
        <v>-40010.731114686088</v>
      </c>
      <c r="U234" s="18"/>
      <c r="V234" s="18"/>
      <c r="W234" s="18"/>
      <c r="X234" s="18"/>
      <c r="Y234" s="18"/>
      <c r="Z234" s="20"/>
      <c r="AA234" s="20"/>
      <c r="AB234" s="20"/>
      <c r="AC234" s="20"/>
      <c r="AD234" s="20"/>
      <c r="AE234" s="20"/>
      <c r="AF234" s="20"/>
    </row>
    <row r="235" spans="11:32">
      <c r="K235" s="6">
        <v>233</v>
      </c>
      <c r="L235" s="6" t="s">
        <v>321</v>
      </c>
      <c r="M235" s="45">
        <v>13404</v>
      </c>
      <c r="N235" s="45">
        <v>7707.9568817569852</v>
      </c>
      <c r="O235" s="45">
        <v>5384.4011508499098</v>
      </c>
      <c r="P235" s="45">
        <v>4163.4377400966878</v>
      </c>
      <c r="Q235" s="45">
        <v>3073.6232482256</v>
      </c>
      <c r="R235" s="45">
        <v>2079.6864228215873</v>
      </c>
      <c r="S235" s="45">
        <v>1012.8724941019627</v>
      </c>
      <c r="T235" s="50">
        <v>-293.85939713059997</v>
      </c>
      <c r="U235" s="18"/>
      <c r="V235" s="18"/>
      <c r="W235" s="18"/>
      <c r="X235" s="18"/>
      <c r="Y235" s="18"/>
      <c r="Z235" s="20"/>
      <c r="AA235" s="20"/>
      <c r="AB235" s="20"/>
      <c r="AC235" s="20"/>
      <c r="AD235" s="20"/>
      <c r="AE235" s="20"/>
      <c r="AF235" s="20"/>
    </row>
    <row r="236" spans="11:32">
      <c r="K236" s="6">
        <v>234</v>
      </c>
      <c r="L236" s="6" t="s">
        <v>322</v>
      </c>
      <c r="M236" s="45">
        <v>7000</v>
      </c>
      <c r="N236" s="45">
        <v>250.60459080670989</v>
      </c>
      <c r="O236" s="45">
        <v>-3613.8816161366703</v>
      </c>
      <c r="P236" s="45">
        <v>-6010.0867243466018</v>
      </c>
      <c r="Q236" s="45">
        <v>-7799.9730124253747</v>
      </c>
      <c r="R236" s="45">
        <v>-9118.9485483178632</v>
      </c>
      <c r="S236" s="45">
        <v>-10263.684619668402</v>
      </c>
      <c r="T236" s="50">
        <v>-11465.398394818945</v>
      </c>
      <c r="U236" s="18"/>
      <c r="V236" s="18"/>
      <c r="W236" s="18"/>
      <c r="X236" s="18"/>
      <c r="Y236" s="18"/>
      <c r="Z236" s="20"/>
      <c r="AA236" s="20"/>
      <c r="AB236" s="20"/>
      <c r="AC236" s="20"/>
      <c r="AD236" s="20"/>
      <c r="AE236" s="20"/>
      <c r="AF236" s="20"/>
    </row>
    <row r="237" spans="11:32">
      <c r="K237" s="6">
        <v>235</v>
      </c>
      <c r="L237" s="6" t="s">
        <v>323</v>
      </c>
      <c r="M237" s="45">
        <v>5418</v>
      </c>
      <c r="N237" s="45">
        <v>295.86963709890779</v>
      </c>
      <c r="O237" s="45">
        <v>-1748.2994789811128</v>
      </c>
      <c r="P237" s="45">
        <v>-2573.6281359980294</v>
      </c>
      <c r="Q237" s="45">
        <v>-2909.1658414976828</v>
      </c>
      <c r="R237" s="45">
        <v>-3042.9986773005016</v>
      </c>
      <c r="S237" s="45">
        <v>-3097.7254672292688</v>
      </c>
      <c r="T237" s="50">
        <v>-3119.1989083608523</v>
      </c>
      <c r="U237" s="18"/>
      <c r="V237" s="18"/>
      <c r="W237" s="18"/>
      <c r="X237" s="18"/>
      <c r="Y237" s="18"/>
      <c r="Z237" s="20"/>
      <c r="AA237" s="20"/>
      <c r="AB237" s="20"/>
      <c r="AC237" s="20"/>
      <c r="AD237" s="20"/>
      <c r="AE237" s="20"/>
      <c r="AF237" s="20"/>
    </row>
    <row r="238" spans="11:32">
      <c r="K238" s="6">
        <v>236</v>
      </c>
      <c r="L238" s="6" t="s">
        <v>324</v>
      </c>
      <c r="M238" s="45">
        <v>35261</v>
      </c>
      <c r="N238" s="45">
        <v>8374.4531941248788</v>
      </c>
      <c r="O238" s="45">
        <v>-7474.0956993625041</v>
      </c>
      <c r="P238" s="45">
        <v>-17184.558743686233</v>
      </c>
      <c r="Q238" s="45">
        <v>-23414.097327970918</v>
      </c>
      <c r="R238" s="45">
        <v>-27213.278213656264</v>
      </c>
      <c r="S238" s="45">
        <v>-29591.192940143032</v>
      </c>
      <c r="T238" s="50">
        <v>-31274.206027947286</v>
      </c>
      <c r="U238" s="18"/>
      <c r="V238" s="18"/>
      <c r="W238" s="18"/>
      <c r="X238" s="18"/>
      <c r="Y238" s="18"/>
      <c r="Z238" s="20"/>
      <c r="AA238" s="20"/>
      <c r="AB238" s="20"/>
      <c r="AC238" s="20"/>
      <c r="AD238" s="20"/>
      <c r="AE238" s="20"/>
      <c r="AF238" s="20"/>
    </row>
    <row r="239" spans="11:32">
      <c r="K239" s="6">
        <v>237</v>
      </c>
      <c r="L239" s="6" t="s">
        <v>325</v>
      </c>
      <c r="M239" s="45">
        <v>140894</v>
      </c>
      <c r="N239" s="45">
        <v>64771.131652217591</v>
      </c>
      <c r="O239" s="45">
        <v>-27978.217214846285</v>
      </c>
      <c r="P239" s="45">
        <v>-129708.9648665525</v>
      </c>
      <c r="Q239" s="45">
        <v>-198031.69323712541</v>
      </c>
      <c r="R239" s="45">
        <v>-238807.57561044639</v>
      </c>
      <c r="S239" s="45">
        <v>-272716.18439309415</v>
      </c>
      <c r="T239" s="50">
        <v>-809407.11281310697</v>
      </c>
      <c r="U239" s="18"/>
      <c r="V239" s="18"/>
      <c r="W239" s="18"/>
      <c r="X239" s="18"/>
      <c r="Y239" s="18"/>
      <c r="Z239" s="20"/>
      <c r="AA239" s="20"/>
      <c r="AB239" s="20"/>
      <c r="AC239" s="20"/>
      <c r="AD239" s="20"/>
      <c r="AE239" s="20"/>
      <c r="AF239" s="20"/>
    </row>
    <row r="240" spans="11:32">
      <c r="K240" s="6">
        <v>238</v>
      </c>
      <c r="L240" s="6" t="s">
        <v>326</v>
      </c>
      <c r="M240" s="45">
        <v>56384</v>
      </c>
      <c r="N240" s="45">
        <v>53981.24931072499</v>
      </c>
      <c r="O240" s="45">
        <v>54555.904320169269</v>
      </c>
      <c r="P240" s="45">
        <v>54721.577119027905</v>
      </c>
      <c r="Q240" s="45">
        <v>51012.152630564728</v>
      </c>
      <c r="R240" s="45">
        <v>48627.819952689111</v>
      </c>
      <c r="S240" s="45">
        <v>45506.560665028694</v>
      </c>
      <c r="T240" s="50">
        <v>-108246.62243483949</v>
      </c>
      <c r="U240" s="18"/>
      <c r="V240" s="18"/>
      <c r="W240" s="18"/>
      <c r="X240" s="18"/>
      <c r="Y240" s="18"/>
      <c r="Z240" s="20"/>
      <c r="AA240" s="20"/>
      <c r="AB240" s="20"/>
      <c r="AC240" s="20"/>
      <c r="AD240" s="20"/>
      <c r="AE240" s="20"/>
      <c r="AF240" s="20"/>
    </row>
    <row r="241" spans="11:32">
      <c r="K241" s="6">
        <v>239</v>
      </c>
      <c r="L241" s="6" t="s">
        <v>327</v>
      </c>
      <c r="M241" s="45">
        <v>8302</v>
      </c>
      <c r="N241" s="45">
        <v>-10509.392843784199</v>
      </c>
      <c r="O241" s="45">
        <v>-18005.801450280487</v>
      </c>
      <c r="P241" s="45">
        <v>-21084.290202044867</v>
      </c>
      <c r="Q241" s="45">
        <v>-22488.219118149438</v>
      </c>
      <c r="R241" s="45">
        <v>-23183.283814494</v>
      </c>
      <c r="S241" s="45">
        <v>-23489.461650569348</v>
      </c>
      <c r="T241" s="50">
        <v>-23728.335634809897</v>
      </c>
      <c r="U241" s="18"/>
      <c r="V241" s="18"/>
      <c r="W241" s="18"/>
      <c r="X241" s="18"/>
      <c r="Y241" s="18"/>
      <c r="Z241" s="20"/>
      <c r="AA241" s="20"/>
      <c r="AB241" s="20"/>
      <c r="AC241" s="20"/>
      <c r="AD241" s="20"/>
      <c r="AE241" s="20"/>
      <c r="AF241" s="20"/>
    </row>
    <row r="242" spans="11:32">
      <c r="K242" s="6">
        <v>240</v>
      </c>
      <c r="L242" s="6" t="s">
        <v>328</v>
      </c>
      <c r="M242" s="45">
        <v>136365</v>
      </c>
      <c r="N242" s="45">
        <v>123301.32533918212</v>
      </c>
      <c r="O242" s="45">
        <v>113874.08812583146</v>
      </c>
      <c r="P242" s="45">
        <v>105324.23612104882</v>
      </c>
      <c r="Q242" s="45">
        <v>95688.826182729259</v>
      </c>
      <c r="R242" s="45">
        <v>88296.352876791891</v>
      </c>
      <c r="S242" s="45">
        <v>81543.760515051661</v>
      </c>
      <c r="T242" s="50">
        <v>15061.446586375079</v>
      </c>
      <c r="U242" s="18"/>
      <c r="V242" s="18"/>
      <c r="W242" s="18"/>
      <c r="X242" s="18"/>
      <c r="Y242" s="18"/>
      <c r="Z242" s="20"/>
      <c r="AA242" s="20"/>
      <c r="AB242" s="20"/>
      <c r="AC242" s="20"/>
      <c r="AD242" s="20"/>
      <c r="AE242" s="20"/>
      <c r="AF242" s="20"/>
    </row>
    <row r="243" spans="11:32">
      <c r="K243" s="6">
        <v>241</v>
      </c>
      <c r="L243" s="6" t="s">
        <v>329</v>
      </c>
      <c r="M243" s="45">
        <v>524824</v>
      </c>
      <c r="N243" s="45">
        <v>521315.67570215202</v>
      </c>
      <c r="O243" s="45">
        <v>524900.33005821775</v>
      </c>
      <c r="P243" s="45">
        <v>528724.2319801714</v>
      </c>
      <c r="Q243" s="45">
        <v>525550.49925168674</v>
      </c>
      <c r="R243" s="45">
        <v>527617.6130755276</v>
      </c>
      <c r="S243" s="45">
        <v>529776.57254284061</v>
      </c>
      <c r="T243" s="50">
        <v>532006.78194379248</v>
      </c>
      <c r="U243" s="18"/>
      <c r="V243" s="18"/>
      <c r="W243" s="18"/>
      <c r="X243" s="18"/>
      <c r="Y243" s="18"/>
      <c r="Z243" s="20"/>
      <c r="AA243" s="20"/>
      <c r="AB243" s="20"/>
      <c r="AC243" s="20"/>
      <c r="AD243" s="20"/>
      <c r="AE243" s="20"/>
      <c r="AF243" s="20"/>
    </row>
    <row r="244" spans="11:32">
      <c r="K244" s="6">
        <v>242</v>
      </c>
      <c r="L244" s="6" t="s">
        <v>330</v>
      </c>
      <c r="M244" s="45">
        <v>45126</v>
      </c>
      <c r="N244" s="45">
        <v>-6517.3263155683817</v>
      </c>
      <c r="O244" s="45">
        <v>-34449.506519546216</v>
      </c>
      <c r="P244" s="45">
        <v>-50557.173308938894</v>
      </c>
      <c r="Q244" s="45">
        <v>-60203.635178471995</v>
      </c>
      <c r="R244" s="45">
        <v>-65482.836254742433</v>
      </c>
      <c r="S244" s="45">
        <v>-72586.382892293812</v>
      </c>
      <c r="T244" s="50">
        <v>-72588.355501092898</v>
      </c>
      <c r="U244" s="18"/>
      <c r="V244" s="18"/>
      <c r="W244" s="18"/>
      <c r="X244" s="18"/>
      <c r="Y244" s="18"/>
      <c r="Z244" s="20"/>
      <c r="AA244" s="20"/>
      <c r="AB244" s="20"/>
      <c r="AC244" s="20"/>
      <c r="AD244" s="20"/>
      <c r="AE244" s="20"/>
      <c r="AF244" s="20"/>
    </row>
    <row r="245" spans="11:32">
      <c r="K245" s="6">
        <v>243</v>
      </c>
      <c r="L245" s="6" t="s">
        <v>331</v>
      </c>
      <c r="M245" s="45">
        <v>2790</v>
      </c>
      <c r="N245" s="45">
        <v>2120.6614153994142</v>
      </c>
      <c r="O245" s="45">
        <v>1791.3175093456789</v>
      </c>
      <c r="P245" s="45">
        <v>1627.7241040619854</v>
      </c>
      <c r="Q245" s="45">
        <v>1513.7855957505469</v>
      </c>
      <c r="R245" s="45">
        <v>1426.2857983571225</v>
      </c>
      <c r="S245" s="45">
        <v>1388.5711853323035</v>
      </c>
      <c r="T245" s="50">
        <v>1349.2657126137278</v>
      </c>
      <c r="U245" s="18"/>
      <c r="V245" s="18"/>
      <c r="W245" s="18"/>
      <c r="X245" s="18"/>
      <c r="Y245" s="18"/>
      <c r="Z245" s="20"/>
      <c r="AA245" s="20"/>
      <c r="AB245" s="20"/>
      <c r="AC245" s="20"/>
      <c r="AD245" s="20"/>
      <c r="AE245" s="20"/>
      <c r="AF245" s="20"/>
    </row>
    <row r="246" spans="11:32">
      <c r="K246" s="6">
        <v>244</v>
      </c>
      <c r="L246" s="6" t="s">
        <v>332</v>
      </c>
      <c r="M246" s="45">
        <v>22789</v>
      </c>
      <c r="N246" s="45">
        <v>22285.924219611621</v>
      </c>
      <c r="O246" s="45">
        <v>22471.055912313495</v>
      </c>
      <c r="P246" s="45">
        <v>22675.775776075883</v>
      </c>
      <c r="Q246" s="45">
        <v>22209.600086303552</v>
      </c>
      <c r="R246" s="45">
        <v>22245.083580358267</v>
      </c>
      <c r="S246" s="45">
        <v>22284.184029390162</v>
      </c>
      <c r="T246" s="50">
        <v>-9068.7110849146884</v>
      </c>
      <c r="U246" s="18"/>
      <c r="V246" s="18"/>
      <c r="W246" s="18"/>
      <c r="X246" s="18"/>
      <c r="Y246" s="18"/>
      <c r="Z246" s="20"/>
      <c r="AA246" s="20"/>
      <c r="AB246" s="20"/>
      <c r="AC246" s="20"/>
      <c r="AD246" s="20"/>
      <c r="AE246" s="20"/>
      <c r="AF246" s="20"/>
    </row>
    <row r="247" spans="11:32">
      <c r="K247" s="6">
        <v>245</v>
      </c>
      <c r="L247" s="6" t="s">
        <v>333</v>
      </c>
      <c r="M247" s="45">
        <v>12223</v>
      </c>
      <c r="N247" s="45">
        <v>11606.409465562518</v>
      </c>
      <c r="O247" s="45">
        <v>11183.812038348131</v>
      </c>
      <c r="P247" s="45">
        <v>10884.091177579619</v>
      </c>
      <c r="Q247" s="45">
        <v>10659.214126485796</v>
      </c>
      <c r="R247" s="45">
        <v>10500.123535442148</v>
      </c>
      <c r="S247" s="45">
        <v>10391.675664733579</v>
      </c>
      <c r="T247" s="50">
        <v>10130.878476268039</v>
      </c>
      <c r="U247" s="18"/>
      <c r="V247" s="18"/>
      <c r="W247" s="18"/>
      <c r="X247" s="18"/>
      <c r="Y247" s="18"/>
      <c r="Z247" s="20"/>
      <c r="AA247" s="20"/>
      <c r="AB247" s="20"/>
      <c r="AC247" s="20"/>
      <c r="AD247" s="20"/>
      <c r="AE247" s="20"/>
      <c r="AF247" s="20"/>
    </row>
    <row r="248" spans="11:32">
      <c r="K248" s="6">
        <v>246</v>
      </c>
      <c r="L248" s="6" t="s">
        <v>334</v>
      </c>
      <c r="M248" s="45">
        <v>21363</v>
      </c>
      <c r="N248" s="45">
        <v>15033.720345583624</v>
      </c>
      <c r="O248" s="45">
        <v>12999.702686134196</v>
      </c>
      <c r="P248" s="45">
        <v>12327.966062274929</v>
      </c>
      <c r="Q248" s="45">
        <v>12103.832773574284</v>
      </c>
      <c r="R248" s="45">
        <v>12031.518593009854</v>
      </c>
      <c r="S248" s="45">
        <v>12004.04126407024</v>
      </c>
      <c r="T248" s="50">
        <v>11997.55063447517</v>
      </c>
      <c r="U248" s="18"/>
      <c r="V248" s="18"/>
      <c r="W248" s="18"/>
      <c r="X248" s="18"/>
      <c r="Y248" s="18"/>
      <c r="Z248" s="20"/>
      <c r="AA248" s="20"/>
      <c r="AB248" s="20"/>
      <c r="AC248" s="20"/>
      <c r="AD248" s="20"/>
      <c r="AE248" s="20"/>
      <c r="AF248" s="20"/>
    </row>
    <row r="249" spans="11:32">
      <c r="K249" s="6">
        <v>247</v>
      </c>
      <c r="L249" s="6" t="s">
        <v>335</v>
      </c>
      <c r="M249" s="45">
        <v>17720</v>
      </c>
      <c r="N249" s="45">
        <v>17720.000004993221</v>
      </c>
      <c r="O249" s="45">
        <v>17720.000006705355</v>
      </c>
      <c r="P249" s="45">
        <v>17720.000008169893</v>
      </c>
      <c r="Q249" s="45">
        <v>17720.000008784526</v>
      </c>
      <c r="R249" s="45">
        <v>17720.000009426854</v>
      </c>
      <c r="S249" s="45">
        <v>17720.00001402132</v>
      </c>
      <c r="T249" s="50">
        <v>17720.000013674959</v>
      </c>
      <c r="U249" s="18"/>
      <c r="V249" s="18"/>
      <c r="W249" s="18"/>
      <c r="X249" s="18"/>
      <c r="Y249" s="18"/>
      <c r="Z249" s="20"/>
      <c r="AA249" s="20"/>
      <c r="AB249" s="20"/>
      <c r="AC249" s="20"/>
      <c r="AD249" s="20"/>
      <c r="AE249" s="20"/>
      <c r="AF249" s="20"/>
    </row>
    <row r="250" spans="11:32">
      <c r="K250" s="6">
        <v>248</v>
      </c>
      <c r="L250" s="6" t="s">
        <v>336</v>
      </c>
      <c r="M250" s="45">
        <v>45664</v>
      </c>
      <c r="N250" s="45">
        <v>36996.45523779928</v>
      </c>
      <c r="O250" s="45">
        <v>30344.632586613719</v>
      </c>
      <c r="P250" s="45">
        <v>24481.0056510348</v>
      </c>
      <c r="Q250" s="45">
        <v>18606.457325100266</v>
      </c>
      <c r="R250" s="45">
        <v>13939.374215526288</v>
      </c>
      <c r="S250" s="45">
        <v>9830.712703430032</v>
      </c>
      <c r="T250" s="50">
        <v>6212.5757680404859</v>
      </c>
      <c r="U250" s="18"/>
      <c r="V250" s="18"/>
      <c r="W250" s="18"/>
      <c r="X250" s="18"/>
      <c r="Y250" s="18"/>
      <c r="Z250" s="20"/>
      <c r="AA250" s="20"/>
      <c r="AB250" s="20"/>
      <c r="AC250" s="20"/>
      <c r="AD250" s="20"/>
      <c r="AE250" s="20"/>
      <c r="AF250" s="20"/>
    </row>
    <row r="251" spans="11:32">
      <c r="K251" s="6">
        <v>249</v>
      </c>
      <c r="L251" s="6" t="s">
        <v>337</v>
      </c>
      <c r="M251" s="45">
        <v>7277</v>
      </c>
      <c r="N251" s="45">
        <v>5512.5889600549453</v>
      </c>
      <c r="O251" s="45">
        <v>4833.3797277220674</v>
      </c>
      <c r="P251" s="45">
        <v>4571.0079910820614</v>
      </c>
      <c r="Q251" s="45">
        <v>4468.7665620327407</v>
      </c>
      <c r="R251" s="45">
        <v>4429.6827750811635</v>
      </c>
      <c r="S251" s="45">
        <v>4414.2277499647244</v>
      </c>
      <c r="T251" s="50">
        <v>4408.3992437856923</v>
      </c>
      <c r="U251" s="18"/>
      <c r="V251" s="18"/>
      <c r="W251" s="18"/>
      <c r="X251" s="18"/>
      <c r="Y251" s="18"/>
      <c r="Z251" s="20"/>
      <c r="AA251" s="20"/>
      <c r="AB251" s="20"/>
      <c r="AC251" s="20"/>
      <c r="AD251" s="20"/>
      <c r="AE251" s="20"/>
      <c r="AF251" s="20"/>
    </row>
    <row r="252" spans="11:32">
      <c r="K252" s="6">
        <v>250</v>
      </c>
      <c r="L252" s="6" t="s">
        <v>338</v>
      </c>
      <c r="M252" s="45">
        <v>8038</v>
      </c>
      <c r="N252" s="45">
        <v>7748.1621549997235</v>
      </c>
      <c r="O252" s="45">
        <v>7728.3295577558911</v>
      </c>
      <c r="P252" s="45">
        <v>7617.5667441681016</v>
      </c>
      <c r="Q252" s="45">
        <v>7220.7300766731078</v>
      </c>
      <c r="R252" s="45">
        <v>7082.5709122352073</v>
      </c>
      <c r="S252" s="45">
        <v>6998.7373467811722</v>
      </c>
      <c r="T252" s="50">
        <v>6836.3222632777015</v>
      </c>
      <c r="U252" s="18"/>
      <c r="V252" s="18"/>
      <c r="W252" s="18"/>
      <c r="X252" s="18"/>
      <c r="Y252" s="18"/>
      <c r="Z252" s="20"/>
      <c r="AA252" s="20"/>
      <c r="AB252" s="20"/>
      <c r="AC252" s="20"/>
      <c r="AD252" s="20"/>
      <c r="AE252" s="20"/>
      <c r="AF252" s="20"/>
    </row>
    <row r="253" spans="11:32">
      <c r="K253" s="6">
        <v>251</v>
      </c>
      <c r="L253" s="6" t="s">
        <v>339</v>
      </c>
      <c r="M253" s="45">
        <v>33612</v>
      </c>
      <c r="N253" s="45">
        <v>31238.669159741647</v>
      </c>
      <c r="O253" s="45">
        <v>29434.697930430702</v>
      </c>
      <c r="P253" s="45">
        <v>27896.200450903991</v>
      </c>
      <c r="Q253" s="45">
        <v>26442.569073445055</v>
      </c>
      <c r="R253" s="45">
        <v>25306.74870795399</v>
      </c>
      <c r="S253" s="45">
        <v>24336.856164823836</v>
      </c>
      <c r="T253" s="50">
        <v>18779.098073145884</v>
      </c>
      <c r="U253" s="18"/>
      <c r="V253" s="18"/>
      <c r="W253" s="18"/>
      <c r="X253" s="18"/>
      <c r="Y253" s="18"/>
      <c r="Z253" s="20"/>
      <c r="AA253" s="20"/>
      <c r="AB253" s="20"/>
      <c r="AC253" s="20"/>
      <c r="AD253" s="20"/>
      <c r="AE253" s="20"/>
      <c r="AF253" s="20"/>
    </row>
    <row r="254" spans="11:32">
      <c r="K254" s="6">
        <v>252</v>
      </c>
      <c r="L254" s="6" t="s">
        <v>340</v>
      </c>
      <c r="M254" s="45">
        <v>14304</v>
      </c>
      <c r="N254" s="45">
        <v>8803.0962574962523</v>
      </c>
      <c r="O254" s="45">
        <v>7498.8865715340653</v>
      </c>
      <c r="P254" s="45">
        <v>6901.8066622122424</v>
      </c>
      <c r="Q254" s="45">
        <v>6247.9552998623276</v>
      </c>
      <c r="R254" s="45">
        <v>5554.5181409459819</v>
      </c>
      <c r="S254" s="45">
        <v>4866.7970773337365</v>
      </c>
      <c r="T254" s="50">
        <v>3933.5833495560237</v>
      </c>
      <c r="U254" s="18"/>
      <c r="V254" s="18"/>
      <c r="W254" s="18"/>
      <c r="X254" s="18"/>
      <c r="Y254" s="18"/>
      <c r="Z254" s="20"/>
      <c r="AA254" s="20"/>
      <c r="AB254" s="20"/>
      <c r="AC254" s="20"/>
      <c r="AD254" s="20"/>
      <c r="AE254" s="20"/>
      <c r="AF254" s="20"/>
    </row>
    <row r="255" spans="11:32">
      <c r="K255" s="6">
        <v>253</v>
      </c>
      <c r="L255" s="6" t="s">
        <v>341</v>
      </c>
      <c r="M255" s="45">
        <v>21370</v>
      </c>
      <c r="N255" s="45">
        <v>18922.748989487252</v>
      </c>
      <c r="O255" s="45">
        <v>16924.824696829619</v>
      </c>
      <c r="P255" s="45">
        <v>15102.428360525955</v>
      </c>
      <c r="Q255" s="45">
        <v>13152.497875565314</v>
      </c>
      <c r="R255" s="45">
        <v>11272.931348655653</v>
      </c>
      <c r="S255" s="45">
        <v>9265.541562737053</v>
      </c>
      <c r="T255" s="50">
        <v>7122.982305322399</v>
      </c>
      <c r="U255" s="18"/>
      <c r="V255" s="18"/>
      <c r="W255" s="18"/>
      <c r="X255" s="18"/>
      <c r="Y255" s="18"/>
      <c r="Z255" s="20"/>
      <c r="AA255" s="20"/>
      <c r="AB255" s="20"/>
      <c r="AC255" s="20"/>
      <c r="AD255" s="20"/>
      <c r="AE255" s="20"/>
      <c r="AF255" s="20"/>
    </row>
    <row r="256" spans="11:32">
      <c r="K256" s="6">
        <v>254</v>
      </c>
      <c r="L256" s="6" t="s">
        <v>342</v>
      </c>
      <c r="M256" s="45">
        <v>37333</v>
      </c>
      <c r="N256" s="45">
        <v>26393.603717950318</v>
      </c>
      <c r="O256" s="45">
        <v>17885.807563727118</v>
      </c>
      <c r="P256" s="45">
        <v>11039.52097760277</v>
      </c>
      <c r="Q256" s="45">
        <v>5344.3026239222054</v>
      </c>
      <c r="R256" s="45">
        <v>818.95527046857751</v>
      </c>
      <c r="S256" s="45">
        <v>-16567.088110592864</v>
      </c>
      <c r="T256" s="50">
        <v>-16770.532755174605</v>
      </c>
      <c r="U256" s="18"/>
      <c r="V256" s="18"/>
      <c r="W256" s="18"/>
      <c r="X256" s="18"/>
      <c r="Y256" s="18"/>
      <c r="Z256" s="20"/>
      <c r="AA256" s="20"/>
      <c r="AB256" s="20"/>
      <c r="AC256" s="20"/>
      <c r="AD256" s="20"/>
      <c r="AE256" s="20"/>
      <c r="AF256" s="20"/>
    </row>
    <row r="257" spans="11:32">
      <c r="K257" s="6">
        <v>255</v>
      </c>
      <c r="L257" s="6" t="s">
        <v>343</v>
      </c>
      <c r="M257" s="45">
        <v>10419</v>
      </c>
      <c r="N257" s="45">
        <v>4847.3734298933523</v>
      </c>
      <c r="O257" s="45">
        <v>1706.6931561103484</v>
      </c>
      <c r="P257" s="45">
        <v>-324.29379507797239</v>
      </c>
      <c r="Q257" s="45">
        <v>-1995.0854758248424</v>
      </c>
      <c r="R257" s="45">
        <v>-3308.9131693103118</v>
      </c>
      <c r="S257" s="45">
        <v>-4276.5349792044926</v>
      </c>
      <c r="T257" s="50">
        <v>-5298.715238268358</v>
      </c>
      <c r="U257" s="18"/>
      <c r="V257" s="18"/>
      <c r="W257" s="18"/>
      <c r="X257" s="18"/>
      <c r="Y257" s="18"/>
      <c r="Z257" s="20"/>
      <c r="AA257" s="20"/>
      <c r="AB257" s="20"/>
      <c r="AC257" s="20"/>
      <c r="AD257" s="20"/>
      <c r="AE257" s="20"/>
      <c r="AF257" s="20"/>
    </row>
    <row r="258" spans="11:32">
      <c r="K258" s="6">
        <v>256</v>
      </c>
      <c r="L258" s="6" t="s">
        <v>344</v>
      </c>
      <c r="M258" s="45">
        <v>9021</v>
      </c>
      <c r="N258" s="45">
        <v>6233.9991888332133</v>
      </c>
      <c r="O258" s="45">
        <v>4374.7662981482699</v>
      </c>
      <c r="P258" s="45">
        <v>3113.5554026011073</v>
      </c>
      <c r="Q258" s="45">
        <v>2235.3158154979606</v>
      </c>
      <c r="R258" s="45">
        <v>1641.9790336499632</v>
      </c>
      <c r="S258" s="45">
        <v>1246.3246702518425</v>
      </c>
      <c r="T258" s="50">
        <v>960.08716950537473</v>
      </c>
      <c r="U258" s="18"/>
      <c r="V258" s="18"/>
      <c r="W258" s="18"/>
      <c r="X258" s="18"/>
      <c r="Y258" s="18"/>
      <c r="Z258" s="20"/>
      <c r="AA258" s="20"/>
      <c r="AB258" s="20"/>
      <c r="AC258" s="20"/>
      <c r="AD258" s="20"/>
      <c r="AE258" s="20"/>
      <c r="AF258" s="20"/>
    </row>
    <row r="259" spans="11:32">
      <c r="K259" s="6">
        <v>257</v>
      </c>
      <c r="L259" s="6" t="s">
        <v>345</v>
      </c>
      <c r="M259" s="45">
        <v>18181</v>
      </c>
      <c r="N259" s="45">
        <v>12974.13459444535</v>
      </c>
      <c r="O259" s="45">
        <v>9773.7545633734644</v>
      </c>
      <c r="P259" s="45">
        <v>7737.5603473707506</v>
      </c>
      <c r="Q259" s="45">
        <v>6352.0810254127045</v>
      </c>
      <c r="R259" s="45">
        <v>5445.7589678485429</v>
      </c>
      <c r="S259" s="45">
        <v>4869.1604048219397</v>
      </c>
      <c r="T259" s="50">
        <v>4397.6282376813888</v>
      </c>
      <c r="U259" s="18"/>
      <c r="V259" s="18"/>
      <c r="W259" s="18"/>
      <c r="X259" s="18"/>
      <c r="Y259" s="18"/>
      <c r="Z259" s="20"/>
      <c r="AA259" s="20"/>
      <c r="AB259" s="20"/>
      <c r="AC259" s="20"/>
      <c r="AD259" s="20"/>
      <c r="AE259" s="20"/>
      <c r="AF259" s="20"/>
    </row>
    <row r="260" spans="11:32">
      <c r="K260" s="6">
        <v>258</v>
      </c>
      <c r="L260" s="6" t="s">
        <v>346</v>
      </c>
      <c r="M260" s="45">
        <v>15912</v>
      </c>
      <c r="N260" s="45">
        <v>15931.609222884534</v>
      </c>
      <c r="O260" s="45">
        <v>15947.868561389678</v>
      </c>
      <c r="P260" s="45">
        <v>15952.83153347263</v>
      </c>
      <c r="Q260" s="45">
        <v>15915.858059605307</v>
      </c>
      <c r="R260" s="45">
        <v>15864.50180107083</v>
      </c>
      <c r="S260" s="45">
        <v>15828.234383978155</v>
      </c>
      <c r="T260" s="50">
        <v>15760.244970623542</v>
      </c>
      <c r="U260" s="18"/>
      <c r="V260" s="18"/>
      <c r="W260" s="18"/>
      <c r="X260" s="18"/>
      <c r="Y260" s="18"/>
      <c r="Z260" s="20"/>
      <c r="AA260" s="20"/>
      <c r="AB260" s="20"/>
      <c r="AC260" s="20"/>
      <c r="AD260" s="20"/>
      <c r="AE260" s="20"/>
      <c r="AF260" s="20"/>
    </row>
    <row r="261" spans="11:32">
      <c r="K261" s="6">
        <v>259</v>
      </c>
      <c r="L261" s="6" t="s">
        <v>347</v>
      </c>
      <c r="M261" s="45">
        <v>3686</v>
      </c>
      <c r="N261" s="45">
        <v>3686.0000042715692</v>
      </c>
      <c r="O261" s="45">
        <v>3686.0000057526381</v>
      </c>
      <c r="P261" s="45">
        <v>3686.0000069945636</v>
      </c>
      <c r="Q261" s="45">
        <v>3686.0000075129174</v>
      </c>
      <c r="R261" s="45">
        <v>3686.000008058375</v>
      </c>
      <c r="S261" s="45">
        <v>3686.0000119902661</v>
      </c>
      <c r="T261" s="50">
        <v>3686.0000116950764</v>
      </c>
      <c r="U261" s="18"/>
      <c r="V261" s="18"/>
      <c r="W261" s="18"/>
      <c r="X261" s="18"/>
      <c r="Y261" s="18"/>
      <c r="Z261" s="20"/>
      <c r="AA261" s="20"/>
      <c r="AB261" s="20"/>
      <c r="AC261" s="20"/>
      <c r="AD261" s="20"/>
      <c r="AE261" s="20"/>
      <c r="AF261" s="20"/>
    </row>
    <row r="262" spans="11:32">
      <c r="K262" s="6">
        <v>260</v>
      </c>
      <c r="L262" s="6" t="s">
        <v>348</v>
      </c>
      <c r="M262" s="45">
        <v>186020</v>
      </c>
      <c r="N262" s="45">
        <v>180210.16167038947</v>
      </c>
      <c r="O262" s="45">
        <v>175446.86147736164</v>
      </c>
      <c r="P262" s="45">
        <v>170719.79261177446</v>
      </c>
      <c r="Q262" s="45">
        <v>165530.78661499676</v>
      </c>
      <c r="R262" s="45">
        <v>159680.97015578393</v>
      </c>
      <c r="S262" s="45">
        <v>152058.95902727821</v>
      </c>
      <c r="T262" s="50">
        <v>144522.38500384832</v>
      </c>
      <c r="U262" s="18"/>
      <c r="V262" s="18"/>
      <c r="W262" s="18"/>
      <c r="X262" s="18"/>
      <c r="Y262" s="18"/>
      <c r="Z262" s="20"/>
      <c r="AA262" s="20"/>
      <c r="AB262" s="20"/>
      <c r="AC262" s="20"/>
      <c r="AD262" s="20"/>
      <c r="AE262" s="20"/>
      <c r="AF262" s="20"/>
    </row>
    <row r="263" spans="11:32">
      <c r="K263" s="6">
        <v>261</v>
      </c>
      <c r="L263" s="6" t="s">
        <v>349</v>
      </c>
      <c r="M263" s="45">
        <v>65007</v>
      </c>
      <c r="N263" s="45">
        <v>64611.514127081566</v>
      </c>
      <c r="O263" s="45">
        <v>64262.256402553227</v>
      </c>
      <c r="P263" s="45">
        <v>63750.533655408806</v>
      </c>
      <c r="Q263" s="45">
        <v>62902.298678030413</v>
      </c>
      <c r="R263" s="45">
        <v>62035.77831362388</v>
      </c>
      <c r="S263" s="45">
        <v>61116.634249664763</v>
      </c>
      <c r="T263" s="50">
        <v>59886.997091203986</v>
      </c>
      <c r="U263" s="18"/>
      <c r="V263" s="18"/>
      <c r="W263" s="18"/>
      <c r="X263" s="18"/>
      <c r="Y263" s="18"/>
      <c r="Z263" s="20"/>
      <c r="AA263" s="20"/>
      <c r="AB263" s="20"/>
      <c r="AC263" s="20"/>
      <c r="AD263" s="20"/>
      <c r="AE263" s="20"/>
      <c r="AF263" s="20"/>
    </row>
    <row r="264" spans="11:32">
      <c r="K264" s="6">
        <v>262</v>
      </c>
      <c r="L264" s="6" t="s">
        <v>350</v>
      </c>
      <c r="M264" s="45">
        <v>812906</v>
      </c>
      <c r="N264" s="45">
        <v>812906.00000718317</v>
      </c>
      <c r="O264" s="45">
        <v>812906.00000956072</v>
      </c>
      <c r="P264" s="45">
        <v>812906.00001155899</v>
      </c>
      <c r="Q264" s="45">
        <v>812906.00001251034</v>
      </c>
      <c r="R264" s="45">
        <v>812906.00001336623</v>
      </c>
      <c r="S264" s="45">
        <v>812906.00001977151</v>
      </c>
      <c r="T264" s="50">
        <v>812906.00001919153</v>
      </c>
      <c r="U264" s="18"/>
      <c r="V264" s="18"/>
      <c r="W264" s="18"/>
      <c r="X264" s="18"/>
      <c r="Y264" s="18"/>
      <c r="Z264" s="20"/>
      <c r="AA264" s="20"/>
      <c r="AB264" s="20"/>
      <c r="AC264" s="20"/>
      <c r="AD264" s="20"/>
      <c r="AE264" s="20"/>
      <c r="AF264" s="20"/>
    </row>
    <row r="265" spans="11:32">
      <c r="K265" s="6">
        <v>263</v>
      </c>
      <c r="L265" s="6" t="s">
        <v>351</v>
      </c>
      <c r="M265" s="45">
        <v>595271</v>
      </c>
      <c r="N265" s="45">
        <v>595271.00000682799</v>
      </c>
      <c r="O265" s="45">
        <v>595271.0000091003</v>
      </c>
      <c r="P265" s="45">
        <v>595271.00001101999</v>
      </c>
      <c r="Q265" s="45">
        <v>595271.0000119122</v>
      </c>
      <c r="R265" s="45">
        <v>595271.00001273828</v>
      </c>
      <c r="S265" s="45">
        <v>595271.00001885067</v>
      </c>
      <c r="T265" s="50">
        <v>595271.00001831399</v>
      </c>
      <c r="U265" s="18"/>
      <c r="V265" s="18"/>
      <c r="W265" s="18"/>
      <c r="X265" s="18"/>
      <c r="Y265" s="18"/>
      <c r="Z265" s="20"/>
      <c r="AA265" s="20"/>
      <c r="AB265" s="20"/>
      <c r="AC265" s="20"/>
      <c r="AD265" s="20"/>
      <c r="AE265" s="20"/>
      <c r="AF265" s="20"/>
    </row>
    <row r="266" spans="11:32">
      <c r="K266" s="6">
        <v>264</v>
      </c>
      <c r="L266" s="6" t="s">
        <v>352</v>
      </c>
      <c r="M266" s="45">
        <v>75639</v>
      </c>
      <c r="N266" s="45">
        <v>75639.000007514973</v>
      </c>
      <c r="O266" s="45">
        <v>75639.000009996453</v>
      </c>
      <c r="P266" s="45">
        <v>75639.000012080709</v>
      </c>
      <c r="Q266" s="45">
        <v>75639.00001307948</v>
      </c>
      <c r="R266" s="45">
        <v>75639.00001397125</v>
      </c>
      <c r="S266" s="45">
        <v>75639.00002064828</v>
      </c>
      <c r="T266" s="50">
        <v>75639.000020036561</v>
      </c>
      <c r="U266" s="18"/>
      <c r="V266" s="18"/>
      <c r="W266" s="18"/>
      <c r="X266" s="18"/>
      <c r="Y266" s="18"/>
      <c r="Z266" s="20"/>
      <c r="AA266" s="20"/>
      <c r="AB266" s="20"/>
      <c r="AC266" s="20"/>
      <c r="AD266" s="20"/>
      <c r="AE266" s="20"/>
      <c r="AF266" s="20"/>
    </row>
    <row r="267" spans="11:32">
      <c r="K267" s="6">
        <v>265</v>
      </c>
      <c r="L267" s="6" t="s">
        <v>353</v>
      </c>
      <c r="M267" s="45">
        <v>815821</v>
      </c>
      <c r="N267" s="45">
        <v>815821.00000619423</v>
      </c>
      <c r="O267" s="45">
        <v>815821.00000825</v>
      </c>
      <c r="P267" s="45">
        <v>815821.00000998366</v>
      </c>
      <c r="Q267" s="45">
        <v>815821.00001079752</v>
      </c>
      <c r="R267" s="45">
        <v>815821.000011542</v>
      </c>
      <c r="S267" s="45">
        <v>815821.00001707126</v>
      </c>
      <c r="T267" s="50">
        <v>815821.00001657847</v>
      </c>
      <c r="U267" s="18"/>
      <c r="V267" s="18"/>
      <c r="W267" s="18"/>
      <c r="X267" s="18"/>
      <c r="Y267" s="18"/>
      <c r="Z267" s="20"/>
      <c r="AA267" s="20"/>
      <c r="AB267" s="20"/>
      <c r="AC267" s="20"/>
      <c r="AD267" s="20"/>
      <c r="AE267" s="20"/>
      <c r="AF267" s="20"/>
    </row>
    <row r="268" spans="11:32">
      <c r="K268" s="6">
        <v>266</v>
      </c>
      <c r="L268" s="6" t="s">
        <v>354</v>
      </c>
      <c r="M268" s="45">
        <v>909598</v>
      </c>
      <c r="N268" s="45">
        <v>909598.00000690459</v>
      </c>
      <c r="O268" s="45">
        <v>909598.00000919751</v>
      </c>
      <c r="P268" s="45">
        <v>909598.00001112558</v>
      </c>
      <c r="Q268" s="45">
        <v>909598.00001203595</v>
      </c>
      <c r="R268" s="45">
        <v>909598.00001286273</v>
      </c>
      <c r="S268" s="45">
        <v>909598.00001904543</v>
      </c>
      <c r="T268" s="50">
        <v>909598.00001849316</v>
      </c>
      <c r="U268" s="18"/>
      <c r="V268" s="18"/>
      <c r="W268" s="18"/>
      <c r="X268" s="18"/>
      <c r="Y268" s="18"/>
      <c r="Z268" s="20"/>
      <c r="AA268" s="20"/>
      <c r="AB268" s="20"/>
      <c r="AC268" s="20"/>
      <c r="AD268" s="20"/>
      <c r="AE268" s="20"/>
      <c r="AF268" s="20"/>
    </row>
    <row r="269" spans="11:32">
      <c r="K269" s="6">
        <v>267</v>
      </c>
      <c r="L269" s="6" t="s">
        <v>355</v>
      </c>
      <c r="M269" s="45">
        <v>580721</v>
      </c>
      <c r="N269" s="45">
        <v>580721.00000754779</v>
      </c>
      <c r="O269" s="45">
        <v>580721.00001005689</v>
      </c>
      <c r="P269" s="45">
        <v>580721.00001217134</v>
      </c>
      <c r="Q269" s="45">
        <v>580721.00001317018</v>
      </c>
      <c r="R269" s="45">
        <v>580721.00001407741</v>
      </c>
      <c r="S269" s="45">
        <v>580721.000020609</v>
      </c>
      <c r="T269" s="50">
        <v>580721.00002001179</v>
      </c>
      <c r="U269" s="18"/>
      <c r="V269" s="18"/>
      <c r="W269" s="18"/>
      <c r="X269" s="18"/>
      <c r="Y269" s="18"/>
      <c r="Z269" s="20"/>
      <c r="AA269" s="20"/>
      <c r="AB269" s="20"/>
      <c r="AC269" s="20"/>
      <c r="AD269" s="20"/>
      <c r="AE269" s="20"/>
      <c r="AF269" s="20"/>
    </row>
    <row r="270" spans="11:32">
      <c r="K270" s="6">
        <v>268</v>
      </c>
      <c r="L270" s="6" t="s">
        <v>356</v>
      </c>
      <c r="M270" s="45">
        <v>386814</v>
      </c>
      <c r="N270" s="45">
        <v>386814.00000690343</v>
      </c>
      <c r="O270" s="45">
        <v>386814.00000919955</v>
      </c>
      <c r="P270" s="45">
        <v>386814.00001113553</v>
      </c>
      <c r="Q270" s="45">
        <v>386814.00001204835</v>
      </c>
      <c r="R270" s="45">
        <v>386814.00001287926</v>
      </c>
      <c r="S270" s="45">
        <v>386814.00001885719</v>
      </c>
      <c r="T270" s="50">
        <v>386814.00001831172</v>
      </c>
      <c r="U270" s="18"/>
      <c r="V270" s="18"/>
      <c r="W270" s="18"/>
      <c r="X270" s="18"/>
      <c r="Y270" s="18"/>
      <c r="Z270" s="20"/>
      <c r="AA270" s="20"/>
      <c r="AB270" s="20"/>
      <c r="AC270" s="20"/>
      <c r="AD270" s="20"/>
      <c r="AE270" s="20"/>
      <c r="AF270" s="20"/>
    </row>
    <row r="271" spans="11:32">
      <c r="K271" s="6">
        <v>269</v>
      </c>
      <c r="L271" s="6" t="s">
        <v>357</v>
      </c>
      <c r="M271" s="45">
        <v>107865</v>
      </c>
      <c r="N271" s="45">
        <v>107865.00000828707</v>
      </c>
      <c r="O271" s="45">
        <v>107865.00001104079</v>
      </c>
      <c r="P271" s="45">
        <v>107865.00001336193</v>
      </c>
      <c r="Q271" s="45">
        <v>107865.00001446568</v>
      </c>
      <c r="R271" s="45">
        <v>107865.00001546029</v>
      </c>
      <c r="S271" s="45">
        <v>107865.00002261523</v>
      </c>
      <c r="T271" s="50">
        <v>107865.00002195714</v>
      </c>
      <c r="U271" s="18"/>
      <c r="V271" s="18"/>
      <c r="W271" s="18"/>
      <c r="X271" s="18"/>
      <c r="Y271" s="18"/>
      <c r="Z271" s="20"/>
      <c r="AA271" s="20"/>
      <c r="AB271" s="20"/>
      <c r="AC271" s="20"/>
      <c r="AD271" s="20"/>
      <c r="AE271" s="20"/>
      <c r="AF271" s="20"/>
    </row>
    <row r="272" spans="11:32">
      <c r="K272" s="6">
        <v>270</v>
      </c>
      <c r="L272" s="6" t="s">
        <v>358</v>
      </c>
      <c r="M272" s="45">
        <v>158262</v>
      </c>
      <c r="N272" s="45">
        <v>158262.00000693771</v>
      </c>
      <c r="O272" s="45">
        <v>158262.00000924632</v>
      </c>
      <c r="P272" s="45">
        <v>158262.00001119592</v>
      </c>
      <c r="Q272" s="45">
        <v>158262.0000121085</v>
      </c>
      <c r="R272" s="45">
        <v>158262.00001294646</v>
      </c>
      <c r="S272" s="45">
        <v>158262.00001900917</v>
      </c>
      <c r="T272" s="50">
        <v>158262.00001846394</v>
      </c>
      <c r="U272" s="18"/>
      <c r="V272" s="18"/>
      <c r="W272" s="18"/>
      <c r="X272" s="18"/>
      <c r="Y272" s="18"/>
      <c r="Z272" s="20"/>
      <c r="AA272" s="20"/>
      <c r="AB272" s="20"/>
      <c r="AC272" s="20"/>
      <c r="AD272" s="20"/>
      <c r="AE272" s="20"/>
      <c r="AF272" s="20"/>
    </row>
    <row r="273" spans="11:32">
      <c r="K273" s="6">
        <v>271</v>
      </c>
      <c r="L273" s="6" t="s">
        <v>359</v>
      </c>
      <c r="M273" s="45">
        <v>77633</v>
      </c>
      <c r="N273" s="45">
        <v>77633.000007021445</v>
      </c>
      <c r="O273" s="45">
        <v>77633.000009342824</v>
      </c>
      <c r="P273" s="45">
        <v>77633.000011294702</v>
      </c>
      <c r="Q273" s="45">
        <v>77633.00001222537</v>
      </c>
      <c r="R273" s="45">
        <v>77633.000013061363</v>
      </c>
      <c r="S273" s="45">
        <v>77633.000019301166</v>
      </c>
      <c r="T273" s="50">
        <v>77633.000018733306</v>
      </c>
      <c r="U273" s="18"/>
      <c r="V273" s="18"/>
      <c r="W273" s="18"/>
      <c r="X273" s="18"/>
      <c r="Y273" s="18"/>
      <c r="Z273" s="20"/>
      <c r="AA273" s="20"/>
      <c r="AB273" s="20"/>
      <c r="AC273" s="20"/>
      <c r="AD273" s="20"/>
      <c r="AE273" s="20"/>
      <c r="AF273" s="20"/>
    </row>
    <row r="274" spans="11:32">
      <c r="K274" s="6">
        <v>272</v>
      </c>
      <c r="L274" s="6" t="s">
        <v>360</v>
      </c>
      <c r="M274" s="45">
        <v>22198</v>
      </c>
      <c r="N274" s="45">
        <v>22198.000009203839</v>
      </c>
      <c r="O274" s="45">
        <v>22198.00001224647</v>
      </c>
      <c r="P274" s="45">
        <v>22198.000014779551</v>
      </c>
      <c r="Q274" s="45">
        <v>22198.000016012789</v>
      </c>
      <c r="R274" s="45">
        <v>22198.000017093913</v>
      </c>
      <c r="S274" s="45">
        <v>22198.000025293084</v>
      </c>
      <c r="T274" s="50">
        <v>22198.000024533274</v>
      </c>
      <c r="U274" s="18"/>
      <c r="V274" s="18"/>
      <c r="W274" s="18"/>
      <c r="X274" s="18"/>
      <c r="Y274" s="18"/>
      <c r="Z274" s="20"/>
      <c r="AA274" s="20"/>
      <c r="AB274" s="20"/>
      <c r="AC274" s="20"/>
      <c r="AD274" s="20"/>
      <c r="AE274" s="20"/>
      <c r="AF274" s="20"/>
    </row>
    <row r="275" spans="11:32">
      <c r="K275" s="6">
        <v>273</v>
      </c>
      <c r="L275" s="6" t="s">
        <v>361</v>
      </c>
      <c r="M275" s="45">
        <v>457275</v>
      </c>
      <c r="N275" s="45">
        <v>457275.00000694219</v>
      </c>
      <c r="O275" s="45">
        <v>457275.00000925828</v>
      </c>
      <c r="P275" s="45">
        <v>457275.00001121493</v>
      </c>
      <c r="Q275" s="45">
        <v>457275.00001212809</v>
      </c>
      <c r="R275" s="45">
        <v>457275.00001296937</v>
      </c>
      <c r="S275" s="45">
        <v>457275.00001898606</v>
      </c>
      <c r="T275" s="50">
        <v>457275.0000184442</v>
      </c>
      <c r="U275" s="18"/>
      <c r="V275" s="18"/>
      <c r="W275" s="18"/>
      <c r="X275" s="18"/>
      <c r="Y275" s="18"/>
      <c r="Z275" s="20"/>
      <c r="AA275" s="20"/>
      <c r="AB275" s="20"/>
      <c r="AC275" s="20"/>
      <c r="AD275" s="20"/>
      <c r="AE275" s="20"/>
      <c r="AF275" s="20"/>
    </row>
    <row r="276" spans="11:32">
      <c r="K276" s="6">
        <v>274</v>
      </c>
      <c r="L276" s="6" t="s">
        <v>362</v>
      </c>
      <c r="M276" s="45">
        <v>109818</v>
      </c>
      <c r="N276" s="45">
        <v>-89131.238297990203</v>
      </c>
      <c r="O276" s="45">
        <v>-76189.189374276873</v>
      </c>
      <c r="P276" s="45">
        <v>-130184.33100965308</v>
      </c>
      <c r="Q276" s="45">
        <v>-181913.1680658492</v>
      </c>
      <c r="R276" s="45">
        <v>-191251.68406950374</v>
      </c>
      <c r="S276" s="45">
        <v>-210037.70520560071</v>
      </c>
      <c r="T276" s="50">
        <v>-215754.25625868741</v>
      </c>
      <c r="U276" s="18"/>
      <c r="V276" s="18"/>
      <c r="W276" s="18"/>
      <c r="X276" s="18"/>
      <c r="Y276" s="18"/>
      <c r="Z276" s="20"/>
      <c r="AA276" s="20"/>
      <c r="AB276" s="20"/>
      <c r="AC276" s="20"/>
      <c r="AD276" s="20"/>
      <c r="AE276" s="20"/>
      <c r="AF276" s="20"/>
    </row>
    <row r="277" spans="11:32">
      <c r="K277" s="6">
        <v>275</v>
      </c>
      <c r="L277" s="6" t="s">
        <v>363</v>
      </c>
      <c r="M277" s="45">
        <v>44143</v>
      </c>
      <c r="N277" s="45">
        <v>44143.000002394467</v>
      </c>
      <c r="O277" s="45">
        <v>44143.000003334346</v>
      </c>
      <c r="P277" s="45">
        <v>44143.000004211564</v>
      </c>
      <c r="Q277" s="45">
        <v>44143.000004197376</v>
      </c>
      <c r="R277" s="45">
        <v>44143.000004543159</v>
      </c>
      <c r="S277" s="45">
        <v>44143.000006768438</v>
      </c>
      <c r="T277" s="50">
        <v>44143.000006653579</v>
      </c>
      <c r="U277" s="18"/>
      <c r="V277" s="18"/>
      <c r="W277" s="18"/>
      <c r="X277" s="18"/>
      <c r="Y277" s="18"/>
      <c r="Z277" s="20"/>
      <c r="AA277" s="20"/>
      <c r="AB277" s="20"/>
      <c r="AC277" s="20"/>
      <c r="AD277" s="20"/>
      <c r="AE277" s="20"/>
      <c r="AF277" s="20"/>
    </row>
    <row r="278" spans="11:32">
      <c r="K278" s="6">
        <v>276</v>
      </c>
      <c r="L278" s="6" t="s">
        <v>364</v>
      </c>
      <c r="M278" s="45">
        <v>20559</v>
      </c>
      <c r="N278" s="45">
        <v>8799.5857029222825</v>
      </c>
      <c r="O278" s="45">
        <v>-9576.5962252109166</v>
      </c>
      <c r="P278" s="45">
        <v>-31272.399832976811</v>
      </c>
      <c r="Q278" s="45">
        <v>-41733.582678554638</v>
      </c>
      <c r="R278" s="45">
        <v>-49081.494228617325</v>
      </c>
      <c r="S278" s="45">
        <v>-55135.29515901555</v>
      </c>
      <c r="T278" s="50">
        <v>-56676.07438825455</v>
      </c>
      <c r="U278" s="18"/>
      <c r="V278" s="18"/>
      <c r="W278" s="18"/>
      <c r="X278" s="18"/>
      <c r="Y278" s="18"/>
      <c r="Z278" s="20"/>
      <c r="AA278" s="20"/>
      <c r="AB278" s="20"/>
      <c r="AC278" s="20"/>
      <c r="AD278" s="20"/>
      <c r="AE278" s="20"/>
      <c r="AF278" s="20"/>
    </row>
    <row r="279" spans="11:32">
      <c r="K279" s="6">
        <v>277</v>
      </c>
      <c r="L279" s="6" t="s">
        <v>365</v>
      </c>
      <c r="M279" s="45">
        <v>53767</v>
      </c>
      <c r="N279" s="45">
        <v>53764.032269559182</v>
      </c>
      <c r="O279" s="45">
        <v>53780.657099381002</v>
      </c>
      <c r="P279" s="45">
        <v>53782.603377950523</v>
      </c>
      <c r="Q279" s="45">
        <v>53715.256159339348</v>
      </c>
      <c r="R279" s="45">
        <v>53661.256161307203</v>
      </c>
      <c r="S279" s="45">
        <v>53625.987583828814</v>
      </c>
      <c r="T279" s="50">
        <v>53554.30676124958</v>
      </c>
      <c r="U279" s="18"/>
      <c r="V279" s="18"/>
      <c r="W279" s="18"/>
      <c r="X279" s="18"/>
      <c r="Y279" s="18"/>
      <c r="Z279" s="20"/>
      <c r="AA279" s="20"/>
      <c r="AB279" s="20"/>
      <c r="AC279" s="20"/>
      <c r="AD279" s="20"/>
      <c r="AE279" s="20"/>
      <c r="AF279" s="20"/>
    </row>
    <row r="280" spans="11:32">
      <c r="K280" s="6">
        <v>278</v>
      </c>
      <c r="L280" s="6" t="s">
        <v>366</v>
      </c>
      <c r="M280" s="45">
        <v>2120</v>
      </c>
      <c r="N280" s="45">
        <v>-6085.8657238048763</v>
      </c>
      <c r="O280" s="45">
        <v>-19354.765343544903</v>
      </c>
      <c r="P280" s="45">
        <v>-40490.436057054445</v>
      </c>
      <c r="Q280" s="45">
        <v>-58085.784742871721</v>
      </c>
      <c r="R280" s="45">
        <v>-73966.237244799137</v>
      </c>
      <c r="S280" s="45">
        <v>-88603.412860872384</v>
      </c>
      <c r="T280" s="50">
        <v>-93023.682393902651</v>
      </c>
      <c r="U280" s="18"/>
      <c r="V280" s="18"/>
      <c r="W280" s="18"/>
      <c r="X280" s="18"/>
      <c r="Y280" s="18"/>
      <c r="Z280" s="20"/>
      <c r="AA280" s="20"/>
      <c r="AB280" s="20"/>
      <c r="AC280" s="20"/>
      <c r="AD280" s="20"/>
      <c r="AE280" s="20"/>
      <c r="AF280" s="20"/>
    </row>
    <row r="281" spans="11:32">
      <c r="K281" s="6">
        <v>279</v>
      </c>
      <c r="L281" s="6" t="s">
        <v>367</v>
      </c>
      <c r="M281" s="45">
        <v>68490</v>
      </c>
      <c r="N281" s="45">
        <v>68490.000030550233</v>
      </c>
      <c r="O281" s="45">
        <v>68490.00004064996</v>
      </c>
      <c r="P281" s="45">
        <v>68490.000049147013</v>
      </c>
      <c r="Q281" s="45">
        <v>68490.000053208962</v>
      </c>
      <c r="R281" s="45">
        <v>68490.000056848163</v>
      </c>
      <c r="S281" s="45">
        <v>68490.00008356235</v>
      </c>
      <c r="T281" s="50">
        <v>68490.000081101112</v>
      </c>
      <c r="U281" s="18"/>
      <c r="V281" s="18"/>
      <c r="W281" s="18"/>
      <c r="X281" s="18"/>
      <c r="Y281" s="18"/>
      <c r="Z281" s="20"/>
      <c r="AA281" s="20"/>
      <c r="AB281" s="20"/>
      <c r="AC281" s="20"/>
      <c r="AD281" s="20"/>
      <c r="AE281" s="20"/>
      <c r="AF281" s="20"/>
    </row>
    <row r="282" spans="11:32">
      <c r="K282" s="6">
        <v>280</v>
      </c>
      <c r="L282" s="6" t="s">
        <v>368</v>
      </c>
      <c r="M282" s="45">
        <v>1728</v>
      </c>
      <c r="N282" s="45">
        <v>-4045.5457964073867</v>
      </c>
      <c r="O282" s="45">
        <v>-8392.3680926333036</v>
      </c>
      <c r="P282" s="45">
        <v>-17793.912704274946</v>
      </c>
      <c r="Q282" s="45">
        <v>-32032.490590271831</v>
      </c>
      <c r="R282" s="45">
        <v>-46210.45873175525</v>
      </c>
      <c r="S282" s="45">
        <v>-65478.185363555225</v>
      </c>
      <c r="T282" s="50">
        <v>-76407.213616883513</v>
      </c>
      <c r="U282" s="18"/>
      <c r="V282" s="18"/>
      <c r="W282" s="18"/>
      <c r="X282" s="18"/>
      <c r="Y282" s="18"/>
      <c r="Z282" s="20"/>
      <c r="AA282" s="20"/>
      <c r="AB282" s="20"/>
      <c r="AC282" s="20"/>
      <c r="AD282" s="20"/>
      <c r="AE282" s="20"/>
      <c r="AF282" s="20"/>
    </row>
    <row r="283" spans="11:32">
      <c r="K283" s="6">
        <v>281</v>
      </c>
      <c r="L283" s="6" t="s">
        <v>369</v>
      </c>
      <c r="M283" s="45">
        <v>28294</v>
      </c>
      <c r="N283" s="45">
        <v>28165.966329359802</v>
      </c>
      <c r="O283" s="45">
        <v>28135.482180965308</v>
      </c>
      <c r="P283" s="45">
        <v>28077.503275913878</v>
      </c>
      <c r="Q283" s="45">
        <v>27871.780560351599</v>
      </c>
      <c r="R283" s="45">
        <v>27731.802377228043</v>
      </c>
      <c r="S283" s="45">
        <v>27624.222965352576</v>
      </c>
      <c r="T283" s="50">
        <v>27439.95416540348</v>
      </c>
      <c r="U283" s="18"/>
      <c r="V283" s="18"/>
      <c r="W283" s="18"/>
      <c r="X283" s="18"/>
      <c r="Y283" s="18"/>
      <c r="Z283" s="20"/>
      <c r="AA283" s="20"/>
      <c r="AB283" s="20"/>
      <c r="AC283" s="20"/>
      <c r="AD283" s="20"/>
      <c r="AE283" s="20"/>
      <c r="AF283" s="20"/>
    </row>
    <row r="284" spans="11:32">
      <c r="K284" s="6">
        <v>282</v>
      </c>
      <c r="L284" s="6" t="s">
        <v>370</v>
      </c>
      <c r="M284" s="45">
        <v>85585</v>
      </c>
      <c r="N284" s="45">
        <v>84763.618854181521</v>
      </c>
      <c r="O284" s="45">
        <v>84456.315376690472</v>
      </c>
      <c r="P284" s="45">
        <v>83831.327228267153</v>
      </c>
      <c r="Q284" s="45">
        <v>82332.226373278027</v>
      </c>
      <c r="R284" s="45">
        <v>80984.932050545962</v>
      </c>
      <c r="S284" s="45">
        <v>79079.440985806388</v>
      </c>
      <c r="T284" s="50">
        <v>77045.560671541258</v>
      </c>
      <c r="U284" s="18"/>
      <c r="V284" s="18"/>
      <c r="W284" s="18"/>
      <c r="X284" s="18"/>
      <c r="Y284" s="18"/>
      <c r="Z284" s="20"/>
      <c r="AA284" s="20"/>
      <c r="AB284" s="20"/>
      <c r="AC284" s="20"/>
      <c r="AD284" s="20"/>
      <c r="AE284" s="20"/>
      <c r="AF284" s="20"/>
    </row>
    <row r="285" spans="11:32">
      <c r="K285" s="6">
        <v>283</v>
      </c>
      <c r="L285" s="6" t="s">
        <v>371</v>
      </c>
      <c r="M285" s="45">
        <v>409859</v>
      </c>
      <c r="N285" s="45">
        <v>265838.70748305658</v>
      </c>
      <c r="O285" s="45">
        <v>84073.175433869008</v>
      </c>
      <c r="P285" s="45">
        <v>-137677.79620388901</v>
      </c>
      <c r="Q285" s="45">
        <v>-284781.48156631546</v>
      </c>
      <c r="R285" s="45">
        <v>-395698.51106970094</v>
      </c>
      <c r="S285" s="45">
        <v>-485289.48992031219</v>
      </c>
      <c r="T285" s="50">
        <v>-516967.37478977756</v>
      </c>
      <c r="U285" s="18"/>
      <c r="V285" s="18"/>
      <c r="W285" s="18"/>
      <c r="X285" s="18"/>
      <c r="Y285" s="18"/>
      <c r="Z285" s="20"/>
      <c r="AA285" s="20"/>
      <c r="AB285" s="20"/>
      <c r="AC285" s="20"/>
      <c r="AD285" s="20"/>
      <c r="AE285" s="20"/>
      <c r="AF285" s="20"/>
    </row>
    <row r="286" spans="11:32">
      <c r="K286" s="6">
        <v>284</v>
      </c>
      <c r="L286" s="6" t="s">
        <v>372</v>
      </c>
      <c r="M286" s="45">
        <v>3125616</v>
      </c>
      <c r="N286" s="45">
        <v>2286749.1754161636</v>
      </c>
      <c r="O286" s="45">
        <v>563103.62303281878</v>
      </c>
      <c r="P286" s="45">
        <v>-500413.09886308818</v>
      </c>
      <c r="Q286" s="45">
        <v>-784326.12260722485</v>
      </c>
      <c r="R286" s="45">
        <v>-983127.18770740903</v>
      </c>
      <c r="S286" s="45">
        <v>-1131137.3479727621</v>
      </c>
      <c r="T286" s="50">
        <v>-1170366.8336437752</v>
      </c>
      <c r="U286" s="18"/>
      <c r="V286" s="18"/>
      <c r="W286" s="18"/>
      <c r="X286" s="18"/>
      <c r="Y286" s="18"/>
      <c r="Z286" s="20"/>
      <c r="AA286" s="20"/>
      <c r="AB286" s="20"/>
      <c r="AC286" s="20"/>
      <c r="AD286" s="20"/>
      <c r="AE286" s="20"/>
      <c r="AF286" s="20"/>
    </row>
    <row r="287" spans="11:32">
      <c r="K287" s="6">
        <v>285</v>
      </c>
      <c r="L287" s="6" t="s">
        <v>373</v>
      </c>
      <c r="M287" s="45">
        <v>7810471</v>
      </c>
      <c r="N287" s="45">
        <v>9027040.6138153598</v>
      </c>
      <c r="O287" s="45">
        <v>11206358.493510094</v>
      </c>
      <c r="P287" s="45">
        <v>10314031.575093102</v>
      </c>
      <c r="Q287" s="45">
        <v>9285641.9958061799</v>
      </c>
      <c r="R287" s="45">
        <v>8160173.2228023168</v>
      </c>
      <c r="S287" s="45">
        <v>7224117.74083512</v>
      </c>
      <c r="T287" s="50">
        <v>6612776.6715040728</v>
      </c>
      <c r="U287" s="18"/>
      <c r="V287" s="18"/>
      <c r="W287" s="18"/>
      <c r="X287" s="18"/>
      <c r="Y287" s="18"/>
      <c r="Z287" s="20"/>
      <c r="AA287" s="20"/>
      <c r="AB287" s="20"/>
      <c r="AC287" s="20"/>
      <c r="AD287" s="20"/>
      <c r="AE287" s="20"/>
      <c r="AF287" s="20"/>
    </row>
    <row r="288" spans="11:32">
      <c r="K288" s="6">
        <v>286</v>
      </c>
      <c r="L288" s="6" t="s">
        <v>374</v>
      </c>
      <c r="M288" s="45">
        <v>864495</v>
      </c>
      <c r="N288" s="45">
        <v>857505.48733142181</v>
      </c>
      <c r="O288" s="45">
        <v>732416.81961404136</v>
      </c>
      <c r="P288" s="45">
        <v>464832.99403221975</v>
      </c>
      <c r="Q288" s="45">
        <v>178425.78693763586</v>
      </c>
      <c r="R288" s="45">
        <v>-84200.827843819105</v>
      </c>
      <c r="S288" s="45">
        <v>-295869.87608007184</v>
      </c>
      <c r="T288" s="50">
        <v>-366414.47391215141</v>
      </c>
      <c r="U288" s="18"/>
      <c r="V288" s="18"/>
      <c r="W288" s="18"/>
      <c r="X288" s="18"/>
      <c r="Y288" s="18"/>
      <c r="Z288" s="20"/>
      <c r="AA288" s="20"/>
      <c r="AB288" s="20"/>
      <c r="AC288" s="20"/>
      <c r="AD288" s="20"/>
      <c r="AE288" s="20"/>
      <c r="AF288" s="20"/>
    </row>
    <row r="289" spans="11:32">
      <c r="K289" s="6">
        <v>287</v>
      </c>
      <c r="L289" s="6" t="s">
        <v>375</v>
      </c>
      <c r="M289" s="45">
        <v>711220</v>
      </c>
      <c r="N289" s="45">
        <v>731427.7770981288</v>
      </c>
      <c r="O289" s="45">
        <v>725487.17392677465</v>
      </c>
      <c r="P289" s="45">
        <v>708279.10509521014</v>
      </c>
      <c r="Q289" s="45">
        <v>671373.77539533353</v>
      </c>
      <c r="R289" s="45">
        <v>615198.45470985747</v>
      </c>
      <c r="S289" s="45">
        <v>544460.28145536373</v>
      </c>
      <c r="T289" s="50">
        <v>489373.10428854416</v>
      </c>
      <c r="U289" s="18"/>
      <c r="V289" s="18"/>
      <c r="W289" s="18"/>
      <c r="X289" s="18"/>
      <c r="Y289" s="18"/>
      <c r="Z289" s="20"/>
      <c r="AA289" s="20"/>
      <c r="AB289" s="20"/>
      <c r="AC289" s="20"/>
      <c r="AD289" s="20"/>
      <c r="AE289" s="20"/>
      <c r="AF289" s="20"/>
    </row>
    <row r="290" spans="11:32">
      <c r="K290" s="6">
        <v>288</v>
      </c>
      <c r="L290" s="6" t="s">
        <v>376</v>
      </c>
      <c r="M290" s="45">
        <v>238627</v>
      </c>
      <c r="N290" s="45">
        <v>235453.37758573605</v>
      </c>
      <c r="O290" s="45">
        <v>232561.96327680282</v>
      </c>
      <c r="P290" s="45">
        <v>228876.68985276221</v>
      </c>
      <c r="Q290" s="45">
        <v>224175.72172383685</v>
      </c>
      <c r="R290" s="45">
        <v>218929.82830608456</v>
      </c>
      <c r="S290" s="45">
        <v>213130.2195409484</v>
      </c>
      <c r="T290" s="50">
        <v>207082.45949319174</v>
      </c>
      <c r="U290" s="18"/>
      <c r="V290" s="18"/>
      <c r="W290" s="18"/>
      <c r="X290" s="18"/>
      <c r="Y290" s="18"/>
      <c r="Z290" s="20"/>
      <c r="AA290" s="20"/>
      <c r="AB290" s="20"/>
      <c r="AC290" s="20"/>
      <c r="AD290" s="20"/>
      <c r="AE290" s="20"/>
      <c r="AF290" s="20"/>
    </row>
    <row r="291" spans="11:32">
      <c r="K291" s="6">
        <v>289</v>
      </c>
      <c r="L291" s="6" t="s">
        <v>377</v>
      </c>
      <c r="M291" s="45">
        <v>308553</v>
      </c>
      <c r="N291" s="45">
        <v>308574.51486068306</v>
      </c>
      <c r="O291" s="45">
        <v>308574.13506824535</v>
      </c>
      <c r="P291" s="45">
        <v>308574.30946698965</v>
      </c>
      <c r="Q291" s="45">
        <v>308573.23600519379</v>
      </c>
      <c r="R291" s="45">
        <v>308572.65547645598</v>
      </c>
      <c r="S291" s="45">
        <v>308571.83605400613</v>
      </c>
      <c r="T291" s="50">
        <v>308571.02982603863</v>
      </c>
      <c r="U291" s="18"/>
      <c r="V291" s="18"/>
      <c r="W291" s="18"/>
      <c r="X291" s="18"/>
      <c r="Y291" s="18"/>
      <c r="Z291" s="20"/>
      <c r="AA291" s="20"/>
      <c r="AB291" s="20"/>
      <c r="AC291" s="20"/>
      <c r="AD291" s="20"/>
      <c r="AE291" s="20"/>
      <c r="AF291" s="20"/>
    </row>
    <row r="292" spans="11:32">
      <c r="K292" s="6">
        <v>290</v>
      </c>
      <c r="L292" s="6" t="s">
        <v>378</v>
      </c>
      <c r="M292" s="45">
        <v>204171</v>
      </c>
      <c r="N292" s="45">
        <v>-260455.10275089042</v>
      </c>
      <c r="O292" s="45">
        <v>-705577.71239112562</v>
      </c>
      <c r="P292" s="45">
        <v>-1019399.4361446179</v>
      </c>
      <c r="Q292" s="45">
        <v>-1155021.2002582897</v>
      </c>
      <c r="R292" s="45">
        <v>-1250296.1229508948</v>
      </c>
      <c r="S292" s="45">
        <v>-1323737.6890120057</v>
      </c>
      <c r="T292" s="50">
        <v>-1342545.7999162595</v>
      </c>
      <c r="U292" s="18"/>
      <c r="V292" s="18"/>
      <c r="W292" s="18"/>
      <c r="X292" s="18"/>
      <c r="Y292" s="18"/>
      <c r="Z292" s="20"/>
      <c r="AA292" s="20"/>
      <c r="AB292" s="20"/>
      <c r="AC292" s="20"/>
      <c r="AD292" s="20"/>
      <c r="AE292" s="20"/>
      <c r="AF292" s="20"/>
    </row>
    <row r="293" spans="11:32">
      <c r="K293" s="6">
        <v>291</v>
      </c>
      <c r="L293" s="6" t="s">
        <v>379</v>
      </c>
      <c r="M293" s="45">
        <v>448245</v>
      </c>
      <c r="N293" s="45">
        <v>-2151445.7505533663</v>
      </c>
      <c r="O293" s="45">
        <v>-3595572.8079168419</v>
      </c>
      <c r="P293" s="45">
        <v>-3945401.2875892255</v>
      </c>
      <c r="Q293" s="45">
        <v>-4079810.9730838127</v>
      </c>
      <c r="R293" s="45">
        <v>-4171878.6166704409</v>
      </c>
      <c r="S293" s="45">
        <v>-4241948.740666735</v>
      </c>
      <c r="T293" s="50">
        <v>-4259743.5459613698</v>
      </c>
      <c r="U293" s="18"/>
      <c r="V293" s="18"/>
      <c r="W293" s="18"/>
      <c r="X293" s="18"/>
      <c r="Y293" s="18"/>
      <c r="Z293" s="20"/>
      <c r="AA293" s="20"/>
      <c r="AB293" s="20"/>
      <c r="AC293" s="20"/>
      <c r="AD293" s="20"/>
      <c r="AE293" s="20"/>
      <c r="AF293" s="20"/>
    </row>
    <row r="294" spans="11:32">
      <c r="K294" s="6">
        <v>292</v>
      </c>
      <c r="L294" s="6" t="s">
        <v>380</v>
      </c>
      <c r="M294" s="45">
        <v>195286</v>
      </c>
      <c r="N294" s="45">
        <v>91355.894053137861</v>
      </c>
      <c r="O294" s="45">
        <v>-62398.89058799413</v>
      </c>
      <c r="P294" s="45">
        <v>-229856.88593880669</v>
      </c>
      <c r="Q294" s="45">
        <v>-309461.48218839196</v>
      </c>
      <c r="R294" s="45">
        <v>-364374.09315392678</v>
      </c>
      <c r="S294" s="45">
        <v>-409537.53205669438</v>
      </c>
      <c r="T294" s="50">
        <v>-420730.01910777052</v>
      </c>
      <c r="U294" s="18"/>
      <c r="V294" s="18"/>
      <c r="W294" s="18"/>
      <c r="X294" s="18"/>
      <c r="Y294" s="18"/>
      <c r="Z294" s="20"/>
      <c r="AA294" s="20"/>
      <c r="AB294" s="20"/>
      <c r="AC294" s="20"/>
      <c r="AD294" s="20"/>
      <c r="AE294" s="20"/>
      <c r="AF294" s="20"/>
    </row>
    <row r="295" spans="11:32">
      <c r="K295" s="6">
        <v>293</v>
      </c>
      <c r="L295" s="6" t="s">
        <v>381</v>
      </c>
      <c r="M295" s="45">
        <v>5730</v>
      </c>
      <c r="N295" s="45">
        <v>5634.5766738985003</v>
      </c>
      <c r="O295" s="45">
        <v>5637.9060017760503</v>
      </c>
      <c r="P295" s="45">
        <v>5630.4872979575903</v>
      </c>
      <c r="Q295" s="45">
        <v>5480.9567218009197</v>
      </c>
      <c r="R295" s="45">
        <v>5400.569079955605</v>
      </c>
      <c r="S295" s="45">
        <v>5355.3147672983123</v>
      </c>
      <c r="T295" s="50">
        <v>5260.7429135376178</v>
      </c>
      <c r="U295" s="18"/>
      <c r="V295" s="18"/>
      <c r="W295" s="18"/>
      <c r="X295" s="18"/>
      <c r="Y295" s="18"/>
      <c r="Z295" s="20"/>
      <c r="AA295" s="20"/>
      <c r="AB295" s="20"/>
      <c r="AC295" s="20"/>
      <c r="AD295" s="20"/>
      <c r="AE295" s="20"/>
      <c r="AF295" s="20"/>
    </row>
    <row r="296" spans="11:32">
      <c r="K296" s="6">
        <v>294</v>
      </c>
      <c r="L296" s="6" t="s">
        <v>382</v>
      </c>
      <c r="M296" s="45">
        <v>200209</v>
      </c>
      <c r="N296" s="45">
        <v>191067.44773874368</v>
      </c>
      <c r="O296" s="45">
        <v>176315.53198544285</v>
      </c>
      <c r="P296" s="45">
        <v>150566.23552428023</v>
      </c>
      <c r="Q296" s="45">
        <v>122396.96406486984</v>
      </c>
      <c r="R296" s="45">
        <v>90544.249645571093</v>
      </c>
      <c r="S296" s="45">
        <v>52612.792187684252</v>
      </c>
      <c r="T296" s="50">
        <v>34798.61872672262</v>
      </c>
      <c r="U296" s="18"/>
      <c r="V296" s="18"/>
      <c r="W296" s="18"/>
      <c r="X296" s="18"/>
      <c r="Y296" s="18"/>
      <c r="Z296" s="20"/>
      <c r="AA296" s="20"/>
      <c r="AB296" s="20"/>
      <c r="AC296" s="20"/>
      <c r="AD296" s="20"/>
      <c r="AE296" s="20"/>
      <c r="AF296" s="20"/>
    </row>
    <row r="297" spans="11:32">
      <c r="K297" s="6">
        <v>295</v>
      </c>
      <c r="L297" s="6" t="s">
        <v>383</v>
      </c>
      <c r="M297" s="45">
        <v>383842</v>
      </c>
      <c r="N297" s="45">
        <v>375447.75917750481</v>
      </c>
      <c r="O297" s="45">
        <v>363645.1748316866</v>
      </c>
      <c r="P297" s="45">
        <v>342823.94659669622</v>
      </c>
      <c r="Q297" s="45">
        <v>316656.64635147137</v>
      </c>
      <c r="R297" s="45">
        <v>283462.62926332105</v>
      </c>
      <c r="S297" s="45">
        <v>240604.83287128012</v>
      </c>
      <c r="T297" s="50">
        <v>212919.47328308941</v>
      </c>
      <c r="U297" s="18"/>
      <c r="V297" s="18"/>
      <c r="W297" s="18"/>
      <c r="X297" s="18"/>
      <c r="Y297" s="18"/>
      <c r="Z297" s="20"/>
      <c r="AA297" s="20"/>
      <c r="AB297" s="20"/>
      <c r="AC297" s="20"/>
      <c r="AD297" s="20"/>
      <c r="AE297" s="20"/>
      <c r="AF297" s="20"/>
    </row>
    <row r="298" spans="11:32">
      <c r="K298" s="6">
        <v>296</v>
      </c>
      <c r="L298" s="6" t="s">
        <v>384</v>
      </c>
      <c r="M298" s="45">
        <v>1714328</v>
      </c>
      <c r="N298" s="45">
        <v>1656563.6628142328</v>
      </c>
      <c r="O298" s="45">
        <v>1555042.7081164271</v>
      </c>
      <c r="P298" s="45">
        <v>1407465.9668522852</v>
      </c>
      <c r="Q298" s="45">
        <v>1293908.0071861837</v>
      </c>
      <c r="R298" s="45">
        <v>1198686.9074670502</v>
      </c>
      <c r="S298" s="45">
        <v>1036155.7418113572</v>
      </c>
      <c r="T298" s="50">
        <v>973327.49973152787</v>
      </c>
      <c r="U298" s="18"/>
      <c r="V298" s="18"/>
      <c r="W298" s="18"/>
      <c r="X298" s="18"/>
      <c r="Y298" s="18"/>
      <c r="Z298" s="20"/>
      <c r="AA298" s="20"/>
      <c r="AB298" s="20"/>
      <c r="AC298" s="20"/>
      <c r="AD298" s="20"/>
      <c r="AE298" s="20"/>
      <c r="AF298" s="20"/>
    </row>
    <row r="299" spans="11:32">
      <c r="K299" s="6">
        <v>297</v>
      </c>
      <c r="L299" s="6" t="s">
        <v>385</v>
      </c>
      <c r="M299" s="45">
        <v>0</v>
      </c>
      <c r="N299" s="45">
        <v>6.4119927125199677E-6</v>
      </c>
      <c r="O299" s="45">
        <v>8.5493136306946527E-6</v>
      </c>
      <c r="P299" s="45">
        <v>1.035923732447595E-5</v>
      </c>
      <c r="Q299" s="45">
        <v>1.1194336963492911E-5</v>
      </c>
      <c r="R299" s="45">
        <v>1.1974428037655631E-5</v>
      </c>
      <c r="S299" s="45">
        <v>1.7649625112235446E-5</v>
      </c>
      <c r="T299" s="50">
        <v>1.7151721391228118E-5</v>
      </c>
      <c r="U299" s="18"/>
      <c r="V299" s="18"/>
      <c r="W299" s="18"/>
      <c r="X299" s="18"/>
      <c r="Y299" s="18"/>
      <c r="Z299" s="20"/>
      <c r="AA299" s="20"/>
      <c r="AB299" s="20"/>
      <c r="AC299" s="20"/>
      <c r="AD299" s="20"/>
      <c r="AE299" s="20"/>
      <c r="AF299" s="20"/>
    </row>
    <row r="300" spans="11:32">
      <c r="K300" s="6">
        <v>298</v>
      </c>
      <c r="L300" s="6" t="s">
        <v>386</v>
      </c>
      <c r="M300" s="45">
        <v>0</v>
      </c>
      <c r="N300" s="45">
        <v>7.5681806182129454E-6</v>
      </c>
      <c r="O300" s="45">
        <v>1.0092661820423394E-5</v>
      </c>
      <c r="P300" s="45">
        <v>1.2230881072760748E-5</v>
      </c>
      <c r="Q300" s="45">
        <v>1.3216169232876827E-5</v>
      </c>
      <c r="R300" s="45">
        <v>1.4137820180509841E-5</v>
      </c>
      <c r="S300" s="45">
        <v>2.0779222748495808E-5</v>
      </c>
      <c r="T300" s="50">
        <v>2.0194652991274097E-5</v>
      </c>
      <c r="U300" s="18"/>
      <c r="V300" s="18"/>
      <c r="W300" s="18"/>
      <c r="X300" s="18"/>
      <c r="Y300" s="18"/>
      <c r="Z300" s="20"/>
      <c r="AA300" s="20"/>
      <c r="AB300" s="20"/>
      <c r="AC300" s="20"/>
      <c r="AD300" s="20"/>
      <c r="AE300" s="20"/>
      <c r="AF300" s="20"/>
    </row>
    <row r="301" spans="11:32">
      <c r="K301" s="6">
        <v>299</v>
      </c>
      <c r="L301" s="6" t="s">
        <v>387</v>
      </c>
      <c r="M301" s="45">
        <v>8656</v>
      </c>
      <c r="N301" s="45">
        <v>7955.0345842243405</v>
      </c>
      <c r="O301" s="45">
        <v>8675.7786969151348</v>
      </c>
      <c r="P301" s="45">
        <v>9444.3507613561233</v>
      </c>
      <c r="Q301" s="45">
        <v>8814.0142151598702</v>
      </c>
      <c r="R301" s="45">
        <v>9233.2022091663384</v>
      </c>
      <c r="S301" s="45">
        <v>9667.3265426287835</v>
      </c>
      <c r="T301" s="50">
        <v>10118.625097833108</v>
      </c>
      <c r="U301" s="18"/>
      <c r="V301" s="18"/>
      <c r="W301" s="18"/>
      <c r="X301" s="18"/>
      <c r="Y301" s="18"/>
      <c r="Z301" s="20"/>
      <c r="AA301" s="20"/>
      <c r="AB301" s="20"/>
      <c r="AC301" s="20"/>
      <c r="AD301" s="20"/>
      <c r="AE301" s="20"/>
      <c r="AF301" s="20"/>
    </row>
    <row r="302" spans="11:32">
      <c r="K302" s="6">
        <v>300</v>
      </c>
      <c r="L302" s="6" t="s">
        <v>388</v>
      </c>
      <c r="M302" s="45">
        <v>25613</v>
      </c>
      <c r="N302" s="45">
        <v>25298.327474390819</v>
      </c>
      <c r="O302" s="45">
        <v>24936.148588516193</v>
      </c>
      <c r="P302" s="45">
        <v>24347.140985202961</v>
      </c>
      <c r="Q302" s="45">
        <v>23419.943793723694</v>
      </c>
      <c r="R302" s="45">
        <v>22331.829566686403</v>
      </c>
      <c r="S302" s="45">
        <v>14116.548933126718</v>
      </c>
      <c r="T302" s="50">
        <v>12629.079159631898</v>
      </c>
      <c r="U302" s="18"/>
      <c r="V302" s="18"/>
      <c r="W302" s="18"/>
      <c r="X302" s="18"/>
      <c r="Y302" s="18"/>
      <c r="Z302" s="20"/>
      <c r="AA302" s="20"/>
      <c r="AB302" s="20"/>
      <c r="AC302" s="20"/>
      <c r="AD302" s="20"/>
      <c r="AE302" s="20"/>
      <c r="AF302" s="20"/>
    </row>
    <row r="303" spans="11:32">
      <c r="K303" s="6">
        <v>301</v>
      </c>
      <c r="L303" s="6" t="s">
        <v>389</v>
      </c>
      <c r="M303" s="45">
        <v>75929</v>
      </c>
      <c r="N303" s="45">
        <v>69595.243316640743</v>
      </c>
      <c r="O303" s="45">
        <v>64446.176670192763</v>
      </c>
      <c r="P303" s="45">
        <v>60087.619219042012</v>
      </c>
      <c r="Q303" s="45">
        <v>56217.291861457314</v>
      </c>
      <c r="R303" s="45">
        <v>53006.366938403735</v>
      </c>
      <c r="S303" s="45">
        <v>50338.279641569068</v>
      </c>
      <c r="T303" s="50">
        <v>48022.276924451813</v>
      </c>
      <c r="U303" s="18"/>
      <c r="V303" s="18"/>
      <c r="W303" s="18"/>
      <c r="X303" s="18"/>
      <c r="Y303" s="18"/>
      <c r="Z303" s="20"/>
      <c r="AA303" s="20"/>
      <c r="AB303" s="20"/>
      <c r="AC303" s="20"/>
      <c r="AD303" s="20"/>
      <c r="AE303" s="20"/>
      <c r="AF303" s="20"/>
    </row>
    <row r="304" spans="11:32">
      <c r="K304" s="6">
        <v>302</v>
      </c>
      <c r="L304" s="6" t="s">
        <v>390</v>
      </c>
      <c r="M304" s="45">
        <v>38211</v>
      </c>
      <c r="N304" s="45">
        <v>-3678.1732067283883</v>
      </c>
      <c r="O304" s="45">
        <v>-34696.415468585634</v>
      </c>
      <c r="P304" s="45">
        <v>-66980.650505897138</v>
      </c>
      <c r="Q304" s="45">
        <v>-93147.283101302542</v>
      </c>
      <c r="R304" s="45">
        <v>-116368.22509504034</v>
      </c>
      <c r="S304" s="45">
        <v>-140535.10922180823</v>
      </c>
      <c r="T304" s="50">
        <v>-148221.51869552088</v>
      </c>
      <c r="U304" s="18"/>
      <c r="V304" s="18"/>
      <c r="W304" s="18"/>
      <c r="X304" s="18"/>
      <c r="Y304" s="18"/>
      <c r="Z304" s="20"/>
      <c r="AA304" s="20"/>
      <c r="AB304" s="20"/>
      <c r="AC304" s="20"/>
      <c r="AD304" s="20"/>
      <c r="AE304" s="20"/>
      <c r="AF304" s="20"/>
    </row>
    <row r="305" spans="11:32">
      <c r="K305" s="6">
        <v>303</v>
      </c>
      <c r="L305" s="6" t="s">
        <v>391</v>
      </c>
      <c r="M305" s="45">
        <v>67157</v>
      </c>
      <c r="N305" s="45">
        <v>64735.624042974741</v>
      </c>
      <c r="O305" s="45">
        <v>62568.143277907584</v>
      </c>
      <c r="P305" s="45">
        <v>60480.246432272237</v>
      </c>
      <c r="Q305" s="45">
        <v>58256.616580119538</v>
      </c>
      <c r="R305" s="45">
        <v>55992.185393068445</v>
      </c>
      <c r="S305" s="45">
        <v>53704.356334484837</v>
      </c>
      <c r="T305" s="50">
        <v>51183.733517941335</v>
      </c>
      <c r="U305" s="18"/>
      <c r="V305" s="18"/>
      <c r="W305" s="18"/>
      <c r="X305" s="18"/>
      <c r="Y305" s="18"/>
      <c r="Z305" s="20"/>
      <c r="AA305" s="20"/>
      <c r="AB305" s="20"/>
      <c r="AC305" s="20"/>
      <c r="AD305" s="20"/>
      <c r="AE305" s="20"/>
      <c r="AF305" s="20"/>
    </row>
    <row r="306" spans="11:32">
      <c r="K306" s="6">
        <v>304</v>
      </c>
      <c r="L306" s="6" t="s">
        <v>392</v>
      </c>
      <c r="M306" s="45">
        <v>99489</v>
      </c>
      <c r="N306" s="45">
        <v>97942.434258496884</v>
      </c>
      <c r="O306" s="45">
        <v>97236.479290609175</v>
      </c>
      <c r="P306" s="45">
        <v>96166.355423596659</v>
      </c>
      <c r="Q306" s="45">
        <v>93635.144451061497</v>
      </c>
      <c r="R306" s="45">
        <v>91435.010126107256</v>
      </c>
      <c r="S306" s="45">
        <v>88694.792669422939</v>
      </c>
      <c r="T306" s="50">
        <v>85629.785889874882</v>
      </c>
      <c r="U306" s="18"/>
      <c r="V306" s="18"/>
      <c r="W306" s="18"/>
      <c r="X306" s="18"/>
      <c r="Y306" s="18"/>
      <c r="Z306" s="20"/>
      <c r="AA306" s="20"/>
      <c r="AB306" s="20"/>
      <c r="AC306" s="20"/>
      <c r="AD306" s="20"/>
      <c r="AE306" s="20"/>
      <c r="AF306" s="20"/>
    </row>
    <row r="307" spans="11:32">
      <c r="K307" s="6">
        <v>305</v>
      </c>
      <c r="L307" s="6" t="s">
        <v>393</v>
      </c>
      <c r="M307" s="45">
        <v>74000</v>
      </c>
      <c r="N307" s="45">
        <v>73267.998114669288</v>
      </c>
      <c r="O307" s="45">
        <v>72339.563999925958</v>
      </c>
      <c r="P307" s="45">
        <v>70928.985106255364</v>
      </c>
      <c r="Q307" s="45">
        <v>69144.291201479267</v>
      </c>
      <c r="R307" s="45">
        <v>66966.34550569416</v>
      </c>
      <c r="S307" s="45">
        <v>64068.005959764458</v>
      </c>
      <c r="T307" s="50">
        <v>61381.79428584635</v>
      </c>
      <c r="U307" s="18"/>
      <c r="V307" s="18"/>
      <c r="W307" s="18"/>
      <c r="X307" s="18"/>
      <c r="Y307" s="18"/>
      <c r="Z307" s="20"/>
      <c r="AA307" s="20"/>
      <c r="AB307" s="20"/>
      <c r="AC307" s="20"/>
      <c r="AD307" s="20"/>
      <c r="AE307" s="20"/>
      <c r="AF307" s="20"/>
    </row>
    <row r="308" spans="11:32">
      <c r="K308" s="6">
        <v>306</v>
      </c>
      <c r="L308" s="6" t="s">
        <v>394</v>
      </c>
      <c r="M308" s="45">
        <v>178772</v>
      </c>
      <c r="N308" s="45">
        <v>156586.43628693972</v>
      </c>
      <c r="O308" s="45">
        <v>114833.70849975271</v>
      </c>
      <c r="P308" s="45">
        <v>51452.230860378069</v>
      </c>
      <c r="Q308" s="45">
        <v>4035.5379128304339</v>
      </c>
      <c r="R308" s="45">
        <v>-35962.327181548069</v>
      </c>
      <c r="S308" s="45">
        <v>-72445.939449176527</v>
      </c>
      <c r="T308" s="50">
        <v>-83074.597374784615</v>
      </c>
      <c r="U308" s="18"/>
      <c r="V308" s="18"/>
      <c r="W308" s="18"/>
      <c r="X308" s="18"/>
      <c r="Y308" s="18"/>
      <c r="Z308" s="20"/>
      <c r="AA308" s="20"/>
      <c r="AB308" s="20"/>
      <c r="AC308" s="20"/>
      <c r="AD308" s="20"/>
      <c r="AE308" s="20"/>
      <c r="AF308" s="20"/>
    </row>
    <row r="309" spans="11:32">
      <c r="K309" s="6">
        <v>307</v>
      </c>
      <c r="L309" s="6" t="s">
        <v>395</v>
      </c>
      <c r="M309" s="45">
        <v>4677</v>
      </c>
      <c r="N309" s="45">
        <v>4675.3761343651913</v>
      </c>
      <c r="O309" s="45">
        <v>4689.8823100267218</v>
      </c>
      <c r="P309" s="45">
        <v>4703.9391414407255</v>
      </c>
      <c r="Q309" s="45">
        <v>4694.3526748542681</v>
      </c>
      <c r="R309" s="45">
        <v>4701.6653777365009</v>
      </c>
      <c r="S309" s="45">
        <v>4709.0822635454479</v>
      </c>
      <c r="T309" s="50">
        <v>4716.5707973334875</v>
      </c>
      <c r="U309" s="18"/>
      <c r="V309" s="18"/>
      <c r="W309" s="18"/>
      <c r="X309" s="18"/>
      <c r="Y309" s="18"/>
      <c r="Z309" s="20"/>
      <c r="AA309" s="20"/>
      <c r="AB309" s="20"/>
      <c r="AC309" s="20"/>
      <c r="AD309" s="20"/>
      <c r="AE309" s="20"/>
      <c r="AF309" s="20"/>
    </row>
    <row r="310" spans="11:32">
      <c r="K310" s="6">
        <v>308</v>
      </c>
      <c r="L310" s="6" t="s">
        <v>396</v>
      </c>
      <c r="M310" s="45">
        <v>4956</v>
      </c>
      <c r="N310" s="45">
        <v>4948.4978413813524</v>
      </c>
      <c r="O310" s="45">
        <v>4968.6889125507751</v>
      </c>
      <c r="P310" s="45">
        <v>4989.1560141487616</v>
      </c>
      <c r="Q310" s="45">
        <v>4973.8494380132588</v>
      </c>
      <c r="R310" s="45">
        <v>4984.7385865845572</v>
      </c>
      <c r="S310" s="45">
        <v>4995.0913335287469</v>
      </c>
      <c r="T310" s="50">
        <v>5006.5011890618489</v>
      </c>
      <c r="U310" s="18"/>
      <c r="V310" s="18"/>
      <c r="W310" s="18"/>
      <c r="X310" s="18"/>
      <c r="Y310" s="18"/>
      <c r="Z310" s="20"/>
      <c r="AA310" s="20"/>
      <c r="AB310" s="20"/>
      <c r="AC310" s="20"/>
      <c r="AD310" s="20"/>
      <c r="AE310" s="20"/>
      <c r="AF310" s="20"/>
    </row>
    <row r="311" spans="11:32">
      <c r="K311" s="6">
        <v>309</v>
      </c>
      <c r="L311" s="6" t="s">
        <v>397</v>
      </c>
      <c r="M311" s="45">
        <v>6892</v>
      </c>
      <c r="N311" s="45">
        <v>6061.6538480328918</v>
      </c>
      <c r="O311" s="45">
        <v>5358.8258750659616</v>
      </c>
      <c r="P311" s="45">
        <v>4738.7710511216701</v>
      </c>
      <c r="Q311" s="45">
        <v>4165.8827784947189</v>
      </c>
      <c r="R311" s="45">
        <v>3679.83332163469</v>
      </c>
      <c r="S311" s="45">
        <v>3248.467344157335</v>
      </c>
      <c r="T311" s="50">
        <v>2870.2015348505702</v>
      </c>
      <c r="U311" s="18"/>
      <c r="V311" s="18"/>
      <c r="W311" s="18"/>
      <c r="X311" s="18"/>
      <c r="Y311" s="18"/>
      <c r="Z311" s="20"/>
      <c r="AA311" s="20"/>
      <c r="AB311" s="20"/>
      <c r="AC311" s="20"/>
      <c r="AD311" s="20"/>
      <c r="AE311" s="20"/>
      <c r="AF311" s="20"/>
    </row>
    <row r="312" spans="11:32">
      <c r="K312" s="6">
        <v>310</v>
      </c>
      <c r="L312" s="6" t="s">
        <v>398</v>
      </c>
      <c r="M312" s="45">
        <v>823</v>
      </c>
      <c r="N312" s="45">
        <v>835.15035080847758</v>
      </c>
      <c r="O312" s="45">
        <v>846.61662508811946</v>
      </c>
      <c r="P312" s="45">
        <v>828.47084603650273</v>
      </c>
      <c r="Q312" s="45">
        <v>820.16111375909713</v>
      </c>
      <c r="R312" s="45">
        <v>816.21641172993156</v>
      </c>
      <c r="S312" s="45">
        <v>819.56881153075608</v>
      </c>
      <c r="T312" s="50">
        <v>815.86126481914494</v>
      </c>
      <c r="U312" s="18"/>
      <c r="V312" s="18"/>
      <c r="W312" s="18"/>
      <c r="X312" s="18"/>
      <c r="Y312" s="18"/>
      <c r="Z312" s="20"/>
      <c r="AA312" s="20"/>
      <c r="AB312" s="20"/>
      <c r="AC312" s="20"/>
      <c r="AD312" s="20"/>
      <c r="AE312" s="20"/>
      <c r="AF312" s="20"/>
    </row>
    <row r="313" spans="11:32">
      <c r="K313" s="6">
        <v>311</v>
      </c>
      <c r="L313" s="6" t="s">
        <v>399</v>
      </c>
      <c r="M313" s="45">
        <v>9941</v>
      </c>
      <c r="N313" s="45">
        <v>5359.947421881956</v>
      </c>
      <c r="O313" s="45">
        <v>2615.5301349079682</v>
      </c>
      <c r="P313" s="45">
        <v>905.63463845977367</v>
      </c>
      <c r="Q313" s="45">
        <v>-187.87530830629066</v>
      </c>
      <c r="R313" s="45">
        <v>-847.24779746741342</v>
      </c>
      <c r="S313" s="45">
        <v>-1921.4842971162689</v>
      </c>
      <c r="T313" s="50">
        <v>-1928.8879700097766</v>
      </c>
      <c r="U313" s="18"/>
      <c r="V313" s="18"/>
      <c r="W313" s="18"/>
      <c r="X313" s="18"/>
      <c r="Y313" s="18"/>
      <c r="Z313" s="20"/>
      <c r="AA313" s="20"/>
      <c r="AB313" s="20"/>
      <c r="AC313" s="20"/>
      <c r="AD313" s="20"/>
      <c r="AE313" s="20"/>
      <c r="AF313" s="20"/>
    </row>
    <row r="314" spans="11:32">
      <c r="K314" s="6">
        <v>312</v>
      </c>
      <c r="L314" s="6" t="s">
        <v>400</v>
      </c>
      <c r="M314" s="45">
        <v>37735</v>
      </c>
      <c r="N314" s="45">
        <v>29549.89779330352</v>
      </c>
      <c r="O314" s="45">
        <v>23010.35564746696</v>
      </c>
      <c r="P314" s="45">
        <v>17658.760918190696</v>
      </c>
      <c r="Q314" s="45">
        <v>13184.581032618531</v>
      </c>
      <c r="R314" s="45">
        <v>9593.0304543264156</v>
      </c>
      <c r="S314" s="45">
        <v>6647.468525141494</v>
      </c>
      <c r="T314" s="50">
        <v>-6546.3721618826748</v>
      </c>
      <c r="U314" s="18"/>
      <c r="V314" s="18"/>
      <c r="W314" s="18"/>
      <c r="X314" s="18"/>
      <c r="Y314" s="18"/>
      <c r="Z314" s="20"/>
      <c r="AA314" s="20"/>
      <c r="AB314" s="20"/>
      <c r="AC314" s="20"/>
      <c r="AD314" s="20"/>
      <c r="AE314" s="20"/>
      <c r="AF314" s="20"/>
    </row>
    <row r="315" spans="11:32">
      <c r="K315" s="6">
        <v>313</v>
      </c>
      <c r="L315" s="6" t="s">
        <v>401</v>
      </c>
      <c r="M315" s="45">
        <v>173536</v>
      </c>
      <c r="N315" s="45">
        <v>157637.53340926382</v>
      </c>
      <c r="O315" s="45">
        <v>143588.93084638866</v>
      </c>
      <c r="P315" s="45">
        <v>130555.40115190526</v>
      </c>
      <c r="Q315" s="45">
        <v>117980.77411182053</v>
      </c>
      <c r="R315" s="45">
        <v>105307.1531814964</v>
      </c>
      <c r="S315" s="45">
        <v>75093.763579177918</v>
      </c>
      <c r="T315" s="50">
        <v>67897.149528180133</v>
      </c>
      <c r="U315" s="18"/>
      <c r="V315" s="18"/>
      <c r="W315" s="18"/>
      <c r="X315" s="18"/>
      <c r="Y315" s="18"/>
      <c r="Z315" s="20"/>
      <c r="AA315" s="20"/>
      <c r="AB315" s="20"/>
      <c r="AC315" s="20"/>
      <c r="AD315" s="20"/>
      <c r="AE315" s="20"/>
      <c r="AF315" s="20"/>
    </row>
    <row r="316" spans="11:32">
      <c r="K316" s="6">
        <v>314</v>
      </c>
      <c r="L316" s="6" t="s">
        <v>402</v>
      </c>
      <c r="M316" s="45">
        <v>263432</v>
      </c>
      <c r="N316" s="45">
        <v>260347.46009906731</v>
      </c>
      <c r="O316" s="45">
        <v>257403.02492659318</v>
      </c>
      <c r="P316" s="45">
        <v>254416.4483570109</v>
      </c>
      <c r="Q316" s="45">
        <v>251327.24793202072</v>
      </c>
      <c r="R316" s="45">
        <v>248099.99276146584</v>
      </c>
      <c r="S316" s="45">
        <v>245329.0650099715</v>
      </c>
      <c r="T316" s="50">
        <v>242037.07607562793</v>
      </c>
      <c r="U316" s="18"/>
      <c r="V316" s="18"/>
      <c r="W316" s="18"/>
      <c r="X316" s="18"/>
      <c r="Y316" s="18"/>
      <c r="Z316" s="20"/>
      <c r="AA316" s="20"/>
      <c r="AB316" s="20"/>
      <c r="AC316" s="20"/>
      <c r="AD316" s="20"/>
      <c r="AE316" s="20"/>
      <c r="AF316" s="20"/>
    </row>
    <row r="317" spans="11:32">
      <c r="K317" s="6">
        <v>315</v>
      </c>
      <c r="L317" s="6" t="s">
        <v>403</v>
      </c>
      <c r="M317" s="45">
        <v>66424</v>
      </c>
      <c r="N317" s="45">
        <v>50073.181601993099</v>
      </c>
      <c r="O317" s="45">
        <v>25273.201887706091</v>
      </c>
      <c r="P317" s="45">
        <v>-16473.030889045855</v>
      </c>
      <c r="Q317" s="45">
        <v>-60015.499040137744</v>
      </c>
      <c r="R317" s="45">
        <v>-104840.1592989312</v>
      </c>
      <c r="S317" s="45">
        <v>-155050.7990652899</v>
      </c>
      <c r="T317" s="50">
        <v>-175656.96018129907</v>
      </c>
      <c r="U317" s="18"/>
      <c r="V317" s="18"/>
      <c r="W317" s="18"/>
      <c r="X317" s="18"/>
      <c r="Y317" s="18"/>
      <c r="Z317" s="20"/>
      <c r="AA317" s="20"/>
      <c r="AB317" s="20"/>
      <c r="AC317" s="20"/>
      <c r="AD317" s="20"/>
      <c r="AE317" s="20"/>
      <c r="AF317" s="20"/>
    </row>
    <row r="318" spans="11:32">
      <c r="K318" s="6">
        <v>316</v>
      </c>
      <c r="L318" s="6" t="s">
        <v>404</v>
      </c>
      <c r="M318" s="45">
        <v>45141</v>
      </c>
      <c r="N318" s="45">
        <v>2423.1075639398769</v>
      </c>
      <c r="O318" s="45">
        <v>-73431.790797615831</v>
      </c>
      <c r="P318" s="45">
        <v>-184243.57875974593</v>
      </c>
      <c r="Q318" s="45">
        <v>-265620.14664512605</v>
      </c>
      <c r="R318" s="45">
        <v>-332898.42729698797</v>
      </c>
      <c r="S318" s="45">
        <v>-392211.86133657175</v>
      </c>
      <c r="T318" s="50">
        <v>-409104.09180826816</v>
      </c>
      <c r="U318" s="18"/>
      <c r="V318" s="18"/>
      <c r="W318" s="18"/>
      <c r="X318" s="18"/>
      <c r="Y318" s="18"/>
      <c r="Z318" s="20"/>
      <c r="AA318" s="20"/>
      <c r="AB318" s="20"/>
      <c r="AC318" s="20"/>
      <c r="AD318" s="20"/>
      <c r="AE318" s="20"/>
      <c r="AF318" s="20"/>
    </row>
    <row r="319" spans="11:32">
      <c r="K319" s="6">
        <v>317</v>
      </c>
      <c r="L319" s="6" t="s">
        <v>405</v>
      </c>
      <c r="M319" s="45">
        <v>39410</v>
      </c>
      <c r="N319" s="45">
        <v>38896.695740331925</v>
      </c>
      <c r="O319" s="45">
        <v>38285.954818593746</v>
      </c>
      <c r="P319" s="45">
        <v>37455.600162331219</v>
      </c>
      <c r="Q319" s="45">
        <v>36379.21366146308</v>
      </c>
      <c r="R319" s="45">
        <v>35157.867304570216</v>
      </c>
      <c r="S319" s="45">
        <v>34203.009678114489</v>
      </c>
      <c r="T319" s="50">
        <v>32852.504997605982</v>
      </c>
      <c r="U319" s="18"/>
      <c r="V319" s="18"/>
      <c r="W319" s="18"/>
      <c r="X319" s="18"/>
      <c r="Y319" s="18"/>
      <c r="Z319" s="20"/>
      <c r="AA319" s="20"/>
      <c r="AB319" s="20"/>
      <c r="AC319" s="20"/>
      <c r="AD319" s="20"/>
      <c r="AE319" s="20"/>
      <c r="AF319" s="20"/>
    </row>
    <row r="320" spans="11:32">
      <c r="K320" s="6">
        <v>318</v>
      </c>
      <c r="L320" s="6" t="s">
        <v>406</v>
      </c>
      <c r="M320" s="45">
        <v>13273</v>
      </c>
      <c r="N320" s="45">
        <v>11840.657991536209</v>
      </c>
      <c r="O320" s="45">
        <v>10083.068728979102</v>
      </c>
      <c r="P320" s="45">
        <v>7369.4215527066481</v>
      </c>
      <c r="Q320" s="45">
        <v>3317.1543334009257</v>
      </c>
      <c r="R320" s="45">
        <v>-1711.750801875969</v>
      </c>
      <c r="S320" s="45">
        <v>-8857.6648744131089</v>
      </c>
      <c r="T320" s="50">
        <v>-15614.960583991011</v>
      </c>
      <c r="U320" s="18"/>
      <c r="V320" s="18"/>
      <c r="W320" s="18"/>
      <c r="X320" s="18"/>
      <c r="Y320" s="18"/>
      <c r="Z320" s="20"/>
      <c r="AA320" s="20"/>
      <c r="AB320" s="20"/>
      <c r="AC320" s="20"/>
      <c r="AD320" s="20"/>
      <c r="AE320" s="20"/>
      <c r="AF320" s="20"/>
    </row>
    <row r="321" spans="11:32">
      <c r="K321" s="6">
        <v>319</v>
      </c>
      <c r="L321" s="6" t="s">
        <v>407</v>
      </c>
      <c r="M321" s="45">
        <v>32829</v>
      </c>
      <c r="N321" s="45">
        <v>32518.003660705017</v>
      </c>
      <c r="O321" s="45">
        <v>32182.670393229615</v>
      </c>
      <c r="P321" s="45">
        <v>31771.482273815502</v>
      </c>
      <c r="Q321" s="45">
        <v>31116.236765587284</v>
      </c>
      <c r="R321" s="45">
        <v>30386.479434302702</v>
      </c>
      <c r="S321" s="45">
        <v>29688.66516801023</v>
      </c>
      <c r="T321" s="50">
        <v>28713.130719716675</v>
      </c>
      <c r="U321" s="18"/>
      <c r="V321" s="18"/>
      <c r="W321" s="18"/>
      <c r="X321" s="18"/>
      <c r="Y321" s="18"/>
      <c r="Z321" s="20"/>
      <c r="AA321" s="20"/>
      <c r="AB321" s="20"/>
      <c r="AC321" s="20"/>
      <c r="AD321" s="20"/>
      <c r="AE321" s="20"/>
      <c r="AF321" s="20"/>
    </row>
    <row r="322" spans="11:32">
      <c r="K322" s="6">
        <v>320</v>
      </c>
      <c r="L322" s="6" t="s">
        <v>408</v>
      </c>
      <c r="M322" s="45">
        <v>22805</v>
      </c>
      <c r="N322" s="45">
        <v>21746.025096733894</v>
      </c>
      <c r="O322" s="45">
        <v>20479.374965293457</v>
      </c>
      <c r="P322" s="45">
        <v>18578.979266167742</v>
      </c>
      <c r="Q322" s="45">
        <v>15707.837969414235</v>
      </c>
      <c r="R322" s="45">
        <v>12177.089462438817</v>
      </c>
      <c r="S322" s="45">
        <v>7256.4039883468431</v>
      </c>
      <c r="T322" s="50">
        <v>2330.9551409034648</v>
      </c>
      <c r="U322" s="18"/>
      <c r="V322" s="18"/>
      <c r="W322" s="18"/>
      <c r="X322" s="18"/>
      <c r="Y322" s="18"/>
      <c r="Z322" s="20"/>
      <c r="AA322" s="20"/>
      <c r="AB322" s="20"/>
      <c r="AC322" s="20"/>
      <c r="AD322" s="20"/>
      <c r="AE322" s="20"/>
      <c r="AF322" s="20"/>
    </row>
    <row r="323" spans="11:32">
      <c r="K323" s="6">
        <v>321</v>
      </c>
      <c r="L323" s="6" t="s">
        <v>409</v>
      </c>
      <c r="M323" s="45">
        <v>1120490</v>
      </c>
      <c r="N323" s="45">
        <v>1102220.3085037696</v>
      </c>
      <c r="O323" s="45">
        <v>1087853.6053472485</v>
      </c>
      <c r="P323" s="45">
        <v>1075591.7128488433</v>
      </c>
      <c r="Q323" s="45">
        <v>1063803.4563548139</v>
      </c>
      <c r="R323" s="45">
        <v>1051543.6812891483</v>
      </c>
      <c r="S323" s="45">
        <v>1037609.9386612286</v>
      </c>
      <c r="T323" s="50">
        <v>1023822.8540600701</v>
      </c>
      <c r="U323" s="18"/>
      <c r="V323" s="18"/>
      <c r="W323" s="18"/>
      <c r="X323" s="18"/>
      <c r="Y323" s="18"/>
      <c r="Z323" s="20"/>
      <c r="AA323" s="20"/>
      <c r="AB323" s="20"/>
      <c r="AC323" s="20"/>
      <c r="AD323" s="20"/>
      <c r="AE323" s="20"/>
      <c r="AF323" s="20"/>
    </row>
    <row r="324" spans="11:32">
      <c r="K324" s="6">
        <v>322</v>
      </c>
      <c r="L324" s="6" t="s">
        <v>410</v>
      </c>
      <c r="M324" s="45">
        <v>117876</v>
      </c>
      <c r="N324" s="45">
        <v>115787.71869744071</v>
      </c>
      <c r="O324" s="45">
        <v>112771.25425371318</v>
      </c>
      <c r="P324" s="45">
        <v>108189.24606074931</v>
      </c>
      <c r="Q324" s="45">
        <v>101558.708886619</v>
      </c>
      <c r="R324" s="45">
        <v>92977.578094748169</v>
      </c>
      <c r="S324" s="45">
        <v>80980.526809331481</v>
      </c>
      <c r="T324" s="50">
        <v>69512.573475113517</v>
      </c>
      <c r="U324" s="18"/>
      <c r="V324" s="18"/>
      <c r="W324" s="18"/>
      <c r="X324" s="18"/>
      <c r="Y324" s="18"/>
      <c r="Z324" s="20"/>
      <c r="AA324" s="20"/>
      <c r="AB324" s="20"/>
      <c r="AC324" s="20"/>
      <c r="AD324" s="20"/>
      <c r="AE324" s="20"/>
      <c r="AF324" s="20"/>
    </row>
    <row r="325" spans="11:32">
      <c r="K325" s="6">
        <v>323</v>
      </c>
      <c r="L325" s="6" t="s">
        <v>411</v>
      </c>
      <c r="M325" s="45">
        <v>152004</v>
      </c>
      <c r="N325" s="45">
        <v>139785.88158405735</v>
      </c>
      <c r="O325" s="45">
        <v>133159.10754596227</v>
      </c>
      <c r="P325" s="45">
        <v>129413.14043183385</v>
      </c>
      <c r="Q325" s="45">
        <v>126919.11315240726</v>
      </c>
      <c r="R325" s="45">
        <v>125134.64494670936</v>
      </c>
      <c r="S325" s="45">
        <v>123731.14951741602</v>
      </c>
      <c r="T325" s="50">
        <v>122200.79096165368</v>
      </c>
      <c r="U325" s="18"/>
      <c r="V325" s="18"/>
      <c r="W325" s="18"/>
      <c r="X325" s="18"/>
      <c r="Y325" s="18"/>
      <c r="Z325" s="20"/>
      <c r="AA325" s="20"/>
      <c r="AB325" s="20"/>
      <c r="AC325" s="20"/>
      <c r="AD325" s="20"/>
      <c r="AE325" s="20"/>
      <c r="AF325" s="20"/>
    </row>
    <row r="326" spans="11:32">
      <c r="K326" s="6">
        <v>324</v>
      </c>
      <c r="L326" s="6" t="s">
        <v>412</v>
      </c>
      <c r="M326" s="45">
        <v>52716</v>
      </c>
      <c r="N326" s="45">
        <v>51335.419478258562</v>
      </c>
      <c r="O326" s="45">
        <v>49451.254461258919</v>
      </c>
      <c r="P326" s="45">
        <v>46134.017003974135</v>
      </c>
      <c r="Q326" s="45">
        <v>41440.904338678076</v>
      </c>
      <c r="R326" s="45">
        <v>35718.624790861249</v>
      </c>
      <c r="S326" s="45">
        <v>27289.86722443924</v>
      </c>
      <c r="T326" s="50">
        <v>20936.337977189927</v>
      </c>
      <c r="U326" s="18"/>
      <c r="V326" s="18"/>
      <c r="W326" s="18"/>
      <c r="X326" s="18"/>
      <c r="Y326" s="18"/>
      <c r="Z326" s="20"/>
      <c r="AA326" s="20"/>
      <c r="AB326" s="20"/>
      <c r="AC326" s="20"/>
      <c r="AD326" s="20"/>
      <c r="AE326" s="20"/>
      <c r="AF326" s="20"/>
    </row>
    <row r="327" spans="11:32">
      <c r="K327" s="6">
        <v>325</v>
      </c>
      <c r="L327" s="6" t="s">
        <v>413</v>
      </c>
      <c r="M327" s="45">
        <v>81902</v>
      </c>
      <c r="N327" s="45">
        <v>80379.778373365058</v>
      </c>
      <c r="O327" s="45">
        <v>78611.03221487251</v>
      </c>
      <c r="P327" s="45">
        <v>76145.866388379422</v>
      </c>
      <c r="Q327" s="45">
        <v>72691.04140357548</v>
      </c>
      <c r="R327" s="45">
        <v>68561.719933910499</v>
      </c>
      <c r="S327" s="45">
        <v>62662.831011740222</v>
      </c>
      <c r="T327" s="50">
        <v>57064.935184523143</v>
      </c>
      <c r="U327" s="18"/>
      <c r="V327" s="18"/>
      <c r="W327" s="18"/>
      <c r="X327" s="18"/>
      <c r="Y327" s="18"/>
      <c r="Z327" s="20"/>
      <c r="AA327" s="20"/>
      <c r="AB327" s="20"/>
      <c r="AC327" s="20"/>
      <c r="AD327" s="20"/>
      <c r="AE327" s="20"/>
      <c r="AF327" s="20"/>
    </row>
    <row r="328" spans="11:32">
      <c r="K328" s="6">
        <v>326</v>
      </c>
      <c r="L328" s="6" t="s">
        <v>414</v>
      </c>
      <c r="M328" s="45">
        <v>577049</v>
      </c>
      <c r="N328" s="45">
        <v>577023.93618347833</v>
      </c>
      <c r="O328" s="45">
        <v>577011.20999474335</v>
      </c>
      <c r="P328" s="45">
        <v>576978.41220197419</v>
      </c>
      <c r="Q328" s="45">
        <v>576886.19231249811</v>
      </c>
      <c r="R328" s="45">
        <v>576789.570857796</v>
      </c>
      <c r="S328" s="45">
        <v>576727.38426317857</v>
      </c>
      <c r="T328" s="50">
        <v>576619.20098273479</v>
      </c>
      <c r="U328" s="18"/>
      <c r="V328" s="18"/>
      <c r="W328" s="18"/>
      <c r="X328" s="18"/>
      <c r="Y328" s="18"/>
      <c r="Z328" s="20"/>
      <c r="AA328" s="20"/>
      <c r="AB328" s="20"/>
      <c r="AC328" s="20"/>
      <c r="AD328" s="20"/>
      <c r="AE328" s="20"/>
      <c r="AF328" s="20"/>
    </row>
    <row r="329" spans="11:32">
      <c r="K329" s="6">
        <v>327</v>
      </c>
      <c r="L329" s="6" t="s">
        <v>415</v>
      </c>
      <c r="M329" s="45">
        <v>1451539</v>
      </c>
      <c r="N329" s="45">
        <v>1448839.2703406012</v>
      </c>
      <c r="O329" s="45">
        <v>1443707.0373245801</v>
      </c>
      <c r="P329" s="45">
        <v>1432658.9116719465</v>
      </c>
      <c r="Q329" s="45">
        <v>1417798.5743737672</v>
      </c>
      <c r="R329" s="45">
        <v>1399677.5783821249</v>
      </c>
      <c r="S329" s="45">
        <v>1375428.0211888459</v>
      </c>
      <c r="T329" s="50">
        <v>1361118.2107641366</v>
      </c>
      <c r="U329" s="18"/>
      <c r="V329" s="18"/>
      <c r="W329" s="18"/>
      <c r="X329" s="18"/>
      <c r="Y329" s="18"/>
      <c r="Z329" s="20"/>
      <c r="AA329" s="20"/>
      <c r="AB329" s="20"/>
      <c r="AC329" s="20"/>
      <c r="AD329" s="20"/>
      <c r="AE329" s="20"/>
      <c r="AF329" s="20"/>
    </row>
    <row r="330" spans="11:32">
      <c r="K330" s="6">
        <v>328</v>
      </c>
      <c r="L330" s="6" t="s">
        <v>416</v>
      </c>
      <c r="M330" s="45">
        <v>1385570</v>
      </c>
      <c r="N330" s="45">
        <v>1384487.7036011412</v>
      </c>
      <c r="O330" s="45">
        <v>1381352.3770299931</v>
      </c>
      <c r="P330" s="45">
        <v>1373999.8806820065</v>
      </c>
      <c r="Q330" s="45">
        <v>1365910.189000464</v>
      </c>
      <c r="R330" s="45">
        <v>1357312.6818795593</v>
      </c>
      <c r="S330" s="45">
        <v>1348095.7627343063</v>
      </c>
      <c r="T330" s="50">
        <v>1340128.3031948474</v>
      </c>
      <c r="U330" s="18"/>
      <c r="V330" s="18"/>
      <c r="W330" s="18"/>
      <c r="X330" s="18"/>
      <c r="Y330" s="18"/>
      <c r="Z330" s="20"/>
      <c r="AA330" s="20"/>
      <c r="AB330" s="20"/>
      <c r="AC330" s="20"/>
      <c r="AD330" s="20"/>
      <c r="AE330" s="20"/>
      <c r="AF330" s="20"/>
    </row>
    <row r="331" spans="11:32">
      <c r="K331" s="6">
        <v>329</v>
      </c>
      <c r="L331" s="6" t="s">
        <v>417</v>
      </c>
      <c r="M331" s="45">
        <v>718261</v>
      </c>
      <c r="N331" s="45">
        <v>630528.49542746542</v>
      </c>
      <c r="O331" s="45">
        <v>383402.76360470511</v>
      </c>
      <c r="P331" s="45">
        <v>92770.595915182843</v>
      </c>
      <c r="Q331" s="45">
        <v>-67508.863897340256</v>
      </c>
      <c r="R331" s="45">
        <v>-191944.4815420385</v>
      </c>
      <c r="S331" s="45">
        <v>-289663.96971918899</v>
      </c>
      <c r="T331" s="50">
        <v>-322027.70777097205</v>
      </c>
      <c r="U331" s="18"/>
      <c r="V331" s="18"/>
      <c r="W331" s="18"/>
      <c r="X331" s="18"/>
      <c r="Y331" s="18"/>
      <c r="Z331" s="20"/>
      <c r="AA331" s="20"/>
      <c r="AB331" s="20"/>
      <c r="AC331" s="20"/>
      <c r="AD331" s="20"/>
      <c r="AE331" s="20"/>
      <c r="AF331" s="20"/>
    </row>
    <row r="332" spans="11:32">
      <c r="K332" s="6">
        <v>330</v>
      </c>
      <c r="L332" s="6" t="s">
        <v>418</v>
      </c>
      <c r="M332" s="45">
        <v>86636</v>
      </c>
      <c r="N332" s="45">
        <v>81491.902305517287</v>
      </c>
      <c r="O332" s="45">
        <v>75473.801396403986</v>
      </c>
      <c r="P332" s="45">
        <v>68040.799909012872</v>
      </c>
      <c r="Q332" s="45">
        <v>63109.980283224591</v>
      </c>
      <c r="R332" s="45">
        <v>59328.338705126735</v>
      </c>
      <c r="S332" s="45">
        <v>57938.718499055467</v>
      </c>
      <c r="T332" s="50">
        <v>55135.28198657895</v>
      </c>
      <c r="U332" s="18"/>
      <c r="V332" s="18"/>
      <c r="W332" s="18"/>
      <c r="X332" s="18"/>
      <c r="Y332" s="18"/>
      <c r="Z332" s="20"/>
      <c r="AA332" s="20"/>
      <c r="AB332" s="20"/>
      <c r="AC332" s="20"/>
      <c r="AD332" s="20"/>
      <c r="AE332" s="20"/>
      <c r="AF332" s="20"/>
    </row>
    <row r="333" spans="11:32">
      <c r="K333" s="6">
        <v>331</v>
      </c>
      <c r="L333" s="6" t="s">
        <v>419</v>
      </c>
      <c r="M333" s="45">
        <v>559</v>
      </c>
      <c r="N333" s="45">
        <v>493.93766225288164</v>
      </c>
      <c r="O333" s="45">
        <v>417.48593044249333</v>
      </c>
      <c r="P333" s="45">
        <v>320.41707804344946</v>
      </c>
      <c r="Q333" s="45">
        <v>253.56434667839767</v>
      </c>
      <c r="R333" s="45">
        <v>202.98169414290146</v>
      </c>
      <c r="S333" s="45">
        <v>186.95141784446866</v>
      </c>
      <c r="T333" s="50">
        <v>146.70187369472069</v>
      </c>
      <c r="U333" s="18"/>
      <c r="V333" s="18"/>
      <c r="W333" s="18"/>
      <c r="X333" s="18"/>
      <c r="Y333" s="18"/>
      <c r="Z333" s="20"/>
      <c r="AA333" s="20"/>
      <c r="AB333" s="20"/>
      <c r="AC333" s="20"/>
      <c r="AD333" s="20"/>
      <c r="AE333" s="20"/>
      <c r="AF333" s="20"/>
    </row>
    <row r="334" spans="11:32">
      <c r="K334" s="6">
        <v>332</v>
      </c>
      <c r="L334" s="6" t="s">
        <v>420</v>
      </c>
      <c r="M334" s="45">
        <v>87545</v>
      </c>
      <c r="N334" s="45">
        <v>87469.705066151728</v>
      </c>
      <c r="O334" s="45">
        <v>87379.935275999902</v>
      </c>
      <c r="P334" s="45">
        <v>87070.810394309708</v>
      </c>
      <c r="Q334" s="45">
        <v>86671.305655887889</v>
      </c>
      <c r="R334" s="45">
        <v>86364.579586463893</v>
      </c>
      <c r="S334" s="45">
        <v>86251.28411619355</v>
      </c>
      <c r="T334" s="50">
        <v>86055.650999697697</v>
      </c>
      <c r="U334" s="18"/>
      <c r="V334" s="18"/>
      <c r="W334" s="18"/>
      <c r="X334" s="18"/>
      <c r="Y334" s="18"/>
      <c r="Z334" s="20"/>
      <c r="AA334" s="20"/>
      <c r="AB334" s="20"/>
      <c r="AC334" s="20"/>
      <c r="AD334" s="20"/>
      <c r="AE334" s="20"/>
      <c r="AF334" s="20"/>
    </row>
    <row r="335" spans="11:32">
      <c r="K335" s="6">
        <v>333</v>
      </c>
      <c r="L335" s="6" t="s">
        <v>421</v>
      </c>
      <c r="M335" s="45">
        <v>39273</v>
      </c>
      <c r="N335" s="45">
        <v>37593.45086880491</v>
      </c>
      <c r="O335" s="45">
        <v>35500.948066997051</v>
      </c>
      <c r="P335" s="45">
        <v>29775.466896435821</v>
      </c>
      <c r="Q335" s="45">
        <v>22505.586996756108</v>
      </c>
      <c r="R335" s="45">
        <v>15615.848890397494</v>
      </c>
      <c r="S335" s="45">
        <v>8032.2189368767577</v>
      </c>
      <c r="T335" s="50">
        <v>1689.074673195013</v>
      </c>
      <c r="U335" s="18"/>
      <c r="V335" s="18"/>
      <c r="W335" s="18"/>
      <c r="X335" s="18"/>
      <c r="Y335" s="18"/>
      <c r="Z335" s="20"/>
      <c r="AA335" s="20"/>
      <c r="AB335" s="20"/>
      <c r="AC335" s="20"/>
      <c r="AD335" s="20"/>
      <c r="AE335" s="20"/>
      <c r="AF335" s="20"/>
    </row>
    <row r="336" spans="11:32">
      <c r="K336" s="6">
        <v>334</v>
      </c>
      <c r="L336" s="6" t="s">
        <v>422</v>
      </c>
      <c r="M336" s="45">
        <v>21610</v>
      </c>
      <c r="N336" s="45">
        <v>21607.061911295015</v>
      </c>
      <c r="O336" s="45">
        <v>21604.514776162992</v>
      </c>
      <c r="P336" s="45">
        <v>21594.792509796604</v>
      </c>
      <c r="Q336" s="45">
        <v>21581.421301211169</v>
      </c>
      <c r="R336" s="45">
        <v>21572.016769666374</v>
      </c>
      <c r="S336" s="45">
        <v>21570.363966828347</v>
      </c>
      <c r="T336" s="50">
        <v>21565.985374816621</v>
      </c>
      <c r="U336" s="18"/>
      <c r="V336" s="18"/>
      <c r="W336" s="18"/>
      <c r="X336" s="18"/>
      <c r="Y336" s="18"/>
      <c r="Z336" s="20"/>
      <c r="AA336" s="20"/>
      <c r="AB336" s="20"/>
      <c r="AC336" s="20"/>
      <c r="AD336" s="20"/>
      <c r="AE336" s="20"/>
      <c r="AF336" s="20"/>
    </row>
    <row r="337" spans="11:32">
      <c r="K337" s="6">
        <v>335</v>
      </c>
      <c r="L337" s="6" t="s">
        <v>423</v>
      </c>
      <c r="M337" s="45">
        <v>124978</v>
      </c>
      <c r="N337" s="45">
        <v>127044.97163455159</v>
      </c>
      <c r="O337" s="45">
        <v>124627.86498233845</v>
      </c>
      <c r="P337" s="45">
        <v>118938.95683962913</v>
      </c>
      <c r="Q337" s="45">
        <v>113045.49665385488</v>
      </c>
      <c r="R337" s="45">
        <v>106765.02192788717</v>
      </c>
      <c r="S337" s="45">
        <v>101443.86925472949</v>
      </c>
      <c r="T337" s="50">
        <v>95475.922790647557</v>
      </c>
      <c r="U337" s="18"/>
      <c r="V337" s="18"/>
      <c r="W337" s="18"/>
      <c r="X337" s="18"/>
      <c r="Y337" s="18"/>
      <c r="Z337" s="20"/>
      <c r="AA337" s="20"/>
      <c r="AB337" s="20"/>
      <c r="AC337" s="20"/>
      <c r="AD337" s="20"/>
      <c r="AE337" s="20"/>
      <c r="AF337" s="20"/>
    </row>
    <row r="338" spans="11:32">
      <c r="K338" s="6">
        <v>336</v>
      </c>
      <c r="L338" s="6" t="s">
        <v>424</v>
      </c>
      <c r="M338" s="45">
        <v>216604</v>
      </c>
      <c r="N338" s="45">
        <v>216579.43891316321</v>
      </c>
      <c r="O338" s="45">
        <v>216546.57123236879</v>
      </c>
      <c r="P338" s="45">
        <v>216514.10686319837</v>
      </c>
      <c r="Q338" s="45">
        <v>216475.39558906714</v>
      </c>
      <c r="R338" s="45">
        <v>216443.40909200264</v>
      </c>
      <c r="S338" s="45">
        <v>216412.80971364648</v>
      </c>
      <c r="T338" s="50">
        <v>216383.49044736379</v>
      </c>
      <c r="U338" s="18"/>
      <c r="V338" s="18"/>
      <c r="W338" s="18"/>
      <c r="X338" s="18"/>
      <c r="Y338" s="18"/>
      <c r="Z338" s="20"/>
      <c r="AA338" s="20"/>
      <c r="AB338" s="20"/>
      <c r="AC338" s="20"/>
      <c r="AD338" s="20"/>
      <c r="AE338" s="20"/>
      <c r="AF338" s="20"/>
    </row>
    <row r="339" spans="11:32">
      <c r="K339" s="6">
        <v>337</v>
      </c>
      <c r="L339" s="6" t="s">
        <v>425</v>
      </c>
      <c r="M339" s="45">
        <v>26895</v>
      </c>
      <c r="N339" s="45">
        <v>26894.5320019141</v>
      </c>
      <c r="O339" s="45">
        <v>26894.562079222396</v>
      </c>
      <c r="P339" s="45">
        <v>26894.567157522917</v>
      </c>
      <c r="Q339" s="45">
        <v>26894.245026777655</v>
      </c>
      <c r="R339" s="45">
        <v>26894.174387681644</v>
      </c>
      <c r="S339" s="45">
        <v>26892.975194640738</v>
      </c>
      <c r="T339" s="50">
        <v>26893.001966706954</v>
      </c>
      <c r="U339" s="18"/>
      <c r="V339" s="18"/>
      <c r="W339" s="18"/>
      <c r="X339" s="18"/>
      <c r="Y339" s="18"/>
      <c r="Z339" s="20"/>
      <c r="AA339" s="20"/>
      <c r="AB339" s="20"/>
      <c r="AC339" s="20"/>
      <c r="AD339" s="20"/>
      <c r="AE339" s="20"/>
      <c r="AF339" s="20"/>
    </row>
    <row r="340" spans="11:32">
      <c r="K340" s="6">
        <v>338</v>
      </c>
      <c r="L340" s="6" t="s">
        <v>426</v>
      </c>
      <c r="M340" s="45">
        <v>63645</v>
      </c>
      <c r="N340" s="45">
        <v>63791.548958354484</v>
      </c>
      <c r="O340" s="45">
        <v>63685.423921592868</v>
      </c>
      <c r="P340" s="45">
        <v>62817.535648221165</v>
      </c>
      <c r="Q340" s="45">
        <v>61212.166246215958</v>
      </c>
      <c r="R340" s="45">
        <v>59248.829019102166</v>
      </c>
      <c r="S340" s="45">
        <v>57602.45339167917</v>
      </c>
      <c r="T340" s="50">
        <v>55546.487737342191</v>
      </c>
      <c r="U340" s="18"/>
      <c r="V340" s="18"/>
      <c r="W340" s="18"/>
      <c r="X340" s="18"/>
      <c r="Y340" s="18"/>
      <c r="Z340" s="20"/>
      <c r="AA340" s="20"/>
      <c r="AB340" s="20"/>
      <c r="AC340" s="20"/>
      <c r="AD340" s="20"/>
      <c r="AE340" s="20"/>
      <c r="AF340" s="20"/>
    </row>
    <row r="341" spans="11:32">
      <c r="K341" s="6">
        <v>339</v>
      </c>
      <c r="L341" s="6" t="s">
        <v>427</v>
      </c>
      <c r="M341" s="45">
        <v>51314</v>
      </c>
      <c r="N341" s="45">
        <v>51478.158032516912</v>
      </c>
      <c r="O341" s="45">
        <v>51454.891787491251</v>
      </c>
      <c r="P341" s="45">
        <v>50987.169429576796</v>
      </c>
      <c r="Q341" s="45">
        <v>50112.45654627787</v>
      </c>
      <c r="R341" s="45">
        <v>49026.147609435662</v>
      </c>
      <c r="S341" s="45">
        <v>48376.379050875228</v>
      </c>
      <c r="T341" s="50">
        <v>47420.241719425961</v>
      </c>
      <c r="U341" s="18"/>
      <c r="V341" s="18"/>
      <c r="W341" s="18"/>
      <c r="X341" s="18"/>
      <c r="Y341" s="18"/>
      <c r="Z341" s="20"/>
      <c r="AA341" s="20"/>
      <c r="AB341" s="20"/>
      <c r="AC341" s="20"/>
      <c r="AD341" s="20"/>
      <c r="AE341" s="20"/>
      <c r="AF341" s="20"/>
    </row>
    <row r="342" spans="11:32">
      <c r="K342" s="6">
        <v>340</v>
      </c>
      <c r="L342" s="6" t="s">
        <v>428</v>
      </c>
      <c r="M342" s="45">
        <v>80875</v>
      </c>
      <c r="N342" s="45">
        <v>78344.314340978744</v>
      </c>
      <c r="O342" s="45">
        <v>76509.90903594406</v>
      </c>
      <c r="P342" s="45">
        <v>74977.564043318169</v>
      </c>
      <c r="Q342" s="45">
        <v>73524.35926674401</v>
      </c>
      <c r="R342" s="45">
        <v>72439.236932445507</v>
      </c>
      <c r="S342" s="45">
        <v>71536.134798094223</v>
      </c>
      <c r="T342" s="50">
        <v>70784.515787065524</v>
      </c>
      <c r="U342" s="18"/>
      <c r="V342" s="18"/>
      <c r="W342" s="18"/>
      <c r="X342" s="18"/>
      <c r="Y342" s="18"/>
      <c r="Z342" s="20"/>
      <c r="AA342" s="20"/>
      <c r="AB342" s="20"/>
      <c r="AC342" s="20"/>
      <c r="AD342" s="20"/>
      <c r="AE342" s="20"/>
      <c r="AF342" s="20"/>
    </row>
    <row r="343" spans="11:32">
      <c r="K343" s="6">
        <v>341</v>
      </c>
      <c r="L343" s="6" t="s">
        <v>429</v>
      </c>
      <c r="M343" s="45">
        <v>2157</v>
      </c>
      <c r="N343" s="45">
        <v>2365.8328368210864</v>
      </c>
      <c r="O343" s="45">
        <v>2067.064397573266</v>
      </c>
      <c r="P343" s="45">
        <v>2033.6260454069575</v>
      </c>
      <c r="Q343" s="45">
        <v>2035.8796404221623</v>
      </c>
      <c r="R343" s="45">
        <v>2029.8098699923503</v>
      </c>
      <c r="S343" s="45">
        <v>2031.6486375310149</v>
      </c>
      <c r="T343" s="50">
        <v>2029.291275640076</v>
      </c>
      <c r="U343" s="18"/>
      <c r="V343" s="18"/>
      <c r="W343" s="18"/>
      <c r="X343" s="18"/>
      <c r="Y343" s="18"/>
      <c r="Z343" s="20"/>
      <c r="AA343" s="20"/>
      <c r="AB343" s="20"/>
      <c r="AC343" s="20"/>
      <c r="AD343" s="20"/>
      <c r="AE343" s="20"/>
      <c r="AF343" s="20"/>
    </row>
    <row r="344" spans="11:32">
      <c r="K344" s="6">
        <v>342</v>
      </c>
      <c r="L344" s="6" t="s">
        <v>430</v>
      </c>
      <c r="M344" s="45">
        <v>574520</v>
      </c>
      <c r="N344" s="45">
        <v>559626.11256304453</v>
      </c>
      <c r="O344" s="45">
        <v>548531.12799157121</v>
      </c>
      <c r="P344" s="45">
        <v>540003.06708647776</v>
      </c>
      <c r="Q344" s="45">
        <v>533274.64761292515</v>
      </c>
      <c r="R344" s="45">
        <v>528232.80968529859</v>
      </c>
      <c r="S344" s="45">
        <v>524362.69139711524</v>
      </c>
      <c r="T344" s="50">
        <v>521390.87955186609</v>
      </c>
      <c r="U344" s="18"/>
      <c r="V344" s="18"/>
      <c r="W344" s="18"/>
      <c r="X344" s="18"/>
      <c r="Y344" s="18"/>
      <c r="Z344" s="20"/>
      <c r="AA344" s="20"/>
      <c r="AB344" s="20"/>
      <c r="AC344" s="20"/>
      <c r="AD344" s="20"/>
      <c r="AE344" s="20"/>
      <c r="AF344" s="20"/>
    </row>
    <row r="345" spans="11:32">
      <c r="K345" s="6">
        <v>343</v>
      </c>
      <c r="L345" s="6" t="s">
        <v>431</v>
      </c>
      <c r="M345" s="45">
        <v>1559467</v>
      </c>
      <c r="N345" s="45">
        <v>1556216.9639436339</v>
      </c>
      <c r="O345" s="45">
        <v>1547967.2896286438</v>
      </c>
      <c r="P345" s="45">
        <v>1532091.8727095143</v>
      </c>
      <c r="Q345" s="45">
        <v>1509529.7874424108</v>
      </c>
      <c r="R345" s="45">
        <v>1479813.4134697856</v>
      </c>
      <c r="S345" s="45">
        <v>1438506.70565107</v>
      </c>
      <c r="T345" s="50">
        <v>1411140.235161846</v>
      </c>
      <c r="U345" s="18"/>
      <c r="V345" s="18"/>
      <c r="W345" s="18"/>
      <c r="X345" s="18"/>
      <c r="Y345" s="18"/>
      <c r="Z345" s="20"/>
      <c r="AA345" s="20"/>
      <c r="AB345" s="20"/>
      <c r="AC345" s="20"/>
      <c r="AD345" s="20"/>
      <c r="AE345" s="20"/>
      <c r="AF345" s="20"/>
    </row>
    <row r="346" spans="11:32">
      <c r="K346" s="6">
        <v>344</v>
      </c>
      <c r="L346" s="6" t="s">
        <v>432</v>
      </c>
      <c r="M346" s="45">
        <v>1491374</v>
      </c>
      <c r="N346" s="45">
        <v>1480123.8391646422</v>
      </c>
      <c r="O346" s="45">
        <v>1444548.8365509768</v>
      </c>
      <c r="P346" s="45">
        <v>1373805.8955046714</v>
      </c>
      <c r="Q346" s="45">
        <v>1288989.2302607719</v>
      </c>
      <c r="R346" s="45">
        <v>1193024.8123636465</v>
      </c>
      <c r="S346" s="45">
        <v>1086505.1771902698</v>
      </c>
      <c r="T346" s="50">
        <v>1040441.8686104355</v>
      </c>
      <c r="U346" s="18"/>
      <c r="V346" s="18"/>
      <c r="W346" s="18"/>
      <c r="X346" s="18"/>
      <c r="Y346" s="18"/>
      <c r="Z346" s="20"/>
      <c r="AA346" s="20"/>
      <c r="AB346" s="20"/>
      <c r="AC346" s="20"/>
      <c r="AD346" s="20"/>
      <c r="AE346" s="20"/>
      <c r="AF346" s="20"/>
    </row>
    <row r="347" spans="11:32">
      <c r="K347" s="6">
        <v>345</v>
      </c>
      <c r="L347" s="6" t="s">
        <v>433</v>
      </c>
      <c r="M347" s="45">
        <v>553868</v>
      </c>
      <c r="N347" s="45">
        <v>550768.4498761415</v>
      </c>
      <c r="O347" s="45">
        <v>541164.07148104231</v>
      </c>
      <c r="P347" s="45">
        <v>522612.36313453654</v>
      </c>
      <c r="Q347" s="45">
        <v>495034.36377755296</v>
      </c>
      <c r="R347" s="45">
        <v>457418.15805828909</v>
      </c>
      <c r="S347" s="45">
        <v>405313.35864818963</v>
      </c>
      <c r="T347" s="50">
        <v>369287.09879527631</v>
      </c>
      <c r="U347" s="18"/>
      <c r="V347" s="18"/>
      <c r="W347" s="18"/>
      <c r="X347" s="18"/>
      <c r="Y347" s="18"/>
      <c r="Z347" s="20"/>
      <c r="AA347" s="20"/>
      <c r="AB347" s="20"/>
      <c r="AC347" s="20"/>
      <c r="AD347" s="20"/>
      <c r="AE347" s="20"/>
      <c r="AF347" s="20"/>
    </row>
    <row r="348" spans="11:32">
      <c r="K348" s="6">
        <v>346</v>
      </c>
      <c r="L348" s="6" t="s">
        <v>434</v>
      </c>
      <c r="M348" s="45">
        <v>306728</v>
      </c>
      <c r="N348" s="45">
        <v>304681.35811966716</v>
      </c>
      <c r="O348" s="45">
        <v>300806.27811530395</v>
      </c>
      <c r="P348" s="45">
        <v>293411.9602861267</v>
      </c>
      <c r="Q348" s="45">
        <v>282766.69333666365</v>
      </c>
      <c r="R348" s="45">
        <v>269133.08276663726</v>
      </c>
      <c r="S348" s="45">
        <v>249370.47518164568</v>
      </c>
      <c r="T348" s="50">
        <v>235426.41397578234</v>
      </c>
      <c r="U348" s="18"/>
      <c r="V348" s="18"/>
      <c r="W348" s="18"/>
      <c r="X348" s="18"/>
      <c r="Y348" s="18"/>
      <c r="Z348" s="20"/>
      <c r="AA348" s="20"/>
      <c r="AB348" s="20"/>
      <c r="AC348" s="20"/>
      <c r="AD348" s="20"/>
      <c r="AE348" s="20"/>
      <c r="AF348" s="20"/>
    </row>
    <row r="349" spans="11:32">
      <c r="K349" s="6">
        <v>347</v>
      </c>
      <c r="L349" s="6" t="s">
        <v>435</v>
      </c>
      <c r="M349" s="45">
        <v>267900</v>
      </c>
      <c r="N349" s="45">
        <v>267214.37717545102</v>
      </c>
      <c r="O349" s="45">
        <v>265634.10883440735</v>
      </c>
      <c r="P349" s="45">
        <v>263250.42249434581</v>
      </c>
      <c r="Q349" s="45">
        <v>259049.22159090039</v>
      </c>
      <c r="R349" s="45">
        <v>253345.15958526224</v>
      </c>
      <c r="S349" s="45">
        <v>245937.34591842088</v>
      </c>
      <c r="T349" s="50">
        <v>236977.02925808766</v>
      </c>
      <c r="U349" s="18"/>
      <c r="V349" s="18"/>
      <c r="W349" s="18"/>
      <c r="X349" s="18"/>
      <c r="Y349" s="18"/>
      <c r="Z349" s="20"/>
      <c r="AA349" s="20"/>
      <c r="AB349" s="20"/>
      <c r="AC349" s="20"/>
      <c r="AD349" s="20"/>
      <c r="AE349" s="20"/>
      <c r="AF349" s="20"/>
    </row>
    <row r="350" spans="11:32">
      <c r="K350" s="6">
        <v>348</v>
      </c>
      <c r="L350" s="6" t="s">
        <v>436</v>
      </c>
      <c r="M350" s="45">
        <v>68083</v>
      </c>
      <c r="N350" s="45">
        <v>68083.000007487746</v>
      </c>
      <c r="O350" s="45">
        <v>68083.000010101416</v>
      </c>
      <c r="P350" s="45">
        <v>68083.000012144665</v>
      </c>
      <c r="Q350" s="45">
        <v>68083.000013104189</v>
      </c>
      <c r="R350" s="45">
        <v>68083.000013983954</v>
      </c>
      <c r="S350" s="45">
        <v>68083.000020929801</v>
      </c>
      <c r="T350" s="50">
        <v>68083.000020325868</v>
      </c>
      <c r="U350" s="18"/>
      <c r="V350" s="18"/>
      <c r="W350" s="18"/>
      <c r="X350" s="18"/>
      <c r="Y350" s="18"/>
      <c r="Z350" s="20"/>
      <c r="AA350" s="20"/>
      <c r="AB350" s="20"/>
      <c r="AC350" s="20"/>
      <c r="AD350" s="20"/>
      <c r="AE350" s="20"/>
      <c r="AF350" s="20"/>
    </row>
    <row r="351" spans="11:32">
      <c r="K351" s="6">
        <v>349</v>
      </c>
      <c r="L351" s="6" t="s">
        <v>437</v>
      </c>
      <c r="M351" s="45">
        <v>160210</v>
      </c>
      <c r="N351" s="45">
        <v>159950.51438252829</v>
      </c>
      <c r="O351" s="45">
        <v>159601.67785578524</v>
      </c>
      <c r="P351" s="45">
        <v>158861.28602238119</v>
      </c>
      <c r="Q351" s="45">
        <v>157359.43985066965</v>
      </c>
      <c r="R351" s="45">
        <v>155454.77657345598</v>
      </c>
      <c r="S351" s="45">
        <v>153572.41364766005</v>
      </c>
      <c r="T351" s="50">
        <v>150989.25680204466</v>
      </c>
      <c r="U351" s="18"/>
      <c r="V351" s="18"/>
      <c r="W351" s="18"/>
      <c r="X351" s="18"/>
      <c r="Y351" s="18"/>
      <c r="Z351" s="20"/>
      <c r="AA351" s="20"/>
      <c r="AB351" s="20"/>
      <c r="AC351" s="20"/>
      <c r="AD351" s="20"/>
      <c r="AE351" s="20"/>
      <c r="AF351" s="20"/>
    </row>
    <row r="352" spans="11:32">
      <c r="K352" s="6">
        <v>350</v>
      </c>
      <c r="L352" s="6" t="s">
        <v>438</v>
      </c>
      <c r="M352" s="45">
        <v>110411</v>
      </c>
      <c r="N352" s="45">
        <v>110411.00000594066</v>
      </c>
      <c r="O352" s="45">
        <v>110411.00000807474</v>
      </c>
      <c r="P352" s="45">
        <v>110411.00000979337</v>
      </c>
      <c r="Q352" s="45">
        <v>110411.00001049777</v>
      </c>
      <c r="R352" s="45">
        <v>110411.00001125551</v>
      </c>
      <c r="S352" s="45">
        <v>110411.00001696104</v>
      </c>
      <c r="T352" s="50">
        <v>110411.00001655276</v>
      </c>
      <c r="U352" s="18"/>
      <c r="V352" s="18"/>
      <c r="W352" s="18"/>
      <c r="X352" s="18"/>
      <c r="Y352" s="18"/>
      <c r="Z352" s="20"/>
      <c r="AA352" s="20"/>
      <c r="AB352" s="20"/>
      <c r="AC352" s="20"/>
      <c r="AD352" s="20"/>
      <c r="AE352" s="20"/>
      <c r="AF352" s="20"/>
    </row>
    <row r="353" spans="11:32">
      <c r="K353" s="6">
        <v>351</v>
      </c>
      <c r="L353" s="6" t="s">
        <v>439</v>
      </c>
      <c r="M353" s="45">
        <v>227248</v>
      </c>
      <c r="N353" s="45">
        <v>227239.99247177271</v>
      </c>
      <c r="O353" s="45">
        <v>227230.73003888552</v>
      </c>
      <c r="P353" s="45">
        <v>227212.74800135777</v>
      </c>
      <c r="Q353" s="45">
        <v>227174.1565293209</v>
      </c>
      <c r="R353" s="45">
        <v>227129.70329044413</v>
      </c>
      <c r="S353" s="45">
        <v>227108.1565595268</v>
      </c>
      <c r="T353" s="50">
        <v>227065.48623387751</v>
      </c>
      <c r="U353" s="18"/>
      <c r="V353" s="18"/>
      <c r="W353" s="18"/>
      <c r="X353" s="18"/>
      <c r="Y353" s="18"/>
      <c r="Z353" s="20"/>
      <c r="AA353" s="20"/>
      <c r="AB353" s="20"/>
      <c r="AC353" s="20"/>
      <c r="AD353" s="20"/>
      <c r="AE353" s="20"/>
      <c r="AF353" s="20"/>
    </row>
    <row r="354" spans="11:32">
      <c r="K354" s="6">
        <v>352</v>
      </c>
      <c r="L354" s="6" t="s">
        <v>440</v>
      </c>
      <c r="M354" s="45">
        <v>566142</v>
      </c>
      <c r="N354" s="45">
        <v>551119.42083692807</v>
      </c>
      <c r="O354" s="45">
        <v>496498.27463992801</v>
      </c>
      <c r="P354" s="45">
        <v>381113.26527015271</v>
      </c>
      <c r="Q354" s="45">
        <v>248578.32689450169</v>
      </c>
      <c r="R354" s="45">
        <v>108304.42036504846</v>
      </c>
      <c r="S354" s="45">
        <v>-32728.076940695057</v>
      </c>
      <c r="T354" s="50">
        <v>-86833.641115302904</v>
      </c>
      <c r="U354" s="18"/>
      <c r="V354" s="18"/>
      <c r="W354" s="18"/>
      <c r="X354" s="18"/>
      <c r="Y354" s="18"/>
      <c r="Z354" s="20"/>
      <c r="AA354" s="20"/>
      <c r="AB354" s="20"/>
      <c r="AC354" s="20"/>
      <c r="AD354" s="20"/>
      <c r="AE354" s="20"/>
      <c r="AF354" s="20"/>
    </row>
    <row r="355" spans="11:32">
      <c r="K355" s="6">
        <v>353</v>
      </c>
      <c r="L355" s="6" t="s">
        <v>441</v>
      </c>
      <c r="M355" s="45">
        <v>173549</v>
      </c>
      <c r="N355" s="45">
        <v>171698.77453523219</v>
      </c>
      <c r="O355" s="45">
        <v>166757.77904878839</v>
      </c>
      <c r="P355" s="45">
        <v>155581.25853127375</v>
      </c>
      <c r="Q355" s="45">
        <v>137589.69915345809</v>
      </c>
      <c r="R355" s="45">
        <v>112675.32783438117</v>
      </c>
      <c r="S355" s="45">
        <v>78217.646609963602</v>
      </c>
      <c r="T355" s="50">
        <v>50657.469974399981</v>
      </c>
      <c r="U355" s="18"/>
      <c r="V355" s="18"/>
      <c r="W355" s="18"/>
      <c r="X355" s="18"/>
      <c r="Y355" s="18"/>
      <c r="Z355" s="20"/>
      <c r="AA355" s="20"/>
      <c r="AB355" s="20"/>
      <c r="AC355" s="20"/>
      <c r="AD355" s="20"/>
      <c r="AE355" s="20"/>
      <c r="AF355" s="20"/>
    </row>
    <row r="356" spans="11:32">
      <c r="K356" s="6">
        <v>354</v>
      </c>
      <c r="L356" s="6" t="s">
        <v>442</v>
      </c>
      <c r="M356" s="45">
        <v>470072</v>
      </c>
      <c r="N356" s="45">
        <v>466636.48837257427</v>
      </c>
      <c r="O356" s="45">
        <v>455263.33577766374</v>
      </c>
      <c r="P356" s="45">
        <v>428860.51065841399</v>
      </c>
      <c r="Q356" s="45">
        <v>388514.01572284382</v>
      </c>
      <c r="R356" s="45">
        <v>334634.79326868715</v>
      </c>
      <c r="S356" s="45">
        <v>264288.03561525769</v>
      </c>
      <c r="T356" s="50">
        <v>218957.42459767117</v>
      </c>
      <c r="U356" s="18"/>
      <c r="V356" s="18"/>
      <c r="W356" s="18"/>
      <c r="X356" s="18"/>
      <c r="Y356" s="18"/>
      <c r="Z356" s="20"/>
      <c r="AA356" s="20"/>
      <c r="AB356" s="20"/>
      <c r="AC356" s="20"/>
      <c r="AD356" s="20"/>
      <c r="AE356" s="20"/>
      <c r="AF356" s="20"/>
    </row>
    <row r="357" spans="11:32">
      <c r="K357" s="6">
        <v>355</v>
      </c>
      <c r="L357" s="6" t="s">
        <v>443</v>
      </c>
      <c r="M357" s="45">
        <v>649326</v>
      </c>
      <c r="N357" s="45">
        <v>648814.45975125779</v>
      </c>
      <c r="O357" s="45">
        <v>647984.8494900174</v>
      </c>
      <c r="P357" s="45">
        <v>646159.29608077859</v>
      </c>
      <c r="Q357" s="45">
        <v>642671.4117694993</v>
      </c>
      <c r="R357" s="45">
        <v>638010.92106637673</v>
      </c>
      <c r="S357" s="45">
        <v>632395.21610863134</v>
      </c>
      <c r="T357" s="50">
        <v>625717.783868297</v>
      </c>
      <c r="U357" s="18"/>
      <c r="V357" s="18"/>
      <c r="W357" s="18"/>
      <c r="X357" s="18"/>
      <c r="Y357" s="18"/>
      <c r="Z357" s="20"/>
      <c r="AA357" s="20"/>
      <c r="AB357" s="20"/>
      <c r="AC357" s="20"/>
      <c r="AD357" s="20"/>
      <c r="AE357" s="20"/>
      <c r="AF357" s="20"/>
    </row>
    <row r="358" spans="11:32">
      <c r="K358" s="6">
        <v>356</v>
      </c>
      <c r="L358" s="6" t="s">
        <v>444</v>
      </c>
      <c r="M358" s="45">
        <v>1089765</v>
      </c>
      <c r="N358" s="45">
        <v>1088880.3310079584</v>
      </c>
      <c r="O358" s="45">
        <v>1087099.1122360474</v>
      </c>
      <c r="P358" s="45">
        <v>1083061.5457461178</v>
      </c>
      <c r="Q358" s="45">
        <v>1075728.8477144782</v>
      </c>
      <c r="R358" s="45">
        <v>1065580.8494159651</v>
      </c>
      <c r="S358" s="45">
        <v>1052119.4199522396</v>
      </c>
      <c r="T358" s="50">
        <v>1038084.763703778</v>
      </c>
      <c r="U358" s="18"/>
      <c r="V358" s="18"/>
      <c r="W358" s="18"/>
      <c r="X358" s="18"/>
      <c r="Y358" s="18"/>
      <c r="Z358" s="20"/>
      <c r="AA358" s="20"/>
      <c r="AB358" s="20"/>
      <c r="AC358" s="20"/>
      <c r="AD358" s="20"/>
      <c r="AE358" s="20"/>
      <c r="AF358" s="20"/>
    </row>
    <row r="359" spans="11:32">
      <c r="K359" s="6">
        <v>357</v>
      </c>
      <c r="L359" s="6" t="s">
        <v>445</v>
      </c>
      <c r="M359" s="45">
        <v>114995</v>
      </c>
      <c r="N359" s="45">
        <v>112525.76582327964</v>
      </c>
      <c r="O359" s="45">
        <v>111063.07738860536</v>
      </c>
      <c r="P359" s="45">
        <v>110203.53139053623</v>
      </c>
      <c r="Q359" s="45">
        <v>109695.2861197429</v>
      </c>
      <c r="R359" s="45">
        <v>109399.48290760997</v>
      </c>
      <c r="S359" s="45">
        <v>109226.66358690576</v>
      </c>
      <c r="T359" s="50">
        <v>109124.5120330082</v>
      </c>
      <c r="U359" s="18"/>
      <c r="V359" s="18"/>
      <c r="W359" s="18"/>
      <c r="X359" s="18"/>
      <c r="Y359" s="18"/>
      <c r="Z359" s="20"/>
      <c r="AA359" s="20"/>
      <c r="AB359" s="20"/>
      <c r="AC359" s="20"/>
      <c r="AD359" s="20"/>
      <c r="AE359" s="20"/>
      <c r="AF359" s="20"/>
    </row>
    <row r="360" spans="11:32">
      <c r="K360" s="6">
        <v>358</v>
      </c>
      <c r="L360" s="6" t="s">
        <v>446</v>
      </c>
      <c r="M360" s="45">
        <v>460580</v>
      </c>
      <c r="N360" s="45">
        <v>451002.1453932618</v>
      </c>
      <c r="O360" s="45">
        <v>412459.18104409555</v>
      </c>
      <c r="P360" s="45">
        <v>329514.58041941677</v>
      </c>
      <c r="Q360" s="45">
        <v>223718.38312983024</v>
      </c>
      <c r="R360" s="45">
        <v>101507.04100266902</v>
      </c>
      <c r="S360" s="45">
        <v>-30690.132962359552</v>
      </c>
      <c r="T360" s="50">
        <v>-87900.276371900094</v>
      </c>
      <c r="U360" s="18"/>
      <c r="V360" s="18"/>
      <c r="W360" s="18"/>
      <c r="X360" s="18"/>
      <c r="Y360" s="18"/>
      <c r="Z360" s="20"/>
      <c r="AA360" s="20"/>
      <c r="AB360" s="20"/>
      <c r="AC360" s="20"/>
      <c r="AD360" s="20"/>
      <c r="AE360" s="20"/>
      <c r="AF360" s="20"/>
    </row>
    <row r="361" spans="11:32">
      <c r="K361" s="6">
        <v>359</v>
      </c>
      <c r="L361" s="6" t="s">
        <v>447</v>
      </c>
      <c r="M361" s="45">
        <v>234102</v>
      </c>
      <c r="N361" s="45">
        <v>233107.30192502879</v>
      </c>
      <c r="O361" s="45">
        <v>232762.11100871107</v>
      </c>
      <c r="P361" s="45">
        <v>231801.81280927864</v>
      </c>
      <c r="Q361" s="45">
        <v>228876.03953304249</v>
      </c>
      <c r="R361" s="45">
        <v>225858.25248399816</v>
      </c>
      <c r="S361" s="45">
        <v>221355.98667383275</v>
      </c>
      <c r="T361" s="50">
        <v>216937.25052841767</v>
      </c>
      <c r="U361" s="18"/>
      <c r="V361" s="18"/>
      <c r="W361" s="18"/>
      <c r="X361" s="18"/>
      <c r="Y361" s="18"/>
      <c r="Z361" s="20"/>
      <c r="AA361" s="20"/>
      <c r="AB361" s="20"/>
      <c r="AC361" s="20"/>
      <c r="AD361" s="20"/>
      <c r="AE361" s="20"/>
      <c r="AF361" s="20"/>
    </row>
    <row r="362" spans="11:32">
      <c r="K362" s="6">
        <v>360</v>
      </c>
      <c r="L362" s="6" t="s">
        <v>448</v>
      </c>
      <c r="M362" s="45">
        <v>68469</v>
      </c>
      <c r="N362" s="45">
        <v>68237.631305116374</v>
      </c>
      <c r="O362" s="45">
        <v>68042.275710958347</v>
      </c>
      <c r="P362" s="45">
        <v>67717.080222900244</v>
      </c>
      <c r="Q362" s="45">
        <v>66926.436877310975</v>
      </c>
      <c r="R362" s="45">
        <v>66027.606764790238</v>
      </c>
      <c r="S362" s="45">
        <v>64915.560998426765</v>
      </c>
      <c r="T362" s="50">
        <v>63512.281743671992</v>
      </c>
      <c r="U362" s="18"/>
      <c r="V362" s="18"/>
      <c r="W362" s="18"/>
      <c r="X362" s="18"/>
      <c r="Y362" s="18"/>
      <c r="Z362" s="20"/>
      <c r="AA362" s="20"/>
      <c r="AB362" s="20"/>
      <c r="AC362" s="20"/>
      <c r="AD362" s="20"/>
      <c r="AE362" s="20"/>
      <c r="AF362" s="20"/>
    </row>
    <row r="363" spans="11:32">
      <c r="K363" s="6">
        <v>361</v>
      </c>
      <c r="L363" s="6" t="s">
        <v>449</v>
      </c>
      <c r="M363" s="45">
        <v>187559</v>
      </c>
      <c r="N363" s="45">
        <v>177767.08158081482</v>
      </c>
      <c r="O363" s="45">
        <v>170344.51751154574</v>
      </c>
      <c r="P363" s="45">
        <v>164485.11062619759</v>
      </c>
      <c r="Q363" s="45">
        <v>159690.60263280128</v>
      </c>
      <c r="R363" s="45">
        <v>156026.30243696048</v>
      </c>
      <c r="S363" s="45">
        <v>153144.14253895564</v>
      </c>
      <c r="T363" s="50">
        <v>150864.37715337981</v>
      </c>
      <c r="U363" s="18"/>
      <c r="V363" s="18"/>
      <c r="W363" s="18"/>
      <c r="X363" s="18"/>
      <c r="Y363" s="18"/>
      <c r="Z363" s="20"/>
      <c r="AA363" s="20"/>
      <c r="AB363" s="20"/>
      <c r="AC363" s="20"/>
      <c r="AD363" s="20"/>
      <c r="AE363" s="20"/>
      <c r="AF363" s="20"/>
    </row>
    <row r="364" spans="11:32">
      <c r="K364" s="6">
        <v>362</v>
      </c>
      <c r="L364" s="6" t="s">
        <v>450</v>
      </c>
      <c r="M364" s="45">
        <v>688994</v>
      </c>
      <c r="N364" s="45">
        <v>669262.09179398161</v>
      </c>
      <c r="O364" s="45">
        <v>631119.33367038472</v>
      </c>
      <c r="P364" s="45">
        <v>568915.44633181836</v>
      </c>
      <c r="Q364" s="45">
        <v>498787.89896712324</v>
      </c>
      <c r="R364" s="45">
        <v>418749.66286896786</v>
      </c>
      <c r="S364" s="45">
        <v>328642.55585229496</v>
      </c>
      <c r="T364" s="50">
        <v>289990.51909756433</v>
      </c>
      <c r="U364" s="18"/>
      <c r="V364" s="18"/>
      <c r="W364" s="18"/>
      <c r="X364" s="18"/>
      <c r="Y364" s="18"/>
      <c r="Z364" s="20"/>
      <c r="AA364" s="20"/>
      <c r="AB364" s="20"/>
      <c r="AC364" s="20"/>
      <c r="AD364" s="20"/>
      <c r="AE364" s="20"/>
      <c r="AF364" s="20"/>
    </row>
    <row r="365" spans="11:32">
      <c r="K365" s="6">
        <v>363</v>
      </c>
      <c r="L365" s="6" t="s">
        <v>451</v>
      </c>
      <c r="M365" s="45">
        <v>159597</v>
      </c>
      <c r="N365" s="45">
        <v>159619.34338903351</v>
      </c>
      <c r="O365" s="45">
        <v>159698.66184650201</v>
      </c>
      <c r="P365" s="45">
        <v>159673.02724565595</v>
      </c>
      <c r="Q365" s="45">
        <v>159304.2333704794</v>
      </c>
      <c r="R365" s="45">
        <v>158858.63885433745</v>
      </c>
      <c r="S365" s="45">
        <v>158271.164865614</v>
      </c>
      <c r="T365" s="50">
        <v>157520.15153422902</v>
      </c>
      <c r="U365" s="18"/>
      <c r="V365" s="18"/>
      <c r="W365" s="18"/>
      <c r="X365" s="18"/>
      <c r="Y365" s="18"/>
      <c r="Z365" s="20"/>
      <c r="AA365" s="20"/>
      <c r="AB365" s="20"/>
      <c r="AC365" s="20"/>
      <c r="AD365" s="20"/>
      <c r="AE365" s="20"/>
      <c r="AF365" s="20"/>
    </row>
    <row r="366" spans="11:32">
      <c r="K366" s="6">
        <v>364</v>
      </c>
      <c r="L366" s="6" t="s">
        <v>452</v>
      </c>
      <c r="M366" s="45">
        <v>553807</v>
      </c>
      <c r="N366" s="45">
        <v>600823.85226357752</v>
      </c>
      <c r="O366" s="45">
        <v>568642.87494941358</v>
      </c>
      <c r="P366" s="45">
        <v>551491.81278444151</v>
      </c>
      <c r="Q366" s="45">
        <v>541960.15483532671</v>
      </c>
      <c r="R366" s="45">
        <v>536549.92647059623</v>
      </c>
      <c r="S366" s="45">
        <v>533502.08137054625</v>
      </c>
      <c r="T366" s="50">
        <v>531273.7192571389</v>
      </c>
      <c r="U366" s="18"/>
      <c r="V366" s="18"/>
      <c r="W366" s="18"/>
      <c r="X366" s="18"/>
      <c r="Y366" s="18"/>
      <c r="Z366" s="20"/>
      <c r="AA366" s="20"/>
      <c r="AB366" s="20"/>
      <c r="AC366" s="20"/>
      <c r="AD366" s="20"/>
      <c r="AE366" s="20"/>
      <c r="AF366" s="20"/>
    </row>
    <row r="367" spans="11:32">
      <c r="K367" s="6">
        <v>365</v>
      </c>
      <c r="L367" s="6" t="s">
        <v>453</v>
      </c>
      <c r="M367" s="45">
        <v>344553</v>
      </c>
      <c r="N367" s="45">
        <v>344455.78913692338</v>
      </c>
      <c r="O367" s="45">
        <v>344662.61962986388</v>
      </c>
      <c r="P367" s="45">
        <v>344875.27013919374</v>
      </c>
      <c r="Q367" s="45">
        <v>344695.3804608006</v>
      </c>
      <c r="R367" s="45">
        <v>344793.16354862275</v>
      </c>
      <c r="S367" s="45">
        <v>344901.80581651814</v>
      </c>
      <c r="T367" s="50">
        <v>345002.57201760815</v>
      </c>
      <c r="U367" s="18"/>
      <c r="V367" s="18"/>
      <c r="W367" s="18"/>
      <c r="X367" s="18"/>
      <c r="Y367" s="18"/>
      <c r="Z367" s="20"/>
      <c r="AA367" s="20"/>
      <c r="AB367" s="20"/>
      <c r="AC367" s="20"/>
      <c r="AD367" s="20"/>
      <c r="AE367" s="20"/>
      <c r="AF367" s="20"/>
    </row>
    <row r="368" spans="11:32">
      <c r="K368" s="6">
        <v>366</v>
      </c>
      <c r="L368" s="6" t="s">
        <v>454</v>
      </c>
      <c r="M368" s="45">
        <v>1438602</v>
      </c>
      <c r="N368" s="45">
        <v>1465436.4212613984</v>
      </c>
      <c r="O368" s="45">
        <v>1736128.4666456555</v>
      </c>
      <c r="P368" s="45">
        <v>2121549.5923970835</v>
      </c>
      <c r="Q368" s="45">
        <v>2226562.4329964966</v>
      </c>
      <c r="R368" s="45">
        <v>2226664.2807155466</v>
      </c>
      <c r="S368" s="45">
        <v>2310588.7954667476</v>
      </c>
      <c r="T368" s="50">
        <v>2310686.1839518519</v>
      </c>
      <c r="U368" s="18"/>
      <c r="V368" s="18"/>
      <c r="W368" s="18"/>
      <c r="X368" s="18"/>
      <c r="Y368" s="18"/>
      <c r="Z368" s="20"/>
      <c r="AA368" s="20"/>
      <c r="AB368" s="20"/>
      <c r="AC368" s="20"/>
      <c r="AD368" s="20"/>
      <c r="AE368" s="20"/>
      <c r="AF368" s="20"/>
    </row>
    <row r="369" spans="11:32">
      <c r="K369" s="6">
        <v>367</v>
      </c>
      <c r="L369" s="6" t="s">
        <v>455</v>
      </c>
      <c r="M369" s="45">
        <v>1118038</v>
      </c>
      <c r="N369" s="45">
        <v>1117704.919046422</v>
      </c>
      <c r="O369" s="45">
        <v>1117010.7479836</v>
      </c>
      <c r="P369" s="45">
        <v>1115583.4566055399</v>
      </c>
      <c r="Q369" s="45">
        <v>1112810.525372166</v>
      </c>
      <c r="R369" s="45">
        <v>1109045.9104367262</v>
      </c>
      <c r="S369" s="45">
        <v>1105235.3971696512</v>
      </c>
      <c r="T369" s="50">
        <v>1100069.1439321728</v>
      </c>
      <c r="U369" s="18"/>
      <c r="V369" s="18"/>
      <c r="W369" s="18"/>
      <c r="X369" s="18"/>
      <c r="Y369" s="18"/>
      <c r="Z369" s="20"/>
      <c r="AA369" s="20"/>
      <c r="AB369" s="20"/>
      <c r="AC369" s="20"/>
      <c r="AD369" s="20"/>
      <c r="AE369" s="20"/>
      <c r="AF369" s="20"/>
    </row>
    <row r="370" spans="11:32">
      <c r="K370" s="6">
        <v>368</v>
      </c>
      <c r="L370" s="6" t="s">
        <v>456</v>
      </c>
      <c r="M370" s="45">
        <v>397592</v>
      </c>
      <c r="N370" s="45">
        <v>397509.59433176229</v>
      </c>
      <c r="O370" s="45">
        <v>397367.96786333172</v>
      </c>
      <c r="P370" s="45">
        <v>397103.10093332018</v>
      </c>
      <c r="Q370" s="45">
        <v>396591.99212511134</v>
      </c>
      <c r="R370" s="45">
        <v>395952.42449551891</v>
      </c>
      <c r="S370" s="45">
        <v>395543.78824213421</v>
      </c>
      <c r="T370" s="50">
        <v>394843.04368330067</v>
      </c>
      <c r="U370" s="18"/>
      <c r="V370" s="18"/>
      <c r="W370" s="18"/>
      <c r="X370" s="18"/>
      <c r="Y370" s="18"/>
      <c r="Z370" s="20"/>
      <c r="AA370" s="20"/>
      <c r="AB370" s="20"/>
      <c r="AC370" s="20"/>
      <c r="AD370" s="20"/>
      <c r="AE370" s="20"/>
      <c r="AF370" s="20"/>
    </row>
    <row r="371" spans="11:32">
      <c r="K371" s="6">
        <v>369</v>
      </c>
      <c r="L371" s="6" t="s">
        <v>457</v>
      </c>
      <c r="M371" s="45">
        <v>2220491</v>
      </c>
      <c r="N371" s="45">
        <v>2293375.6975939702</v>
      </c>
      <c r="O371" s="45">
        <v>2243170.793931657</v>
      </c>
      <c r="P371" s="45">
        <v>2202621.9081775728</v>
      </c>
      <c r="Q371" s="45">
        <v>2169114.6893956494</v>
      </c>
      <c r="R371" s="45">
        <v>2142217.8711716994</v>
      </c>
      <c r="S371" s="45">
        <v>2120642.9125584615</v>
      </c>
      <c r="T371" s="50">
        <v>2102755.5573751638</v>
      </c>
      <c r="U371" s="18"/>
      <c r="V371" s="18"/>
      <c r="W371" s="18"/>
      <c r="X371" s="18"/>
      <c r="Y371" s="18"/>
      <c r="Z371" s="20"/>
      <c r="AA371" s="20"/>
      <c r="AB371" s="20"/>
      <c r="AC371" s="20"/>
      <c r="AD371" s="20"/>
      <c r="AE371" s="20"/>
      <c r="AF371" s="20"/>
    </row>
    <row r="372" spans="11:32">
      <c r="K372" s="6">
        <v>370</v>
      </c>
      <c r="L372" s="6" t="s">
        <v>458</v>
      </c>
      <c r="M372" s="45">
        <v>495544</v>
      </c>
      <c r="N372" s="45">
        <v>393123.22017880494</v>
      </c>
      <c r="O372" s="45">
        <v>301738.39557214064</v>
      </c>
      <c r="P372" s="45">
        <v>188010.07103785675</v>
      </c>
      <c r="Q372" s="45">
        <v>88598.845958812773</v>
      </c>
      <c r="R372" s="45">
        <v>53.207994798111031</v>
      </c>
      <c r="S372" s="45">
        <v>-84166.359147590265</v>
      </c>
      <c r="T372" s="50">
        <v>-113046.74217346887</v>
      </c>
      <c r="U372" s="18"/>
      <c r="V372" s="18"/>
      <c r="W372" s="18"/>
      <c r="X372" s="18"/>
      <c r="Y372" s="18"/>
      <c r="Z372" s="20"/>
      <c r="AA372" s="20"/>
      <c r="AB372" s="20"/>
      <c r="AC372" s="20"/>
      <c r="AD372" s="20"/>
      <c r="AE372" s="20"/>
      <c r="AF372" s="20"/>
    </row>
    <row r="373" spans="11:32">
      <c r="K373" s="6">
        <v>371</v>
      </c>
      <c r="L373" s="6" t="s">
        <v>459</v>
      </c>
      <c r="M373" s="45">
        <v>4092477</v>
      </c>
      <c r="N373" s="45">
        <v>3940205.7261922192</v>
      </c>
      <c r="O373" s="45">
        <v>3810180.2831706442</v>
      </c>
      <c r="P373" s="45">
        <v>3668846.5131139769</v>
      </c>
      <c r="Q373" s="45">
        <v>3484880.0385773936</v>
      </c>
      <c r="R373" s="45">
        <v>3306970.6436017826</v>
      </c>
      <c r="S373" s="45">
        <v>3238021.9126675744</v>
      </c>
      <c r="T373" s="50">
        <v>3103002.77765388</v>
      </c>
      <c r="U373" s="18"/>
      <c r="V373" s="18"/>
      <c r="W373" s="18"/>
      <c r="X373" s="18"/>
      <c r="Y373" s="18"/>
      <c r="Z373" s="20"/>
      <c r="AA373" s="20"/>
      <c r="AB373" s="20"/>
      <c r="AC373" s="20"/>
      <c r="AD373" s="20"/>
      <c r="AE373" s="20"/>
      <c r="AF373" s="20"/>
    </row>
    <row r="374" spans="11:32">
      <c r="K374" s="6">
        <v>372</v>
      </c>
      <c r="L374" s="6" t="s">
        <v>460</v>
      </c>
      <c r="M374" s="45">
        <v>940441</v>
      </c>
      <c r="N374" s="45">
        <v>921042.64659217617</v>
      </c>
      <c r="O374" s="45">
        <v>902202.40625690413</v>
      </c>
      <c r="P374" s="45">
        <v>882262.52588026179</v>
      </c>
      <c r="Q374" s="45">
        <v>857581.35763663892</v>
      </c>
      <c r="R374" s="45">
        <v>831787.92543642223</v>
      </c>
      <c r="S374" s="45">
        <v>821640.48499865504</v>
      </c>
      <c r="T374" s="50">
        <v>802420.35368501651</v>
      </c>
      <c r="U374" s="18"/>
      <c r="V374" s="18"/>
      <c r="W374" s="18"/>
      <c r="X374" s="18"/>
      <c r="Y374" s="18"/>
      <c r="Z374" s="20"/>
      <c r="AA374" s="20"/>
      <c r="AB374" s="20"/>
      <c r="AC374" s="20"/>
      <c r="AD374" s="20"/>
      <c r="AE374" s="20"/>
      <c r="AF374" s="20"/>
    </row>
    <row r="375" spans="11:32">
      <c r="K375" s="6">
        <v>373</v>
      </c>
      <c r="L375" s="6" t="s">
        <v>461</v>
      </c>
      <c r="M375" s="45">
        <v>236490</v>
      </c>
      <c r="N375" s="45">
        <v>235459.53186080072</v>
      </c>
      <c r="O375" s="45">
        <v>233259.96073865637</v>
      </c>
      <c r="P375" s="45">
        <v>227645.10895029653</v>
      </c>
      <c r="Q375" s="45">
        <v>216919.53882192279</v>
      </c>
      <c r="R375" s="45">
        <v>202513.40138201916</v>
      </c>
      <c r="S375" s="45">
        <v>181514.77121293847</v>
      </c>
      <c r="T375" s="50">
        <v>164258.34783211935</v>
      </c>
      <c r="U375" s="18"/>
      <c r="V375" s="18"/>
      <c r="W375" s="18"/>
      <c r="X375" s="18"/>
      <c r="Y375" s="18"/>
      <c r="Z375" s="20"/>
      <c r="AA375" s="20"/>
      <c r="AB375" s="20"/>
      <c r="AC375" s="20"/>
      <c r="AD375" s="20"/>
      <c r="AE375" s="20"/>
      <c r="AF375" s="20"/>
    </row>
    <row r="376" spans="11:32">
      <c r="K376" s="6">
        <v>374</v>
      </c>
      <c r="L376" s="6" t="s">
        <v>462</v>
      </c>
      <c r="M376" s="45">
        <v>111365</v>
      </c>
      <c r="N376" s="45">
        <v>110818.62628256563</v>
      </c>
      <c r="O376" s="45">
        <v>108969.06236276391</v>
      </c>
      <c r="P376" s="45">
        <v>104718.0197842682</v>
      </c>
      <c r="Q376" s="45">
        <v>97689.467649182945</v>
      </c>
      <c r="R376" s="45">
        <v>88762.590352704341</v>
      </c>
      <c r="S376" s="45">
        <v>77272.682042205648</v>
      </c>
      <c r="T376" s="50">
        <v>64380.983931941693</v>
      </c>
      <c r="U376" s="18"/>
      <c r="V376" s="18"/>
      <c r="W376" s="18"/>
      <c r="X376" s="18"/>
      <c r="Y376" s="18"/>
      <c r="Z376" s="20"/>
      <c r="AA376" s="20"/>
      <c r="AB376" s="20"/>
      <c r="AC376" s="20"/>
      <c r="AD376" s="20"/>
      <c r="AE376" s="20"/>
      <c r="AF376" s="20"/>
    </row>
    <row r="377" spans="11:32">
      <c r="K377" s="6">
        <v>375</v>
      </c>
      <c r="L377" s="6" t="s">
        <v>463</v>
      </c>
      <c r="M377" s="45">
        <v>320038</v>
      </c>
      <c r="N377" s="45">
        <v>318273.71256767679</v>
      </c>
      <c r="O377" s="45">
        <v>307953.41538453003</v>
      </c>
      <c r="P377" s="45">
        <v>283248.27630404453</v>
      </c>
      <c r="Q377" s="45">
        <v>245489.7390358515</v>
      </c>
      <c r="R377" s="45">
        <v>195352.65461251096</v>
      </c>
      <c r="S377" s="45">
        <v>128068.82043169544</v>
      </c>
      <c r="T377" s="50">
        <v>79480.170323918166</v>
      </c>
      <c r="U377" s="18"/>
      <c r="V377" s="18"/>
      <c r="W377" s="18"/>
      <c r="X377" s="18"/>
      <c r="Y377" s="18"/>
      <c r="Z377" s="20"/>
      <c r="AA377" s="20"/>
      <c r="AB377" s="20"/>
      <c r="AC377" s="20"/>
      <c r="AD377" s="20"/>
      <c r="AE377" s="20"/>
      <c r="AF377" s="20"/>
    </row>
    <row r="378" spans="11:32">
      <c r="K378" s="6">
        <v>376</v>
      </c>
      <c r="L378" s="6" t="s">
        <v>464</v>
      </c>
      <c r="M378" s="45">
        <v>72838</v>
      </c>
      <c r="N378" s="45">
        <v>70656.745256416107</v>
      </c>
      <c r="O378" s="45">
        <v>69896.512013866377</v>
      </c>
      <c r="P378" s="45">
        <v>66519.607710581593</v>
      </c>
      <c r="Q378" s="45">
        <v>58638.781178853693</v>
      </c>
      <c r="R378" s="45">
        <v>50785.286524807612</v>
      </c>
      <c r="S378" s="45">
        <v>39266.869267643124</v>
      </c>
      <c r="T378" s="50">
        <v>28755.622366798983</v>
      </c>
      <c r="U378" s="18"/>
      <c r="V378" s="18"/>
      <c r="W378" s="18"/>
      <c r="X378" s="18"/>
      <c r="Y378" s="18"/>
      <c r="Z378" s="20"/>
      <c r="AA378" s="20"/>
      <c r="AB378" s="20"/>
      <c r="AC378" s="20"/>
      <c r="AD378" s="20"/>
      <c r="AE378" s="20"/>
      <c r="AF378" s="20"/>
    </row>
    <row r="379" spans="11:32">
      <c r="K379" s="6">
        <v>377</v>
      </c>
      <c r="L379" s="6" t="s">
        <v>465</v>
      </c>
      <c r="M379" s="45">
        <v>85090</v>
      </c>
      <c r="N379" s="45">
        <v>84176.173374774429</v>
      </c>
      <c r="O379" s="45">
        <v>81836.320769386002</v>
      </c>
      <c r="P379" s="45">
        <v>76525.256213874221</v>
      </c>
      <c r="Q379" s="45">
        <v>68084.044880887319</v>
      </c>
      <c r="R379" s="45">
        <v>57401.341235564629</v>
      </c>
      <c r="S379" s="45">
        <v>42370.770811819355</v>
      </c>
      <c r="T379" s="50">
        <v>28177.646388367742</v>
      </c>
      <c r="U379" s="18"/>
      <c r="V379" s="18"/>
      <c r="W379" s="18"/>
      <c r="X379" s="18"/>
      <c r="Y379" s="18"/>
      <c r="Z379" s="20"/>
      <c r="AA379" s="20"/>
      <c r="AB379" s="20"/>
      <c r="AC379" s="20"/>
      <c r="AD379" s="20"/>
      <c r="AE379" s="20"/>
      <c r="AF379" s="20"/>
    </row>
    <row r="380" spans="11:32">
      <c r="K380" s="6">
        <v>378</v>
      </c>
      <c r="L380" s="6" t="s">
        <v>466</v>
      </c>
      <c r="M380" s="45">
        <v>19955</v>
      </c>
      <c r="N380" s="45">
        <v>18953.510073965761</v>
      </c>
      <c r="O380" s="45">
        <v>18423.114045407907</v>
      </c>
      <c r="P380" s="45">
        <v>17773.509970358416</v>
      </c>
      <c r="Q380" s="45">
        <v>16107.460765825279</v>
      </c>
      <c r="R380" s="45">
        <v>14567.567043939041</v>
      </c>
      <c r="S380" s="45">
        <v>12649.256755503284</v>
      </c>
      <c r="T380" s="50">
        <v>10237.631926207701</v>
      </c>
      <c r="U380" s="18"/>
      <c r="V380" s="18"/>
      <c r="W380" s="18"/>
      <c r="X380" s="18"/>
      <c r="Y380" s="18"/>
      <c r="Z380" s="20"/>
      <c r="AA380" s="20"/>
      <c r="AB380" s="20"/>
      <c r="AC380" s="20"/>
      <c r="AD380" s="20"/>
      <c r="AE380" s="20"/>
      <c r="AF380" s="20"/>
    </row>
    <row r="381" spans="11:32">
      <c r="K381" s="6">
        <v>379</v>
      </c>
      <c r="L381" s="6" t="s">
        <v>467</v>
      </c>
      <c r="M381" s="45">
        <v>58387</v>
      </c>
      <c r="N381" s="45">
        <v>57670.230853737536</v>
      </c>
      <c r="O381" s="45">
        <v>56846.34809005585</v>
      </c>
      <c r="P381" s="45">
        <v>55837.722814874993</v>
      </c>
      <c r="Q381" s="45">
        <v>54180.385131906049</v>
      </c>
      <c r="R381" s="45">
        <v>52230.876946281445</v>
      </c>
      <c r="S381" s="45">
        <v>49674.651347431733</v>
      </c>
      <c r="T381" s="50">
        <v>46699.862328033661</v>
      </c>
      <c r="U381" s="18"/>
      <c r="V381" s="18"/>
      <c r="W381" s="18"/>
      <c r="X381" s="18"/>
      <c r="Y381" s="18"/>
      <c r="Z381" s="20"/>
      <c r="AA381" s="20"/>
      <c r="AB381" s="20"/>
      <c r="AC381" s="20"/>
      <c r="AD381" s="20"/>
      <c r="AE381" s="20"/>
      <c r="AF381" s="20"/>
    </row>
    <row r="382" spans="11:32">
      <c r="K382" s="6">
        <v>380</v>
      </c>
      <c r="L382" s="6" t="s">
        <v>468</v>
      </c>
      <c r="M382" s="45">
        <v>33220</v>
      </c>
      <c r="N382" s="45">
        <v>29476.008200607233</v>
      </c>
      <c r="O382" s="45">
        <v>24812.017595779747</v>
      </c>
      <c r="P382" s="45">
        <v>16844.583653454174</v>
      </c>
      <c r="Q382" s="45">
        <v>5652.1354096936266</v>
      </c>
      <c r="R382" s="45">
        <v>-7524.6964522002963</v>
      </c>
      <c r="S382" s="45">
        <v>-26206.117011225528</v>
      </c>
      <c r="T382" s="50">
        <v>-38128.817878093803</v>
      </c>
      <c r="U382" s="18"/>
      <c r="V382" s="18"/>
      <c r="W382" s="18"/>
      <c r="X382" s="18"/>
      <c r="Y382" s="18"/>
      <c r="Z382" s="20"/>
      <c r="AA382" s="20"/>
      <c r="AB382" s="20"/>
      <c r="AC382" s="20"/>
      <c r="AD382" s="20"/>
      <c r="AE382" s="20"/>
      <c r="AF382" s="20"/>
    </row>
    <row r="383" spans="11:32">
      <c r="K383" s="6">
        <v>381</v>
      </c>
      <c r="L383" s="6" t="s">
        <v>469</v>
      </c>
      <c r="M383" s="45">
        <v>394424</v>
      </c>
      <c r="N383" s="45">
        <v>372218.39611952577</v>
      </c>
      <c r="O383" s="45">
        <v>337494.83110593213</v>
      </c>
      <c r="P383" s="45">
        <v>277111.84287852392</v>
      </c>
      <c r="Q383" s="45">
        <v>207739.0076227673</v>
      </c>
      <c r="R383" s="45">
        <v>130783.53438029546</v>
      </c>
      <c r="S383" s="45">
        <v>43003.90326953122</v>
      </c>
      <c r="T383" s="50">
        <v>5534.3857010021748</v>
      </c>
      <c r="U383" s="18"/>
      <c r="V383" s="18"/>
      <c r="W383" s="18"/>
      <c r="X383" s="18"/>
      <c r="Y383" s="18"/>
      <c r="Z383" s="20"/>
      <c r="AA383" s="20"/>
      <c r="AB383" s="20"/>
      <c r="AC383" s="20"/>
      <c r="AD383" s="20"/>
      <c r="AE383" s="20"/>
      <c r="AF383" s="20"/>
    </row>
    <row r="384" spans="11:32">
      <c r="K384" s="6">
        <v>382</v>
      </c>
      <c r="L384" s="6" t="s">
        <v>470</v>
      </c>
      <c r="M384" s="45">
        <v>217402</v>
      </c>
      <c r="N384" s="45">
        <v>191477.53114809113</v>
      </c>
      <c r="O384" s="45">
        <v>148443.10846442328</v>
      </c>
      <c r="P384" s="45">
        <v>74684.453057692386</v>
      </c>
      <c r="Q384" s="45">
        <v>4987.4336418379098</v>
      </c>
      <c r="R384" s="45">
        <v>-59322.397214284429</v>
      </c>
      <c r="S384" s="45">
        <v>-124016.45568137252</v>
      </c>
      <c r="T384" s="50">
        <v>-145719.72994407426</v>
      </c>
      <c r="U384" s="18"/>
      <c r="V384" s="18"/>
      <c r="W384" s="18"/>
      <c r="X384" s="18"/>
      <c r="Y384" s="18"/>
      <c r="Z384" s="20"/>
      <c r="AA384" s="20"/>
      <c r="AB384" s="20"/>
      <c r="AC384" s="20"/>
      <c r="AD384" s="20"/>
      <c r="AE384" s="20"/>
      <c r="AF384" s="20"/>
    </row>
    <row r="385" spans="11:32">
      <c r="K385" s="6">
        <v>383</v>
      </c>
      <c r="L385" s="6" t="s">
        <v>471</v>
      </c>
      <c r="M385" s="45">
        <v>86656</v>
      </c>
      <c r="N385" s="45">
        <v>83628.288175438225</v>
      </c>
      <c r="O385" s="45">
        <v>80511.803535563784</v>
      </c>
      <c r="P385" s="45">
        <v>76401.138240938802</v>
      </c>
      <c r="Q385" s="45">
        <v>70021.123925512627</v>
      </c>
      <c r="R385" s="45">
        <v>62120.642780016467</v>
      </c>
      <c r="S385" s="45">
        <v>50755.409630552153</v>
      </c>
      <c r="T385" s="50">
        <v>39740.875678596836</v>
      </c>
      <c r="U385" s="18"/>
      <c r="V385" s="18"/>
      <c r="W385" s="18"/>
      <c r="X385" s="18"/>
      <c r="Y385" s="18"/>
      <c r="Z385" s="20"/>
      <c r="AA385" s="20"/>
      <c r="AB385" s="20"/>
      <c r="AC385" s="20"/>
      <c r="AD385" s="20"/>
      <c r="AE385" s="20"/>
      <c r="AF385" s="20"/>
    </row>
    <row r="386" spans="11:32">
      <c r="K386" s="6">
        <v>384</v>
      </c>
      <c r="L386" s="6" t="s">
        <v>472</v>
      </c>
      <c r="M386" s="45">
        <v>73034</v>
      </c>
      <c r="N386" s="45">
        <v>67617.733804290328</v>
      </c>
      <c r="O386" s="45">
        <v>64517.065169742527</v>
      </c>
      <c r="P386" s="45">
        <v>62515.318668957945</v>
      </c>
      <c r="Q386" s="45">
        <v>60695.271727330663</v>
      </c>
      <c r="R386" s="45">
        <v>58849.08966482211</v>
      </c>
      <c r="S386" s="45">
        <v>57293.009224112902</v>
      </c>
      <c r="T386" s="50">
        <v>55164.67374231336</v>
      </c>
      <c r="U386" s="18"/>
      <c r="V386" s="18"/>
      <c r="W386" s="18"/>
      <c r="X386" s="18"/>
      <c r="Y386" s="18"/>
      <c r="Z386" s="20"/>
      <c r="AA386" s="20"/>
      <c r="AB386" s="20"/>
      <c r="AC386" s="20"/>
      <c r="AD386" s="20"/>
      <c r="AE386" s="20"/>
      <c r="AF386" s="20"/>
    </row>
    <row r="387" spans="11:32">
      <c r="K387" s="6">
        <v>385</v>
      </c>
      <c r="L387" s="6" t="s">
        <v>473</v>
      </c>
      <c r="M387" s="45">
        <v>149630</v>
      </c>
      <c r="N387" s="45">
        <v>139162.61212105764</v>
      </c>
      <c r="O387" s="45">
        <v>121759.26376338891</v>
      </c>
      <c r="P387" s="45">
        <v>83681.406029307662</v>
      </c>
      <c r="Q387" s="45">
        <v>38238.000860874861</v>
      </c>
      <c r="R387" s="45">
        <v>-9431.9344860127021</v>
      </c>
      <c r="S387" s="45">
        <v>-64720.929755267469</v>
      </c>
      <c r="T387" s="50">
        <v>-89011.204290644557</v>
      </c>
      <c r="U387" s="18"/>
      <c r="V387" s="18"/>
      <c r="W387" s="18"/>
      <c r="X387" s="18"/>
      <c r="Y387" s="18"/>
      <c r="Z387" s="20"/>
      <c r="AA387" s="20"/>
      <c r="AB387" s="20"/>
      <c r="AC387" s="20"/>
      <c r="AD387" s="20"/>
      <c r="AE387" s="20"/>
      <c r="AF387" s="20"/>
    </row>
    <row r="388" spans="11:32">
      <c r="K388" s="6">
        <v>386</v>
      </c>
      <c r="L388" s="6" t="s">
        <v>474</v>
      </c>
      <c r="M388" s="45">
        <v>797711</v>
      </c>
      <c r="N388" s="45">
        <v>799848.44878410117</v>
      </c>
      <c r="O388" s="45">
        <v>771565.36444449378</v>
      </c>
      <c r="P388" s="45">
        <v>715457.0502750366</v>
      </c>
      <c r="Q388" s="45">
        <v>635758.2860504858</v>
      </c>
      <c r="R388" s="45">
        <v>522637.71996999357</v>
      </c>
      <c r="S388" s="45">
        <v>389493.82986937207</v>
      </c>
      <c r="T388" s="50">
        <v>283123.32994750154</v>
      </c>
      <c r="U388" s="18"/>
      <c r="V388" s="18"/>
      <c r="W388" s="18"/>
      <c r="X388" s="18"/>
      <c r="Y388" s="18"/>
      <c r="Z388" s="20"/>
      <c r="AA388" s="20"/>
      <c r="AB388" s="20"/>
      <c r="AC388" s="20"/>
      <c r="AD388" s="20"/>
      <c r="AE388" s="20"/>
      <c r="AF388" s="20"/>
    </row>
    <row r="389" spans="11:32">
      <c r="K389" s="6">
        <v>387</v>
      </c>
      <c r="L389" s="6" t="s">
        <v>475</v>
      </c>
      <c r="M389" s="45">
        <v>50585</v>
      </c>
      <c r="N389" s="45">
        <v>50139.652328927492</v>
      </c>
      <c r="O389" s="45">
        <v>49471.975196280284</v>
      </c>
      <c r="P389" s="45">
        <v>48699.554154132653</v>
      </c>
      <c r="Q389" s="45">
        <v>47643.979120578544</v>
      </c>
      <c r="R389" s="45">
        <v>46402.530116734386</v>
      </c>
      <c r="S389" s="45">
        <v>45409.892126959887</v>
      </c>
      <c r="T389" s="50">
        <v>43897.541295502138</v>
      </c>
      <c r="U389" s="18"/>
      <c r="V389" s="18"/>
      <c r="W389" s="18"/>
      <c r="X389" s="18"/>
      <c r="Y389" s="18"/>
      <c r="Z389" s="20"/>
      <c r="AA389" s="20"/>
      <c r="AB389" s="20"/>
      <c r="AC389" s="20"/>
      <c r="AD389" s="20"/>
      <c r="AE389" s="20"/>
      <c r="AF389" s="20"/>
    </row>
    <row r="390" spans="11:32">
      <c r="K390" s="6">
        <v>388</v>
      </c>
      <c r="L390" s="6" t="s">
        <v>476</v>
      </c>
      <c r="M390" s="45">
        <v>398231</v>
      </c>
      <c r="N390" s="45">
        <v>397944.05803642073</v>
      </c>
      <c r="O390" s="45">
        <v>385736.38685341965</v>
      </c>
      <c r="P390" s="45">
        <v>364712.45092651731</v>
      </c>
      <c r="Q390" s="45">
        <v>330868.95081878989</v>
      </c>
      <c r="R390" s="45">
        <v>282117.45470851561</v>
      </c>
      <c r="S390" s="45">
        <v>217678.45383121815</v>
      </c>
      <c r="T390" s="50">
        <v>165247.2516157607</v>
      </c>
      <c r="U390" s="18"/>
      <c r="V390" s="18"/>
      <c r="W390" s="18"/>
      <c r="X390" s="18"/>
      <c r="Y390" s="18"/>
      <c r="Z390" s="20"/>
      <c r="AA390" s="20"/>
      <c r="AB390" s="20"/>
      <c r="AC390" s="20"/>
      <c r="AD390" s="20"/>
      <c r="AE390" s="20"/>
      <c r="AF390" s="20"/>
    </row>
    <row r="391" spans="11:32">
      <c r="K391" s="6">
        <v>389</v>
      </c>
      <c r="L391" s="6" t="s">
        <v>477</v>
      </c>
      <c r="M391" s="45">
        <v>0</v>
      </c>
      <c r="N391" s="45">
        <v>4.4025856013843825E-6</v>
      </c>
      <c r="O391" s="45">
        <v>5.8958796097536118E-6</v>
      </c>
      <c r="P391" s="45">
        <v>7.1702114406871355E-6</v>
      </c>
      <c r="Q391" s="45">
        <v>7.7227277969519162E-6</v>
      </c>
      <c r="R391" s="45">
        <v>8.2757494801009733E-6</v>
      </c>
      <c r="S391" s="45">
        <v>1.2285793229960952E-5</v>
      </c>
      <c r="T391" s="50">
        <v>1.1964176491592631E-5</v>
      </c>
      <c r="U391" s="18"/>
      <c r="V391" s="18"/>
      <c r="W391" s="18"/>
      <c r="X391" s="18"/>
      <c r="Y391" s="18"/>
      <c r="Z391" s="20"/>
      <c r="AA391" s="20"/>
      <c r="AB391" s="20"/>
      <c r="AC391" s="20"/>
      <c r="AD391" s="20"/>
      <c r="AE391" s="20"/>
      <c r="AF391" s="20"/>
    </row>
    <row r="392" spans="11:32">
      <c r="K392" s="6">
        <v>390</v>
      </c>
      <c r="L392" s="6" t="s">
        <v>478</v>
      </c>
      <c r="M392" s="45">
        <v>10816</v>
      </c>
      <c r="N392" s="45">
        <v>10486.355029136452</v>
      </c>
      <c r="O392" s="45">
        <v>10449.327405218901</v>
      </c>
      <c r="P392" s="45">
        <v>10430.685305122501</v>
      </c>
      <c r="Q392" s="45">
        <v>10394.56121880785</v>
      </c>
      <c r="R392" s="45">
        <v>10358.138268028813</v>
      </c>
      <c r="S392" s="45">
        <v>10347.696525798572</v>
      </c>
      <c r="T392" s="50">
        <v>10321.403598550107</v>
      </c>
      <c r="U392" s="18"/>
      <c r="V392" s="18"/>
      <c r="W392" s="18"/>
      <c r="X392" s="18"/>
      <c r="Y392" s="18"/>
      <c r="Z392" s="20"/>
      <c r="AA392" s="20"/>
      <c r="AB392" s="20"/>
      <c r="AC392" s="20"/>
      <c r="AD392" s="20"/>
      <c r="AE392" s="20"/>
      <c r="AF392" s="20"/>
    </row>
    <row r="393" spans="11:32">
      <c r="K393" s="41"/>
      <c r="L393" s="41" t="s">
        <v>488</v>
      </c>
      <c r="M393" s="53">
        <v>0</v>
      </c>
      <c r="N393" s="53">
        <v>2252405.4285660954</v>
      </c>
      <c r="O393" s="53">
        <v>4416921.0366862863</v>
      </c>
      <c r="P393" s="53">
        <v>7699950.5950605683</v>
      </c>
      <c r="Q393" s="53">
        <v>9157009.1700158622</v>
      </c>
      <c r="R393" s="53">
        <v>9186402.3127187118</v>
      </c>
      <c r="S393" s="53">
        <v>12855918.606905514</v>
      </c>
      <c r="T393" s="54">
        <v>14477456.774575964</v>
      </c>
    </row>
    <row r="394" spans="11:32">
      <c r="L394" s="6" t="s">
        <v>103</v>
      </c>
      <c r="M394" s="45">
        <f t="shared" ref="M394:T394" si="2">SUM(M1:M393)</f>
        <v>68567049</v>
      </c>
      <c r="N394" s="45">
        <f t="shared" si="2"/>
        <v>66133950.079384387</v>
      </c>
      <c r="O394" s="45">
        <f t="shared" si="2"/>
        <v>64692120.355629511</v>
      </c>
      <c r="P394" s="45">
        <f t="shared" si="2"/>
        <v>62454779.986829534</v>
      </c>
      <c r="Q394" s="45">
        <f t="shared" si="2"/>
        <v>59166679.506880216</v>
      </c>
      <c r="R394" s="45">
        <f t="shared" si="2"/>
        <v>54574385.89318835</v>
      </c>
      <c r="S394" s="45">
        <f t="shared" si="2"/>
        <v>53532522.214133017</v>
      </c>
      <c r="T394" s="45">
        <f t="shared" si="2"/>
        <v>51507891.066090047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5ED53-8F20-E645-A161-08A2BE8CF841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5.6640625" style="6" customWidth="1"/>
    <col min="11" max="11" width="6.83203125" style="6" customWidth="1"/>
    <col min="12" max="12" width="21.5" style="6" customWidth="1"/>
    <col min="13" max="16" width="16.6640625" style="6" customWidth="1"/>
    <col min="17" max="19" width="5.6640625" style="6" customWidth="1"/>
    <col min="20" max="20" width="2.6640625" style="6" customWidth="1"/>
    <col min="21" max="21" width="21.5" style="6" customWidth="1"/>
    <col min="22" max="28" width="5.6640625" style="6" customWidth="1"/>
    <col min="29" max="29" width="6.83203125" style="6" customWidth="1"/>
    <col min="30" max="30" width="25.1640625" style="6" customWidth="1"/>
    <col min="31" max="37" width="5.6640625" style="6" customWidth="1"/>
    <col min="38" max="51" width="10.83203125" style="6" outlineLevel="1"/>
    <col min="52" max="16384" width="10.83203125" style="6"/>
  </cols>
  <sheetData>
    <row r="1" spans="1:51">
      <c r="A1" s="6" t="str" cm="1">
        <f t="array" aca="1" ref="A1" ca="1">RIGHT(CELL("filename",A1),LEN(CELL("filename",A1))-FIND("]", CELL("filename",A1)))</f>
        <v>FD</v>
      </c>
      <c r="B1" s="12" t="s">
        <v>490</v>
      </c>
      <c r="C1" s="7" t="s">
        <v>15</v>
      </c>
      <c r="D1" s="7"/>
      <c r="E1" s="7"/>
      <c r="F1" s="7"/>
      <c r="G1" s="7"/>
      <c r="H1" s="7"/>
      <c r="I1" s="7"/>
      <c r="J1" s="7"/>
      <c r="L1" s="12"/>
      <c r="M1" s="7"/>
      <c r="N1" s="7"/>
      <c r="O1" s="7"/>
      <c r="P1" s="7"/>
      <c r="Q1" s="7"/>
      <c r="R1" s="7"/>
      <c r="S1" s="7"/>
      <c r="U1" s="12"/>
      <c r="V1" s="7"/>
      <c r="W1" s="7"/>
      <c r="X1" s="7"/>
      <c r="Y1" s="7"/>
      <c r="Z1" s="7"/>
      <c r="AA1" s="7"/>
      <c r="AB1" s="7"/>
      <c r="AD1" s="12"/>
      <c r="AE1" s="7"/>
      <c r="AF1" s="7"/>
      <c r="AG1" s="7"/>
      <c r="AH1" s="7"/>
      <c r="AI1" s="7"/>
      <c r="AJ1" s="7"/>
      <c r="AK1" s="13"/>
    </row>
    <row r="2" spans="1:51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0"/>
      <c r="N2" s="31"/>
      <c r="O2" s="31"/>
      <c r="P2" s="31"/>
      <c r="Q2" s="31"/>
      <c r="R2" s="31"/>
      <c r="S2" s="31"/>
      <c r="U2" s="7"/>
      <c r="V2" s="30"/>
      <c r="W2" s="31"/>
      <c r="X2" s="31"/>
      <c r="Y2" s="31"/>
      <c r="Z2" s="31"/>
      <c r="AA2" s="31"/>
      <c r="AB2" s="31"/>
      <c r="AD2" s="7"/>
      <c r="AE2" s="30"/>
      <c r="AF2" s="31"/>
      <c r="AG2" s="31"/>
      <c r="AH2" s="31"/>
      <c r="AI2" s="31"/>
      <c r="AJ2" s="31"/>
      <c r="AK2" s="32"/>
      <c r="AL2" s="30"/>
      <c r="AM2" s="31"/>
      <c r="AN2" s="31"/>
      <c r="AO2" s="31"/>
      <c r="AP2" s="31"/>
      <c r="AQ2" s="31"/>
      <c r="AR2" s="31"/>
      <c r="AS2" s="30"/>
      <c r="AT2" s="31"/>
      <c r="AU2" s="31"/>
      <c r="AV2" s="31"/>
      <c r="AW2" s="31"/>
      <c r="AX2" s="31"/>
      <c r="AY2" s="31"/>
    </row>
    <row r="3" spans="1:51">
      <c r="A3" s="6">
        <v>1</v>
      </c>
      <c r="B3" s="7" t="s">
        <v>84</v>
      </c>
      <c r="C3" s="18">
        <f>FinalDemand!C3/1000000</f>
        <v>47.658199000000003</v>
      </c>
      <c r="D3" s="18">
        <f>FinalDemand!D3/1000000</f>
        <v>46.972651825552425</v>
      </c>
      <c r="E3" s="18">
        <f>FinalDemand!E3/1000000</f>
        <v>45.910215304539783</v>
      </c>
      <c r="F3" s="18">
        <f>FinalDemand!F3/1000000</f>
        <v>44.650174334675739</v>
      </c>
      <c r="G3" s="18">
        <f>FinalDemand!G3/1000000</f>
        <v>43.159772059759199</v>
      </c>
      <c r="H3" s="18">
        <f>FinalDemand!H3/1000000</f>
        <v>41.446288922134158</v>
      </c>
      <c r="I3" s="18">
        <f>FinalDemand!I3/1000000</f>
        <v>40.655750693670363</v>
      </c>
      <c r="J3" s="18">
        <f>FinalDemand!J3/1000000</f>
        <v>39.11702802643579</v>
      </c>
      <c r="L3" s="7"/>
      <c r="M3" s="18"/>
      <c r="N3" s="18"/>
      <c r="O3" s="18"/>
      <c r="P3" s="18"/>
      <c r="Q3" s="18"/>
      <c r="R3" s="18"/>
      <c r="S3" s="18"/>
      <c r="U3" s="7"/>
      <c r="V3" s="18"/>
      <c r="W3" s="18"/>
      <c r="X3" s="18"/>
      <c r="Y3" s="18"/>
      <c r="Z3" s="18"/>
      <c r="AA3" s="18"/>
      <c r="AB3" s="18"/>
      <c r="AD3" s="7"/>
      <c r="AE3" s="18"/>
      <c r="AF3" s="18"/>
      <c r="AG3" s="18"/>
      <c r="AH3" s="18"/>
      <c r="AI3" s="18"/>
      <c r="AJ3" s="18"/>
      <c r="AK3" s="19"/>
      <c r="AL3" s="18"/>
      <c r="AM3" s="18"/>
      <c r="AN3" s="18"/>
      <c r="AO3" s="18"/>
      <c r="AP3" s="18"/>
      <c r="AQ3" s="18"/>
      <c r="AR3" s="18"/>
      <c r="AS3" s="20"/>
      <c r="AT3" s="20"/>
      <c r="AU3" s="20"/>
      <c r="AV3" s="20"/>
      <c r="AW3" s="20"/>
      <c r="AX3" s="20"/>
      <c r="AY3" s="20"/>
    </row>
    <row r="4" spans="1:51">
      <c r="A4" s="6">
        <v>2</v>
      </c>
      <c r="B4" s="7" t="s">
        <v>85</v>
      </c>
      <c r="C4" s="18">
        <f>FinalDemand!C4/1000000</f>
        <v>65.355526999999995</v>
      </c>
      <c r="D4" s="18">
        <f>FinalDemand!D4/1000000</f>
        <v>33.216827332949769</v>
      </c>
      <c r="E4" s="18">
        <f>FinalDemand!E4/1000000</f>
        <v>13.56250545586348</v>
      </c>
      <c r="F4" s="18">
        <f>FinalDemand!F4/1000000</f>
        <v>6.9800142169095238</v>
      </c>
      <c r="G4" s="18">
        <f>FinalDemand!G4/1000000</f>
        <v>4.3484251657218582</v>
      </c>
      <c r="H4" s="18">
        <f>FinalDemand!H4/1000000</f>
        <v>2.506631506359521</v>
      </c>
      <c r="I4" s="18">
        <f>FinalDemand!I4/1000000</f>
        <v>1.1007265464926255</v>
      </c>
      <c r="J4" s="18">
        <f>FinalDemand!J4/1000000</f>
        <v>0.74195878197614495</v>
      </c>
      <c r="L4" s="7"/>
      <c r="M4" s="18"/>
      <c r="N4" s="18"/>
      <c r="O4" s="18"/>
      <c r="P4" s="18"/>
      <c r="Q4" s="18"/>
      <c r="R4" s="18"/>
      <c r="S4" s="18"/>
      <c r="U4" s="7"/>
      <c r="V4" s="18"/>
      <c r="W4" s="18"/>
      <c r="X4" s="18"/>
      <c r="Y4" s="18"/>
      <c r="Z4" s="18"/>
      <c r="AA4" s="18"/>
      <c r="AB4" s="18"/>
      <c r="AD4" s="7"/>
      <c r="AE4" s="18"/>
      <c r="AF4" s="18"/>
      <c r="AG4" s="18"/>
      <c r="AH4" s="18"/>
      <c r="AI4" s="18"/>
      <c r="AJ4" s="18"/>
      <c r="AK4" s="19"/>
      <c r="AL4" s="18"/>
      <c r="AM4" s="18"/>
      <c r="AN4" s="18"/>
      <c r="AO4" s="18"/>
      <c r="AP4" s="18"/>
      <c r="AQ4" s="18"/>
      <c r="AR4" s="18"/>
      <c r="AS4" s="20"/>
      <c r="AT4" s="20"/>
      <c r="AU4" s="20"/>
      <c r="AV4" s="20"/>
      <c r="AW4" s="20"/>
      <c r="AX4" s="20"/>
      <c r="AY4" s="20"/>
    </row>
    <row r="5" spans="1:51">
      <c r="A5" s="6">
        <v>3</v>
      </c>
      <c r="B5" s="7" t="s">
        <v>86</v>
      </c>
      <c r="C5" s="18">
        <f>FinalDemand!C5/1000000</f>
        <v>3.7050559999999999</v>
      </c>
      <c r="D5" s="18">
        <f>FinalDemand!D5/1000000</f>
        <v>3.6308351364419273</v>
      </c>
      <c r="E5" s="18">
        <f>FinalDemand!E5/1000000</f>
        <v>3.5184366286979474</v>
      </c>
      <c r="F5" s="18">
        <f>FinalDemand!F5/1000000</f>
        <v>3.3638484323833224</v>
      </c>
      <c r="G5" s="18">
        <f>FinalDemand!G5/1000000</f>
        <v>3.170621741523318</v>
      </c>
      <c r="H5" s="18">
        <f>FinalDemand!H5/1000000</f>
        <v>2.9117247011929051</v>
      </c>
      <c r="I5" s="18">
        <f>FinalDemand!I5/1000000</f>
        <v>2.6205539141199394</v>
      </c>
      <c r="J5" s="18">
        <f>FinalDemand!J5/1000000</f>
        <v>2.2936714375324114</v>
      </c>
      <c r="L5" s="7"/>
      <c r="M5" s="18"/>
      <c r="N5" s="18"/>
      <c r="O5" s="18"/>
      <c r="P5" s="18"/>
      <c r="Q5" s="18"/>
      <c r="R5" s="18"/>
      <c r="S5" s="18"/>
      <c r="U5" s="7"/>
      <c r="V5" s="18"/>
      <c r="W5" s="18"/>
      <c r="X5" s="18"/>
      <c r="Y5" s="18"/>
      <c r="Z5" s="18"/>
      <c r="AA5" s="18"/>
      <c r="AB5" s="18"/>
      <c r="AD5" s="7"/>
      <c r="AE5" s="18"/>
      <c r="AF5" s="18"/>
      <c r="AG5" s="18"/>
      <c r="AH5" s="18"/>
      <c r="AI5" s="18"/>
      <c r="AJ5" s="18"/>
      <c r="AK5" s="19"/>
      <c r="AL5" s="18"/>
      <c r="AM5" s="18"/>
      <c r="AN5" s="18"/>
      <c r="AO5" s="18"/>
      <c r="AP5" s="18"/>
      <c r="AQ5" s="18"/>
      <c r="AR5" s="18"/>
      <c r="AS5" s="20"/>
      <c r="AT5" s="20"/>
      <c r="AU5" s="20"/>
      <c r="AV5" s="20"/>
      <c r="AW5" s="20"/>
      <c r="AX5" s="20"/>
      <c r="AY5" s="20"/>
    </row>
    <row r="6" spans="1:51">
      <c r="A6" s="6">
        <v>4</v>
      </c>
      <c r="B6" s="7" t="s">
        <v>87</v>
      </c>
      <c r="C6" s="18">
        <f>FinalDemand!C6/1000000</f>
        <v>23.713540999999999</v>
      </c>
      <c r="D6" s="18">
        <f>FinalDemand!D6/1000000</f>
        <v>21.699414607902295</v>
      </c>
      <c r="E6" s="18">
        <f>FinalDemand!E6/1000000</f>
        <v>17.91745477290311</v>
      </c>
      <c r="F6" s="18">
        <f>FinalDemand!F6/1000000</f>
        <v>13.143575766452209</v>
      </c>
      <c r="G6" s="18">
        <f>FinalDemand!G6/1000000</f>
        <v>9.9538442250325954</v>
      </c>
      <c r="H6" s="18">
        <f>FinalDemand!H6/1000000</f>
        <v>7.0322847067096603</v>
      </c>
      <c r="I6" s="18">
        <f>FinalDemand!I6/1000000</f>
        <v>4.182845505290496</v>
      </c>
      <c r="J6" s="18">
        <f>FinalDemand!J6/1000000</f>
        <v>3.0653794400960526</v>
      </c>
      <c r="L6" s="7"/>
      <c r="M6" s="18"/>
      <c r="N6" s="18"/>
      <c r="O6" s="18"/>
      <c r="P6" s="18"/>
      <c r="Q6" s="18"/>
      <c r="R6" s="18"/>
      <c r="S6" s="18"/>
      <c r="U6" s="7"/>
      <c r="V6" s="18"/>
      <c r="W6" s="18"/>
      <c r="X6" s="18"/>
      <c r="Y6" s="18"/>
      <c r="Z6" s="18"/>
      <c r="AA6" s="18"/>
      <c r="AB6" s="18"/>
      <c r="AD6" s="7"/>
      <c r="AE6" s="18"/>
      <c r="AF6" s="18"/>
      <c r="AG6" s="18"/>
      <c r="AH6" s="18"/>
      <c r="AI6" s="18"/>
      <c r="AJ6" s="18"/>
      <c r="AK6" s="19"/>
      <c r="AL6" s="18"/>
      <c r="AM6" s="18"/>
      <c r="AN6" s="18"/>
      <c r="AO6" s="18"/>
      <c r="AP6" s="18"/>
      <c r="AQ6" s="18"/>
      <c r="AR6" s="18"/>
      <c r="AS6" s="20"/>
      <c r="AT6" s="20"/>
      <c r="AU6" s="20"/>
      <c r="AV6" s="20"/>
      <c r="AW6" s="20"/>
      <c r="AX6" s="20"/>
      <c r="AY6" s="20"/>
    </row>
    <row r="7" spans="1:51">
      <c r="A7" s="6">
        <v>5</v>
      </c>
      <c r="B7" s="7" t="s">
        <v>88</v>
      </c>
      <c r="C7" s="18">
        <f>FinalDemand!C7/1000000</f>
        <v>9.0904579999999999</v>
      </c>
      <c r="D7" s="18">
        <f>FinalDemand!D7/1000000</f>
        <v>7.5815792239799533</v>
      </c>
      <c r="E7" s="18">
        <f>FinalDemand!E7/1000000</f>
        <v>5.2916576339271231</v>
      </c>
      <c r="F7" s="18">
        <f>FinalDemand!F7/1000000</f>
        <v>3.1993054841041135</v>
      </c>
      <c r="G7" s="18">
        <f>FinalDemand!G7/1000000</f>
        <v>2.4180051503028861</v>
      </c>
      <c r="H7" s="18">
        <f>FinalDemand!H7/1000000</f>
        <v>1.7183675042767148</v>
      </c>
      <c r="I7" s="18">
        <f>FinalDemand!I7/1000000</f>
        <v>1.0179739283954059</v>
      </c>
      <c r="J7" s="18">
        <f>FinalDemand!J7/1000000</f>
        <v>0.74007874358564196</v>
      </c>
      <c r="L7" s="7"/>
      <c r="M7" s="18"/>
      <c r="N7" s="18"/>
      <c r="O7" s="18"/>
      <c r="P7" s="18"/>
      <c r="Q7" s="18"/>
      <c r="R7" s="18"/>
      <c r="S7" s="18"/>
      <c r="U7" s="7"/>
      <c r="V7" s="18"/>
      <c r="W7" s="18"/>
      <c r="X7" s="18"/>
      <c r="Y7" s="18"/>
      <c r="Z7" s="18"/>
      <c r="AA7" s="18"/>
      <c r="AB7" s="18"/>
      <c r="AD7" s="7"/>
      <c r="AE7" s="18"/>
      <c r="AF7" s="18"/>
      <c r="AG7" s="18"/>
      <c r="AH7" s="18"/>
      <c r="AI7" s="18"/>
      <c r="AJ7" s="18"/>
      <c r="AK7" s="19"/>
      <c r="AL7" s="18"/>
      <c r="AM7" s="18"/>
      <c r="AN7" s="18"/>
      <c r="AO7" s="18"/>
      <c r="AP7" s="18"/>
      <c r="AQ7" s="18"/>
      <c r="AR7" s="18"/>
      <c r="AS7" s="20"/>
      <c r="AT7" s="20"/>
      <c r="AU7" s="20"/>
      <c r="AV7" s="20"/>
      <c r="AW7" s="20"/>
      <c r="AX7" s="20"/>
      <c r="AY7" s="20"/>
    </row>
    <row r="8" spans="1:51">
      <c r="A8" s="6">
        <v>6</v>
      </c>
      <c r="B8" s="7" t="s">
        <v>89</v>
      </c>
      <c r="C8" s="18">
        <f>FinalDemand!C8/1000000</f>
        <v>8.7655829999999995</v>
      </c>
      <c r="D8" s="18">
        <f>FinalDemand!D8/1000000</f>
        <v>8.2383627224140437</v>
      </c>
      <c r="E8" s="18">
        <f>FinalDemand!E8/1000000</f>
        <v>6.6235289268802537</v>
      </c>
      <c r="F8" s="18">
        <f>FinalDemand!F8/1000000</f>
        <v>4.6656569313382894</v>
      </c>
      <c r="G8" s="18">
        <f>FinalDemand!G8/1000000</f>
        <v>3.5313531211920317</v>
      </c>
      <c r="H8" s="18">
        <f>FinalDemand!H8/1000000</f>
        <v>2.5840860251859099</v>
      </c>
      <c r="I8" s="18">
        <f>FinalDemand!I8/1000000</f>
        <v>1.8096583158235893</v>
      </c>
      <c r="J8" s="18">
        <f>FinalDemand!J8/1000000</f>
        <v>1.4466981444004234</v>
      </c>
      <c r="L8" s="7"/>
      <c r="M8" s="18"/>
      <c r="N8" s="18"/>
      <c r="O8" s="18"/>
      <c r="P8" s="18"/>
      <c r="Q8" s="18"/>
      <c r="R8" s="18"/>
      <c r="S8" s="18"/>
      <c r="U8" s="7"/>
      <c r="V8" s="18"/>
      <c r="W8" s="18"/>
      <c r="X8" s="18"/>
      <c r="Y8" s="18"/>
      <c r="Z8" s="18"/>
      <c r="AA8" s="18"/>
      <c r="AB8" s="18"/>
      <c r="AD8" s="7"/>
      <c r="AE8" s="18"/>
      <c r="AF8" s="18"/>
      <c r="AG8" s="18"/>
      <c r="AH8" s="18"/>
      <c r="AI8" s="18"/>
      <c r="AJ8" s="18"/>
      <c r="AK8" s="19"/>
      <c r="AL8" s="18"/>
      <c r="AM8" s="18"/>
      <c r="AN8" s="18"/>
      <c r="AO8" s="18"/>
      <c r="AP8" s="18"/>
      <c r="AQ8" s="18"/>
      <c r="AR8" s="18"/>
      <c r="AS8" s="20"/>
      <c r="AT8" s="20"/>
      <c r="AU8" s="20"/>
      <c r="AV8" s="20"/>
      <c r="AW8" s="20"/>
      <c r="AX8" s="20"/>
      <c r="AY8" s="20"/>
    </row>
    <row r="9" spans="1:51">
      <c r="A9" s="6">
        <v>7</v>
      </c>
      <c r="B9" s="7" t="s">
        <v>90</v>
      </c>
      <c r="C9" s="18">
        <f>FinalDemand!C9/1000000</f>
        <v>15.688565000000001</v>
      </c>
      <c r="D9" s="18">
        <f>FinalDemand!D9/1000000</f>
        <v>15.491978927194584</v>
      </c>
      <c r="E9" s="18">
        <f>FinalDemand!E9/1000000</f>
        <v>14.713855344048369</v>
      </c>
      <c r="F9" s="18">
        <f>FinalDemand!F9/1000000</f>
        <v>13.174151878393568</v>
      </c>
      <c r="G9" s="18">
        <f>FinalDemand!G9/1000000</f>
        <v>11.280079158487927</v>
      </c>
      <c r="H9" s="18">
        <f>FinalDemand!H9/1000000</f>
        <v>8.9700863101751214</v>
      </c>
      <c r="I9" s="18">
        <f>FinalDemand!I9/1000000</f>
        <v>6.2234907331396343</v>
      </c>
      <c r="J9" s="18">
        <f>FinalDemand!J9/1000000</f>
        <v>4.6551880805709827</v>
      </c>
      <c r="L9" s="7"/>
      <c r="M9" s="18"/>
      <c r="N9" s="18"/>
      <c r="O9" s="18"/>
      <c r="P9" s="18"/>
      <c r="Q9" s="18"/>
      <c r="R9" s="18"/>
      <c r="S9" s="18"/>
      <c r="U9" s="7"/>
      <c r="V9" s="18"/>
      <c r="W9" s="18"/>
      <c r="X9" s="18"/>
      <c r="Y9" s="18"/>
      <c r="Z9" s="18"/>
      <c r="AA9" s="18"/>
      <c r="AB9" s="18"/>
      <c r="AD9" s="7"/>
      <c r="AE9" s="18"/>
      <c r="AF9" s="18"/>
      <c r="AG9" s="18"/>
      <c r="AH9" s="18"/>
      <c r="AI9" s="18"/>
      <c r="AJ9" s="18"/>
      <c r="AK9" s="19"/>
      <c r="AL9" s="18"/>
      <c r="AM9" s="18"/>
      <c r="AN9" s="18"/>
      <c r="AO9" s="18"/>
      <c r="AP9" s="18"/>
      <c r="AQ9" s="18"/>
      <c r="AR9" s="18"/>
      <c r="AS9" s="20"/>
      <c r="AT9" s="20"/>
      <c r="AU9" s="20"/>
      <c r="AV9" s="20"/>
      <c r="AW9" s="20"/>
      <c r="AX9" s="20"/>
      <c r="AY9" s="20"/>
    </row>
    <row r="10" spans="1:51">
      <c r="A10" s="6">
        <v>8</v>
      </c>
      <c r="B10" s="7" t="s">
        <v>91</v>
      </c>
      <c r="C10" s="18">
        <f>FinalDemand!C10/1000000</f>
        <v>11.319765</v>
      </c>
      <c r="D10" s="18">
        <f>FinalDemand!D10/1000000</f>
        <v>10.853552873841908</v>
      </c>
      <c r="E10" s="18">
        <f>FinalDemand!E10/1000000</f>
        <v>9.7889797047046407</v>
      </c>
      <c r="F10" s="18">
        <f>FinalDemand!F10/1000000</f>
        <v>8.0511857613014648</v>
      </c>
      <c r="G10" s="18">
        <f>FinalDemand!G10/1000000</f>
        <v>6.4205311781357155</v>
      </c>
      <c r="H10" s="18">
        <f>FinalDemand!H10/1000000</f>
        <v>4.7075081819593487</v>
      </c>
      <c r="I10" s="18">
        <f>FinalDemand!I10/1000000</f>
        <v>2.8751368499719399</v>
      </c>
      <c r="J10" s="18">
        <f>FinalDemand!J10/1000000</f>
        <v>2.0867619740764343</v>
      </c>
      <c r="L10" s="7"/>
      <c r="M10" s="18"/>
      <c r="N10" s="18"/>
      <c r="O10" s="18"/>
      <c r="P10" s="18"/>
      <c r="Q10" s="18"/>
      <c r="R10" s="18"/>
      <c r="S10" s="18"/>
      <c r="U10" s="7"/>
      <c r="V10" s="18"/>
      <c r="W10" s="18"/>
      <c r="X10" s="18"/>
      <c r="Y10" s="18"/>
      <c r="Z10" s="18"/>
      <c r="AA10" s="18"/>
      <c r="AB10" s="18"/>
      <c r="AD10" s="7"/>
      <c r="AE10" s="18"/>
      <c r="AF10" s="18"/>
      <c r="AG10" s="18"/>
      <c r="AH10" s="18"/>
      <c r="AI10" s="18"/>
      <c r="AJ10" s="18"/>
      <c r="AK10" s="19"/>
      <c r="AL10" s="18"/>
      <c r="AM10" s="18"/>
      <c r="AN10" s="18"/>
      <c r="AO10" s="18"/>
      <c r="AP10" s="18"/>
      <c r="AQ10" s="18"/>
      <c r="AR10" s="18"/>
      <c r="AS10" s="20"/>
      <c r="AT10" s="20"/>
      <c r="AU10" s="20"/>
      <c r="AV10" s="20"/>
      <c r="AW10" s="20"/>
      <c r="AX10" s="20"/>
      <c r="AY10" s="20"/>
    </row>
    <row r="11" spans="1:51">
      <c r="A11" s="6">
        <v>9</v>
      </c>
      <c r="B11" s="7" t="s">
        <v>92</v>
      </c>
      <c r="C11" s="18">
        <f>FinalDemand!C11/1000000</f>
        <v>96.905680000000004</v>
      </c>
      <c r="D11" s="18">
        <f>FinalDemand!D11/1000000</f>
        <v>88.744629089796632</v>
      </c>
      <c r="E11" s="18">
        <f>FinalDemand!E11/1000000</f>
        <v>69.085970019404087</v>
      </c>
      <c r="F11" s="18">
        <f>FinalDemand!F11/1000000</f>
        <v>51.472089332318944</v>
      </c>
      <c r="G11" s="18">
        <f>FinalDemand!G11/1000000</f>
        <v>40.556400942353868</v>
      </c>
      <c r="H11" s="18">
        <f>FinalDemand!H11/1000000</f>
        <v>29.702529675938347</v>
      </c>
      <c r="I11" s="18">
        <f>FinalDemand!I11/1000000</f>
        <v>19.49814595807258</v>
      </c>
      <c r="J11" s="18">
        <f>FinalDemand!J11/1000000</f>
        <v>14.598956711324874</v>
      </c>
      <c r="L11" s="7"/>
      <c r="M11" s="18"/>
      <c r="N11" s="18"/>
      <c r="O11" s="18"/>
      <c r="P11" s="18"/>
      <c r="Q11" s="18"/>
      <c r="R11" s="18"/>
      <c r="S11" s="18"/>
      <c r="U11" s="7"/>
      <c r="V11" s="18"/>
      <c r="W11" s="18"/>
      <c r="X11" s="18"/>
      <c r="Y11" s="18"/>
      <c r="Z11" s="18"/>
      <c r="AA11" s="18"/>
      <c r="AB11" s="18"/>
      <c r="AD11" s="7"/>
      <c r="AE11" s="18"/>
      <c r="AF11" s="18"/>
      <c r="AG11" s="18"/>
      <c r="AH11" s="18"/>
      <c r="AI11" s="18"/>
      <c r="AJ11" s="18"/>
      <c r="AK11" s="19"/>
      <c r="AL11" s="18"/>
      <c r="AM11" s="18"/>
      <c r="AN11" s="18"/>
      <c r="AO11" s="18"/>
      <c r="AP11" s="18"/>
      <c r="AQ11" s="18"/>
      <c r="AR11" s="18"/>
      <c r="AS11" s="20"/>
      <c r="AT11" s="20"/>
      <c r="AU11" s="20"/>
      <c r="AV11" s="20"/>
      <c r="AW11" s="20"/>
      <c r="AX11" s="20"/>
      <c r="AY11" s="20"/>
    </row>
    <row r="12" spans="1:51">
      <c r="A12" s="6">
        <v>10</v>
      </c>
      <c r="B12" s="7" t="s">
        <v>93</v>
      </c>
      <c r="C12" s="18">
        <f>FinalDemand!C12/1000000</f>
        <v>23.41404</v>
      </c>
      <c r="D12" s="18">
        <f>FinalDemand!D12/1000000</f>
        <v>21.338826783139304</v>
      </c>
      <c r="E12" s="18">
        <f>FinalDemand!E12/1000000</f>
        <v>18.910969908937297</v>
      </c>
      <c r="F12" s="18">
        <f>FinalDemand!F12/1000000</f>
        <v>16.896441256214111</v>
      </c>
      <c r="G12" s="18">
        <f>FinalDemand!G12/1000000</f>
        <v>15.283162689061047</v>
      </c>
      <c r="H12" s="18">
        <f>FinalDemand!H12/1000000</f>
        <v>13.387568351573202</v>
      </c>
      <c r="I12" s="18">
        <f>FinalDemand!I12/1000000</f>
        <v>11.220694471964206</v>
      </c>
      <c r="J12" s="18">
        <f>FinalDemand!J12/1000000</f>
        <v>9.5374300381943353</v>
      </c>
      <c r="L12" s="7"/>
      <c r="M12" s="18"/>
      <c r="N12" s="18"/>
      <c r="O12" s="18"/>
      <c r="P12" s="18"/>
      <c r="Q12" s="18"/>
      <c r="R12" s="18"/>
      <c r="S12" s="18"/>
      <c r="U12" s="7"/>
      <c r="V12" s="18"/>
      <c r="W12" s="18"/>
      <c r="X12" s="18"/>
      <c r="Y12" s="18"/>
      <c r="Z12" s="18"/>
      <c r="AA12" s="18"/>
      <c r="AB12" s="18"/>
      <c r="AD12" s="7"/>
      <c r="AE12" s="18"/>
      <c r="AF12" s="18"/>
      <c r="AG12" s="18"/>
      <c r="AH12" s="18"/>
      <c r="AI12" s="18"/>
      <c r="AJ12" s="18"/>
      <c r="AK12" s="19"/>
      <c r="AL12" s="18"/>
      <c r="AM12" s="18"/>
      <c r="AN12" s="18"/>
      <c r="AO12" s="18"/>
      <c r="AP12" s="18"/>
      <c r="AQ12" s="18"/>
      <c r="AR12" s="18"/>
      <c r="AS12" s="20"/>
      <c r="AT12" s="20"/>
      <c r="AU12" s="20"/>
      <c r="AV12" s="20"/>
      <c r="AW12" s="20"/>
      <c r="AX12" s="20"/>
      <c r="AY12" s="20"/>
    </row>
    <row r="13" spans="1:51">
      <c r="C13" s="18"/>
      <c r="D13" s="18"/>
      <c r="E13" s="18"/>
      <c r="F13" s="18"/>
      <c r="G13" s="18"/>
      <c r="H13" s="18"/>
      <c r="I13" s="18"/>
      <c r="J13" s="18"/>
      <c r="M13" s="18"/>
      <c r="N13" s="18"/>
      <c r="O13" s="18"/>
      <c r="P13" s="18"/>
      <c r="Q13" s="18"/>
      <c r="R13" s="18"/>
      <c r="S13" s="18"/>
      <c r="V13" s="18"/>
      <c r="W13" s="18"/>
      <c r="X13" s="18"/>
      <c r="Y13" s="18"/>
      <c r="Z13" s="18"/>
      <c r="AA13" s="18"/>
      <c r="AB13" s="18"/>
      <c r="AE13" s="18"/>
      <c r="AF13" s="18"/>
      <c r="AG13" s="18"/>
      <c r="AH13" s="18"/>
      <c r="AI13" s="18"/>
      <c r="AJ13" s="18"/>
      <c r="AK13" s="19"/>
      <c r="AL13" s="18"/>
      <c r="AM13" s="18"/>
      <c r="AN13" s="18"/>
      <c r="AO13" s="18"/>
      <c r="AP13" s="18"/>
      <c r="AQ13" s="18"/>
      <c r="AR13" s="18"/>
      <c r="AS13" s="20"/>
      <c r="AT13" s="20"/>
      <c r="AU13" s="20"/>
      <c r="AV13" s="20"/>
      <c r="AW13" s="20"/>
      <c r="AX13" s="20"/>
      <c r="AY13" s="20"/>
    </row>
    <row r="14" spans="1:51">
      <c r="C14" s="18"/>
      <c r="D14" s="18"/>
      <c r="E14" s="18"/>
      <c r="F14" s="18"/>
      <c r="G14" s="18"/>
      <c r="H14" s="18"/>
      <c r="I14" s="18"/>
      <c r="J14" s="18"/>
      <c r="V14" s="18"/>
      <c r="W14" s="18"/>
      <c r="X14" s="18"/>
      <c r="Y14" s="18"/>
      <c r="Z14" s="18"/>
      <c r="AA14" s="18"/>
      <c r="AB14" s="18"/>
      <c r="AE14" s="18"/>
      <c r="AF14" s="18"/>
      <c r="AG14" s="18"/>
      <c r="AH14" s="18"/>
      <c r="AI14" s="18"/>
      <c r="AJ14" s="18"/>
      <c r="AK14" s="19"/>
      <c r="AL14" s="18"/>
      <c r="AM14" s="18"/>
      <c r="AN14" s="18"/>
      <c r="AO14" s="18"/>
      <c r="AP14" s="18"/>
      <c r="AQ14" s="18"/>
      <c r="AR14" s="18"/>
      <c r="AS14" s="20"/>
      <c r="AT14" s="20"/>
      <c r="AU14" s="20"/>
      <c r="AV14" s="20"/>
      <c r="AW14" s="20"/>
      <c r="AX14" s="20"/>
      <c r="AY14" s="20"/>
    </row>
    <row r="15" spans="1:51">
      <c r="C15" s="18"/>
      <c r="D15" s="18"/>
      <c r="E15" s="18"/>
      <c r="F15" s="18"/>
      <c r="G15" s="18"/>
      <c r="H15" s="18"/>
      <c r="I15" s="18"/>
      <c r="J15" s="18"/>
      <c r="V15" s="18"/>
      <c r="W15" s="18"/>
      <c r="X15" s="18"/>
      <c r="Y15" s="18"/>
      <c r="Z15" s="18"/>
      <c r="AA15" s="18"/>
      <c r="AB15" s="18"/>
      <c r="AE15" s="18"/>
      <c r="AF15" s="18"/>
      <c r="AG15" s="18"/>
      <c r="AH15" s="18"/>
      <c r="AI15" s="18"/>
      <c r="AJ15" s="18"/>
      <c r="AK15" s="19"/>
      <c r="AL15" s="18"/>
      <c r="AM15" s="18"/>
      <c r="AN15" s="18"/>
      <c r="AO15" s="18"/>
      <c r="AP15" s="18"/>
      <c r="AQ15" s="18"/>
      <c r="AR15" s="18"/>
      <c r="AS15" s="20"/>
      <c r="AT15" s="20"/>
      <c r="AU15" s="20"/>
      <c r="AV15" s="20"/>
      <c r="AW15" s="20"/>
      <c r="AX15" s="20"/>
      <c r="AY15" s="20"/>
    </row>
    <row r="16" spans="1:51">
      <c r="V16" s="18"/>
      <c r="W16" s="18"/>
      <c r="X16" s="18"/>
      <c r="Y16" s="18"/>
      <c r="Z16" s="18"/>
      <c r="AA16" s="18"/>
      <c r="AB16" s="18"/>
      <c r="AE16" s="18"/>
      <c r="AF16" s="18"/>
      <c r="AG16" s="18"/>
      <c r="AH16" s="18"/>
      <c r="AI16" s="18"/>
      <c r="AJ16" s="18"/>
      <c r="AK16" s="19"/>
      <c r="AL16" s="18"/>
      <c r="AM16" s="18"/>
      <c r="AN16" s="18"/>
      <c r="AO16" s="18"/>
      <c r="AP16" s="18"/>
      <c r="AQ16" s="18"/>
      <c r="AR16" s="18"/>
      <c r="AS16" s="20"/>
      <c r="AT16" s="20"/>
      <c r="AU16" s="20"/>
      <c r="AV16" s="20"/>
      <c r="AW16" s="20"/>
      <c r="AX16" s="20"/>
      <c r="AY16" s="20"/>
    </row>
    <row r="17" spans="22:51">
      <c r="V17" s="18"/>
      <c r="W17" s="18"/>
      <c r="X17" s="18"/>
      <c r="Y17" s="18"/>
      <c r="Z17" s="18"/>
      <c r="AA17" s="18"/>
      <c r="AB17" s="18"/>
      <c r="AE17" s="18"/>
      <c r="AF17" s="18"/>
      <c r="AG17" s="18"/>
      <c r="AH17" s="18"/>
      <c r="AI17" s="18"/>
      <c r="AJ17" s="18"/>
      <c r="AK17" s="19"/>
      <c r="AL17" s="18"/>
      <c r="AM17" s="18"/>
      <c r="AN17" s="18"/>
      <c r="AO17" s="18"/>
      <c r="AP17" s="18"/>
      <c r="AQ17" s="18"/>
      <c r="AR17" s="18"/>
      <c r="AS17" s="20"/>
      <c r="AT17" s="20"/>
      <c r="AU17" s="20"/>
      <c r="AV17" s="20"/>
      <c r="AW17" s="20"/>
      <c r="AX17" s="20"/>
      <c r="AY17" s="20"/>
    </row>
    <row r="18" spans="22:51">
      <c r="V18" s="18"/>
      <c r="W18" s="18"/>
      <c r="X18" s="18"/>
      <c r="Y18" s="18"/>
      <c r="Z18" s="18"/>
      <c r="AA18" s="18"/>
      <c r="AB18" s="18"/>
      <c r="AE18" s="18"/>
      <c r="AF18" s="18"/>
      <c r="AG18" s="18"/>
      <c r="AH18" s="18"/>
      <c r="AI18" s="18"/>
      <c r="AJ18" s="18"/>
      <c r="AK18" s="19"/>
      <c r="AL18" s="18"/>
      <c r="AM18" s="18"/>
      <c r="AN18" s="18"/>
      <c r="AO18" s="18"/>
      <c r="AP18" s="18"/>
      <c r="AQ18" s="18"/>
      <c r="AR18" s="18"/>
      <c r="AS18" s="20"/>
      <c r="AT18" s="20"/>
      <c r="AU18" s="20"/>
      <c r="AV18" s="20"/>
      <c r="AW18" s="20"/>
      <c r="AX18" s="20"/>
      <c r="AY18" s="20"/>
    </row>
    <row r="19" spans="22:51">
      <c r="V19" s="18"/>
      <c r="W19" s="18"/>
      <c r="X19" s="18"/>
      <c r="Y19" s="18"/>
      <c r="Z19" s="18"/>
      <c r="AA19" s="18"/>
      <c r="AB19" s="18"/>
      <c r="AE19" s="18"/>
      <c r="AF19" s="18"/>
      <c r="AG19" s="18"/>
      <c r="AH19" s="18"/>
      <c r="AI19" s="18"/>
      <c r="AJ19" s="18"/>
      <c r="AK19" s="19"/>
      <c r="AL19" s="18"/>
      <c r="AM19" s="18"/>
      <c r="AN19" s="18"/>
      <c r="AO19" s="18"/>
      <c r="AP19" s="18"/>
      <c r="AQ19" s="18"/>
      <c r="AR19" s="18"/>
      <c r="AS19" s="20"/>
      <c r="AT19" s="20"/>
      <c r="AU19" s="20"/>
      <c r="AV19" s="20"/>
      <c r="AW19" s="20"/>
      <c r="AX19" s="20"/>
      <c r="AY19" s="20"/>
    </row>
    <row r="20" spans="22:51">
      <c r="V20" s="18"/>
      <c r="W20" s="18"/>
      <c r="X20" s="18"/>
      <c r="Y20" s="18"/>
      <c r="Z20" s="18"/>
      <c r="AA20" s="18"/>
      <c r="AB20" s="18"/>
      <c r="AE20" s="18"/>
      <c r="AF20" s="18"/>
      <c r="AG20" s="18"/>
      <c r="AH20" s="18"/>
      <c r="AI20" s="18"/>
      <c r="AJ20" s="18"/>
      <c r="AK20" s="19"/>
      <c r="AL20" s="18"/>
      <c r="AM20" s="18"/>
      <c r="AN20" s="18"/>
      <c r="AO20" s="18"/>
      <c r="AP20" s="18"/>
      <c r="AQ20" s="18"/>
      <c r="AR20" s="18"/>
      <c r="AS20" s="20"/>
      <c r="AT20" s="20"/>
      <c r="AU20" s="20"/>
      <c r="AV20" s="20"/>
      <c r="AW20" s="20"/>
      <c r="AX20" s="20"/>
      <c r="AY20" s="20"/>
    </row>
    <row r="21" spans="22:51">
      <c r="V21" s="18"/>
      <c r="W21" s="18"/>
      <c r="X21" s="18"/>
      <c r="Y21" s="18"/>
      <c r="Z21" s="18"/>
      <c r="AA21" s="18"/>
      <c r="AB21" s="18"/>
      <c r="AE21" s="18"/>
      <c r="AF21" s="18"/>
      <c r="AG21" s="18"/>
      <c r="AH21" s="18"/>
      <c r="AI21" s="18"/>
      <c r="AJ21" s="18"/>
      <c r="AK21" s="19"/>
      <c r="AL21" s="18"/>
      <c r="AM21" s="18"/>
      <c r="AN21" s="18"/>
      <c r="AO21" s="18"/>
      <c r="AP21" s="18"/>
      <c r="AQ21" s="18"/>
      <c r="AR21" s="18"/>
      <c r="AS21" s="20"/>
      <c r="AT21" s="20"/>
      <c r="AU21" s="20"/>
      <c r="AV21" s="20"/>
      <c r="AW21" s="20"/>
      <c r="AX21" s="20"/>
      <c r="AY21" s="20"/>
    </row>
    <row r="22" spans="22:51">
      <c r="V22" s="18"/>
      <c r="W22" s="18"/>
      <c r="X22" s="18"/>
      <c r="Y22" s="18"/>
      <c r="Z22" s="18"/>
      <c r="AA22" s="18"/>
      <c r="AB22" s="18"/>
      <c r="AE22" s="18"/>
      <c r="AF22" s="18"/>
      <c r="AG22" s="18"/>
      <c r="AH22" s="18"/>
      <c r="AI22" s="18"/>
      <c r="AJ22" s="18"/>
      <c r="AK22" s="19"/>
      <c r="AL22" s="18"/>
      <c r="AM22" s="18"/>
      <c r="AN22" s="18"/>
      <c r="AO22" s="18"/>
      <c r="AP22" s="18"/>
      <c r="AQ22" s="18"/>
      <c r="AR22" s="18"/>
      <c r="AS22" s="20"/>
      <c r="AT22" s="20"/>
      <c r="AU22" s="20"/>
      <c r="AV22" s="20"/>
      <c r="AW22" s="20"/>
      <c r="AX22" s="20"/>
      <c r="AY22" s="20"/>
    </row>
    <row r="23" spans="22:51">
      <c r="V23" s="18"/>
      <c r="W23" s="18"/>
      <c r="X23" s="18"/>
      <c r="Y23" s="18"/>
      <c r="Z23" s="18"/>
      <c r="AA23" s="18"/>
      <c r="AB23" s="18"/>
      <c r="AE23" s="18"/>
      <c r="AF23" s="18"/>
      <c r="AG23" s="18"/>
      <c r="AH23" s="18"/>
      <c r="AI23" s="18"/>
      <c r="AJ23" s="18"/>
      <c r="AK23" s="19"/>
      <c r="AL23" s="18"/>
      <c r="AM23" s="18"/>
      <c r="AN23" s="18"/>
      <c r="AO23" s="18"/>
      <c r="AP23" s="18"/>
      <c r="AQ23" s="18"/>
      <c r="AR23" s="18"/>
      <c r="AS23" s="20"/>
      <c r="AT23" s="20"/>
      <c r="AU23" s="20"/>
      <c r="AV23" s="20"/>
      <c r="AW23" s="20"/>
      <c r="AX23" s="20"/>
      <c r="AY23" s="20"/>
    </row>
    <row r="24" spans="22:51">
      <c r="V24" s="18"/>
      <c r="W24" s="18"/>
      <c r="X24" s="18"/>
      <c r="Y24" s="18"/>
      <c r="Z24" s="18"/>
      <c r="AA24" s="18"/>
      <c r="AB24" s="18"/>
      <c r="AE24" s="18"/>
      <c r="AF24" s="18"/>
      <c r="AG24" s="18"/>
      <c r="AH24" s="18"/>
      <c r="AI24" s="18"/>
      <c r="AJ24" s="18"/>
      <c r="AK24" s="19"/>
      <c r="AL24" s="18"/>
      <c r="AM24" s="18"/>
      <c r="AN24" s="18"/>
      <c r="AO24" s="18"/>
      <c r="AP24" s="18"/>
      <c r="AQ24" s="18"/>
      <c r="AR24" s="18"/>
      <c r="AS24" s="20"/>
      <c r="AT24" s="20"/>
      <c r="AU24" s="20"/>
      <c r="AV24" s="20"/>
      <c r="AW24" s="20"/>
      <c r="AX24" s="20"/>
      <c r="AY24" s="20"/>
    </row>
    <row r="25" spans="22:51">
      <c r="V25" s="18"/>
      <c r="W25" s="18"/>
      <c r="X25" s="18"/>
      <c r="Y25" s="18"/>
      <c r="Z25" s="18"/>
      <c r="AA25" s="18"/>
      <c r="AB25" s="18"/>
      <c r="AE25" s="18"/>
      <c r="AF25" s="18"/>
      <c r="AG25" s="18"/>
      <c r="AH25" s="18"/>
      <c r="AI25" s="18"/>
      <c r="AJ25" s="18"/>
      <c r="AK25" s="19"/>
      <c r="AL25" s="18"/>
      <c r="AM25" s="18"/>
      <c r="AN25" s="18"/>
      <c r="AO25" s="18"/>
      <c r="AP25" s="18"/>
      <c r="AQ25" s="18"/>
      <c r="AR25" s="18"/>
      <c r="AS25" s="20"/>
      <c r="AT25" s="20"/>
      <c r="AU25" s="20"/>
      <c r="AV25" s="20"/>
      <c r="AW25" s="20"/>
      <c r="AX25" s="20"/>
      <c r="AY25" s="20"/>
    </row>
    <row r="26" spans="22:51">
      <c r="V26" s="18"/>
      <c r="W26" s="18"/>
      <c r="X26" s="18"/>
      <c r="Y26" s="18"/>
      <c r="Z26" s="18"/>
      <c r="AA26" s="18"/>
      <c r="AB26" s="18"/>
      <c r="AE26" s="18"/>
      <c r="AF26" s="18"/>
      <c r="AG26" s="18"/>
      <c r="AH26" s="18"/>
      <c r="AI26" s="18"/>
      <c r="AJ26" s="18"/>
      <c r="AK26" s="19"/>
      <c r="AL26" s="18"/>
      <c r="AM26" s="18"/>
      <c r="AN26" s="18"/>
      <c r="AO26" s="18"/>
      <c r="AP26" s="18"/>
      <c r="AQ26" s="18"/>
      <c r="AR26" s="18"/>
      <c r="AS26" s="20"/>
      <c r="AT26" s="20"/>
      <c r="AU26" s="20"/>
      <c r="AV26" s="20"/>
      <c r="AW26" s="20"/>
      <c r="AX26" s="20"/>
      <c r="AY26" s="20"/>
    </row>
    <row r="27" spans="22:51">
      <c r="V27" s="18"/>
      <c r="W27" s="18"/>
      <c r="X27" s="18"/>
      <c r="Y27" s="18"/>
      <c r="Z27" s="18"/>
      <c r="AA27" s="18"/>
      <c r="AB27" s="18"/>
      <c r="AE27" s="18"/>
      <c r="AF27" s="18"/>
      <c r="AG27" s="18"/>
      <c r="AH27" s="18"/>
      <c r="AI27" s="18"/>
      <c r="AJ27" s="18"/>
      <c r="AK27" s="19"/>
      <c r="AL27" s="18"/>
      <c r="AM27" s="18"/>
      <c r="AN27" s="18"/>
      <c r="AO27" s="18"/>
      <c r="AP27" s="18"/>
      <c r="AQ27" s="18"/>
      <c r="AR27" s="18"/>
      <c r="AS27" s="20"/>
      <c r="AT27" s="20"/>
      <c r="AU27" s="20"/>
      <c r="AV27" s="20"/>
      <c r="AW27" s="20"/>
      <c r="AX27" s="20"/>
      <c r="AY27" s="20"/>
    </row>
    <row r="28" spans="22:51">
      <c r="V28" s="18"/>
      <c r="W28" s="18"/>
      <c r="X28" s="18"/>
      <c r="Y28" s="18"/>
      <c r="Z28" s="18"/>
      <c r="AA28" s="18"/>
      <c r="AB28" s="18"/>
      <c r="AE28" s="18"/>
      <c r="AF28" s="18"/>
      <c r="AG28" s="18"/>
      <c r="AH28" s="18"/>
      <c r="AI28" s="18"/>
      <c r="AJ28" s="18"/>
      <c r="AK28" s="19"/>
      <c r="AL28" s="18"/>
      <c r="AM28" s="18"/>
      <c r="AN28" s="18"/>
      <c r="AO28" s="18"/>
      <c r="AP28" s="18"/>
      <c r="AQ28" s="18"/>
      <c r="AR28" s="18"/>
      <c r="AS28" s="20"/>
      <c r="AT28" s="20"/>
      <c r="AU28" s="20"/>
      <c r="AV28" s="20"/>
      <c r="AW28" s="20"/>
      <c r="AX28" s="20"/>
      <c r="AY28" s="20"/>
    </row>
    <row r="29" spans="22:51">
      <c r="V29" s="18"/>
      <c r="W29" s="18"/>
      <c r="X29" s="18"/>
      <c r="Y29" s="18"/>
      <c r="Z29" s="18"/>
      <c r="AA29" s="18"/>
      <c r="AB29" s="18"/>
      <c r="AE29" s="18"/>
      <c r="AF29" s="18"/>
      <c r="AG29" s="18"/>
      <c r="AH29" s="18"/>
      <c r="AI29" s="18"/>
      <c r="AJ29" s="18"/>
      <c r="AK29" s="19"/>
      <c r="AL29" s="18"/>
      <c r="AM29" s="18"/>
      <c r="AN29" s="18"/>
      <c r="AO29" s="18"/>
      <c r="AP29" s="18"/>
      <c r="AQ29" s="18"/>
      <c r="AR29" s="18"/>
      <c r="AS29" s="20"/>
      <c r="AT29" s="20"/>
      <c r="AU29" s="20"/>
      <c r="AV29" s="20"/>
      <c r="AW29" s="20"/>
      <c r="AX29" s="20"/>
      <c r="AY29" s="20"/>
    </row>
    <row r="30" spans="22:51">
      <c r="V30" s="18"/>
      <c r="W30" s="18"/>
      <c r="X30" s="18"/>
      <c r="Y30" s="18"/>
      <c r="Z30" s="18"/>
      <c r="AA30" s="18"/>
      <c r="AB30" s="18"/>
      <c r="AE30" s="18"/>
      <c r="AF30" s="18"/>
      <c r="AG30" s="18"/>
      <c r="AH30" s="18"/>
      <c r="AI30" s="18"/>
      <c r="AJ30" s="18"/>
      <c r="AK30" s="19"/>
      <c r="AL30" s="18"/>
      <c r="AM30" s="18"/>
      <c r="AN30" s="18"/>
      <c r="AO30" s="18"/>
      <c r="AP30" s="18"/>
      <c r="AQ30" s="18"/>
      <c r="AR30" s="18"/>
      <c r="AS30" s="20"/>
      <c r="AT30" s="20"/>
      <c r="AU30" s="20"/>
      <c r="AV30" s="20"/>
      <c r="AW30" s="20"/>
      <c r="AX30" s="20"/>
      <c r="AY30" s="20"/>
    </row>
    <row r="31" spans="22:51">
      <c r="V31" s="18"/>
      <c r="W31" s="18"/>
      <c r="X31" s="18"/>
      <c r="Y31" s="18"/>
      <c r="Z31" s="18"/>
      <c r="AA31" s="18"/>
      <c r="AB31" s="18"/>
      <c r="AE31" s="18"/>
      <c r="AF31" s="18"/>
      <c r="AG31" s="18"/>
      <c r="AH31" s="18"/>
      <c r="AI31" s="18"/>
      <c r="AJ31" s="18"/>
      <c r="AK31" s="19"/>
      <c r="AL31" s="18"/>
      <c r="AM31" s="18"/>
      <c r="AN31" s="18"/>
      <c r="AO31" s="18"/>
      <c r="AP31" s="18"/>
      <c r="AQ31" s="18"/>
      <c r="AR31" s="18"/>
      <c r="AS31" s="20"/>
      <c r="AT31" s="20"/>
      <c r="AU31" s="20"/>
      <c r="AV31" s="20"/>
      <c r="AW31" s="20"/>
      <c r="AX31" s="20"/>
      <c r="AY31" s="20"/>
    </row>
    <row r="32" spans="22:51">
      <c r="V32" s="18"/>
      <c r="W32" s="18"/>
      <c r="X32" s="18"/>
      <c r="Y32" s="18"/>
      <c r="Z32" s="18"/>
      <c r="AA32" s="18"/>
      <c r="AB32" s="18"/>
      <c r="AE32" s="18"/>
      <c r="AF32" s="18"/>
      <c r="AG32" s="18"/>
      <c r="AH32" s="18"/>
      <c r="AI32" s="18"/>
      <c r="AJ32" s="18"/>
      <c r="AK32" s="19"/>
      <c r="AL32" s="18"/>
      <c r="AM32" s="18"/>
      <c r="AN32" s="18"/>
      <c r="AO32" s="18"/>
      <c r="AP32" s="18"/>
      <c r="AQ32" s="18"/>
      <c r="AR32" s="18"/>
      <c r="AS32" s="20"/>
      <c r="AT32" s="20"/>
      <c r="AU32" s="20"/>
      <c r="AV32" s="20"/>
      <c r="AW32" s="20"/>
      <c r="AX32" s="20"/>
      <c r="AY32" s="20"/>
    </row>
    <row r="33" spans="22:51">
      <c r="V33" s="18"/>
      <c r="W33" s="18"/>
      <c r="X33" s="18"/>
      <c r="Y33" s="18"/>
      <c r="Z33" s="18"/>
      <c r="AA33" s="18"/>
      <c r="AB33" s="18"/>
      <c r="AE33" s="18"/>
      <c r="AF33" s="18"/>
      <c r="AG33" s="18"/>
      <c r="AH33" s="18"/>
      <c r="AI33" s="18"/>
      <c r="AJ33" s="18"/>
      <c r="AK33" s="19"/>
      <c r="AL33" s="18"/>
      <c r="AM33" s="18"/>
      <c r="AN33" s="18"/>
      <c r="AO33" s="18"/>
      <c r="AP33" s="18"/>
      <c r="AQ33" s="18"/>
      <c r="AR33" s="18"/>
      <c r="AS33" s="20"/>
      <c r="AT33" s="20"/>
      <c r="AU33" s="20"/>
      <c r="AV33" s="20"/>
      <c r="AW33" s="20"/>
      <c r="AX33" s="20"/>
      <c r="AY33" s="20"/>
    </row>
    <row r="34" spans="22:51">
      <c r="V34" s="18"/>
      <c r="W34" s="18"/>
      <c r="X34" s="18"/>
      <c r="Y34" s="18"/>
      <c r="Z34" s="18"/>
      <c r="AA34" s="18"/>
      <c r="AB34" s="18"/>
      <c r="AE34" s="18"/>
      <c r="AF34" s="18"/>
      <c r="AG34" s="18"/>
      <c r="AH34" s="18"/>
      <c r="AI34" s="18"/>
      <c r="AJ34" s="18"/>
      <c r="AK34" s="19"/>
      <c r="AL34" s="18"/>
      <c r="AM34" s="18"/>
      <c r="AN34" s="18"/>
      <c r="AO34" s="18"/>
      <c r="AP34" s="18"/>
      <c r="AQ34" s="18"/>
      <c r="AR34" s="18"/>
      <c r="AS34" s="20"/>
      <c r="AT34" s="20"/>
      <c r="AU34" s="20"/>
      <c r="AV34" s="20"/>
      <c r="AW34" s="20"/>
      <c r="AX34" s="20"/>
      <c r="AY34" s="20"/>
    </row>
    <row r="35" spans="22:51">
      <c r="V35" s="18"/>
      <c r="W35" s="18"/>
      <c r="X35" s="18"/>
      <c r="Y35" s="18"/>
      <c r="Z35" s="18"/>
      <c r="AA35" s="18"/>
      <c r="AB35" s="18"/>
      <c r="AE35" s="18"/>
      <c r="AF35" s="18"/>
      <c r="AG35" s="18"/>
      <c r="AH35" s="18"/>
      <c r="AI35" s="18"/>
      <c r="AJ35" s="18"/>
      <c r="AK35" s="19"/>
      <c r="AL35" s="18"/>
      <c r="AM35" s="18"/>
      <c r="AN35" s="18"/>
      <c r="AO35" s="18"/>
      <c r="AP35" s="18"/>
      <c r="AQ35" s="18"/>
      <c r="AR35" s="18"/>
      <c r="AS35" s="20"/>
      <c r="AT35" s="20"/>
      <c r="AU35" s="20"/>
      <c r="AV35" s="20"/>
      <c r="AW35" s="20"/>
      <c r="AX35" s="20"/>
      <c r="AY35" s="20"/>
    </row>
    <row r="36" spans="22:51">
      <c r="V36" s="18"/>
      <c r="W36" s="18"/>
      <c r="X36" s="18"/>
      <c r="Y36" s="18"/>
      <c r="Z36" s="18"/>
      <c r="AA36" s="18"/>
      <c r="AB36" s="18"/>
      <c r="AE36" s="18"/>
      <c r="AF36" s="18"/>
      <c r="AG36" s="18"/>
      <c r="AH36" s="18"/>
      <c r="AI36" s="18"/>
      <c r="AJ36" s="18"/>
      <c r="AK36" s="19"/>
      <c r="AL36" s="18"/>
      <c r="AM36" s="18"/>
      <c r="AN36" s="18"/>
      <c r="AO36" s="18"/>
      <c r="AP36" s="18"/>
      <c r="AQ36" s="18"/>
      <c r="AR36" s="18"/>
      <c r="AS36" s="20"/>
      <c r="AT36" s="20"/>
      <c r="AU36" s="20"/>
      <c r="AV36" s="20"/>
      <c r="AW36" s="20"/>
      <c r="AX36" s="20"/>
      <c r="AY36" s="20"/>
    </row>
    <row r="37" spans="22:51">
      <c r="V37" s="18"/>
      <c r="W37" s="18"/>
      <c r="X37" s="18"/>
      <c r="Y37" s="18"/>
      <c r="Z37" s="18"/>
      <c r="AA37" s="18"/>
      <c r="AB37" s="18"/>
      <c r="AE37" s="18"/>
      <c r="AF37" s="18"/>
      <c r="AG37" s="18"/>
      <c r="AH37" s="18"/>
      <c r="AI37" s="18"/>
      <c r="AJ37" s="18"/>
      <c r="AK37" s="19"/>
      <c r="AL37" s="18"/>
      <c r="AM37" s="18"/>
      <c r="AN37" s="18"/>
      <c r="AO37" s="18"/>
      <c r="AP37" s="18"/>
      <c r="AQ37" s="18"/>
      <c r="AR37" s="18"/>
      <c r="AS37" s="20"/>
      <c r="AT37" s="20"/>
      <c r="AU37" s="20"/>
      <c r="AV37" s="20"/>
      <c r="AW37" s="20"/>
      <c r="AX37" s="20"/>
      <c r="AY37" s="20"/>
    </row>
    <row r="38" spans="22:51">
      <c r="V38" s="18"/>
      <c r="W38" s="18"/>
      <c r="X38" s="18"/>
      <c r="Y38" s="18"/>
      <c r="Z38" s="18"/>
      <c r="AA38" s="18"/>
      <c r="AB38" s="18"/>
      <c r="AE38" s="18"/>
      <c r="AF38" s="18"/>
      <c r="AG38" s="18"/>
      <c r="AH38" s="18"/>
      <c r="AI38" s="18"/>
      <c r="AJ38" s="18"/>
      <c r="AK38" s="19"/>
      <c r="AL38" s="18"/>
      <c r="AM38" s="18"/>
      <c r="AN38" s="18"/>
      <c r="AO38" s="18"/>
      <c r="AP38" s="18"/>
      <c r="AQ38" s="18"/>
      <c r="AR38" s="18"/>
      <c r="AS38" s="20"/>
      <c r="AT38" s="20"/>
      <c r="AU38" s="20"/>
      <c r="AV38" s="20"/>
      <c r="AW38" s="20"/>
      <c r="AX38" s="20"/>
      <c r="AY38" s="20"/>
    </row>
    <row r="39" spans="22:51">
      <c r="V39" s="18"/>
      <c r="W39" s="18"/>
      <c r="X39" s="18"/>
      <c r="Y39" s="18"/>
      <c r="Z39" s="18"/>
      <c r="AA39" s="18"/>
      <c r="AB39" s="18"/>
      <c r="AE39" s="18"/>
      <c r="AF39" s="18"/>
      <c r="AG39" s="18"/>
      <c r="AH39" s="18"/>
      <c r="AI39" s="18"/>
      <c r="AJ39" s="18"/>
      <c r="AK39" s="19"/>
      <c r="AL39" s="18"/>
      <c r="AM39" s="18"/>
      <c r="AN39" s="18"/>
      <c r="AO39" s="18"/>
      <c r="AP39" s="18"/>
      <c r="AQ39" s="18"/>
      <c r="AR39" s="18"/>
      <c r="AS39" s="20"/>
      <c r="AT39" s="20"/>
      <c r="AU39" s="20"/>
      <c r="AV39" s="20"/>
      <c r="AW39" s="20"/>
      <c r="AX39" s="20"/>
      <c r="AY39" s="20"/>
    </row>
    <row r="40" spans="22:51">
      <c r="V40" s="18"/>
      <c r="W40" s="18"/>
      <c r="X40" s="18"/>
      <c r="Y40" s="18"/>
      <c r="Z40" s="18"/>
      <c r="AA40" s="18"/>
      <c r="AB40" s="18"/>
      <c r="AE40" s="18"/>
      <c r="AF40" s="18"/>
      <c r="AG40" s="18"/>
      <c r="AH40" s="18"/>
      <c r="AI40" s="18"/>
      <c r="AJ40" s="18"/>
      <c r="AK40" s="19"/>
      <c r="AL40" s="18"/>
      <c r="AM40" s="18"/>
      <c r="AN40" s="18"/>
      <c r="AO40" s="18"/>
      <c r="AP40" s="18"/>
      <c r="AQ40" s="18"/>
      <c r="AR40" s="18"/>
      <c r="AS40" s="20"/>
      <c r="AT40" s="20"/>
      <c r="AU40" s="20"/>
      <c r="AV40" s="20"/>
      <c r="AW40" s="20"/>
      <c r="AX40" s="20"/>
      <c r="AY40" s="20"/>
    </row>
    <row r="41" spans="22:51">
      <c r="V41" s="18"/>
      <c r="W41" s="18"/>
      <c r="X41" s="18"/>
      <c r="Y41" s="18"/>
      <c r="Z41" s="18"/>
      <c r="AA41" s="18"/>
      <c r="AB41" s="18"/>
      <c r="AE41" s="18"/>
      <c r="AF41" s="18"/>
      <c r="AG41" s="18"/>
      <c r="AH41" s="18"/>
      <c r="AI41" s="18"/>
      <c r="AJ41" s="18"/>
      <c r="AK41" s="19"/>
      <c r="AL41" s="18"/>
      <c r="AM41" s="18"/>
      <c r="AN41" s="18"/>
      <c r="AO41" s="18"/>
      <c r="AP41" s="18"/>
      <c r="AQ41" s="18"/>
      <c r="AR41" s="18"/>
      <c r="AS41" s="20"/>
      <c r="AT41" s="20"/>
      <c r="AU41" s="20"/>
      <c r="AV41" s="20"/>
      <c r="AW41" s="20"/>
      <c r="AX41" s="20"/>
      <c r="AY41" s="20"/>
    </row>
    <row r="42" spans="22:51">
      <c r="V42" s="18"/>
      <c r="W42" s="18"/>
      <c r="X42" s="18"/>
      <c r="Y42" s="18"/>
      <c r="Z42" s="18"/>
      <c r="AA42" s="18"/>
      <c r="AB42" s="18"/>
      <c r="AE42" s="18"/>
      <c r="AF42" s="18"/>
      <c r="AG42" s="18"/>
      <c r="AH42" s="18"/>
      <c r="AI42" s="18"/>
      <c r="AJ42" s="18"/>
      <c r="AK42" s="19"/>
      <c r="AL42" s="18"/>
      <c r="AM42" s="18"/>
      <c r="AN42" s="18"/>
      <c r="AO42" s="18"/>
      <c r="AP42" s="18"/>
      <c r="AQ42" s="18"/>
      <c r="AR42" s="18"/>
      <c r="AS42" s="20"/>
      <c r="AT42" s="20"/>
      <c r="AU42" s="20"/>
      <c r="AV42" s="20"/>
      <c r="AW42" s="20"/>
      <c r="AX42" s="20"/>
      <c r="AY42" s="20"/>
    </row>
    <row r="43" spans="22:51">
      <c r="V43" s="18"/>
      <c r="W43" s="18"/>
      <c r="X43" s="18"/>
      <c r="Y43" s="18"/>
      <c r="Z43" s="18"/>
      <c r="AA43" s="18"/>
      <c r="AB43" s="18"/>
      <c r="AE43" s="18"/>
      <c r="AF43" s="18"/>
      <c r="AG43" s="18"/>
      <c r="AH43" s="18"/>
      <c r="AI43" s="18"/>
      <c r="AJ43" s="18"/>
      <c r="AK43" s="19"/>
      <c r="AL43" s="18"/>
      <c r="AM43" s="18"/>
      <c r="AN43" s="18"/>
      <c r="AO43" s="18"/>
      <c r="AP43" s="18"/>
      <c r="AQ43" s="18"/>
      <c r="AR43" s="18"/>
      <c r="AS43" s="20"/>
      <c r="AT43" s="20"/>
      <c r="AU43" s="20"/>
      <c r="AV43" s="20"/>
      <c r="AW43" s="20"/>
      <c r="AX43" s="20"/>
      <c r="AY43" s="20"/>
    </row>
    <row r="44" spans="22:51">
      <c r="V44" s="18"/>
      <c r="W44" s="18"/>
      <c r="X44" s="18"/>
      <c r="Y44" s="18"/>
      <c r="Z44" s="18"/>
      <c r="AA44" s="18"/>
      <c r="AB44" s="18"/>
      <c r="AE44" s="18"/>
      <c r="AF44" s="18"/>
      <c r="AG44" s="18"/>
      <c r="AH44" s="18"/>
      <c r="AI44" s="18"/>
      <c r="AJ44" s="18"/>
      <c r="AK44" s="19"/>
      <c r="AL44" s="18"/>
      <c r="AM44" s="18"/>
      <c r="AN44" s="18"/>
      <c r="AO44" s="18"/>
      <c r="AP44" s="18"/>
      <c r="AQ44" s="18"/>
      <c r="AR44" s="18"/>
      <c r="AS44" s="20"/>
      <c r="AT44" s="20"/>
      <c r="AU44" s="20"/>
      <c r="AV44" s="20"/>
      <c r="AW44" s="20"/>
      <c r="AX44" s="20"/>
      <c r="AY44" s="20"/>
    </row>
    <row r="45" spans="22:51">
      <c r="V45" s="18"/>
      <c r="W45" s="18"/>
      <c r="X45" s="18"/>
      <c r="Y45" s="18"/>
      <c r="Z45" s="18"/>
      <c r="AA45" s="18"/>
      <c r="AB45" s="18"/>
      <c r="AE45" s="18"/>
      <c r="AF45" s="18"/>
      <c r="AG45" s="18"/>
      <c r="AH45" s="18"/>
      <c r="AI45" s="18"/>
      <c r="AJ45" s="18"/>
      <c r="AK45" s="19"/>
      <c r="AL45" s="18"/>
      <c r="AM45" s="18"/>
      <c r="AN45" s="18"/>
      <c r="AO45" s="18"/>
      <c r="AP45" s="18"/>
      <c r="AQ45" s="18"/>
      <c r="AR45" s="18"/>
      <c r="AS45" s="20"/>
      <c r="AT45" s="20"/>
      <c r="AU45" s="20"/>
      <c r="AV45" s="20"/>
      <c r="AW45" s="20"/>
      <c r="AX45" s="20"/>
      <c r="AY45" s="20"/>
    </row>
    <row r="46" spans="22:51">
      <c r="V46" s="18"/>
      <c r="W46" s="18"/>
      <c r="X46" s="18"/>
      <c r="Y46" s="18"/>
      <c r="Z46" s="18"/>
      <c r="AA46" s="18"/>
      <c r="AB46" s="18"/>
      <c r="AE46" s="18"/>
      <c r="AF46" s="18"/>
      <c r="AG46" s="18"/>
      <c r="AH46" s="18"/>
      <c r="AI46" s="18"/>
      <c r="AJ46" s="18"/>
      <c r="AK46" s="19"/>
      <c r="AL46" s="18"/>
      <c r="AM46" s="18"/>
      <c r="AN46" s="18"/>
      <c r="AO46" s="18"/>
      <c r="AP46" s="18"/>
      <c r="AQ46" s="18"/>
      <c r="AR46" s="18"/>
      <c r="AS46" s="20"/>
      <c r="AT46" s="20"/>
      <c r="AU46" s="20"/>
      <c r="AV46" s="20"/>
      <c r="AW46" s="20"/>
      <c r="AX46" s="20"/>
      <c r="AY46" s="20"/>
    </row>
    <row r="47" spans="22:51">
      <c r="V47" s="18"/>
      <c r="W47" s="18"/>
      <c r="X47" s="18"/>
      <c r="Y47" s="18"/>
      <c r="Z47" s="18"/>
      <c r="AA47" s="18"/>
      <c r="AB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  <c r="AO47" s="18"/>
      <c r="AP47" s="18"/>
      <c r="AQ47" s="18"/>
      <c r="AR47" s="18"/>
      <c r="AS47" s="20"/>
      <c r="AT47" s="20"/>
      <c r="AU47" s="20"/>
      <c r="AV47" s="20"/>
      <c r="AW47" s="20"/>
      <c r="AX47" s="20"/>
      <c r="AY47" s="20"/>
    </row>
    <row r="48" spans="22:51">
      <c r="V48" s="18"/>
      <c r="W48" s="18"/>
      <c r="X48" s="18"/>
      <c r="Y48" s="18"/>
      <c r="Z48" s="18"/>
      <c r="AA48" s="18"/>
      <c r="AB48" s="18"/>
      <c r="AE48" s="18"/>
      <c r="AF48" s="18"/>
      <c r="AG48" s="18"/>
      <c r="AH48" s="18"/>
      <c r="AI48" s="18"/>
      <c r="AJ48" s="18"/>
      <c r="AK48" s="19"/>
      <c r="AL48" s="18"/>
      <c r="AM48" s="18"/>
      <c r="AN48" s="18"/>
      <c r="AO48" s="18"/>
      <c r="AP48" s="18"/>
      <c r="AQ48" s="18"/>
      <c r="AR48" s="18"/>
      <c r="AS48" s="20"/>
      <c r="AT48" s="20"/>
      <c r="AU48" s="20"/>
      <c r="AV48" s="20"/>
      <c r="AW48" s="20"/>
      <c r="AX48" s="20"/>
      <c r="AY48" s="20"/>
    </row>
    <row r="49" spans="22:51">
      <c r="V49" s="18"/>
      <c r="W49" s="18"/>
      <c r="X49" s="18"/>
      <c r="Y49" s="18"/>
      <c r="Z49" s="18"/>
      <c r="AA49" s="18"/>
      <c r="AB49" s="18"/>
      <c r="AE49" s="18"/>
      <c r="AF49" s="18"/>
      <c r="AG49" s="18"/>
      <c r="AH49" s="18"/>
      <c r="AI49" s="18"/>
      <c r="AJ49" s="18"/>
      <c r="AK49" s="19"/>
      <c r="AL49" s="18"/>
      <c r="AM49" s="18"/>
      <c r="AN49" s="18"/>
      <c r="AO49" s="18"/>
      <c r="AP49" s="18"/>
      <c r="AQ49" s="18"/>
      <c r="AR49" s="18"/>
      <c r="AS49" s="20"/>
      <c r="AT49" s="20"/>
      <c r="AU49" s="20"/>
      <c r="AV49" s="20"/>
      <c r="AW49" s="20"/>
      <c r="AX49" s="20"/>
      <c r="AY49" s="20"/>
    </row>
    <row r="50" spans="22:51">
      <c r="V50" s="18"/>
      <c r="W50" s="18"/>
      <c r="X50" s="18"/>
      <c r="Y50" s="18"/>
      <c r="Z50" s="18"/>
      <c r="AA50" s="18"/>
      <c r="AB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  <c r="AO50" s="18"/>
      <c r="AP50" s="18"/>
      <c r="AQ50" s="18"/>
      <c r="AR50" s="18"/>
      <c r="AS50" s="20"/>
      <c r="AT50" s="20"/>
      <c r="AU50" s="20"/>
      <c r="AV50" s="20"/>
      <c r="AW50" s="20"/>
      <c r="AX50" s="20"/>
      <c r="AY50" s="20"/>
    </row>
    <row r="51" spans="22:51">
      <c r="V51" s="18"/>
      <c r="W51" s="18"/>
      <c r="X51" s="18"/>
      <c r="Y51" s="18"/>
      <c r="Z51" s="18"/>
      <c r="AA51" s="18"/>
      <c r="AB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  <c r="AO51" s="18"/>
      <c r="AP51" s="18"/>
      <c r="AQ51" s="18"/>
      <c r="AR51" s="18"/>
      <c r="AS51" s="20"/>
      <c r="AT51" s="20"/>
      <c r="AU51" s="20"/>
      <c r="AV51" s="20"/>
      <c r="AW51" s="20"/>
      <c r="AX51" s="20"/>
      <c r="AY51" s="20"/>
    </row>
    <row r="52" spans="22:51">
      <c r="V52" s="18"/>
      <c r="W52" s="18"/>
      <c r="X52" s="18"/>
      <c r="Y52" s="18"/>
      <c r="Z52" s="18"/>
      <c r="AA52" s="18"/>
      <c r="AB52" s="18"/>
      <c r="AE52" s="18"/>
      <c r="AF52" s="18"/>
      <c r="AG52" s="18"/>
      <c r="AH52" s="18"/>
      <c r="AI52" s="18"/>
      <c r="AJ52" s="18"/>
      <c r="AK52" s="19"/>
      <c r="AL52" s="18"/>
      <c r="AM52" s="18"/>
      <c r="AN52" s="18"/>
      <c r="AO52" s="18"/>
      <c r="AP52" s="18"/>
      <c r="AQ52" s="18"/>
      <c r="AR52" s="18"/>
      <c r="AS52" s="20"/>
      <c r="AT52" s="20"/>
      <c r="AU52" s="20"/>
      <c r="AV52" s="20"/>
      <c r="AW52" s="20"/>
      <c r="AX52" s="20"/>
      <c r="AY52" s="20"/>
    </row>
    <row r="53" spans="22:51">
      <c r="V53" s="18"/>
      <c r="W53" s="18"/>
      <c r="X53" s="18"/>
      <c r="Y53" s="18"/>
      <c r="Z53" s="18"/>
      <c r="AA53" s="18"/>
      <c r="AB53" s="18"/>
      <c r="AE53" s="18"/>
      <c r="AF53" s="18"/>
      <c r="AG53" s="18"/>
      <c r="AH53" s="18"/>
      <c r="AI53" s="18"/>
      <c r="AJ53" s="18"/>
      <c r="AK53" s="19"/>
      <c r="AL53" s="18"/>
      <c r="AM53" s="18"/>
      <c r="AN53" s="18"/>
      <c r="AO53" s="18"/>
      <c r="AP53" s="18"/>
      <c r="AQ53" s="18"/>
      <c r="AR53" s="18"/>
      <c r="AS53" s="20"/>
      <c r="AT53" s="20"/>
      <c r="AU53" s="20"/>
      <c r="AV53" s="20"/>
      <c r="AW53" s="20"/>
      <c r="AX53" s="20"/>
      <c r="AY53" s="20"/>
    </row>
    <row r="54" spans="22:51">
      <c r="V54" s="18"/>
      <c r="W54" s="18"/>
      <c r="X54" s="18"/>
      <c r="Y54" s="18"/>
      <c r="Z54" s="18"/>
      <c r="AA54" s="18"/>
      <c r="AB54" s="18"/>
      <c r="AE54" s="18"/>
      <c r="AF54" s="18"/>
      <c r="AG54" s="18"/>
      <c r="AH54" s="18"/>
      <c r="AI54" s="18"/>
      <c r="AJ54" s="18"/>
      <c r="AK54" s="19"/>
      <c r="AL54" s="18"/>
      <c r="AM54" s="18"/>
      <c r="AN54" s="18"/>
      <c r="AO54" s="18"/>
      <c r="AP54" s="18"/>
      <c r="AQ54" s="18"/>
      <c r="AR54" s="18"/>
      <c r="AS54" s="20"/>
      <c r="AT54" s="20"/>
      <c r="AU54" s="20"/>
      <c r="AV54" s="20"/>
      <c r="AW54" s="20"/>
      <c r="AX54" s="20"/>
      <c r="AY54" s="20"/>
    </row>
    <row r="55" spans="22:51">
      <c r="V55" s="18"/>
      <c r="W55" s="18"/>
      <c r="X55" s="18"/>
      <c r="Y55" s="18"/>
      <c r="Z55" s="18"/>
      <c r="AA55" s="18"/>
      <c r="AB55" s="18"/>
      <c r="AE55" s="18"/>
      <c r="AF55" s="18"/>
      <c r="AG55" s="18"/>
      <c r="AH55" s="18"/>
      <c r="AI55" s="18"/>
      <c r="AJ55" s="18"/>
      <c r="AK55" s="19"/>
      <c r="AL55" s="18"/>
      <c r="AM55" s="18"/>
      <c r="AN55" s="18"/>
      <c r="AO55" s="18"/>
      <c r="AP55" s="18"/>
      <c r="AQ55" s="18"/>
      <c r="AR55" s="18"/>
      <c r="AS55" s="20"/>
      <c r="AT55" s="20"/>
      <c r="AU55" s="20"/>
      <c r="AV55" s="20"/>
      <c r="AW55" s="20"/>
      <c r="AX55" s="20"/>
      <c r="AY55" s="20"/>
    </row>
    <row r="56" spans="22:51">
      <c r="V56" s="18"/>
      <c r="W56" s="18"/>
      <c r="X56" s="18"/>
      <c r="Y56" s="18"/>
      <c r="Z56" s="18"/>
      <c r="AA56" s="18"/>
      <c r="AB56" s="18"/>
      <c r="AE56" s="18"/>
      <c r="AF56" s="18"/>
      <c r="AG56" s="18"/>
      <c r="AH56" s="18"/>
      <c r="AI56" s="18"/>
      <c r="AJ56" s="18"/>
      <c r="AK56" s="19"/>
      <c r="AL56" s="18"/>
      <c r="AM56" s="18"/>
      <c r="AN56" s="18"/>
      <c r="AO56" s="18"/>
      <c r="AP56" s="18"/>
      <c r="AQ56" s="18"/>
      <c r="AR56" s="18"/>
      <c r="AS56" s="20"/>
      <c r="AT56" s="20"/>
      <c r="AU56" s="20"/>
      <c r="AV56" s="20"/>
      <c r="AW56" s="20"/>
      <c r="AX56" s="20"/>
      <c r="AY56" s="20"/>
    </row>
    <row r="57" spans="22:51">
      <c r="V57" s="18"/>
      <c r="W57" s="18"/>
      <c r="X57" s="18"/>
      <c r="Y57" s="18"/>
      <c r="Z57" s="18"/>
      <c r="AA57" s="18"/>
      <c r="AB57" s="18"/>
      <c r="AE57" s="18"/>
      <c r="AF57" s="18"/>
      <c r="AG57" s="18"/>
      <c r="AH57" s="18"/>
      <c r="AI57" s="18"/>
      <c r="AJ57" s="18"/>
      <c r="AK57" s="19"/>
      <c r="AL57" s="18"/>
      <c r="AM57" s="18"/>
      <c r="AN57" s="18"/>
      <c r="AO57" s="18"/>
      <c r="AP57" s="18"/>
      <c r="AQ57" s="18"/>
      <c r="AR57" s="18"/>
      <c r="AS57" s="20"/>
      <c r="AT57" s="20"/>
      <c r="AU57" s="20"/>
      <c r="AV57" s="20"/>
      <c r="AW57" s="20"/>
      <c r="AX57" s="20"/>
      <c r="AY57" s="20"/>
    </row>
    <row r="58" spans="22:51">
      <c r="V58" s="18"/>
      <c r="W58" s="18"/>
      <c r="X58" s="18"/>
      <c r="Y58" s="18"/>
      <c r="Z58" s="18"/>
      <c r="AA58" s="18"/>
      <c r="AB58" s="18"/>
      <c r="AE58" s="18"/>
      <c r="AF58" s="18"/>
      <c r="AG58" s="18"/>
      <c r="AH58" s="18"/>
      <c r="AI58" s="18"/>
      <c r="AJ58" s="18"/>
      <c r="AK58" s="19"/>
      <c r="AL58" s="18"/>
      <c r="AM58" s="18"/>
      <c r="AN58" s="18"/>
      <c r="AO58" s="18"/>
      <c r="AP58" s="18"/>
      <c r="AQ58" s="18"/>
      <c r="AR58" s="18"/>
      <c r="AS58" s="20"/>
      <c r="AT58" s="20"/>
      <c r="AU58" s="20"/>
      <c r="AV58" s="20"/>
      <c r="AW58" s="20"/>
      <c r="AX58" s="20"/>
      <c r="AY58" s="20"/>
    </row>
    <row r="59" spans="22:51">
      <c r="V59" s="18"/>
      <c r="W59" s="18"/>
      <c r="X59" s="18"/>
      <c r="Y59" s="18"/>
      <c r="Z59" s="18"/>
      <c r="AA59" s="18"/>
      <c r="AB59" s="18"/>
      <c r="AE59" s="18"/>
      <c r="AF59" s="18"/>
      <c r="AG59" s="18"/>
      <c r="AH59" s="18"/>
      <c r="AI59" s="18"/>
      <c r="AJ59" s="18"/>
      <c r="AK59" s="19"/>
      <c r="AL59" s="18"/>
      <c r="AM59" s="18"/>
      <c r="AN59" s="18"/>
      <c r="AO59" s="18"/>
      <c r="AP59" s="18"/>
      <c r="AQ59" s="18"/>
      <c r="AR59" s="18"/>
      <c r="AS59" s="20"/>
      <c r="AT59" s="20"/>
      <c r="AU59" s="20"/>
      <c r="AV59" s="20"/>
      <c r="AW59" s="20"/>
      <c r="AX59" s="20"/>
      <c r="AY59" s="20"/>
    </row>
    <row r="60" spans="22:51">
      <c r="V60" s="18"/>
      <c r="W60" s="18"/>
      <c r="X60" s="18"/>
      <c r="Y60" s="18"/>
      <c r="Z60" s="18"/>
      <c r="AA60" s="18"/>
      <c r="AB60" s="18"/>
      <c r="AE60" s="18"/>
      <c r="AF60" s="18"/>
      <c r="AG60" s="18"/>
      <c r="AH60" s="18"/>
      <c r="AI60" s="18"/>
      <c r="AJ60" s="18"/>
      <c r="AK60" s="19"/>
      <c r="AL60" s="18"/>
      <c r="AM60" s="18"/>
      <c r="AN60" s="18"/>
      <c r="AO60" s="18"/>
      <c r="AP60" s="18"/>
      <c r="AQ60" s="18"/>
      <c r="AR60" s="18"/>
      <c r="AS60" s="20"/>
      <c r="AT60" s="20"/>
      <c r="AU60" s="20"/>
      <c r="AV60" s="20"/>
      <c r="AW60" s="20"/>
      <c r="AX60" s="20"/>
      <c r="AY60" s="20"/>
    </row>
    <row r="61" spans="22:51">
      <c r="V61" s="18"/>
      <c r="W61" s="18"/>
      <c r="X61" s="18"/>
      <c r="Y61" s="18"/>
      <c r="Z61" s="18"/>
      <c r="AA61" s="18"/>
      <c r="AB61" s="18"/>
      <c r="AE61" s="18"/>
      <c r="AF61" s="18"/>
      <c r="AG61" s="18"/>
      <c r="AH61" s="18"/>
      <c r="AI61" s="18"/>
      <c r="AJ61" s="18"/>
      <c r="AK61" s="19"/>
      <c r="AL61" s="18"/>
      <c r="AM61" s="18"/>
      <c r="AN61" s="18"/>
      <c r="AO61" s="18"/>
      <c r="AP61" s="18"/>
      <c r="AQ61" s="18"/>
      <c r="AR61" s="18"/>
      <c r="AS61" s="20"/>
      <c r="AT61" s="20"/>
      <c r="AU61" s="20"/>
      <c r="AV61" s="20"/>
      <c r="AW61" s="20"/>
      <c r="AX61" s="20"/>
      <c r="AY61" s="20"/>
    </row>
    <row r="62" spans="22:51">
      <c r="V62" s="18"/>
      <c r="W62" s="18"/>
      <c r="X62" s="18"/>
      <c r="Y62" s="18"/>
      <c r="Z62" s="18"/>
      <c r="AA62" s="18"/>
      <c r="AB62" s="18"/>
      <c r="AE62" s="18"/>
      <c r="AF62" s="18"/>
      <c r="AG62" s="18"/>
      <c r="AH62" s="18"/>
      <c r="AI62" s="18"/>
      <c r="AJ62" s="18"/>
      <c r="AK62" s="19"/>
      <c r="AL62" s="18"/>
      <c r="AM62" s="18"/>
      <c r="AN62" s="18"/>
      <c r="AO62" s="18"/>
      <c r="AP62" s="18"/>
      <c r="AQ62" s="18"/>
      <c r="AR62" s="18"/>
      <c r="AS62" s="20"/>
      <c r="AT62" s="20"/>
      <c r="AU62" s="20"/>
      <c r="AV62" s="20"/>
      <c r="AW62" s="20"/>
      <c r="AX62" s="20"/>
      <c r="AY62" s="20"/>
    </row>
    <row r="63" spans="22:51">
      <c r="V63" s="18"/>
      <c r="W63" s="18"/>
      <c r="X63" s="18"/>
      <c r="Y63" s="18"/>
      <c r="Z63" s="18"/>
      <c r="AA63" s="18"/>
      <c r="AB63" s="18"/>
      <c r="AE63" s="18"/>
      <c r="AF63" s="18"/>
      <c r="AG63" s="18"/>
      <c r="AH63" s="18"/>
      <c r="AI63" s="18"/>
      <c r="AJ63" s="18"/>
      <c r="AK63" s="19"/>
      <c r="AL63" s="18"/>
      <c r="AM63" s="18"/>
      <c r="AN63" s="18"/>
      <c r="AO63" s="18"/>
      <c r="AP63" s="18"/>
      <c r="AQ63" s="18"/>
      <c r="AR63" s="18"/>
      <c r="AS63" s="20"/>
      <c r="AT63" s="20"/>
      <c r="AU63" s="20"/>
      <c r="AV63" s="20"/>
      <c r="AW63" s="20"/>
      <c r="AX63" s="20"/>
      <c r="AY63" s="20"/>
    </row>
    <row r="64" spans="22:51">
      <c r="V64" s="18"/>
      <c r="W64" s="18"/>
      <c r="X64" s="18"/>
      <c r="Y64" s="18"/>
      <c r="Z64" s="18"/>
      <c r="AA64" s="18"/>
      <c r="AB64" s="18"/>
      <c r="AE64" s="18"/>
      <c r="AF64" s="18"/>
      <c r="AG64" s="18"/>
      <c r="AH64" s="18"/>
      <c r="AI64" s="18"/>
      <c r="AJ64" s="18"/>
      <c r="AK64" s="19"/>
      <c r="AL64" s="18"/>
      <c r="AM64" s="18"/>
      <c r="AN64" s="18"/>
      <c r="AO64" s="18"/>
      <c r="AP64" s="18"/>
      <c r="AQ64" s="18"/>
      <c r="AR64" s="18"/>
      <c r="AS64" s="20"/>
      <c r="AT64" s="20"/>
      <c r="AU64" s="20"/>
      <c r="AV64" s="20"/>
      <c r="AW64" s="20"/>
      <c r="AX64" s="20"/>
      <c r="AY64" s="20"/>
    </row>
    <row r="65" spans="22:51">
      <c r="V65" s="18"/>
      <c r="W65" s="18"/>
      <c r="X65" s="18"/>
      <c r="Y65" s="18"/>
      <c r="Z65" s="18"/>
      <c r="AA65" s="18"/>
      <c r="AB65" s="18"/>
      <c r="AE65" s="18"/>
      <c r="AF65" s="18"/>
      <c r="AG65" s="18"/>
      <c r="AH65" s="18"/>
      <c r="AI65" s="18"/>
      <c r="AJ65" s="18"/>
      <c r="AK65" s="19"/>
      <c r="AL65" s="18"/>
      <c r="AM65" s="18"/>
      <c r="AN65" s="18"/>
      <c r="AO65" s="18"/>
      <c r="AP65" s="18"/>
      <c r="AQ65" s="18"/>
      <c r="AR65" s="18"/>
      <c r="AS65" s="20"/>
      <c r="AT65" s="20"/>
      <c r="AU65" s="20"/>
      <c r="AV65" s="20"/>
      <c r="AW65" s="20"/>
      <c r="AX65" s="20"/>
      <c r="AY65" s="20"/>
    </row>
    <row r="66" spans="22:51">
      <c r="V66" s="18"/>
      <c r="W66" s="18"/>
      <c r="X66" s="18"/>
      <c r="Y66" s="18"/>
      <c r="Z66" s="18"/>
      <c r="AA66" s="18"/>
      <c r="AB66" s="18"/>
      <c r="AE66" s="18"/>
      <c r="AF66" s="18"/>
      <c r="AG66" s="18"/>
      <c r="AH66" s="18"/>
      <c r="AI66" s="18"/>
      <c r="AJ66" s="18"/>
      <c r="AK66" s="19"/>
      <c r="AL66" s="18"/>
      <c r="AM66" s="18"/>
      <c r="AN66" s="18"/>
      <c r="AO66" s="18"/>
      <c r="AP66" s="18"/>
      <c r="AQ66" s="18"/>
      <c r="AR66" s="18"/>
      <c r="AS66" s="20"/>
      <c r="AT66" s="20"/>
      <c r="AU66" s="20"/>
      <c r="AV66" s="20"/>
      <c r="AW66" s="20"/>
      <c r="AX66" s="20"/>
      <c r="AY66" s="20"/>
    </row>
    <row r="67" spans="22:51">
      <c r="V67" s="18"/>
      <c r="W67" s="18"/>
      <c r="X67" s="18"/>
      <c r="Y67" s="18"/>
      <c r="Z67" s="18"/>
      <c r="AA67" s="18"/>
      <c r="AB67" s="18"/>
      <c r="AE67" s="18"/>
      <c r="AF67" s="18"/>
      <c r="AG67" s="18"/>
      <c r="AH67" s="18"/>
      <c r="AI67" s="18"/>
      <c r="AJ67" s="18"/>
      <c r="AK67" s="19"/>
      <c r="AL67" s="18"/>
      <c r="AM67" s="18"/>
      <c r="AN67" s="18"/>
      <c r="AO67" s="18"/>
      <c r="AP67" s="18"/>
      <c r="AQ67" s="18"/>
      <c r="AR67" s="18"/>
      <c r="AS67" s="20"/>
      <c r="AT67" s="20"/>
      <c r="AU67" s="20"/>
      <c r="AV67" s="20"/>
      <c r="AW67" s="20"/>
      <c r="AX67" s="20"/>
      <c r="AY67" s="20"/>
    </row>
    <row r="68" spans="22:51">
      <c r="V68" s="18"/>
      <c r="W68" s="18"/>
      <c r="X68" s="18"/>
      <c r="Y68" s="18"/>
      <c r="Z68" s="18"/>
      <c r="AA68" s="18"/>
      <c r="AB68" s="18"/>
      <c r="AE68" s="18"/>
      <c r="AF68" s="18"/>
      <c r="AG68" s="18"/>
      <c r="AH68" s="18"/>
      <c r="AI68" s="18"/>
      <c r="AJ68" s="18"/>
      <c r="AK68" s="19"/>
      <c r="AL68" s="18"/>
      <c r="AM68" s="18"/>
      <c r="AN68" s="18"/>
      <c r="AO68" s="18"/>
      <c r="AP68" s="18"/>
      <c r="AQ68" s="18"/>
      <c r="AR68" s="18"/>
      <c r="AS68" s="20"/>
      <c r="AT68" s="20"/>
      <c r="AU68" s="20"/>
      <c r="AV68" s="20"/>
      <c r="AW68" s="20"/>
      <c r="AX68" s="20"/>
      <c r="AY68" s="20"/>
    </row>
    <row r="69" spans="22:51">
      <c r="V69" s="18"/>
      <c r="W69" s="18"/>
      <c r="X69" s="18"/>
      <c r="Y69" s="18"/>
      <c r="Z69" s="18"/>
      <c r="AA69" s="18"/>
      <c r="AB69" s="18"/>
      <c r="AE69" s="18"/>
      <c r="AF69" s="18"/>
      <c r="AG69" s="18"/>
      <c r="AH69" s="18"/>
      <c r="AI69" s="18"/>
      <c r="AJ69" s="18"/>
      <c r="AK69" s="19"/>
      <c r="AL69" s="18"/>
      <c r="AM69" s="18"/>
      <c r="AN69" s="18"/>
      <c r="AO69" s="18"/>
      <c r="AP69" s="18"/>
      <c r="AQ69" s="18"/>
      <c r="AR69" s="18"/>
      <c r="AS69" s="20"/>
      <c r="AT69" s="20"/>
      <c r="AU69" s="20"/>
      <c r="AV69" s="20"/>
      <c r="AW69" s="20"/>
      <c r="AX69" s="20"/>
      <c r="AY69" s="20"/>
    </row>
    <row r="70" spans="22:51">
      <c r="V70" s="18"/>
      <c r="W70" s="18"/>
      <c r="X70" s="18"/>
      <c r="Y70" s="18"/>
      <c r="Z70" s="18"/>
      <c r="AA70" s="18"/>
      <c r="AB70" s="18"/>
      <c r="AE70" s="18"/>
      <c r="AF70" s="18"/>
      <c r="AG70" s="18"/>
      <c r="AH70" s="18"/>
      <c r="AI70" s="18"/>
      <c r="AJ70" s="18"/>
      <c r="AK70" s="19"/>
      <c r="AL70" s="18"/>
      <c r="AM70" s="18"/>
      <c r="AN70" s="18"/>
      <c r="AO70" s="18"/>
      <c r="AP70" s="18"/>
      <c r="AQ70" s="18"/>
      <c r="AR70" s="18"/>
      <c r="AS70" s="20"/>
      <c r="AT70" s="20"/>
      <c r="AU70" s="20"/>
      <c r="AV70" s="20"/>
      <c r="AW70" s="20"/>
      <c r="AX70" s="20"/>
      <c r="AY70" s="20"/>
    </row>
    <row r="71" spans="22:51">
      <c r="V71" s="18"/>
      <c r="W71" s="18"/>
      <c r="X71" s="18"/>
      <c r="Y71" s="18"/>
      <c r="Z71" s="18"/>
      <c r="AA71" s="18"/>
      <c r="AB71" s="18"/>
      <c r="AE71" s="18"/>
      <c r="AF71" s="18"/>
      <c r="AG71" s="18"/>
      <c r="AH71" s="18"/>
      <c r="AI71" s="18"/>
      <c r="AJ71" s="18"/>
      <c r="AK71" s="19"/>
      <c r="AL71" s="18"/>
      <c r="AM71" s="18"/>
      <c r="AN71" s="18"/>
      <c r="AO71" s="18"/>
      <c r="AP71" s="18"/>
      <c r="AQ71" s="18"/>
      <c r="AR71" s="18"/>
      <c r="AS71" s="20"/>
      <c r="AT71" s="20"/>
      <c r="AU71" s="20"/>
      <c r="AV71" s="20"/>
      <c r="AW71" s="20"/>
      <c r="AX71" s="20"/>
      <c r="AY71" s="20"/>
    </row>
    <row r="72" spans="22:51">
      <c r="V72" s="18"/>
      <c r="W72" s="18"/>
      <c r="X72" s="18"/>
      <c r="Y72" s="18"/>
      <c r="Z72" s="18"/>
      <c r="AA72" s="18"/>
      <c r="AB72" s="18"/>
      <c r="AE72" s="18"/>
      <c r="AF72" s="18"/>
      <c r="AG72" s="18"/>
      <c r="AH72" s="18"/>
      <c r="AI72" s="18"/>
      <c r="AJ72" s="18"/>
      <c r="AK72" s="19"/>
      <c r="AL72" s="18"/>
      <c r="AM72" s="18"/>
      <c r="AN72" s="18"/>
      <c r="AO72" s="18"/>
      <c r="AP72" s="18"/>
      <c r="AQ72" s="18"/>
      <c r="AR72" s="18"/>
      <c r="AS72" s="20"/>
      <c r="AT72" s="20"/>
      <c r="AU72" s="20"/>
      <c r="AV72" s="20"/>
      <c r="AW72" s="20"/>
      <c r="AX72" s="20"/>
      <c r="AY72" s="20"/>
    </row>
    <row r="73" spans="22:51">
      <c r="V73" s="18"/>
      <c r="W73" s="18"/>
      <c r="X73" s="18"/>
      <c r="Y73" s="18"/>
      <c r="Z73" s="18"/>
      <c r="AA73" s="18"/>
      <c r="AB73" s="18"/>
      <c r="AE73" s="18"/>
      <c r="AF73" s="18"/>
      <c r="AG73" s="18"/>
      <c r="AH73" s="18"/>
      <c r="AI73" s="18"/>
      <c r="AJ73" s="18"/>
      <c r="AK73" s="19"/>
      <c r="AL73" s="18"/>
      <c r="AM73" s="18"/>
      <c r="AN73" s="18"/>
      <c r="AO73" s="18"/>
      <c r="AP73" s="18"/>
      <c r="AQ73" s="18"/>
      <c r="AR73" s="18"/>
      <c r="AS73" s="20"/>
      <c r="AT73" s="20"/>
      <c r="AU73" s="20"/>
      <c r="AV73" s="20"/>
      <c r="AW73" s="20"/>
      <c r="AX73" s="20"/>
      <c r="AY73" s="20"/>
    </row>
    <row r="74" spans="22:51">
      <c r="V74" s="18"/>
      <c r="W74" s="18"/>
      <c r="X74" s="18"/>
      <c r="Y74" s="18"/>
      <c r="Z74" s="18"/>
      <c r="AA74" s="18"/>
      <c r="AB74" s="18"/>
      <c r="AE74" s="18"/>
      <c r="AF74" s="18"/>
      <c r="AG74" s="18"/>
      <c r="AH74" s="18"/>
      <c r="AI74" s="18"/>
      <c r="AJ74" s="18"/>
      <c r="AK74" s="19"/>
      <c r="AL74" s="18"/>
      <c r="AM74" s="18"/>
      <c r="AN74" s="18"/>
      <c r="AO74" s="18"/>
      <c r="AP74" s="18"/>
      <c r="AQ74" s="18"/>
      <c r="AR74" s="18"/>
      <c r="AS74" s="20"/>
      <c r="AT74" s="20"/>
      <c r="AU74" s="20"/>
      <c r="AV74" s="20"/>
      <c r="AW74" s="20"/>
      <c r="AX74" s="20"/>
      <c r="AY74" s="20"/>
    </row>
    <row r="75" spans="22:51">
      <c r="V75" s="18"/>
      <c r="W75" s="18"/>
      <c r="X75" s="18"/>
      <c r="Y75" s="18"/>
      <c r="Z75" s="18"/>
      <c r="AA75" s="18"/>
      <c r="AB75" s="18"/>
      <c r="AE75" s="18"/>
      <c r="AF75" s="18"/>
      <c r="AG75" s="18"/>
      <c r="AH75" s="18"/>
      <c r="AI75" s="18"/>
      <c r="AJ75" s="18"/>
      <c r="AK75" s="19"/>
      <c r="AL75" s="18"/>
      <c r="AM75" s="18"/>
      <c r="AN75" s="18"/>
      <c r="AO75" s="18"/>
      <c r="AP75" s="18"/>
      <c r="AQ75" s="18"/>
      <c r="AR75" s="18"/>
      <c r="AS75" s="20"/>
      <c r="AT75" s="20"/>
      <c r="AU75" s="20"/>
      <c r="AV75" s="20"/>
      <c r="AW75" s="20"/>
      <c r="AX75" s="20"/>
      <c r="AY75" s="20"/>
    </row>
    <row r="76" spans="22:51">
      <c r="V76" s="18"/>
      <c r="W76" s="18"/>
      <c r="X76" s="18"/>
      <c r="Y76" s="18"/>
      <c r="Z76" s="18"/>
      <c r="AA76" s="18"/>
      <c r="AB76" s="18"/>
      <c r="AE76" s="18"/>
      <c r="AF76" s="18"/>
      <c r="AG76" s="18"/>
      <c r="AH76" s="18"/>
      <c r="AI76" s="18"/>
      <c r="AJ76" s="18"/>
      <c r="AK76" s="19"/>
      <c r="AL76" s="18"/>
      <c r="AM76" s="18"/>
      <c r="AN76" s="18"/>
      <c r="AO76" s="18"/>
      <c r="AP76" s="18"/>
      <c r="AQ76" s="18"/>
      <c r="AR76" s="18"/>
      <c r="AS76" s="20"/>
      <c r="AT76" s="20"/>
      <c r="AU76" s="20"/>
      <c r="AV76" s="20"/>
      <c r="AW76" s="20"/>
      <c r="AX76" s="20"/>
      <c r="AY76" s="20"/>
    </row>
    <row r="77" spans="22:51">
      <c r="V77" s="18"/>
      <c r="W77" s="18"/>
      <c r="X77" s="18"/>
      <c r="Y77" s="18"/>
      <c r="Z77" s="18"/>
      <c r="AA77" s="18"/>
      <c r="AB77" s="18"/>
      <c r="AE77" s="18"/>
      <c r="AF77" s="18"/>
      <c r="AG77" s="18"/>
      <c r="AH77" s="18"/>
      <c r="AI77" s="18"/>
      <c r="AJ77" s="18"/>
      <c r="AK77" s="19"/>
      <c r="AL77" s="18"/>
      <c r="AM77" s="18"/>
      <c r="AN77" s="18"/>
      <c r="AO77" s="18"/>
      <c r="AP77" s="18"/>
      <c r="AQ77" s="18"/>
      <c r="AR77" s="18"/>
      <c r="AS77" s="20"/>
      <c r="AT77" s="20"/>
      <c r="AU77" s="20"/>
      <c r="AV77" s="20"/>
      <c r="AW77" s="20"/>
      <c r="AX77" s="20"/>
      <c r="AY77" s="20"/>
    </row>
    <row r="78" spans="22:51">
      <c r="V78" s="18"/>
      <c r="W78" s="18"/>
      <c r="X78" s="18"/>
      <c r="Y78" s="18"/>
      <c r="Z78" s="18"/>
      <c r="AA78" s="18"/>
      <c r="AB78" s="18"/>
      <c r="AE78" s="18"/>
      <c r="AF78" s="18"/>
      <c r="AG78" s="18"/>
      <c r="AH78" s="18"/>
      <c r="AI78" s="18"/>
      <c r="AJ78" s="18"/>
      <c r="AK78" s="19"/>
      <c r="AL78" s="18"/>
      <c r="AM78" s="18"/>
      <c r="AN78" s="18"/>
      <c r="AO78" s="18"/>
      <c r="AP78" s="18"/>
      <c r="AQ78" s="18"/>
      <c r="AR78" s="18"/>
      <c r="AS78" s="20"/>
      <c r="AT78" s="20"/>
      <c r="AU78" s="20"/>
      <c r="AV78" s="20"/>
      <c r="AW78" s="20"/>
      <c r="AX78" s="20"/>
      <c r="AY78" s="20"/>
    </row>
    <row r="79" spans="22:51">
      <c r="V79" s="18"/>
      <c r="W79" s="18"/>
      <c r="X79" s="18"/>
      <c r="Y79" s="18"/>
      <c r="Z79" s="18"/>
      <c r="AA79" s="18"/>
      <c r="AB79" s="18"/>
      <c r="AE79" s="18"/>
      <c r="AF79" s="18"/>
      <c r="AG79" s="18"/>
      <c r="AH79" s="18"/>
      <c r="AI79" s="18"/>
      <c r="AJ79" s="18"/>
      <c r="AK79" s="19"/>
      <c r="AL79" s="18"/>
      <c r="AM79" s="18"/>
      <c r="AN79" s="18"/>
      <c r="AO79" s="18"/>
      <c r="AP79" s="18"/>
      <c r="AQ79" s="18"/>
      <c r="AR79" s="18"/>
      <c r="AS79" s="20"/>
      <c r="AT79" s="20"/>
      <c r="AU79" s="20"/>
      <c r="AV79" s="20"/>
      <c r="AW79" s="20"/>
      <c r="AX79" s="20"/>
      <c r="AY79" s="20"/>
    </row>
    <row r="80" spans="22:51">
      <c r="V80" s="18"/>
      <c r="W80" s="18"/>
      <c r="X80" s="18"/>
      <c r="Y80" s="18"/>
      <c r="Z80" s="18"/>
      <c r="AA80" s="18"/>
      <c r="AB80" s="18"/>
      <c r="AE80" s="18"/>
      <c r="AF80" s="18"/>
      <c r="AG80" s="18"/>
      <c r="AH80" s="18"/>
      <c r="AI80" s="18"/>
      <c r="AJ80" s="18"/>
      <c r="AK80" s="19"/>
      <c r="AL80" s="18"/>
      <c r="AM80" s="18"/>
      <c r="AN80" s="18"/>
      <c r="AO80" s="18"/>
      <c r="AP80" s="18"/>
      <c r="AQ80" s="18"/>
      <c r="AR80" s="18"/>
      <c r="AS80" s="20"/>
      <c r="AT80" s="20"/>
      <c r="AU80" s="20"/>
      <c r="AV80" s="20"/>
      <c r="AW80" s="20"/>
      <c r="AX80" s="20"/>
      <c r="AY80" s="20"/>
    </row>
    <row r="81" spans="22:51">
      <c r="V81" s="18"/>
      <c r="W81" s="18"/>
      <c r="X81" s="18"/>
      <c r="Y81" s="18"/>
      <c r="Z81" s="18"/>
      <c r="AA81" s="18"/>
      <c r="AB81" s="18"/>
      <c r="AE81" s="18"/>
      <c r="AF81" s="18"/>
      <c r="AG81" s="18"/>
      <c r="AH81" s="18"/>
      <c r="AI81" s="18"/>
      <c r="AJ81" s="18"/>
      <c r="AK81" s="19"/>
      <c r="AL81" s="18"/>
      <c r="AM81" s="18"/>
      <c r="AN81" s="18"/>
      <c r="AO81" s="18"/>
      <c r="AP81" s="18"/>
      <c r="AQ81" s="18"/>
      <c r="AR81" s="18"/>
      <c r="AS81" s="20"/>
      <c r="AT81" s="20"/>
      <c r="AU81" s="20"/>
      <c r="AV81" s="20"/>
      <c r="AW81" s="20"/>
      <c r="AX81" s="20"/>
      <c r="AY81" s="20"/>
    </row>
    <row r="82" spans="22:51">
      <c r="V82" s="18"/>
      <c r="W82" s="18"/>
      <c r="X82" s="18"/>
      <c r="Y82" s="18"/>
      <c r="Z82" s="18"/>
      <c r="AA82" s="18"/>
      <c r="AB82" s="18"/>
      <c r="AE82" s="18"/>
      <c r="AF82" s="18"/>
      <c r="AG82" s="18"/>
      <c r="AH82" s="18"/>
      <c r="AI82" s="18"/>
      <c r="AJ82" s="18"/>
      <c r="AK82" s="19"/>
      <c r="AL82" s="18"/>
      <c r="AM82" s="18"/>
      <c r="AN82" s="18"/>
      <c r="AO82" s="18"/>
      <c r="AP82" s="18"/>
      <c r="AQ82" s="18"/>
      <c r="AR82" s="18"/>
      <c r="AS82" s="20"/>
      <c r="AT82" s="20"/>
      <c r="AU82" s="20"/>
      <c r="AV82" s="20"/>
      <c r="AW82" s="20"/>
      <c r="AX82" s="20"/>
      <c r="AY82" s="20"/>
    </row>
    <row r="83" spans="22:51">
      <c r="V83" s="18"/>
      <c r="W83" s="18"/>
      <c r="X83" s="18"/>
      <c r="Y83" s="18"/>
      <c r="Z83" s="18"/>
      <c r="AA83" s="18"/>
      <c r="AB83" s="18"/>
      <c r="AE83" s="18"/>
      <c r="AF83" s="18"/>
      <c r="AG83" s="18"/>
      <c r="AH83" s="18"/>
      <c r="AI83" s="18"/>
      <c r="AJ83" s="18"/>
      <c r="AK83" s="19"/>
      <c r="AL83" s="18"/>
      <c r="AM83" s="18"/>
      <c r="AN83" s="18"/>
      <c r="AO83" s="18"/>
      <c r="AP83" s="18"/>
      <c r="AQ83" s="18"/>
      <c r="AR83" s="18"/>
      <c r="AS83" s="20"/>
      <c r="AT83" s="20"/>
      <c r="AU83" s="20"/>
      <c r="AV83" s="20"/>
      <c r="AW83" s="20"/>
      <c r="AX83" s="20"/>
      <c r="AY83" s="20"/>
    </row>
    <row r="84" spans="22:51">
      <c r="V84" s="18"/>
      <c r="W84" s="18"/>
      <c r="X84" s="18"/>
      <c r="Y84" s="18"/>
      <c r="Z84" s="18"/>
      <c r="AA84" s="18"/>
      <c r="AB84" s="18"/>
      <c r="AE84" s="18"/>
      <c r="AF84" s="18"/>
      <c r="AG84" s="18"/>
      <c r="AH84" s="18"/>
      <c r="AI84" s="18"/>
      <c r="AJ84" s="18"/>
      <c r="AK84" s="19"/>
      <c r="AL84" s="18"/>
      <c r="AM84" s="18"/>
      <c r="AN84" s="18"/>
      <c r="AO84" s="18"/>
      <c r="AP84" s="18"/>
      <c r="AQ84" s="18"/>
      <c r="AR84" s="18"/>
      <c r="AS84" s="20"/>
      <c r="AT84" s="20"/>
      <c r="AU84" s="20"/>
      <c r="AV84" s="20"/>
      <c r="AW84" s="20"/>
      <c r="AX84" s="20"/>
      <c r="AY84" s="20"/>
    </row>
    <row r="85" spans="22:51">
      <c r="V85" s="18"/>
      <c r="W85" s="18"/>
      <c r="X85" s="18"/>
      <c r="Y85" s="18"/>
      <c r="Z85" s="18"/>
      <c r="AA85" s="18"/>
      <c r="AB85" s="18"/>
      <c r="AE85" s="18"/>
      <c r="AF85" s="18"/>
      <c r="AG85" s="18"/>
      <c r="AH85" s="18"/>
      <c r="AI85" s="18"/>
      <c r="AJ85" s="18"/>
      <c r="AK85" s="19"/>
      <c r="AL85" s="18"/>
      <c r="AM85" s="18"/>
      <c r="AN85" s="18"/>
      <c r="AO85" s="18"/>
      <c r="AP85" s="18"/>
      <c r="AQ85" s="18"/>
      <c r="AR85" s="18"/>
      <c r="AS85" s="20"/>
      <c r="AT85" s="20"/>
      <c r="AU85" s="20"/>
      <c r="AV85" s="20"/>
      <c r="AW85" s="20"/>
      <c r="AX85" s="20"/>
      <c r="AY85" s="20"/>
    </row>
    <row r="86" spans="22:51">
      <c r="V86" s="18"/>
      <c r="W86" s="18"/>
      <c r="X86" s="18"/>
      <c r="Y86" s="18"/>
      <c r="Z86" s="18"/>
      <c r="AA86" s="18"/>
      <c r="AB86" s="18"/>
      <c r="AE86" s="18"/>
      <c r="AF86" s="18"/>
      <c r="AG86" s="18"/>
      <c r="AH86" s="18"/>
      <c r="AI86" s="18"/>
      <c r="AJ86" s="18"/>
      <c r="AK86" s="19"/>
      <c r="AL86" s="18"/>
      <c r="AM86" s="18"/>
      <c r="AN86" s="18"/>
      <c r="AO86" s="18"/>
      <c r="AP86" s="18"/>
      <c r="AQ86" s="18"/>
      <c r="AR86" s="18"/>
      <c r="AS86" s="20"/>
      <c r="AT86" s="20"/>
      <c r="AU86" s="20"/>
      <c r="AV86" s="20"/>
      <c r="AW86" s="20"/>
      <c r="AX86" s="20"/>
      <c r="AY86" s="20"/>
    </row>
    <row r="87" spans="22:51">
      <c r="V87" s="18"/>
      <c r="W87" s="18"/>
      <c r="X87" s="18"/>
      <c r="Y87" s="18"/>
      <c r="Z87" s="18"/>
      <c r="AA87" s="18"/>
      <c r="AB87" s="18"/>
      <c r="AE87" s="18"/>
      <c r="AF87" s="18"/>
      <c r="AG87" s="18"/>
      <c r="AH87" s="18"/>
      <c r="AI87" s="18"/>
      <c r="AJ87" s="18"/>
      <c r="AK87" s="19"/>
      <c r="AL87" s="18"/>
      <c r="AM87" s="18"/>
      <c r="AN87" s="18"/>
      <c r="AO87" s="18"/>
      <c r="AP87" s="18"/>
      <c r="AQ87" s="18"/>
      <c r="AR87" s="18"/>
      <c r="AS87" s="20"/>
      <c r="AT87" s="20"/>
      <c r="AU87" s="20"/>
      <c r="AV87" s="20"/>
      <c r="AW87" s="20"/>
      <c r="AX87" s="20"/>
      <c r="AY87" s="20"/>
    </row>
    <row r="88" spans="22:51">
      <c r="V88" s="18"/>
      <c r="W88" s="18"/>
      <c r="X88" s="18"/>
      <c r="Y88" s="18"/>
      <c r="Z88" s="18"/>
      <c r="AA88" s="18"/>
      <c r="AB88" s="18"/>
      <c r="AE88" s="18"/>
      <c r="AF88" s="18"/>
      <c r="AG88" s="18"/>
      <c r="AH88" s="18"/>
      <c r="AI88" s="18"/>
      <c r="AJ88" s="18"/>
      <c r="AK88" s="19"/>
      <c r="AL88" s="18"/>
      <c r="AM88" s="18"/>
      <c r="AN88" s="18"/>
      <c r="AO88" s="18"/>
      <c r="AP88" s="18"/>
      <c r="AQ88" s="18"/>
      <c r="AR88" s="18"/>
      <c r="AS88" s="20"/>
      <c r="AT88" s="20"/>
      <c r="AU88" s="20"/>
      <c r="AV88" s="20"/>
      <c r="AW88" s="20"/>
      <c r="AX88" s="20"/>
      <c r="AY88" s="20"/>
    </row>
    <row r="89" spans="22:51">
      <c r="V89" s="18"/>
      <c r="W89" s="18"/>
      <c r="X89" s="18"/>
      <c r="Y89" s="18"/>
      <c r="Z89" s="18"/>
      <c r="AA89" s="18"/>
      <c r="AB89" s="18"/>
      <c r="AE89" s="18"/>
      <c r="AF89" s="18"/>
      <c r="AG89" s="18"/>
      <c r="AH89" s="18"/>
      <c r="AI89" s="18"/>
      <c r="AJ89" s="18"/>
      <c r="AK89" s="19"/>
      <c r="AL89" s="18"/>
      <c r="AM89" s="18"/>
      <c r="AN89" s="18"/>
      <c r="AO89" s="18"/>
      <c r="AP89" s="18"/>
      <c r="AQ89" s="18"/>
      <c r="AR89" s="18"/>
      <c r="AS89" s="20"/>
      <c r="AT89" s="20"/>
      <c r="AU89" s="20"/>
      <c r="AV89" s="20"/>
      <c r="AW89" s="20"/>
      <c r="AX89" s="20"/>
      <c r="AY89" s="20"/>
    </row>
    <row r="90" spans="22:51">
      <c r="V90" s="18"/>
      <c r="W90" s="18"/>
      <c r="X90" s="18"/>
      <c r="Y90" s="18"/>
      <c r="Z90" s="18"/>
      <c r="AA90" s="18"/>
      <c r="AB90" s="18"/>
      <c r="AE90" s="18"/>
      <c r="AF90" s="18"/>
      <c r="AG90" s="18"/>
      <c r="AH90" s="18"/>
      <c r="AI90" s="18"/>
      <c r="AJ90" s="18"/>
      <c r="AK90" s="19"/>
      <c r="AL90" s="18"/>
      <c r="AM90" s="18"/>
      <c r="AN90" s="18"/>
      <c r="AO90" s="18"/>
      <c r="AP90" s="18"/>
      <c r="AQ90" s="18"/>
      <c r="AR90" s="18"/>
      <c r="AS90" s="20"/>
      <c r="AT90" s="20"/>
      <c r="AU90" s="20"/>
      <c r="AV90" s="20"/>
      <c r="AW90" s="20"/>
      <c r="AX90" s="20"/>
      <c r="AY90" s="20"/>
    </row>
    <row r="91" spans="22:51">
      <c r="V91" s="18"/>
      <c r="W91" s="18"/>
      <c r="X91" s="18"/>
      <c r="Y91" s="18"/>
      <c r="Z91" s="18"/>
      <c r="AA91" s="18"/>
      <c r="AB91" s="18"/>
      <c r="AE91" s="18"/>
      <c r="AF91" s="18"/>
      <c r="AG91" s="18"/>
      <c r="AH91" s="18"/>
      <c r="AI91" s="18"/>
      <c r="AJ91" s="18"/>
      <c r="AK91" s="19"/>
      <c r="AL91" s="18"/>
      <c r="AM91" s="18"/>
      <c r="AN91" s="18"/>
      <c r="AO91" s="18"/>
      <c r="AP91" s="18"/>
      <c r="AQ91" s="18"/>
      <c r="AR91" s="18"/>
      <c r="AS91" s="20"/>
      <c r="AT91" s="20"/>
      <c r="AU91" s="20"/>
      <c r="AV91" s="20"/>
      <c r="AW91" s="20"/>
      <c r="AX91" s="20"/>
      <c r="AY91" s="20"/>
    </row>
    <row r="92" spans="22:51">
      <c r="V92" s="18"/>
      <c r="W92" s="18"/>
      <c r="X92" s="18"/>
      <c r="Y92" s="18"/>
      <c r="Z92" s="18"/>
      <c r="AA92" s="18"/>
      <c r="AB92" s="18"/>
      <c r="AE92" s="18"/>
      <c r="AF92" s="18"/>
      <c r="AG92" s="18"/>
      <c r="AH92" s="18"/>
      <c r="AI92" s="18"/>
      <c r="AJ92" s="18"/>
      <c r="AK92" s="19"/>
      <c r="AL92" s="18"/>
      <c r="AM92" s="18"/>
      <c r="AN92" s="18"/>
      <c r="AO92" s="18"/>
      <c r="AP92" s="18"/>
      <c r="AQ92" s="18"/>
      <c r="AR92" s="18"/>
      <c r="AS92" s="20"/>
      <c r="AT92" s="20"/>
      <c r="AU92" s="20"/>
      <c r="AV92" s="20"/>
      <c r="AW92" s="20"/>
      <c r="AX92" s="20"/>
      <c r="AY92" s="20"/>
    </row>
    <row r="93" spans="22:51">
      <c r="V93" s="18"/>
      <c r="W93" s="18"/>
      <c r="X93" s="18"/>
      <c r="Y93" s="18"/>
      <c r="Z93" s="18"/>
      <c r="AA93" s="18"/>
      <c r="AB93" s="18"/>
      <c r="AE93" s="18"/>
      <c r="AF93" s="18"/>
      <c r="AG93" s="18"/>
      <c r="AH93" s="18"/>
      <c r="AI93" s="18"/>
      <c r="AJ93" s="18"/>
      <c r="AK93" s="19"/>
      <c r="AL93" s="18"/>
      <c r="AM93" s="18"/>
      <c r="AN93" s="18"/>
      <c r="AO93" s="18"/>
      <c r="AP93" s="18"/>
      <c r="AQ93" s="18"/>
      <c r="AR93" s="18"/>
      <c r="AS93" s="20"/>
      <c r="AT93" s="20"/>
      <c r="AU93" s="20"/>
      <c r="AV93" s="20"/>
      <c r="AW93" s="20"/>
      <c r="AX93" s="20"/>
      <c r="AY93" s="20"/>
    </row>
    <row r="94" spans="22:51">
      <c r="V94" s="18"/>
      <c r="W94" s="18"/>
      <c r="X94" s="18"/>
      <c r="Y94" s="18"/>
      <c r="Z94" s="18"/>
      <c r="AA94" s="18"/>
      <c r="AB94" s="18"/>
      <c r="AE94" s="18"/>
      <c r="AF94" s="18"/>
      <c r="AG94" s="18"/>
      <c r="AH94" s="18"/>
      <c r="AI94" s="18"/>
      <c r="AJ94" s="18"/>
      <c r="AK94" s="19"/>
      <c r="AL94" s="18"/>
      <c r="AM94" s="18"/>
      <c r="AN94" s="18"/>
      <c r="AO94" s="18"/>
      <c r="AP94" s="18"/>
      <c r="AQ94" s="18"/>
      <c r="AR94" s="18"/>
      <c r="AS94" s="20"/>
      <c r="AT94" s="20"/>
      <c r="AU94" s="20"/>
      <c r="AV94" s="20"/>
      <c r="AW94" s="20"/>
      <c r="AX94" s="20"/>
      <c r="AY94" s="20"/>
    </row>
    <row r="95" spans="22:51">
      <c r="V95" s="18"/>
      <c r="W95" s="18"/>
      <c r="X95" s="18"/>
      <c r="Y95" s="18"/>
      <c r="Z95" s="18"/>
      <c r="AA95" s="18"/>
      <c r="AB95" s="18"/>
      <c r="AE95" s="18"/>
      <c r="AF95" s="18"/>
      <c r="AG95" s="18"/>
      <c r="AH95" s="18"/>
      <c r="AI95" s="18"/>
      <c r="AJ95" s="18"/>
      <c r="AK95" s="19"/>
      <c r="AL95" s="18"/>
      <c r="AM95" s="18"/>
      <c r="AN95" s="18"/>
      <c r="AO95" s="18"/>
      <c r="AP95" s="18"/>
      <c r="AQ95" s="18"/>
      <c r="AR95" s="18"/>
      <c r="AS95" s="20"/>
      <c r="AT95" s="20"/>
      <c r="AU95" s="20"/>
      <c r="AV95" s="20"/>
      <c r="AW95" s="20"/>
      <c r="AX95" s="20"/>
      <c r="AY95" s="20"/>
    </row>
    <row r="96" spans="22:51">
      <c r="V96" s="18"/>
      <c r="W96" s="18"/>
      <c r="X96" s="18"/>
      <c r="Y96" s="18"/>
      <c r="Z96" s="18"/>
      <c r="AA96" s="18"/>
      <c r="AB96" s="18"/>
      <c r="AE96" s="18"/>
      <c r="AF96" s="18"/>
      <c r="AG96" s="18"/>
      <c r="AH96" s="18"/>
      <c r="AI96" s="18"/>
      <c r="AJ96" s="18"/>
      <c r="AK96" s="19"/>
      <c r="AL96" s="18"/>
      <c r="AM96" s="18"/>
      <c r="AN96" s="18"/>
      <c r="AO96" s="18"/>
      <c r="AP96" s="18"/>
      <c r="AQ96" s="18"/>
      <c r="AR96" s="18"/>
      <c r="AS96" s="20"/>
      <c r="AT96" s="20"/>
      <c r="AU96" s="20"/>
      <c r="AV96" s="20"/>
      <c r="AW96" s="20"/>
      <c r="AX96" s="20"/>
      <c r="AY96" s="20"/>
    </row>
    <row r="97" spans="22:51">
      <c r="V97" s="18"/>
      <c r="W97" s="18"/>
      <c r="X97" s="18"/>
      <c r="Y97" s="18"/>
      <c r="Z97" s="18"/>
      <c r="AA97" s="18"/>
      <c r="AB97" s="18"/>
      <c r="AE97" s="18"/>
      <c r="AF97" s="18"/>
      <c r="AG97" s="18"/>
      <c r="AH97" s="18"/>
      <c r="AI97" s="18"/>
      <c r="AJ97" s="18"/>
      <c r="AK97" s="19"/>
      <c r="AL97" s="18"/>
      <c r="AM97" s="18"/>
      <c r="AN97" s="18"/>
      <c r="AO97" s="18"/>
      <c r="AP97" s="18"/>
      <c r="AQ97" s="18"/>
      <c r="AR97" s="18"/>
      <c r="AS97" s="20"/>
      <c r="AT97" s="20"/>
      <c r="AU97" s="20"/>
      <c r="AV97" s="20"/>
      <c r="AW97" s="20"/>
      <c r="AX97" s="20"/>
      <c r="AY97" s="20"/>
    </row>
    <row r="98" spans="22:51">
      <c r="V98" s="18"/>
      <c r="W98" s="18"/>
      <c r="X98" s="18"/>
      <c r="Y98" s="18"/>
      <c r="Z98" s="18"/>
      <c r="AA98" s="18"/>
      <c r="AB98" s="18"/>
      <c r="AE98" s="18"/>
      <c r="AF98" s="18"/>
      <c r="AG98" s="18"/>
      <c r="AH98" s="18"/>
      <c r="AI98" s="18"/>
      <c r="AJ98" s="18"/>
      <c r="AK98" s="19"/>
      <c r="AL98" s="18"/>
      <c r="AM98" s="18"/>
      <c r="AN98" s="18"/>
      <c r="AO98" s="18"/>
      <c r="AP98" s="18"/>
      <c r="AQ98" s="18"/>
      <c r="AR98" s="18"/>
      <c r="AS98" s="20"/>
      <c r="AT98" s="20"/>
      <c r="AU98" s="20"/>
      <c r="AV98" s="20"/>
      <c r="AW98" s="20"/>
      <c r="AX98" s="20"/>
      <c r="AY98" s="20"/>
    </row>
    <row r="99" spans="22:51">
      <c r="V99" s="18"/>
      <c r="W99" s="18"/>
      <c r="X99" s="18"/>
      <c r="Y99" s="18"/>
      <c r="Z99" s="18"/>
      <c r="AA99" s="18"/>
      <c r="AB99" s="18"/>
      <c r="AE99" s="18"/>
      <c r="AF99" s="18"/>
      <c r="AG99" s="18"/>
      <c r="AH99" s="18"/>
      <c r="AI99" s="18"/>
      <c r="AJ99" s="18"/>
      <c r="AK99" s="19"/>
      <c r="AL99" s="18"/>
      <c r="AM99" s="18"/>
      <c r="AN99" s="18"/>
      <c r="AO99" s="18"/>
      <c r="AP99" s="18"/>
      <c r="AQ99" s="18"/>
      <c r="AR99" s="18"/>
      <c r="AS99" s="20"/>
      <c r="AT99" s="20"/>
      <c r="AU99" s="20"/>
      <c r="AV99" s="20"/>
      <c r="AW99" s="20"/>
      <c r="AX99" s="20"/>
      <c r="AY99" s="20"/>
    </row>
    <row r="100" spans="22:51">
      <c r="V100" s="18"/>
      <c r="W100" s="18"/>
      <c r="X100" s="18"/>
      <c r="Y100" s="18"/>
      <c r="Z100" s="18"/>
      <c r="AA100" s="18"/>
      <c r="AB100" s="18"/>
      <c r="AE100" s="18"/>
      <c r="AF100" s="18"/>
      <c r="AG100" s="18"/>
      <c r="AH100" s="18"/>
      <c r="AI100" s="18"/>
      <c r="AJ100" s="18"/>
      <c r="AK100" s="19"/>
      <c r="AL100" s="18"/>
      <c r="AM100" s="18"/>
      <c r="AN100" s="18"/>
      <c r="AO100" s="18"/>
      <c r="AP100" s="18"/>
      <c r="AQ100" s="18"/>
      <c r="AR100" s="18"/>
      <c r="AS100" s="20"/>
      <c r="AT100" s="20"/>
      <c r="AU100" s="20"/>
      <c r="AV100" s="20"/>
      <c r="AW100" s="20"/>
      <c r="AX100" s="20"/>
      <c r="AY100" s="20"/>
    </row>
    <row r="101" spans="22:51">
      <c r="V101" s="18"/>
      <c r="W101" s="18"/>
      <c r="X101" s="18"/>
      <c r="Y101" s="18"/>
      <c r="Z101" s="18"/>
      <c r="AA101" s="18"/>
      <c r="AB101" s="18"/>
      <c r="AE101" s="18"/>
      <c r="AF101" s="18"/>
      <c r="AG101" s="18"/>
      <c r="AH101" s="18"/>
      <c r="AI101" s="18"/>
      <c r="AJ101" s="18"/>
      <c r="AK101" s="19"/>
      <c r="AL101" s="18"/>
      <c r="AM101" s="18"/>
      <c r="AN101" s="18"/>
      <c r="AO101" s="18"/>
      <c r="AP101" s="18"/>
      <c r="AQ101" s="18"/>
      <c r="AR101" s="18"/>
      <c r="AS101" s="20"/>
      <c r="AT101" s="20"/>
      <c r="AU101" s="20"/>
      <c r="AV101" s="20"/>
      <c r="AW101" s="20"/>
      <c r="AX101" s="20"/>
      <c r="AY101" s="20"/>
    </row>
    <row r="102" spans="22:51">
      <c r="V102" s="18"/>
      <c r="W102" s="18"/>
      <c r="X102" s="18"/>
      <c r="Y102" s="18"/>
      <c r="Z102" s="18"/>
      <c r="AA102" s="18"/>
      <c r="AB102" s="18"/>
      <c r="AE102" s="18"/>
      <c r="AF102" s="18"/>
      <c r="AG102" s="18"/>
      <c r="AH102" s="18"/>
      <c r="AI102" s="18"/>
      <c r="AJ102" s="18"/>
      <c r="AK102" s="19"/>
      <c r="AL102" s="18"/>
      <c r="AM102" s="18"/>
      <c r="AN102" s="18"/>
      <c r="AO102" s="18"/>
      <c r="AP102" s="18"/>
      <c r="AQ102" s="18"/>
      <c r="AR102" s="18"/>
      <c r="AS102" s="20"/>
      <c r="AT102" s="20"/>
      <c r="AU102" s="20"/>
      <c r="AV102" s="20"/>
      <c r="AW102" s="20"/>
      <c r="AX102" s="20"/>
      <c r="AY102" s="20"/>
    </row>
    <row r="103" spans="22:51">
      <c r="V103" s="18"/>
      <c r="W103" s="18"/>
      <c r="X103" s="18"/>
      <c r="Y103" s="18"/>
      <c r="Z103" s="18"/>
      <c r="AA103" s="18"/>
      <c r="AB103" s="18"/>
      <c r="AE103" s="18"/>
      <c r="AF103" s="18"/>
      <c r="AG103" s="18"/>
      <c r="AH103" s="18"/>
      <c r="AI103" s="18"/>
      <c r="AJ103" s="18"/>
      <c r="AK103" s="19"/>
      <c r="AL103" s="18"/>
      <c r="AM103" s="18"/>
      <c r="AN103" s="18"/>
      <c r="AO103" s="18"/>
      <c r="AP103" s="18"/>
      <c r="AQ103" s="18"/>
      <c r="AR103" s="18"/>
      <c r="AS103" s="20"/>
      <c r="AT103" s="20"/>
      <c r="AU103" s="20"/>
      <c r="AV103" s="20"/>
      <c r="AW103" s="20"/>
      <c r="AX103" s="20"/>
      <c r="AY103" s="20"/>
    </row>
    <row r="104" spans="22:51">
      <c r="V104" s="18"/>
      <c r="W104" s="18"/>
      <c r="X104" s="18"/>
      <c r="Y104" s="18"/>
      <c r="Z104" s="18"/>
      <c r="AA104" s="18"/>
      <c r="AB104" s="18"/>
      <c r="AE104" s="18"/>
      <c r="AF104" s="18"/>
      <c r="AG104" s="18"/>
      <c r="AH104" s="18"/>
      <c r="AI104" s="18"/>
      <c r="AJ104" s="18"/>
      <c r="AK104" s="19"/>
      <c r="AL104" s="18"/>
      <c r="AM104" s="18"/>
      <c r="AN104" s="18"/>
      <c r="AO104" s="18"/>
      <c r="AP104" s="18"/>
      <c r="AQ104" s="18"/>
      <c r="AR104" s="18"/>
      <c r="AS104" s="20"/>
      <c r="AT104" s="20"/>
      <c r="AU104" s="20"/>
      <c r="AV104" s="20"/>
      <c r="AW104" s="20"/>
      <c r="AX104" s="20"/>
      <c r="AY104" s="20"/>
    </row>
    <row r="105" spans="22:51">
      <c r="V105" s="18"/>
      <c r="W105" s="18"/>
      <c r="X105" s="18"/>
      <c r="Y105" s="18"/>
      <c r="Z105" s="18"/>
      <c r="AA105" s="18"/>
      <c r="AB105" s="18"/>
      <c r="AE105" s="18"/>
      <c r="AF105" s="18"/>
      <c r="AG105" s="18"/>
      <c r="AH105" s="18"/>
      <c r="AI105" s="18"/>
      <c r="AJ105" s="18"/>
      <c r="AK105" s="19"/>
      <c r="AL105" s="18"/>
      <c r="AM105" s="18"/>
      <c r="AN105" s="18"/>
      <c r="AO105" s="18"/>
      <c r="AP105" s="18"/>
      <c r="AQ105" s="18"/>
      <c r="AR105" s="18"/>
      <c r="AS105" s="20"/>
      <c r="AT105" s="20"/>
      <c r="AU105" s="20"/>
      <c r="AV105" s="20"/>
      <c r="AW105" s="20"/>
      <c r="AX105" s="20"/>
      <c r="AY105" s="20"/>
    </row>
    <row r="106" spans="22:51">
      <c r="V106" s="18"/>
      <c r="W106" s="18"/>
      <c r="X106" s="18"/>
      <c r="Y106" s="18"/>
      <c r="Z106" s="18"/>
      <c r="AA106" s="18"/>
      <c r="AB106" s="18"/>
      <c r="AE106" s="18"/>
      <c r="AF106" s="18"/>
      <c r="AG106" s="18"/>
      <c r="AH106" s="18"/>
      <c r="AI106" s="18"/>
      <c r="AJ106" s="18"/>
      <c r="AK106" s="19"/>
      <c r="AL106" s="18"/>
      <c r="AM106" s="18"/>
      <c r="AN106" s="18"/>
      <c r="AO106" s="18"/>
      <c r="AP106" s="18"/>
      <c r="AQ106" s="18"/>
      <c r="AR106" s="18"/>
      <c r="AS106" s="20"/>
      <c r="AT106" s="20"/>
      <c r="AU106" s="20"/>
      <c r="AV106" s="20"/>
      <c r="AW106" s="20"/>
      <c r="AX106" s="20"/>
      <c r="AY106" s="20"/>
    </row>
    <row r="107" spans="22:51">
      <c r="V107" s="18"/>
      <c r="W107" s="18"/>
      <c r="X107" s="18"/>
      <c r="Y107" s="18"/>
      <c r="Z107" s="18"/>
      <c r="AA107" s="18"/>
      <c r="AB107" s="18"/>
      <c r="AE107" s="18"/>
      <c r="AF107" s="18"/>
      <c r="AG107" s="18"/>
      <c r="AH107" s="18"/>
      <c r="AI107" s="18"/>
      <c r="AJ107" s="18"/>
      <c r="AK107" s="19"/>
      <c r="AL107" s="18"/>
      <c r="AM107" s="18"/>
      <c r="AN107" s="18"/>
      <c r="AO107" s="18"/>
      <c r="AP107" s="18"/>
      <c r="AQ107" s="18"/>
      <c r="AR107" s="18"/>
      <c r="AS107" s="20"/>
      <c r="AT107" s="20"/>
      <c r="AU107" s="20"/>
      <c r="AV107" s="20"/>
      <c r="AW107" s="20"/>
      <c r="AX107" s="20"/>
      <c r="AY107" s="20"/>
    </row>
    <row r="108" spans="22:51">
      <c r="V108" s="18"/>
      <c r="W108" s="18"/>
      <c r="X108" s="18"/>
      <c r="Y108" s="18"/>
      <c r="Z108" s="18"/>
      <c r="AA108" s="18"/>
      <c r="AB108" s="18"/>
      <c r="AE108" s="18"/>
      <c r="AF108" s="18"/>
      <c r="AG108" s="18"/>
      <c r="AH108" s="18"/>
      <c r="AI108" s="18"/>
      <c r="AJ108" s="18"/>
      <c r="AK108" s="19"/>
      <c r="AL108" s="18"/>
      <c r="AM108" s="18"/>
      <c r="AN108" s="18"/>
      <c r="AO108" s="18"/>
      <c r="AP108" s="18"/>
      <c r="AQ108" s="18"/>
      <c r="AR108" s="18"/>
      <c r="AS108" s="20"/>
      <c r="AT108" s="20"/>
      <c r="AU108" s="20"/>
      <c r="AV108" s="20"/>
      <c r="AW108" s="20"/>
      <c r="AX108" s="20"/>
      <c r="AY108" s="20"/>
    </row>
    <row r="109" spans="22:51">
      <c r="V109" s="18"/>
      <c r="W109" s="18"/>
      <c r="X109" s="18"/>
      <c r="Y109" s="18"/>
      <c r="Z109" s="18"/>
      <c r="AA109" s="18"/>
      <c r="AB109" s="18"/>
      <c r="AE109" s="18"/>
      <c r="AF109" s="18"/>
      <c r="AG109" s="18"/>
      <c r="AH109" s="18"/>
      <c r="AI109" s="18"/>
      <c r="AJ109" s="18"/>
      <c r="AK109" s="19"/>
      <c r="AL109" s="18"/>
      <c r="AM109" s="18"/>
      <c r="AN109" s="18"/>
      <c r="AO109" s="18"/>
      <c r="AP109" s="18"/>
      <c r="AQ109" s="18"/>
      <c r="AR109" s="18"/>
      <c r="AS109" s="20"/>
      <c r="AT109" s="20"/>
      <c r="AU109" s="20"/>
      <c r="AV109" s="20"/>
      <c r="AW109" s="20"/>
      <c r="AX109" s="20"/>
      <c r="AY109" s="20"/>
    </row>
    <row r="110" spans="22:51">
      <c r="V110" s="18"/>
      <c r="W110" s="18"/>
      <c r="X110" s="18"/>
      <c r="Y110" s="18"/>
      <c r="Z110" s="18"/>
      <c r="AA110" s="18"/>
      <c r="AB110" s="18"/>
      <c r="AE110" s="18"/>
      <c r="AF110" s="18"/>
      <c r="AG110" s="18"/>
      <c r="AH110" s="18"/>
      <c r="AI110" s="18"/>
      <c r="AJ110" s="18"/>
      <c r="AK110" s="19"/>
      <c r="AL110" s="18"/>
      <c r="AM110" s="18"/>
      <c r="AN110" s="18"/>
      <c r="AO110" s="18"/>
      <c r="AP110" s="18"/>
      <c r="AQ110" s="18"/>
      <c r="AR110" s="18"/>
      <c r="AS110" s="20"/>
      <c r="AT110" s="20"/>
      <c r="AU110" s="20"/>
      <c r="AV110" s="20"/>
      <c r="AW110" s="20"/>
      <c r="AX110" s="20"/>
      <c r="AY110" s="20"/>
    </row>
    <row r="111" spans="22:51">
      <c r="V111" s="18"/>
      <c r="W111" s="18"/>
      <c r="X111" s="18"/>
      <c r="Y111" s="18"/>
      <c r="Z111" s="18"/>
      <c r="AA111" s="18"/>
      <c r="AB111" s="18"/>
      <c r="AE111" s="18"/>
      <c r="AF111" s="18"/>
      <c r="AG111" s="18"/>
      <c r="AH111" s="18"/>
      <c r="AI111" s="18"/>
      <c r="AJ111" s="18"/>
      <c r="AK111" s="19"/>
      <c r="AL111" s="18"/>
      <c r="AM111" s="18"/>
      <c r="AN111" s="18"/>
      <c r="AO111" s="18"/>
      <c r="AP111" s="18"/>
      <c r="AQ111" s="18"/>
      <c r="AR111" s="18"/>
      <c r="AS111" s="20"/>
      <c r="AT111" s="20"/>
      <c r="AU111" s="20"/>
      <c r="AV111" s="20"/>
      <c r="AW111" s="20"/>
      <c r="AX111" s="20"/>
      <c r="AY111" s="20"/>
    </row>
    <row r="112" spans="22:51">
      <c r="V112" s="18"/>
      <c r="W112" s="18"/>
      <c r="X112" s="18"/>
      <c r="Y112" s="18"/>
      <c r="Z112" s="18"/>
      <c r="AA112" s="18"/>
      <c r="AB112" s="18"/>
      <c r="AE112" s="18"/>
      <c r="AF112" s="18"/>
      <c r="AG112" s="18"/>
      <c r="AH112" s="18"/>
      <c r="AI112" s="18"/>
      <c r="AJ112" s="18"/>
      <c r="AK112" s="19"/>
      <c r="AL112" s="18"/>
      <c r="AM112" s="18"/>
      <c r="AN112" s="18"/>
      <c r="AO112" s="18"/>
      <c r="AP112" s="18"/>
      <c r="AQ112" s="18"/>
      <c r="AR112" s="18"/>
      <c r="AS112" s="20"/>
      <c r="AT112" s="20"/>
      <c r="AU112" s="20"/>
      <c r="AV112" s="20"/>
      <c r="AW112" s="20"/>
      <c r="AX112" s="20"/>
      <c r="AY112" s="20"/>
    </row>
    <row r="113" spans="22:51">
      <c r="V113" s="18"/>
      <c r="W113" s="18"/>
      <c r="X113" s="18"/>
      <c r="Y113" s="18"/>
      <c r="Z113" s="18"/>
      <c r="AA113" s="18"/>
      <c r="AB113" s="18"/>
      <c r="AE113" s="18"/>
      <c r="AF113" s="18"/>
      <c r="AG113" s="18"/>
      <c r="AH113" s="18"/>
      <c r="AI113" s="18"/>
      <c r="AJ113" s="18"/>
      <c r="AK113" s="19"/>
      <c r="AL113" s="18"/>
      <c r="AM113" s="18"/>
      <c r="AN113" s="18"/>
      <c r="AO113" s="18"/>
      <c r="AP113" s="18"/>
      <c r="AQ113" s="18"/>
      <c r="AR113" s="18"/>
      <c r="AS113" s="20"/>
      <c r="AT113" s="20"/>
      <c r="AU113" s="20"/>
      <c r="AV113" s="20"/>
      <c r="AW113" s="20"/>
      <c r="AX113" s="20"/>
      <c r="AY113" s="20"/>
    </row>
    <row r="114" spans="22:51">
      <c r="V114" s="18"/>
      <c r="W114" s="18"/>
      <c r="X114" s="18"/>
      <c r="Y114" s="18"/>
      <c r="Z114" s="18"/>
      <c r="AA114" s="18"/>
      <c r="AB114" s="18"/>
      <c r="AE114" s="18"/>
      <c r="AF114" s="18"/>
      <c r="AG114" s="18"/>
      <c r="AH114" s="18"/>
      <c r="AI114" s="18"/>
      <c r="AJ114" s="18"/>
      <c r="AK114" s="19"/>
      <c r="AL114" s="18"/>
      <c r="AM114" s="18"/>
      <c r="AN114" s="18"/>
      <c r="AO114" s="18"/>
      <c r="AP114" s="18"/>
      <c r="AQ114" s="18"/>
      <c r="AR114" s="18"/>
      <c r="AS114" s="20"/>
      <c r="AT114" s="20"/>
      <c r="AU114" s="20"/>
      <c r="AV114" s="20"/>
      <c r="AW114" s="20"/>
      <c r="AX114" s="20"/>
      <c r="AY114" s="20"/>
    </row>
    <row r="115" spans="22:51">
      <c r="V115" s="18"/>
      <c r="W115" s="18"/>
      <c r="X115" s="18"/>
      <c r="Y115" s="18"/>
      <c r="Z115" s="18"/>
      <c r="AA115" s="18"/>
      <c r="AB115" s="18"/>
      <c r="AE115" s="18"/>
      <c r="AF115" s="18"/>
      <c r="AG115" s="18"/>
      <c r="AH115" s="18"/>
      <c r="AI115" s="18"/>
      <c r="AJ115" s="18"/>
      <c r="AK115" s="19"/>
      <c r="AL115" s="18"/>
      <c r="AM115" s="18"/>
      <c r="AN115" s="18"/>
      <c r="AO115" s="18"/>
      <c r="AP115" s="18"/>
      <c r="AQ115" s="18"/>
      <c r="AR115" s="18"/>
      <c r="AS115" s="20"/>
      <c r="AT115" s="20"/>
      <c r="AU115" s="20"/>
      <c r="AV115" s="20"/>
      <c r="AW115" s="20"/>
      <c r="AX115" s="20"/>
      <c r="AY115" s="20"/>
    </row>
    <row r="116" spans="22:51">
      <c r="V116" s="18"/>
      <c r="W116" s="18"/>
      <c r="X116" s="18"/>
      <c r="Y116" s="18"/>
      <c r="Z116" s="18"/>
      <c r="AA116" s="18"/>
      <c r="AB116" s="18"/>
      <c r="AE116" s="18"/>
      <c r="AF116" s="18"/>
      <c r="AG116" s="18"/>
      <c r="AH116" s="18"/>
      <c r="AI116" s="18"/>
      <c r="AJ116" s="18"/>
      <c r="AK116" s="19"/>
      <c r="AL116" s="18"/>
      <c r="AM116" s="18"/>
      <c r="AN116" s="18"/>
      <c r="AO116" s="18"/>
      <c r="AP116" s="18"/>
      <c r="AQ116" s="18"/>
      <c r="AR116" s="18"/>
      <c r="AS116" s="20"/>
      <c r="AT116" s="20"/>
      <c r="AU116" s="20"/>
      <c r="AV116" s="20"/>
      <c r="AW116" s="20"/>
      <c r="AX116" s="20"/>
      <c r="AY116" s="20"/>
    </row>
    <row r="117" spans="22:51">
      <c r="V117" s="18"/>
      <c r="W117" s="18"/>
      <c r="X117" s="18"/>
      <c r="Y117" s="18"/>
      <c r="Z117" s="18"/>
      <c r="AA117" s="18"/>
      <c r="AB117" s="18"/>
      <c r="AE117" s="18"/>
      <c r="AF117" s="18"/>
      <c r="AG117" s="18"/>
      <c r="AH117" s="18"/>
      <c r="AI117" s="18"/>
      <c r="AJ117" s="18"/>
      <c r="AK117" s="19"/>
      <c r="AL117" s="18"/>
      <c r="AM117" s="18"/>
      <c r="AN117" s="18"/>
      <c r="AO117" s="18"/>
      <c r="AP117" s="18"/>
      <c r="AQ117" s="18"/>
      <c r="AR117" s="18"/>
      <c r="AS117" s="20"/>
      <c r="AT117" s="20"/>
      <c r="AU117" s="20"/>
      <c r="AV117" s="20"/>
      <c r="AW117" s="20"/>
      <c r="AX117" s="20"/>
      <c r="AY117" s="20"/>
    </row>
    <row r="118" spans="22:51">
      <c r="V118" s="18"/>
      <c r="W118" s="18"/>
      <c r="X118" s="18"/>
      <c r="Y118" s="18"/>
      <c r="Z118" s="18"/>
      <c r="AA118" s="18"/>
      <c r="AB118" s="18"/>
      <c r="AE118" s="18"/>
      <c r="AF118" s="18"/>
      <c r="AG118" s="18"/>
      <c r="AH118" s="18"/>
      <c r="AI118" s="18"/>
      <c r="AJ118" s="18"/>
      <c r="AK118" s="19"/>
      <c r="AL118" s="18"/>
      <c r="AM118" s="18"/>
      <c r="AN118" s="18"/>
      <c r="AO118" s="18"/>
      <c r="AP118" s="18"/>
      <c r="AQ118" s="18"/>
      <c r="AR118" s="18"/>
      <c r="AS118" s="20"/>
      <c r="AT118" s="20"/>
      <c r="AU118" s="20"/>
      <c r="AV118" s="20"/>
      <c r="AW118" s="20"/>
      <c r="AX118" s="20"/>
      <c r="AY118" s="20"/>
    </row>
    <row r="119" spans="22:51">
      <c r="V119" s="18"/>
      <c r="W119" s="18"/>
      <c r="X119" s="18"/>
      <c r="Y119" s="18"/>
      <c r="Z119" s="18"/>
      <c r="AA119" s="18"/>
      <c r="AB119" s="18"/>
      <c r="AE119" s="18"/>
      <c r="AF119" s="18"/>
      <c r="AG119" s="18"/>
      <c r="AH119" s="18"/>
      <c r="AI119" s="18"/>
      <c r="AJ119" s="18"/>
      <c r="AK119" s="19"/>
      <c r="AL119" s="18"/>
      <c r="AM119" s="18"/>
      <c r="AN119" s="18"/>
      <c r="AO119" s="18"/>
      <c r="AP119" s="18"/>
      <c r="AQ119" s="18"/>
      <c r="AR119" s="18"/>
      <c r="AS119" s="20"/>
      <c r="AT119" s="20"/>
      <c r="AU119" s="20"/>
      <c r="AV119" s="20"/>
      <c r="AW119" s="20"/>
      <c r="AX119" s="20"/>
      <c r="AY119" s="20"/>
    </row>
    <row r="120" spans="22:51">
      <c r="V120" s="18"/>
      <c r="W120" s="18"/>
      <c r="X120" s="18"/>
      <c r="Y120" s="18"/>
      <c r="Z120" s="18"/>
      <c r="AA120" s="18"/>
      <c r="AB120" s="18"/>
      <c r="AE120" s="18"/>
      <c r="AF120" s="18"/>
      <c r="AG120" s="18"/>
      <c r="AH120" s="18"/>
      <c r="AI120" s="18"/>
      <c r="AJ120" s="18"/>
      <c r="AK120" s="19"/>
      <c r="AL120" s="18"/>
      <c r="AM120" s="18"/>
      <c r="AN120" s="18"/>
      <c r="AO120" s="18"/>
      <c r="AP120" s="18"/>
      <c r="AQ120" s="18"/>
      <c r="AR120" s="18"/>
      <c r="AS120" s="20"/>
      <c r="AT120" s="20"/>
      <c r="AU120" s="20"/>
      <c r="AV120" s="20"/>
      <c r="AW120" s="20"/>
      <c r="AX120" s="20"/>
      <c r="AY120" s="20"/>
    </row>
    <row r="121" spans="22:51">
      <c r="V121" s="18"/>
      <c r="W121" s="18"/>
      <c r="X121" s="18"/>
      <c r="Y121" s="18"/>
      <c r="Z121" s="18"/>
      <c r="AA121" s="18"/>
      <c r="AB121" s="18"/>
      <c r="AE121" s="18"/>
      <c r="AF121" s="18"/>
      <c r="AG121" s="18"/>
      <c r="AH121" s="18"/>
      <c r="AI121" s="18"/>
      <c r="AJ121" s="18"/>
      <c r="AK121" s="19"/>
      <c r="AL121" s="18"/>
      <c r="AM121" s="18"/>
      <c r="AN121" s="18"/>
      <c r="AO121" s="18"/>
      <c r="AP121" s="18"/>
      <c r="AQ121" s="18"/>
      <c r="AR121" s="18"/>
      <c r="AS121" s="20"/>
      <c r="AT121" s="20"/>
      <c r="AU121" s="20"/>
      <c r="AV121" s="20"/>
      <c r="AW121" s="20"/>
      <c r="AX121" s="20"/>
      <c r="AY121" s="20"/>
    </row>
    <row r="122" spans="22:51">
      <c r="V122" s="18"/>
      <c r="W122" s="18"/>
      <c r="X122" s="18"/>
      <c r="Y122" s="18"/>
      <c r="Z122" s="18"/>
      <c r="AA122" s="18"/>
      <c r="AB122" s="18"/>
      <c r="AE122" s="18"/>
      <c r="AF122" s="18"/>
      <c r="AG122" s="18"/>
      <c r="AH122" s="18"/>
      <c r="AI122" s="18"/>
      <c r="AJ122" s="18"/>
      <c r="AK122" s="19"/>
      <c r="AL122" s="18"/>
      <c r="AM122" s="18"/>
      <c r="AN122" s="18"/>
      <c r="AO122" s="18"/>
      <c r="AP122" s="18"/>
      <c r="AQ122" s="18"/>
      <c r="AR122" s="18"/>
      <c r="AS122" s="20"/>
      <c r="AT122" s="20"/>
      <c r="AU122" s="20"/>
      <c r="AV122" s="20"/>
      <c r="AW122" s="20"/>
      <c r="AX122" s="20"/>
      <c r="AY122" s="20"/>
    </row>
    <row r="123" spans="22:51">
      <c r="V123" s="18"/>
      <c r="W123" s="18"/>
      <c r="X123" s="18"/>
      <c r="Y123" s="18"/>
      <c r="Z123" s="18"/>
      <c r="AA123" s="18"/>
      <c r="AB123" s="18"/>
      <c r="AE123" s="18"/>
      <c r="AF123" s="18"/>
      <c r="AG123" s="18"/>
      <c r="AH123" s="18"/>
      <c r="AI123" s="18"/>
      <c r="AJ123" s="18"/>
      <c r="AK123" s="19"/>
      <c r="AL123" s="18"/>
      <c r="AM123" s="18"/>
      <c r="AN123" s="18"/>
      <c r="AO123" s="18"/>
      <c r="AP123" s="18"/>
      <c r="AQ123" s="18"/>
      <c r="AR123" s="18"/>
      <c r="AS123" s="20"/>
      <c r="AT123" s="20"/>
      <c r="AU123" s="20"/>
      <c r="AV123" s="20"/>
      <c r="AW123" s="20"/>
      <c r="AX123" s="20"/>
      <c r="AY123" s="20"/>
    </row>
    <row r="124" spans="22:51">
      <c r="V124" s="18"/>
      <c r="W124" s="18"/>
      <c r="X124" s="18"/>
      <c r="Y124" s="18"/>
      <c r="Z124" s="18"/>
      <c r="AA124" s="18"/>
      <c r="AB124" s="18"/>
      <c r="AE124" s="18"/>
      <c r="AF124" s="18"/>
      <c r="AG124" s="18"/>
      <c r="AH124" s="18"/>
      <c r="AI124" s="18"/>
      <c r="AJ124" s="18"/>
      <c r="AK124" s="19"/>
      <c r="AL124" s="18"/>
      <c r="AM124" s="18"/>
      <c r="AN124" s="18"/>
      <c r="AO124" s="18"/>
      <c r="AP124" s="18"/>
      <c r="AQ124" s="18"/>
      <c r="AR124" s="18"/>
      <c r="AS124" s="20"/>
      <c r="AT124" s="20"/>
      <c r="AU124" s="20"/>
      <c r="AV124" s="20"/>
      <c r="AW124" s="20"/>
      <c r="AX124" s="20"/>
      <c r="AY124" s="20"/>
    </row>
    <row r="125" spans="22:51">
      <c r="V125" s="18"/>
      <c r="W125" s="18"/>
      <c r="X125" s="18"/>
      <c r="Y125" s="18"/>
      <c r="Z125" s="18"/>
      <c r="AA125" s="18"/>
      <c r="AB125" s="18"/>
      <c r="AE125" s="18"/>
      <c r="AF125" s="18"/>
      <c r="AG125" s="18"/>
      <c r="AH125" s="18"/>
      <c r="AI125" s="18"/>
      <c r="AJ125" s="18"/>
      <c r="AK125" s="19"/>
      <c r="AL125" s="18"/>
      <c r="AM125" s="18"/>
      <c r="AN125" s="18"/>
      <c r="AO125" s="18"/>
      <c r="AP125" s="18"/>
      <c r="AQ125" s="18"/>
      <c r="AR125" s="18"/>
      <c r="AS125" s="20"/>
      <c r="AT125" s="20"/>
      <c r="AU125" s="20"/>
      <c r="AV125" s="20"/>
      <c r="AW125" s="20"/>
      <c r="AX125" s="20"/>
      <c r="AY125" s="20"/>
    </row>
    <row r="126" spans="22:51">
      <c r="V126" s="18"/>
      <c r="W126" s="18"/>
      <c r="X126" s="18"/>
      <c r="Y126" s="18"/>
      <c r="Z126" s="18"/>
      <c r="AA126" s="18"/>
      <c r="AB126" s="18"/>
      <c r="AE126" s="18"/>
      <c r="AF126" s="18"/>
      <c r="AG126" s="18"/>
      <c r="AH126" s="18"/>
      <c r="AI126" s="18"/>
      <c r="AJ126" s="18"/>
      <c r="AK126" s="19"/>
      <c r="AL126" s="18"/>
      <c r="AM126" s="18"/>
      <c r="AN126" s="18"/>
      <c r="AO126" s="18"/>
      <c r="AP126" s="18"/>
      <c r="AQ126" s="18"/>
      <c r="AR126" s="18"/>
      <c r="AS126" s="20"/>
      <c r="AT126" s="20"/>
      <c r="AU126" s="20"/>
      <c r="AV126" s="20"/>
      <c r="AW126" s="20"/>
      <c r="AX126" s="20"/>
      <c r="AY126" s="20"/>
    </row>
    <row r="127" spans="22:51">
      <c r="V127" s="18"/>
      <c r="W127" s="18"/>
      <c r="X127" s="18"/>
      <c r="Y127" s="18"/>
      <c r="Z127" s="18"/>
      <c r="AA127" s="18"/>
      <c r="AB127" s="18"/>
      <c r="AE127" s="18"/>
      <c r="AF127" s="18"/>
      <c r="AG127" s="18"/>
      <c r="AH127" s="18"/>
      <c r="AI127" s="18"/>
      <c r="AJ127" s="18"/>
      <c r="AK127" s="19"/>
      <c r="AL127" s="18"/>
      <c r="AM127" s="18"/>
      <c r="AN127" s="18"/>
      <c r="AO127" s="18"/>
      <c r="AP127" s="18"/>
      <c r="AQ127" s="18"/>
      <c r="AR127" s="18"/>
      <c r="AS127" s="20"/>
      <c r="AT127" s="20"/>
      <c r="AU127" s="20"/>
      <c r="AV127" s="20"/>
      <c r="AW127" s="20"/>
      <c r="AX127" s="20"/>
      <c r="AY127" s="20"/>
    </row>
    <row r="128" spans="22:51">
      <c r="V128" s="18"/>
      <c r="W128" s="18"/>
      <c r="X128" s="18"/>
      <c r="Y128" s="18"/>
      <c r="Z128" s="18"/>
      <c r="AA128" s="18"/>
      <c r="AB128" s="18"/>
      <c r="AE128" s="18"/>
      <c r="AF128" s="18"/>
      <c r="AG128" s="18"/>
      <c r="AH128" s="18"/>
      <c r="AI128" s="18"/>
      <c r="AJ128" s="18"/>
      <c r="AK128" s="19"/>
      <c r="AL128" s="18"/>
      <c r="AM128" s="18"/>
      <c r="AN128" s="18"/>
      <c r="AO128" s="18"/>
      <c r="AP128" s="18"/>
      <c r="AQ128" s="18"/>
      <c r="AR128" s="18"/>
      <c r="AS128" s="20"/>
      <c r="AT128" s="20"/>
      <c r="AU128" s="20"/>
      <c r="AV128" s="20"/>
      <c r="AW128" s="20"/>
      <c r="AX128" s="20"/>
      <c r="AY128" s="20"/>
    </row>
    <row r="129" spans="22:51">
      <c r="V129" s="18"/>
      <c r="W129" s="18"/>
      <c r="X129" s="18"/>
      <c r="Y129" s="18"/>
      <c r="Z129" s="18"/>
      <c r="AA129" s="18"/>
      <c r="AB129" s="18"/>
      <c r="AE129" s="18"/>
      <c r="AF129" s="18"/>
      <c r="AG129" s="18"/>
      <c r="AH129" s="18"/>
      <c r="AI129" s="18"/>
      <c r="AJ129" s="18"/>
      <c r="AK129" s="19"/>
      <c r="AL129" s="18"/>
      <c r="AM129" s="18"/>
      <c r="AN129" s="18"/>
      <c r="AO129" s="18"/>
      <c r="AP129" s="18"/>
      <c r="AQ129" s="18"/>
      <c r="AR129" s="18"/>
      <c r="AS129" s="20"/>
      <c r="AT129" s="20"/>
      <c r="AU129" s="20"/>
      <c r="AV129" s="20"/>
      <c r="AW129" s="20"/>
      <c r="AX129" s="20"/>
      <c r="AY129" s="20"/>
    </row>
    <row r="130" spans="22:51">
      <c r="V130" s="18"/>
      <c r="W130" s="18"/>
      <c r="X130" s="18"/>
      <c r="Y130" s="18"/>
      <c r="Z130" s="18"/>
      <c r="AA130" s="18"/>
      <c r="AB130" s="18"/>
      <c r="AE130" s="18"/>
      <c r="AF130" s="18"/>
      <c r="AG130" s="18"/>
      <c r="AH130" s="18"/>
      <c r="AI130" s="18"/>
      <c r="AJ130" s="18"/>
      <c r="AK130" s="19"/>
      <c r="AL130" s="18"/>
      <c r="AM130" s="18"/>
      <c r="AN130" s="18"/>
      <c r="AO130" s="18"/>
      <c r="AP130" s="18"/>
      <c r="AQ130" s="18"/>
      <c r="AR130" s="18"/>
      <c r="AS130" s="20"/>
      <c r="AT130" s="20"/>
      <c r="AU130" s="20"/>
      <c r="AV130" s="20"/>
      <c r="AW130" s="20"/>
      <c r="AX130" s="20"/>
      <c r="AY130" s="20"/>
    </row>
    <row r="131" spans="22:51">
      <c r="V131" s="18"/>
      <c r="W131" s="18"/>
      <c r="X131" s="18"/>
      <c r="Y131" s="18"/>
      <c r="Z131" s="18"/>
      <c r="AA131" s="18"/>
      <c r="AB131" s="18"/>
      <c r="AE131" s="18"/>
      <c r="AF131" s="18"/>
      <c r="AG131" s="18"/>
      <c r="AH131" s="18"/>
      <c r="AI131" s="18"/>
      <c r="AJ131" s="18"/>
      <c r="AK131" s="19"/>
      <c r="AL131" s="18"/>
      <c r="AM131" s="18"/>
      <c r="AN131" s="18"/>
      <c r="AO131" s="18"/>
      <c r="AP131" s="18"/>
      <c r="AQ131" s="18"/>
      <c r="AR131" s="18"/>
      <c r="AS131" s="20"/>
      <c r="AT131" s="20"/>
      <c r="AU131" s="20"/>
      <c r="AV131" s="20"/>
      <c r="AW131" s="20"/>
      <c r="AX131" s="20"/>
      <c r="AY131" s="20"/>
    </row>
    <row r="132" spans="22:51">
      <c r="V132" s="18"/>
      <c r="W132" s="18"/>
      <c r="X132" s="18"/>
      <c r="Y132" s="18"/>
      <c r="Z132" s="18"/>
      <c r="AA132" s="18"/>
      <c r="AB132" s="18"/>
      <c r="AE132" s="18"/>
      <c r="AF132" s="18"/>
      <c r="AG132" s="18"/>
      <c r="AH132" s="18"/>
      <c r="AI132" s="18"/>
      <c r="AJ132" s="18"/>
      <c r="AK132" s="19"/>
      <c r="AL132" s="18"/>
      <c r="AM132" s="18"/>
      <c r="AN132" s="18"/>
      <c r="AO132" s="18"/>
      <c r="AP132" s="18"/>
      <c r="AQ132" s="18"/>
      <c r="AR132" s="18"/>
      <c r="AS132" s="20"/>
      <c r="AT132" s="20"/>
      <c r="AU132" s="20"/>
      <c r="AV132" s="20"/>
      <c r="AW132" s="20"/>
      <c r="AX132" s="20"/>
      <c r="AY132" s="20"/>
    </row>
    <row r="133" spans="22:51">
      <c r="V133" s="18"/>
      <c r="W133" s="18"/>
      <c r="X133" s="18"/>
      <c r="Y133" s="18"/>
      <c r="Z133" s="18"/>
      <c r="AA133" s="18"/>
      <c r="AB133" s="18"/>
      <c r="AE133" s="18"/>
      <c r="AF133" s="18"/>
      <c r="AG133" s="18"/>
      <c r="AH133" s="18"/>
      <c r="AI133" s="18"/>
      <c r="AJ133" s="18"/>
      <c r="AK133" s="19"/>
      <c r="AL133" s="18"/>
      <c r="AM133" s="18"/>
      <c r="AN133" s="18"/>
      <c r="AO133" s="18"/>
      <c r="AP133" s="18"/>
      <c r="AQ133" s="18"/>
      <c r="AR133" s="18"/>
      <c r="AS133" s="20"/>
      <c r="AT133" s="20"/>
      <c r="AU133" s="20"/>
      <c r="AV133" s="20"/>
      <c r="AW133" s="20"/>
      <c r="AX133" s="20"/>
      <c r="AY133" s="20"/>
    </row>
    <row r="134" spans="22:51">
      <c r="V134" s="18"/>
      <c r="W134" s="18"/>
      <c r="X134" s="18"/>
      <c r="Y134" s="18"/>
      <c r="Z134" s="18"/>
      <c r="AA134" s="18"/>
      <c r="AB134" s="18"/>
      <c r="AE134" s="18"/>
      <c r="AF134" s="18"/>
      <c r="AG134" s="18"/>
      <c r="AH134" s="18"/>
      <c r="AI134" s="18"/>
      <c r="AJ134" s="18"/>
      <c r="AK134" s="19"/>
      <c r="AL134" s="18"/>
      <c r="AM134" s="18"/>
      <c r="AN134" s="18"/>
      <c r="AO134" s="18"/>
      <c r="AP134" s="18"/>
      <c r="AQ134" s="18"/>
      <c r="AR134" s="18"/>
      <c r="AS134" s="20"/>
      <c r="AT134" s="20"/>
      <c r="AU134" s="20"/>
      <c r="AV134" s="20"/>
      <c r="AW134" s="20"/>
      <c r="AX134" s="20"/>
      <c r="AY134" s="20"/>
    </row>
    <row r="135" spans="22:51">
      <c r="V135" s="18"/>
      <c r="W135" s="18"/>
      <c r="X135" s="18"/>
      <c r="Y135" s="18"/>
      <c r="Z135" s="18"/>
      <c r="AA135" s="18"/>
      <c r="AB135" s="18"/>
      <c r="AE135" s="18"/>
      <c r="AF135" s="18"/>
      <c r="AG135" s="18"/>
      <c r="AH135" s="18"/>
      <c r="AI135" s="18"/>
      <c r="AJ135" s="18"/>
      <c r="AK135" s="19"/>
      <c r="AL135" s="18"/>
      <c r="AM135" s="18"/>
      <c r="AN135" s="18"/>
      <c r="AO135" s="18"/>
      <c r="AP135" s="18"/>
      <c r="AQ135" s="18"/>
      <c r="AR135" s="18"/>
      <c r="AS135" s="20"/>
      <c r="AT135" s="20"/>
      <c r="AU135" s="20"/>
      <c r="AV135" s="20"/>
      <c r="AW135" s="20"/>
      <c r="AX135" s="20"/>
      <c r="AY135" s="20"/>
    </row>
    <row r="136" spans="22:51">
      <c r="V136" s="18"/>
      <c r="W136" s="18"/>
      <c r="X136" s="18"/>
      <c r="Y136" s="18"/>
      <c r="Z136" s="18"/>
      <c r="AA136" s="18"/>
      <c r="AB136" s="18"/>
      <c r="AE136" s="18"/>
      <c r="AF136" s="18"/>
      <c r="AG136" s="18"/>
      <c r="AH136" s="18"/>
      <c r="AI136" s="18"/>
      <c r="AJ136" s="18"/>
      <c r="AK136" s="19"/>
      <c r="AL136" s="18"/>
      <c r="AM136" s="18"/>
      <c r="AN136" s="18"/>
      <c r="AO136" s="18"/>
      <c r="AP136" s="18"/>
      <c r="AQ136" s="18"/>
      <c r="AR136" s="18"/>
      <c r="AS136" s="20"/>
      <c r="AT136" s="20"/>
      <c r="AU136" s="20"/>
      <c r="AV136" s="20"/>
      <c r="AW136" s="20"/>
      <c r="AX136" s="20"/>
      <c r="AY136" s="20"/>
    </row>
    <row r="137" spans="22:51">
      <c r="V137" s="18"/>
      <c r="W137" s="18"/>
      <c r="X137" s="18"/>
      <c r="Y137" s="18"/>
      <c r="Z137" s="18"/>
      <c r="AA137" s="18"/>
      <c r="AB137" s="18"/>
      <c r="AE137" s="18"/>
      <c r="AF137" s="18"/>
      <c r="AG137" s="18"/>
      <c r="AH137" s="18"/>
      <c r="AI137" s="18"/>
      <c r="AJ137" s="18"/>
      <c r="AK137" s="19"/>
      <c r="AL137" s="18"/>
      <c r="AM137" s="18"/>
      <c r="AN137" s="18"/>
      <c r="AO137" s="18"/>
      <c r="AP137" s="18"/>
      <c r="AQ137" s="18"/>
      <c r="AR137" s="18"/>
      <c r="AS137" s="20"/>
      <c r="AT137" s="20"/>
      <c r="AU137" s="20"/>
      <c r="AV137" s="20"/>
      <c r="AW137" s="20"/>
      <c r="AX137" s="20"/>
      <c r="AY137" s="20"/>
    </row>
    <row r="138" spans="22:51">
      <c r="V138" s="18"/>
      <c r="W138" s="18"/>
      <c r="X138" s="18"/>
      <c r="Y138" s="18"/>
      <c r="Z138" s="18"/>
      <c r="AA138" s="18"/>
      <c r="AB138" s="18"/>
      <c r="AE138" s="18"/>
      <c r="AF138" s="18"/>
      <c r="AG138" s="18"/>
      <c r="AH138" s="18"/>
      <c r="AI138" s="18"/>
      <c r="AJ138" s="18"/>
      <c r="AK138" s="19"/>
      <c r="AL138" s="18"/>
      <c r="AM138" s="18"/>
      <c r="AN138" s="18"/>
      <c r="AO138" s="18"/>
      <c r="AP138" s="18"/>
      <c r="AQ138" s="18"/>
      <c r="AR138" s="18"/>
      <c r="AS138" s="20"/>
      <c r="AT138" s="20"/>
      <c r="AU138" s="20"/>
      <c r="AV138" s="20"/>
      <c r="AW138" s="20"/>
      <c r="AX138" s="20"/>
      <c r="AY138" s="20"/>
    </row>
    <row r="139" spans="22:51">
      <c r="V139" s="18"/>
      <c r="W139" s="18"/>
      <c r="X139" s="18"/>
      <c r="Y139" s="18"/>
      <c r="Z139" s="18"/>
      <c r="AA139" s="18"/>
      <c r="AB139" s="18"/>
      <c r="AE139" s="18"/>
      <c r="AF139" s="18"/>
      <c r="AG139" s="18"/>
      <c r="AH139" s="18"/>
      <c r="AI139" s="18"/>
      <c r="AJ139" s="18"/>
      <c r="AK139" s="19"/>
      <c r="AL139" s="18"/>
      <c r="AM139" s="18"/>
      <c r="AN139" s="18"/>
      <c r="AO139" s="18"/>
      <c r="AP139" s="18"/>
      <c r="AQ139" s="18"/>
      <c r="AR139" s="18"/>
      <c r="AS139" s="20"/>
      <c r="AT139" s="20"/>
      <c r="AU139" s="20"/>
      <c r="AV139" s="20"/>
      <c r="AW139" s="20"/>
      <c r="AX139" s="20"/>
      <c r="AY139" s="20"/>
    </row>
    <row r="140" spans="22:51">
      <c r="V140" s="18"/>
      <c r="W140" s="18"/>
      <c r="X140" s="18"/>
      <c r="Y140" s="18"/>
      <c r="Z140" s="18"/>
      <c r="AA140" s="18"/>
      <c r="AB140" s="18"/>
      <c r="AE140" s="18"/>
      <c r="AF140" s="18"/>
      <c r="AG140" s="18"/>
      <c r="AH140" s="18"/>
      <c r="AI140" s="18"/>
      <c r="AJ140" s="18"/>
      <c r="AK140" s="19"/>
      <c r="AL140" s="18"/>
      <c r="AM140" s="18"/>
      <c r="AN140" s="18"/>
      <c r="AO140" s="18"/>
      <c r="AP140" s="18"/>
      <c r="AQ140" s="18"/>
      <c r="AR140" s="18"/>
      <c r="AS140" s="20"/>
      <c r="AT140" s="20"/>
      <c r="AU140" s="20"/>
      <c r="AV140" s="20"/>
      <c r="AW140" s="20"/>
      <c r="AX140" s="20"/>
      <c r="AY140" s="20"/>
    </row>
    <row r="141" spans="22:51">
      <c r="V141" s="18"/>
      <c r="W141" s="18"/>
      <c r="X141" s="18"/>
      <c r="Y141" s="18"/>
      <c r="Z141" s="18"/>
      <c r="AA141" s="18"/>
      <c r="AB141" s="18"/>
      <c r="AE141" s="18"/>
      <c r="AF141" s="18"/>
      <c r="AG141" s="18"/>
      <c r="AH141" s="18"/>
      <c r="AI141" s="18"/>
      <c r="AJ141" s="18"/>
      <c r="AK141" s="19"/>
      <c r="AL141" s="18"/>
      <c r="AM141" s="18"/>
      <c r="AN141" s="18"/>
      <c r="AO141" s="18"/>
      <c r="AP141" s="18"/>
      <c r="AQ141" s="18"/>
      <c r="AR141" s="18"/>
      <c r="AS141" s="20"/>
      <c r="AT141" s="20"/>
      <c r="AU141" s="20"/>
      <c r="AV141" s="20"/>
      <c r="AW141" s="20"/>
      <c r="AX141" s="20"/>
      <c r="AY141" s="20"/>
    </row>
    <row r="142" spans="22:51">
      <c r="V142" s="18"/>
      <c r="W142" s="18"/>
      <c r="X142" s="18"/>
      <c r="Y142" s="18"/>
      <c r="Z142" s="18"/>
      <c r="AA142" s="18"/>
      <c r="AB142" s="18"/>
      <c r="AE142" s="18"/>
      <c r="AF142" s="18"/>
      <c r="AG142" s="18"/>
      <c r="AH142" s="18"/>
      <c r="AI142" s="18"/>
      <c r="AJ142" s="18"/>
      <c r="AK142" s="19"/>
      <c r="AL142" s="18"/>
      <c r="AM142" s="18"/>
      <c r="AN142" s="18"/>
      <c r="AO142" s="18"/>
      <c r="AP142" s="18"/>
      <c r="AQ142" s="18"/>
      <c r="AR142" s="18"/>
      <c r="AS142" s="20"/>
      <c r="AT142" s="20"/>
      <c r="AU142" s="20"/>
      <c r="AV142" s="20"/>
      <c r="AW142" s="20"/>
      <c r="AX142" s="20"/>
      <c r="AY142" s="20"/>
    </row>
    <row r="143" spans="22:51">
      <c r="V143" s="18"/>
      <c r="W143" s="18"/>
      <c r="X143" s="18"/>
      <c r="Y143" s="18"/>
      <c r="Z143" s="18"/>
      <c r="AA143" s="18"/>
      <c r="AB143" s="18"/>
      <c r="AE143" s="18"/>
      <c r="AF143" s="18"/>
      <c r="AG143" s="18"/>
      <c r="AH143" s="18"/>
      <c r="AI143" s="18"/>
      <c r="AJ143" s="18"/>
      <c r="AK143" s="19"/>
      <c r="AL143" s="18"/>
      <c r="AM143" s="18"/>
      <c r="AN143" s="18"/>
      <c r="AO143" s="18"/>
      <c r="AP143" s="18"/>
      <c r="AQ143" s="18"/>
      <c r="AR143" s="18"/>
      <c r="AS143" s="20"/>
      <c r="AT143" s="20"/>
      <c r="AU143" s="20"/>
      <c r="AV143" s="20"/>
      <c r="AW143" s="20"/>
      <c r="AX143" s="20"/>
      <c r="AY143" s="20"/>
    </row>
    <row r="144" spans="22:51">
      <c r="V144" s="18"/>
      <c r="W144" s="18"/>
      <c r="X144" s="18"/>
      <c r="Y144" s="18"/>
      <c r="Z144" s="18"/>
      <c r="AA144" s="18"/>
      <c r="AB144" s="18"/>
      <c r="AE144" s="18"/>
      <c r="AF144" s="18"/>
      <c r="AG144" s="18"/>
      <c r="AH144" s="18"/>
      <c r="AI144" s="18"/>
      <c r="AJ144" s="18"/>
      <c r="AK144" s="19"/>
      <c r="AL144" s="18"/>
      <c r="AM144" s="18"/>
      <c r="AN144" s="18"/>
      <c r="AO144" s="18"/>
      <c r="AP144" s="18"/>
      <c r="AQ144" s="18"/>
      <c r="AR144" s="18"/>
      <c r="AS144" s="20"/>
      <c r="AT144" s="20"/>
      <c r="AU144" s="20"/>
      <c r="AV144" s="20"/>
      <c r="AW144" s="20"/>
      <c r="AX144" s="20"/>
      <c r="AY144" s="20"/>
    </row>
    <row r="145" spans="22:51">
      <c r="V145" s="18"/>
      <c r="W145" s="18"/>
      <c r="X145" s="18"/>
      <c r="Y145" s="18"/>
      <c r="Z145" s="18"/>
      <c r="AA145" s="18"/>
      <c r="AB145" s="18"/>
      <c r="AE145" s="18"/>
      <c r="AF145" s="18"/>
      <c r="AG145" s="18"/>
      <c r="AH145" s="18"/>
      <c r="AI145" s="18"/>
      <c r="AJ145" s="18"/>
      <c r="AK145" s="19"/>
      <c r="AL145" s="18"/>
      <c r="AM145" s="18"/>
      <c r="AN145" s="18"/>
      <c r="AO145" s="18"/>
      <c r="AP145" s="18"/>
      <c r="AQ145" s="18"/>
      <c r="AR145" s="18"/>
      <c r="AS145" s="20"/>
      <c r="AT145" s="20"/>
      <c r="AU145" s="20"/>
      <c r="AV145" s="20"/>
      <c r="AW145" s="20"/>
      <c r="AX145" s="20"/>
      <c r="AY145" s="20"/>
    </row>
    <row r="146" spans="22:51">
      <c r="V146" s="18"/>
      <c r="W146" s="18"/>
      <c r="X146" s="18"/>
      <c r="Y146" s="18"/>
      <c r="Z146" s="18"/>
      <c r="AA146" s="18"/>
      <c r="AB146" s="18"/>
      <c r="AE146" s="18"/>
      <c r="AF146" s="18"/>
      <c r="AG146" s="18"/>
      <c r="AH146" s="18"/>
      <c r="AI146" s="18"/>
      <c r="AJ146" s="18"/>
      <c r="AK146" s="19"/>
      <c r="AL146" s="18"/>
      <c r="AM146" s="18"/>
      <c r="AN146" s="18"/>
      <c r="AO146" s="18"/>
      <c r="AP146" s="18"/>
      <c r="AQ146" s="18"/>
      <c r="AR146" s="18"/>
      <c r="AS146" s="20"/>
      <c r="AT146" s="20"/>
      <c r="AU146" s="20"/>
      <c r="AV146" s="20"/>
      <c r="AW146" s="20"/>
      <c r="AX146" s="20"/>
      <c r="AY146" s="20"/>
    </row>
    <row r="147" spans="22:51">
      <c r="V147" s="18"/>
      <c r="W147" s="18"/>
      <c r="X147" s="18"/>
      <c r="Y147" s="18"/>
      <c r="Z147" s="18"/>
      <c r="AA147" s="18"/>
      <c r="AB147" s="18"/>
      <c r="AE147" s="18"/>
      <c r="AF147" s="18"/>
      <c r="AG147" s="18"/>
      <c r="AH147" s="18"/>
      <c r="AI147" s="18"/>
      <c r="AJ147" s="18"/>
      <c r="AK147" s="19"/>
      <c r="AL147" s="18"/>
      <c r="AM147" s="18"/>
      <c r="AN147" s="18"/>
      <c r="AO147" s="18"/>
      <c r="AP147" s="18"/>
      <c r="AQ147" s="18"/>
      <c r="AR147" s="18"/>
      <c r="AS147" s="20"/>
      <c r="AT147" s="20"/>
      <c r="AU147" s="20"/>
      <c r="AV147" s="20"/>
      <c r="AW147" s="20"/>
      <c r="AX147" s="20"/>
      <c r="AY147" s="20"/>
    </row>
    <row r="148" spans="22:51">
      <c r="V148" s="18"/>
      <c r="W148" s="18"/>
      <c r="X148" s="18"/>
      <c r="Y148" s="18"/>
      <c r="Z148" s="18"/>
      <c r="AA148" s="18"/>
      <c r="AB148" s="18"/>
      <c r="AE148" s="18"/>
      <c r="AF148" s="18"/>
      <c r="AG148" s="18"/>
      <c r="AH148" s="18"/>
      <c r="AI148" s="18"/>
      <c r="AJ148" s="18"/>
      <c r="AK148" s="19"/>
      <c r="AL148" s="18"/>
      <c r="AM148" s="18"/>
      <c r="AN148" s="18"/>
      <c r="AO148" s="18"/>
      <c r="AP148" s="18"/>
      <c r="AQ148" s="18"/>
      <c r="AR148" s="18"/>
      <c r="AS148" s="20"/>
      <c r="AT148" s="20"/>
      <c r="AU148" s="20"/>
      <c r="AV148" s="20"/>
      <c r="AW148" s="20"/>
      <c r="AX148" s="20"/>
      <c r="AY148" s="20"/>
    </row>
    <row r="149" spans="22:51">
      <c r="V149" s="18"/>
      <c r="W149" s="18"/>
      <c r="X149" s="18"/>
      <c r="Y149" s="18"/>
      <c r="Z149" s="18"/>
      <c r="AA149" s="18"/>
      <c r="AB149" s="18"/>
      <c r="AE149" s="18"/>
      <c r="AF149" s="18"/>
      <c r="AG149" s="18"/>
      <c r="AH149" s="18"/>
      <c r="AI149" s="18"/>
      <c r="AJ149" s="18"/>
      <c r="AK149" s="19"/>
      <c r="AL149" s="18"/>
      <c r="AM149" s="18"/>
      <c r="AN149" s="18"/>
      <c r="AO149" s="18"/>
      <c r="AP149" s="18"/>
      <c r="AQ149" s="18"/>
      <c r="AR149" s="18"/>
      <c r="AS149" s="20"/>
      <c r="AT149" s="20"/>
      <c r="AU149" s="20"/>
      <c r="AV149" s="20"/>
      <c r="AW149" s="20"/>
      <c r="AX149" s="20"/>
      <c r="AY149" s="20"/>
    </row>
    <row r="150" spans="22:51">
      <c r="V150" s="18"/>
      <c r="W150" s="18"/>
      <c r="X150" s="18"/>
      <c r="Y150" s="18"/>
      <c r="Z150" s="18"/>
      <c r="AA150" s="18"/>
      <c r="AB150" s="18"/>
      <c r="AE150" s="18"/>
      <c r="AF150" s="18"/>
      <c r="AG150" s="18"/>
      <c r="AH150" s="18"/>
      <c r="AI150" s="18"/>
      <c r="AJ150" s="18"/>
      <c r="AK150" s="19"/>
      <c r="AL150" s="18"/>
      <c r="AM150" s="18"/>
      <c r="AN150" s="18"/>
      <c r="AO150" s="18"/>
      <c r="AP150" s="18"/>
      <c r="AQ150" s="18"/>
      <c r="AR150" s="18"/>
      <c r="AS150" s="20"/>
      <c r="AT150" s="20"/>
      <c r="AU150" s="20"/>
      <c r="AV150" s="20"/>
      <c r="AW150" s="20"/>
      <c r="AX150" s="20"/>
      <c r="AY150" s="20"/>
    </row>
    <row r="151" spans="22:51">
      <c r="V151" s="18"/>
      <c r="W151" s="18"/>
      <c r="X151" s="18"/>
      <c r="Y151" s="18"/>
      <c r="Z151" s="18"/>
      <c r="AA151" s="18"/>
      <c r="AB151" s="18"/>
      <c r="AE151" s="18"/>
      <c r="AF151" s="18"/>
      <c r="AG151" s="18"/>
      <c r="AH151" s="18"/>
      <c r="AI151" s="18"/>
      <c r="AJ151" s="18"/>
      <c r="AK151" s="19"/>
      <c r="AL151" s="18"/>
      <c r="AM151" s="18"/>
      <c r="AN151" s="18"/>
      <c r="AO151" s="18"/>
      <c r="AP151" s="18"/>
      <c r="AQ151" s="18"/>
      <c r="AR151" s="18"/>
      <c r="AS151" s="20"/>
      <c r="AT151" s="20"/>
      <c r="AU151" s="20"/>
      <c r="AV151" s="20"/>
      <c r="AW151" s="20"/>
      <c r="AX151" s="20"/>
      <c r="AY151" s="20"/>
    </row>
    <row r="152" spans="22:51">
      <c r="V152" s="18"/>
      <c r="W152" s="18"/>
      <c r="X152" s="18"/>
      <c r="Y152" s="18"/>
      <c r="Z152" s="18"/>
      <c r="AA152" s="18"/>
      <c r="AB152" s="18"/>
      <c r="AE152" s="18"/>
      <c r="AF152" s="18"/>
      <c r="AG152" s="18"/>
      <c r="AH152" s="18"/>
      <c r="AI152" s="18"/>
      <c r="AJ152" s="18"/>
      <c r="AK152" s="19"/>
      <c r="AL152" s="18"/>
      <c r="AM152" s="18"/>
      <c r="AN152" s="18"/>
      <c r="AO152" s="18"/>
      <c r="AP152" s="18"/>
      <c r="AQ152" s="18"/>
      <c r="AR152" s="18"/>
      <c r="AS152" s="20"/>
      <c r="AT152" s="20"/>
      <c r="AU152" s="20"/>
      <c r="AV152" s="20"/>
      <c r="AW152" s="20"/>
      <c r="AX152" s="20"/>
      <c r="AY152" s="20"/>
    </row>
    <row r="153" spans="22:51">
      <c r="V153" s="18"/>
      <c r="W153" s="18"/>
      <c r="X153" s="18"/>
      <c r="Y153" s="18"/>
      <c r="Z153" s="18"/>
      <c r="AA153" s="18"/>
      <c r="AB153" s="18"/>
      <c r="AE153" s="18"/>
      <c r="AF153" s="18"/>
      <c r="AG153" s="18"/>
      <c r="AH153" s="18"/>
      <c r="AI153" s="18"/>
      <c r="AJ153" s="18"/>
      <c r="AK153" s="19"/>
      <c r="AL153" s="18"/>
      <c r="AM153" s="18"/>
      <c r="AN153" s="18"/>
      <c r="AO153" s="18"/>
      <c r="AP153" s="18"/>
      <c r="AQ153" s="18"/>
      <c r="AR153" s="18"/>
      <c r="AS153" s="20"/>
      <c r="AT153" s="20"/>
      <c r="AU153" s="20"/>
      <c r="AV153" s="20"/>
      <c r="AW153" s="20"/>
      <c r="AX153" s="20"/>
      <c r="AY153" s="20"/>
    </row>
    <row r="154" spans="22:51">
      <c r="V154" s="18"/>
      <c r="W154" s="18"/>
      <c r="X154" s="18"/>
      <c r="Y154" s="18"/>
      <c r="Z154" s="18"/>
      <c r="AA154" s="18"/>
      <c r="AB154" s="18"/>
      <c r="AE154" s="18"/>
      <c r="AF154" s="18"/>
      <c r="AG154" s="18"/>
      <c r="AH154" s="18"/>
      <c r="AI154" s="18"/>
      <c r="AJ154" s="18"/>
      <c r="AK154" s="19"/>
      <c r="AL154" s="18"/>
      <c r="AM154" s="18"/>
      <c r="AN154" s="18"/>
      <c r="AO154" s="18"/>
      <c r="AP154" s="18"/>
      <c r="AQ154" s="18"/>
      <c r="AR154" s="18"/>
      <c r="AS154" s="20"/>
      <c r="AT154" s="20"/>
      <c r="AU154" s="20"/>
      <c r="AV154" s="20"/>
      <c r="AW154" s="20"/>
      <c r="AX154" s="20"/>
      <c r="AY154" s="20"/>
    </row>
    <row r="155" spans="22:51">
      <c r="V155" s="18"/>
      <c r="W155" s="18"/>
      <c r="X155" s="18"/>
      <c r="Y155" s="18"/>
      <c r="Z155" s="18"/>
      <c r="AA155" s="18"/>
      <c r="AB155" s="18"/>
      <c r="AE155" s="18"/>
      <c r="AF155" s="18"/>
      <c r="AG155" s="18"/>
      <c r="AH155" s="18"/>
      <c r="AI155" s="18"/>
      <c r="AJ155" s="18"/>
      <c r="AK155" s="19"/>
      <c r="AL155" s="18"/>
      <c r="AM155" s="18"/>
      <c r="AN155" s="18"/>
      <c r="AO155" s="18"/>
      <c r="AP155" s="18"/>
      <c r="AQ155" s="18"/>
      <c r="AR155" s="18"/>
      <c r="AS155" s="20"/>
      <c r="AT155" s="20"/>
      <c r="AU155" s="20"/>
      <c r="AV155" s="20"/>
      <c r="AW155" s="20"/>
      <c r="AX155" s="20"/>
      <c r="AY155" s="20"/>
    </row>
    <row r="156" spans="22:51">
      <c r="V156" s="18"/>
      <c r="W156" s="18"/>
      <c r="X156" s="18"/>
      <c r="Y156" s="18"/>
      <c r="Z156" s="18"/>
      <c r="AA156" s="18"/>
      <c r="AB156" s="18"/>
      <c r="AE156" s="18"/>
      <c r="AF156" s="18"/>
      <c r="AG156" s="18"/>
      <c r="AH156" s="18"/>
      <c r="AI156" s="18"/>
      <c r="AJ156" s="18"/>
      <c r="AK156" s="19"/>
      <c r="AL156" s="18"/>
      <c r="AM156" s="18"/>
      <c r="AN156" s="18"/>
      <c r="AO156" s="18"/>
      <c r="AP156" s="18"/>
      <c r="AQ156" s="18"/>
      <c r="AR156" s="18"/>
      <c r="AS156" s="20"/>
      <c r="AT156" s="20"/>
      <c r="AU156" s="20"/>
      <c r="AV156" s="20"/>
      <c r="AW156" s="20"/>
      <c r="AX156" s="20"/>
      <c r="AY156" s="20"/>
    </row>
    <row r="157" spans="22:51">
      <c r="V157" s="18"/>
      <c r="W157" s="18"/>
      <c r="X157" s="18"/>
      <c r="Y157" s="18"/>
      <c r="Z157" s="18"/>
      <c r="AA157" s="18"/>
      <c r="AB157" s="18"/>
      <c r="AE157" s="18"/>
      <c r="AF157" s="18"/>
      <c r="AG157" s="18"/>
      <c r="AH157" s="18"/>
      <c r="AI157" s="18"/>
      <c r="AJ157" s="18"/>
      <c r="AK157" s="19"/>
      <c r="AL157" s="18"/>
      <c r="AM157" s="18"/>
      <c r="AN157" s="18"/>
      <c r="AO157" s="18"/>
      <c r="AP157" s="18"/>
      <c r="AQ157" s="18"/>
      <c r="AR157" s="18"/>
      <c r="AS157" s="20"/>
      <c r="AT157" s="20"/>
      <c r="AU157" s="20"/>
      <c r="AV157" s="20"/>
      <c r="AW157" s="20"/>
      <c r="AX157" s="20"/>
      <c r="AY157" s="20"/>
    </row>
    <row r="158" spans="22:51">
      <c r="V158" s="18"/>
      <c r="W158" s="18"/>
      <c r="X158" s="18"/>
      <c r="Y158" s="18"/>
      <c r="Z158" s="18"/>
      <c r="AA158" s="18"/>
      <c r="AB158" s="18"/>
      <c r="AE158" s="18"/>
      <c r="AF158" s="18"/>
      <c r="AG158" s="18"/>
      <c r="AH158" s="18"/>
      <c r="AI158" s="18"/>
      <c r="AJ158" s="18"/>
      <c r="AK158" s="19"/>
      <c r="AL158" s="18"/>
      <c r="AM158" s="18"/>
      <c r="AN158" s="18"/>
      <c r="AO158" s="18"/>
      <c r="AP158" s="18"/>
      <c r="AQ158" s="18"/>
      <c r="AR158" s="18"/>
      <c r="AS158" s="20"/>
      <c r="AT158" s="20"/>
      <c r="AU158" s="20"/>
      <c r="AV158" s="20"/>
      <c r="AW158" s="20"/>
      <c r="AX158" s="20"/>
      <c r="AY158" s="20"/>
    </row>
    <row r="159" spans="22:51">
      <c r="V159" s="18"/>
      <c r="W159" s="18"/>
      <c r="X159" s="18"/>
      <c r="Y159" s="18"/>
      <c r="Z159" s="18"/>
      <c r="AA159" s="18"/>
      <c r="AB159" s="18"/>
      <c r="AE159" s="18"/>
      <c r="AF159" s="18"/>
      <c r="AG159" s="18"/>
      <c r="AH159" s="18"/>
      <c r="AI159" s="18"/>
      <c r="AJ159" s="18"/>
      <c r="AK159" s="19"/>
      <c r="AL159" s="18"/>
      <c r="AM159" s="18"/>
      <c r="AN159" s="18"/>
      <c r="AO159" s="18"/>
      <c r="AP159" s="18"/>
      <c r="AQ159" s="18"/>
      <c r="AR159" s="18"/>
      <c r="AS159" s="20"/>
      <c r="AT159" s="20"/>
      <c r="AU159" s="20"/>
      <c r="AV159" s="20"/>
      <c r="AW159" s="20"/>
      <c r="AX159" s="20"/>
      <c r="AY159" s="20"/>
    </row>
    <row r="160" spans="22:51">
      <c r="V160" s="18"/>
      <c r="W160" s="18"/>
      <c r="X160" s="18"/>
      <c r="Y160" s="18"/>
      <c r="Z160" s="18"/>
      <c r="AA160" s="18"/>
      <c r="AB160" s="18"/>
      <c r="AE160" s="18"/>
      <c r="AF160" s="18"/>
      <c r="AG160" s="18"/>
      <c r="AH160" s="18"/>
      <c r="AI160" s="18"/>
      <c r="AJ160" s="18"/>
      <c r="AK160" s="19"/>
      <c r="AL160" s="18"/>
      <c r="AM160" s="18"/>
      <c r="AN160" s="18"/>
      <c r="AO160" s="18"/>
      <c r="AP160" s="18"/>
      <c r="AQ160" s="18"/>
      <c r="AR160" s="18"/>
      <c r="AS160" s="20"/>
      <c r="AT160" s="20"/>
      <c r="AU160" s="20"/>
      <c r="AV160" s="20"/>
      <c r="AW160" s="20"/>
      <c r="AX160" s="20"/>
      <c r="AY160" s="20"/>
    </row>
    <row r="161" spans="22:51">
      <c r="V161" s="18"/>
      <c r="W161" s="18"/>
      <c r="X161" s="18"/>
      <c r="Y161" s="18"/>
      <c r="Z161" s="18"/>
      <c r="AA161" s="18"/>
      <c r="AB161" s="18"/>
      <c r="AE161" s="18"/>
      <c r="AF161" s="18"/>
      <c r="AG161" s="18"/>
      <c r="AH161" s="18"/>
      <c r="AI161" s="18"/>
      <c r="AJ161" s="18"/>
      <c r="AK161" s="19"/>
      <c r="AL161" s="18"/>
      <c r="AM161" s="18"/>
      <c r="AN161" s="18"/>
      <c r="AO161" s="18"/>
      <c r="AP161" s="18"/>
      <c r="AQ161" s="18"/>
      <c r="AR161" s="18"/>
      <c r="AS161" s="20"/>
      <c r="AT161" s="20"/>
      <c r="AU161" s="20"/>
      <c r="AV161" s="20"/>
      <c r="AW161" s="20"/>
      <c r="AX161" s="20"/>
      <c r="AY161" s="20"/>
    </row>
    <row r="162" spans="22:51">
      <c r="V162" s="18"/>
      <c r="W162" s="18"/>
      <c r="X162" s="18"/>
      <c r="Y162" s="18"/>
      <c r="Z162" s="18"/>
      <c r="AA162" s="18"/>
      <c r="AB162" s="18"/>
      <c r="AE162" s="18"/>
      <c r="AF162" s="18"/>
      <c r="AG162" s="18"/>
      <c r="AH162" s="18"/>
      <c r="AI162" s="18"/>
      <c r="AJ162" s="18"/>
      <c r="AK162" s="19"/>
      <c r="AL162" s="18"/>
      <c r="AM162" s="18"/>
      <c r="AN162" s="18"/>
      <c r="AO162" s="18"/>
      <c r="AP162" s="18"/>
      <c r="AQ162" s="18"/>
      <c r="AR162" s="18"/>
      <c r="AS162" s="20"/>
      <c r="AT162" s="20"/>
      <c r="AU162" s="20"/>
      <c r="AV162" s="20"/>
      <c r="AW162" s="20"/>
      <c r="AX162" s="20"/>
      <c r="AY162" s="20"/>
    </row>
    <row r="163" spans="22:51">
      <c r="V163" s="18"/>
      <c r="W163" s="18"/>
      <c r="X163" s="18"/>
      <c r="Y163" s="18"/>
      <c r="Z163" s="18"/>
      <c r="AA163" s="18"/>
      <c r="AB163" s="18"/>
      <c r="AE163" s="18"/>
      <c r="AF163" s="18"/>
      <c r="AG163" s="18"/>
      <c r="AH163" s="18"/>
      <c r="AI163" s="18"/>
      <c r="AJ163" s="18"/>
      <c r="AK163" s="19"/>
      <c r="AL163" s="18"/>
      <c r="AM163" s="18"/>
      <c r="AN163" s="18"/>
      <c r="AO163" s="18"/>
      <c r="AP163" s="18"/>
      <c r="AQ163" s="18"/>
      <c r="AR163" s="18"/>
      <c r="AS163" s="20"/>
      <c r="AT163" s="20"/>
      <c r="AU163" s="20"/>
      <c r="AV163" s="20"/>
      <c r="AW163" s="20"/>
      <c r="AX163" s="20"/>
      <c r="AY163" s="20"/>
    </row>
    <row r="164" spans="22:51">
      <c r="V164" s="18"/>
      <c r="W164" s="18"/>
      <c r="X164" s="18"/>
      <c r="Y164" s="18"/>
      <c r="Z164" s="18"/>
      <c r="AA164" s="18"/>
      <c r="AB164" s="18"/>
      <c r="AE164" s="18"/>
      <c r="AF164" s="18"/>
      <c r="AG164" s="18"/>
      <c r="AH164" s="18"/>
      <c r="AI164" s="18"/>
      <c r="AJ164" s="18"/>
      <c r="AK164" s="19"/>
      <c r="AL164" s="18"/>
      <c r="AM164" s="18"/>
      <c r="AN164" s="18"/>
      <c r="AO164" s="18"/>
      <c r="AP164" s="18"/>
      <c r="AQ164" s="18"/>
      <c r="AR164" s="18"/>
      <c r="AS164" s="20"/>
      <c r="AT164" s="20"/>
      <c r="AU164" s="20"/>
      <c r="AV164" s="20"/>
      <c r="AW164" s="20"/>
      <c r="AX164" s="20"/>
      <c r="AY164" s="20"/>
    </row>
    <row r="165" spans="22:51">
      <c r="V165" s="18"/>
      <c r="W165" s="18"/>
      <c r="X165" s="18"/>
      <c r="Y165" s="18"/>
      <c r="Z165" s="18"/>
      <c r="AA165" s="18"/>
      <c r="AB165" s="18"/>
      <c r="AE165" s="18"/>
      <c r="AF165" s="18"/>
      <c r="AG165" s="18"/>
      <c r="AH165" s="18"/>
      <c r="AI165" s="18"/>
      <c r="AJ165" s="18"/>
      <c r="AK165" s="19"/>
      <c r="AL165" s="18"/>
      <c r="AM165" s="18"/>
      <c r="AN165" s="18"/>
      <c r="AO165" s="18"/>
      <c r="AP165" s="18"/>
      <c r="AQ165" s="18"/>
      <c r="AR165" s="18"/>
      <c r="AS165" s="20"/>
      <c r="AT165" s="20"/>
      <c r="AU165" s="20"/>
      <c r="AV165" s="20"/>
      <c r="AW165" s="20"/>
      <c r="AX165" s="20"/>
      <c r="AY165" s="20"/>
    </row>
    <row r="166" spans="22:51">
      <c r="V166" s="18"/>
      <c r="W166" s="18"/>
      <c r="X166" s="18"/>
      <c r="Y166" s="18"/>
      <c r="Z166" s="18"/>
      <c r="AA166" s="18"/>
      <c r="AB166" s="18"/>
      <c r="AE166" s="18"/>
      <c r="AF166" s="18"/>
      <c r="AG166" s="18"/>
      <c r="AH166" s="18"/>
      <c r="AI166" s="18"/>
      <c r="AJ166" s="18"/>
      <c r="AK166" s="19"/>
      <c r="AL166" s="18"/>
      <c r="AM166" s="18"/>
      <c r="AN166" s="18"/>
      <c r="AO166" s="18"/>
      <c r="AP166" s="18"/>
      <c r="AQ166" s="18"/>
      <c r="AR166" s="18"/>
      <c r="AS166" s="20"/>
      <c r="AT166" s="20"/>
      <c r="AU166" s="20"/>
      <c r="AV166" s="20"/>
      <c r="AW166" s="20"/>
      <c r="AX166" s="20"/>
      <c r="AY166" s="20"/>
    </row>
    <row r="167" spans="22:51">
      <c r="V167" s="18"/>
      <c r="W167" s="18"/>
      <c r="X167" s="18"/>
      <c r="Y167" s="18"/>
      <c r="Z167" s="18"/>
      <c r="AA167" s="18"/>
      <c r="AB167" s="18"/>
      <c r="AE167" s="18"/>
      <c r="AF167" s="18"/>
      <c r="AG167" s="18"/>
      <c r="AH167" s="18"/>
      <c r="AI167" s="18"/>
      <c r="AJ167" s="18"/>
      <c r="AK167" s="19"/>
      <c r="AL167" s="18"/>
      <c r="AM167" s="18"/>
      <c r="AN167" s="18"/>
      <c r="AO167" s="18"/>
      <c r="AP167" s="18"/>
      <c r="AQ167" s="18"/>
      <c r="AR167" s="18"/>
      <c r="AS167" s="20"/>
      <c r="AT167" s="20"/>
      <c r="AU167" s="20"/>
      <c r="AV167" s="20"/>
      <c r="AW167" s="20"/>
      <c r="AX167" s="20"/>
      <c r="AY167" s="20"/>
    </row>
    <row r="168" spans="22:51">
      <c r="V168" s="18"/>
      <c r="W168" s="18"/>
      <c r="X168" s="18"/>
      <c r="Y168" s="18"/>
      <c r="Z168" s="18"/>
      <c r="AA168" s="18"/>
      <c r="AB168" s="18"/>
      <c r="AE168" s="18"/>
      <c r="AF168" s="18"/>
      <c r="AG168" s="18"/>
      <c r="AH168" s="18"/>
      <c r="AI168" s="18"/>
      <c r="AJ168" s="18"/>
      <c r="AK168" s="19"/>
      <c r="AL168" s="18"/>
      <c r="AM168" s="18"/>
      <c r="AN168" s="18"/>
      <c r="AO168" s="18"/>
      <c r="AP168" s="18"/>
      <c r="AQ168" s="18"/>
      <c r="AR168" s="18"/>
      <c r="AS168" s="20"/>
      <c r="AT168" s="20"/>
      <c r="AU168" s="20"/>
      <c r="AV168" s="20"/>
      <c r="AW168" s="20"/>
      <c r="AX168" s="20"/>
      <c r="AY168" s="20"/>
    </row>
    <row r="169" spans="22:51">
      <c r="V169" s="18"/>
      <c r="W169" s="18"/>
      <c r="X169" s="18"/>
      <c r="Y169" s="18"/>
      <c r="Z169" s="18"/>
      <c r="AA169" s="18"/>
      <c r="AB169" s="18"/>
      <c r="AE169" s="18"/>
      <c r="AF169" s="18"/>
      <c r="AG169" s="18"/>
      <c r="AH169" s="18"/>
      <c r="AI169" s="18"/>
      <c r="AJ169" s="18"/>
      <c r="AK169" s="19"/>
      <c r="AL169" s="18"/>
      <c r="AM169" s="18"/>
      <c r="AN169" s="18"/>
      <c r="AO169" s="18"/>
      <c r="AP169" s="18"/>
      <c r="AQ169" s="18"/>
      <c r="AR169" s="18"/>
      <c r="AS169" s="20"/>
      <c r="AT169" s="20"/>
      <c r="AU169" s="20"/>
      <c r="AV169" s="20"/>
      <c r="AW169" s="20"/>
      <c r="AX169" s="20"/>
      <c r="AY169" s="20"/>
    </row>
    <row r="170" spans="22:51">
      <c r="V170" s="18"/>
      <c r="W170" s="18"/>
      <c r="X170" s="18"/>
      <c r="Y170" s="18"/>
      <c r="Z170" s="18"/>
      <c r="AA170" s="18"/>
      <c r="AB170" s="18"/>
      <c r="AE170" s="18"/>
      <c r="AF170" s="18"/>
      <c r="AG170" s="18"/>
      <c r="AH170" s="18"/>
      <c r="AI170" s="18"/>
      <c r="AJ170" s="18"/>
      <c r="AK170" s="19"/>
      <c r="AL170" s="18"/>
      <c r="AM170" s="18"/>
      <c r="AN170" s="18"/>
      <c r="AO170" s="18"/>
      <c r="AP170" s="18"/>
      <c r="AQ170" s="18"/>
      <c r="AR170" s="18"/>
      <c r="AS170" s="20"/>
      <c r="AT170" s="20"/>
      <c r="AU170" s="20"/>
      <c r="AV170" s="20"/>
      <c r="AW170" s="20"/>
      <c r="AX170" s="20"/>
      <c r="AY170" s="20"/>
    </row>
    <row r="171" spans="22:51">
      <c r="V171" s="18"/>
      <c r="W171" s="18"/>
      <c r="X171" s="18"/>
      <c r="Y171" s="18"/>
      <c r="Z171" s="18"/>
      <c r="AA171" s="18"/>
      <c r="AB171" s="18"/>
      <c r="AE171" s="18"/>
      <c r="AF171" s="18"/>
      <c r="AG171" s="18"/>
      <c r="AH171" s="18"/>
      <c r="AI171" s="18"/>
      <c r="AJ171" s="18"/>
      <c r="AK171" s="19"/>
      <c r="AL171" s="18"/>
      <c r="AM171" s="18"/>
      <c r="AN171" s="18"/>
      <c r="AO171" s="18"/>
      <c r="AP171" s="18"/>
      <c r="AQ171" s="18"/>
      <c r="AR171" s="18"/>
      <c r="AS171" s="20"/>
      <c r="AT171" s="20"/>
      <c r="AU171" s="20"/>
      <c r="AV171" s="20"/>
      <c r="AW171" s="20"/>
      <c r="AX171" s="20"/>
      <c r="AY171" s="20"/>
    </row>
    <row r="172" spans="22:51">
      <c r="V172" s="18"/>
      <c r="W172" s="18"/>
      <c r="X172" s="18"/>
      <c r="Y172" s="18"/>
      <c r="Z172" s="18"/>
      <c r="AA172" s="18"/>
      <c r="AB172" s="18"/>
      <c r="AE172" s="18"/>
      <c r="AF172" s="18"/>
      <c r="AG172" s="18"/>
      <c r="AH172" s="18"/>
      <c r="AI172" s="18"/>
      <c r="AJ172" s="18"/>
      <c r="AK172" s="19"/>
      <c r="AL172" s="18"/>
      <c r="AM172" s="18"/>
      <c r="AN172" s="18"/>
      <c r="AO172" s="18"/>
      <c r="AP172" s="18"/>
      <c r="AQ172" s="18"/>
      <c r="AR172" s="18"/>
      <c r="AS172" s="20"/>
      <c r="AT172" s="20"/>
      <c r="AU172" s="20"/>
      <c r="AV172" s="20"/>
      <c r="AW172" s="20"/>
      <c r="AX172" s="20"/>
      <c r="AY172" s="20"/>
    </row>
    <row r="173" spans="22:51">
      <c r="V173" s="18"/>
      <c r="W173" s="18"/>
      <c r="X173" s="18"/>
      <c r="Y173" s="18"/>
      <c r="Z173" s="18"/>
      <c r="AA173" s="18"/>
      <c r="AB173" s="18"/>
      <c r="AE173" s="18"/>
      <c r="AF173" s="18"/>
      <c r="AG173" s="18"/>
      <c r="AH173" s="18"/>
      <c r="AI173" s="18"/>
      <c r="AJ173" s="18"/>
      <c r="AK173" s="19"/>
      <c r="AL173" s="18"/>
      <c r="AM173" s="18"/>
      <c r="AN173" s="18"/>
      <c r="AO173" s="18"/>
      <c r="AP173" s="18"/>
      <c r="AQ173" s="18"/>
      <c r="AR173" s="18"/>
      <c r="AS173" s="20"/>
      <c r="AT173" s="20"/>
      <c r="AU173" s="20"/>
      <c r="AV173" s="20"/>
      <c r="AW173" s="20"/>
      <c r="AX173" s="20"/>
      <c r="AY173" s="20"/>
    </row>
    <row r="174" spans="22:51">
      <c r="V174" s="18"/>
      <c r="W174" s="18"/>
      <c r="X174" s="18"/>
      <c r="Y174" s="18"/>
      <c r="Z174" s="18"/>
      <c r="AA174" s="18"/>
      <c r="AB174" s="18"/>
      <c r="AE174" s="18"/>
      <c r="AF174" s="18"/>
      <c r="AG174" s="18"/>
      <c r="AH174" s="18"/>
      <c r="AI174" s="18"/>
      <c r="AJ174" s="18"/>
      <c r="AK174" s="19"/>
      <c r="AL174" s="18"/>
      <c r="AM174" s="18"/>
      <c r="AN174" s="18"/>
      <c r="AO174" s="18"/>
      <c r="AP174" s="18"/>
      <c r="AQ174" s="18"/>
      <c r="AR174" s="18"/>
      <c r="AS174" s="20"/>
      <c r="AT174" s="20"/>
      <c r="AU174" s="20"/>
      <c r="AV174" s="20"/>
      <c r="AW174" s="20"/>
      <c r="AX174" s="20"/>
      <c r="AY174" s="20"/>
    </row>
    <row r="175" spans="22:51">
      <c r="V175" s="18"/>
      <c r="W175" s="18"/>
      <c r="X175" s="18"/>
      <c r="Y175" s="18"/>
      <c r="Z175" s="18"/>
      <c r="AA175" s="18"/>
      <c r="AB175" s="18"/>
      <c r="AE175" s="18"/>
      <c r="AF175" s="18"/>
      <c r="AG175" s="18"/>
      <c r="AH175" s="18"/>
      <c r="AI175" s="18"/>
      <c r="AJ175" s="18"/>
      <c r="AK175" s="19"/>
      <c r="AL175" s="18"/>
      <c r="AM175" s="18"/>
      <c r="AN175" s="18"/>
      <c r="AO175" s="18"/>
      <c r="AP175" s="18"/>
      <c r="AQ175" s="18"/>
      <c r="AR175" s="18"/>
      <c r="AS175" s="20"/>
      <c r="AT175" s="20"/>
      <c r="AU175" s="20"/>
      <c r="AV175" s="20"/>
      <c r="AW175" s="20"/>
      <c r="AX175" s="20"/>
      <c r="AY175" s="20"/>
    </row>
    <row r="176" spans="22:51">
      <c r="V176" s="18"/>
      <c r="W176" s="18"/>
      <c r="X176" s="18"/>
      <c r="Y176" s="18"/>
      <c r="Z176" s="18"/>
      <c r="AA176" s="18"/>
      <c r="AB176" s="18"/>
      <c r="AE176" s="18"/>
      <c r="AF176" s="18"/>
      <c r="AG176" s="18"/>
      <c r="AH176" s="18"/>
      <c r="AI176" s="18"/>
      <c r="AJ176" s="18"/>
      <c r="AK176" s="19"/>
      <c r="AL176" s="18"/>
      <c r="AM176" s="18"/>
      <c r="AN176" s="18"/>
      <c r="AO176" s="18"/>
      <c r="AP176" s="18"/>
      <c r="AQ176" s="18"/>
      <c r="AR176" s="18"/>
      <c r="AS176" s="20"/>
      <c r="AT176" s="20"/>
      <c r="AU176" s="20"/>
      <c r="AV176" s="20"/>
      <c r="AW176" s="20"/>
      <c r="AX176" s="20"/>
      <c r="AY176" s="20"/>
    </row>
    <row r="177" spans="22:51">
      <c r="V177" s="18"/>
      <c r="W177" s="18"/>
      <c r="X177" s="18"/>
      <c r="Y177" s="18"/>
      <c r="Z177" s="18"/>
      <c r="AA177" s="18"/>
      <c r="AB177" s="18"/>
      <c r="AE177" s="18"/>
      <c r="AF177" s="18"/>
      <c r="AG177" s="18"/>
      <c r="AH177" s="18"/>
      <c r="AI177" s="18"/>
      <c r="AJ177" s="18"/>
      <c r="AK177" s="19"/>
      <c r="AL177" s="18"/>
      <c r="AM177" s="18"/>
      <c r="AN177" s="18"/>
      <c r="AO177" s="18"/>
      <c r="AP177" s="18"/>
      <c r="AQ177" s="18"/>
      <c r="AR177" s="18"/>
      <c r="AS177" s="20"/>
      <c r="AT177" s="20"/>
      <c r="AU177" s="20"/>
      <c r="AV177" s="20"/>
      <c r="AW177" s="20"/>
      <c r="AX177" s="20"/>
      <c r="AY177" s="20"/>
    </row>
    <row r="178" spans="22:51">
      <c r="V178" s="18"/>
      <c r="W178" s="18"/>
      <c r="X178" s="18"/>
      <c r="Y178" s="18"/>
      <c r="Z178" s="18"/>
      <c r="AA178" s="18"/>
      <c r="AB178" s="18"/>
      <c r="AE178" s="18"/>
      <c r="AF178" s="18"/>
      <c r="AG178" s="18"/>
      <c r="AH178" s="18"/>
      <c r="AI178" s="18"/>
      <c r="AJ178" s="18"/>
      <c r="AK178" s="19"/>
      <c r="AL178" s="18"/>
      <c r="AM178" s="18"/>
      <c r="AN178" s="18"/>
      <c r="AO178" s="18"/>
      <c r="AP178" s="18"/>
      <c r="AQ178" s="18"/>
      <c r="AR178" s="18"/>
      <c r="AS178" s="20"/>
      <c r="AT178" s="20"/>
      <c r="AU178" s="20"/>
      <c r="AV178" s="20"/>
      <c r="AW178" s="20"/>
      <c r="AX178" s="20"/>
      <c r="AY178" s="20"/>
    </row>
    <row r="179" spans="22:51">
      <c r="V179" s="18"/>
      <c r="W179" s="18"/>
      <c r="X179" s="18"/>
      <c r="Y179" s="18"/>
      <c r="Z179" s="18"/>
      <c r="AA179" s="18"/>
      <c r="AB179" s="18"/>
      <c r="AE179" s="18"/>
      <c r="AF179" s="18"/>
      <c r="AG179" s="18"/>
      <c r="AH179" s="18"/>
      <c r="AI179" s="18"/>
      <c r="AJ179" s="18"/>
      <c r="AK179" s="19"/>
      <c r="AL179" s="18"/>
      <c r="AM179" s="18"/>
      <c r="AN179" s="18"/>
      <c r="AO179" s="18"/>
      <c r="AP179" s="18"/>
      <c r="AQ179" s="18"/>
      <c r="AR179" s="18"/>
      <c r="AS179" s="20"/>
      <c r="AT179" s="20"/>
      <c r="AU179" s="20"/>
      <c r="AV179" s="20"/>
      <c r="AW179" s="20"/>
      <c r="AX179" s="20"/>
      <c r="AY179" s="20"/>
    </row>
    <row r="180" spans="22:51">
      <c r="V180" s="18"/>
      <c r="W180" s="18"/>
      <c r="X180" s="18"/>
      <c r="Y180" s="18"/>
      <c r="Z180" s="18"/>
      <c r="AA180" s="18"/>
      <c r="AB180" s="18"/>
      <c r="AE180" s="18"/>
      <c r="AF180" s="18"/>
      <c r="AG180" s="18"/>
      <c r="AH180" s="18"/>
      <c r="AI180" s="18"/>
      <c r="AJ180" s="18"/>
      <c r="AK180" s="19"/>
      <c r="AL180" s="18"/>
      <c r="AM180" s="18"/>
      <c r="AN180" s="18"/>
      <c r="AO180" s="18"/>
      <c r="AP180" s="18"/>
      <c r="AQ180" s="18"/>
      <c r="AR180" s="18"/>
      <c r="AS180" s="20"/>
      <c r="AT180" s="20"/>
      <c r="AU180" s="20"/>
      <c r="AV180" s="20"/>
      <c r="AW180" s="20"/>
      <c r="AX180" s="20"/>
      <c r="AY180" s="20"/>
    </row>
    <row r="181" spans="22:51">
      <c r="V181" s="18"/>
      <c r="W181" s="18"/>
      <c r="X181" s="18"/>
      <c r="Y181" s="18"/>
      <c r="Z181" s="18"/>
      <c r="AA181" s="18"/>
      <c r="AB181" s="18"/>
      <c r="AE181" s="18"/>
      <c r="AF181" s="18"/>
      <c r="AG181" s="18"/>
      <c r="AH181" s="18"/>
      <c r="AI181" s="18"/>
      <c r="AJ181" s="18"/>
      <c r="AK181" s="19"/>
      <c r="AL181" s="18"/>
      <c r="AM181" s="18"/>
      <c r="AN181" s="18"/>
      <c r="AO181" s="18"/>
      <c r="AP181" s="18"/>
      <c r="AQ181" s="18"/>
      <c r="AR181" s="18"/>
      <c r="AS181" s="20"/>
      <c r="AT181" s="20"/>
      <c r="AU181" s="20"/>
      <c r="AV181" s="20"/>
      <c r="AW181" s="20"/>
      <c r="AX181" s="20"/>
      <c r="AY181" s="20"/>
    </row>
    <row r="182" spans="22:51">
      <c r="V182" s="18"/>
      <c r="W182" s="18"/>
      <c r="X182" s="18"/>
      <c r="Y182" s="18"/>
      <c r="Z182" s="18"/>
      <c r="AA182" s="18"/>
      <c r="AB182" s="18"/>
      <c r="AE182" s="18"/>
      <c r="AF182" s="18"/>
      <c r="AG182" s="18"/>
      <c r="AH182" s="18"/>
      <c r="AI182" s="18"/>
      <c r="AJ182" s="18"/>
      <c r="AK182" s="19"/>
      <c r="AL182" s="18"/>
      <c r="AM182" s="18"/>
      <c r="AN182" s="18"/>
      <c r="AO182" s="18"/>
      <c r="AP182" s="18"/>
      <c r="AQ182" s="18"/>
      <c r="AR182" s="18"/>
      <c r="AS182" s="20"/>
      <c r="AT182" s="20"/>
      <c r="AU182" s="20"/>
      <c r="AV182" s="20"/>
      <c r="AW182" s="20"/>
      <c r="AX182" s="20"/>
      <c r="AY182" s="20"/>
    </row>
    <row r="183" spans="22:51">
      <c r="V183" s="18"/>
      <c r="W183" s="18"/>
      <c r="X183" s="18"/>
      <c r="Y183" s="18"/>
      <c r="Z183" s="18"/>
      <c r="AA183" s="18"/>
      <c r="AB183" s="18"/>
      <c r="AE183" s="18"/>
      <c r="AF183" s="18"/>
      <c r="AG183" s="18"/>
      <c r="AH183" s="18"/>
      <c r="AI183" s="18"/>
      <c r="AJ183" s="18"/>
      <c r="AK183" s="19"/>
      <c r="AL183" s="18"/>
      <c r="AM183" s="18"/>
      <c r="AN183" s="18"/>
      <c r="AO183" s="18"/>
      <c r="AP183" s="18"/>
      <c r="AQ183" s="18"/>
      <c r="AR183" s="18"/>
      <c r="AS183" s="20"/>
      <c r="AT183" s="20"/>
      <c r="AU183" s="20"/>
      <c r="AV183" s="20"/>
      <c r="AW183" s="20"/>
      <c r="AX183" s="20"/>
      <c r="AY183" s="20"/>
    </row>
    <row r="184" spans="22:51">
      <c r="V184" s="18"/>
      <c r="W184" s="18"/>
      <c r="X184" s="18"/>
      <c r="Y184" s="18"/>
      <c r="Z184" s="18"/>
      <c r="AA184" s="18"/>
      <c r="AB184" s="18"/>
      <c r="AE184" s="18"/>
      <c r="AF184" s="18"/>
      <c r="AG184" s="18"/>
      <c r="AH184" s="18"/>
      <c r="AI184" s="18"/>
      <c r="AJ184" s="18"/>
      <c r="AK184" s="19"/>
      <c r="AL184" s="18"/>
      <c r="AM184" s="18"/>
      <c r="AN184" s="18"/>
      <c r="AO184" s="18"/>
      <c r="AP184" s="18"/>
      <c r="AQ184" s="18"/>
      <c r="AR184" s="18"/>
      <c r="AS184" s="20"/>
      <c r="AT184" s="20"/>
      <c r="AU184" s="20"/>
      <c r="AV184" s="20"/>
      <c r="AW184" s="20"/>
      <c r="AX184" s="20"/>
      <c r="AY184" s="20"/>
    </row>
    <row r="185" spans="22:51">
      <c r="V185" s="18"/>
      <c r="W185" s="18"/>
      <c r="X185" s="18"/>
      <c r="Y185" s="18"/>
      <c r="Z185" s="18"/>
      <c r="AA185" s="18"/>
      <c r="AB185" s="18"/>
      <c r="AE185" s="18"/>
      <c r="AF185" s="18"/>
      <c r="AG185" s="18"/>
      <c r="AH185" s="18"/>
      <c r="AI185" s="18"/>
      <c r="AJ185" s="18"/>
      <c r="AK185" s="19"/>
      <c r="AL185" s="18"/>
      <c r="AM185" s="18"/>
      <c r="AN185" s="18"/>
      <c r="AO185" s="18"/>
      <c r="AP185" s="18"/>
      <c r="AQ185" s="18"/>
      <c r="AR185" s="18"/>
      <c r="AS185" s="20"/>
      <c r="AT185" s="20"/>
      <c r="AU185" s="20"/>
      <c r="AV185" s="20"/>
      <c r="AW185" s="20"/>
      <c r="AX185" s="20"/>
      <c r="AY185" s="20"/>
    </row>
    <row r="186" spans="22:51">
      <c r="V186" s="18"/>
      <c r="W186" s="18"/>
      <c r="X186" s="18"/>
      <c r="Y186" s="18"/>
      <c r="Z186" s="18"/>
      <c r="AA186" s="18"/>
      <c r="AB186" s="18"/>
      <c r="AE186" s="18"/>
      <c r="AF186" s="18"/>
      <c r="AG186" s="18"/>
      <c r="AH186" s="18"/>
      <c r="AI186" s="18"/>
      <c r="AJ186" s="18"/>
      <c r="AK186" s="19"/>
      <c r="AL186" s="18"/>
      <c r="AM186" s="18"/>
      <c r="AN186" s="18"/>
      <c r="AO186" s="18"/>
      <c r="AP186" s="18"/>
      <c r="AQ186" s="18"/>
      <c r="AR186" s="18"/>
      <c r="AS186" s="20"/>
      <c r="AT186" s="20"/>
      <c r="AU186" s="20"/>
      <c r="AV186" s="20"/>
      <c r="AW186" s="20"/>
      <c r="AX186" s="20"/>
      <c r="AY186" s="20"/>
    </row>
    <row r="187" spans="22:51">
      <c r="V187" s="18"/>
      <c r="W187" s="18"/>
      <c r="X187" s="18"/>
      <c r="Y187" s="18"/>
      <c r="Z187" s="18"/>
      <c r="AA187" s="18"/>
      <c r="AB187" s="18"/>
      <c r="AE187" s="18"/>
      <c r="AF187" s="18"/>
      <c r="AG187" s="18"/>
      <c r="AH187" s="18"/>
      <c r="AI187" s="18"/>
      <c r="AJ187" s="18"/>
      <c r="AK187" s="19"/>
      <c r="AL187" s="18"/>
      <c r="AM187" s="18"/>
      <c r="AN187" s="18"/>
      <c r="AO187" s="18"/>
      <c r="AP187" s="18"/>
      <c r="AQ187" s="18"/>
      <c r="AR187" s="18"/>
      <c r="AS187" s="20"/>
      <c r="AT187" s="20"/>
      <c r="AU187" s="20"/>
      <c r="AV187" s="20"/>
      <c r="AW187" s="20"/>
      <c r="AX187" s="20"/>
      <c r="AY187" s="20"/>
    </row>
    <row r="188" spans="22:51">
      <c r="V188" s="18"/>
      <c r="W188" s="18"/>
      <c r="X188" s="18"/>
      <c r="Y188" s="18"/>
      <c r="Z188" s="18"/>
      <c r="AA188" s="18"/>
      <c r="AB188" s="18"/>
      <c r="AE188" s="18"/>
      <c r="AF188" s="18"/>
      <c r="AG188" s="18"/>
      <c r="AH188" s="18"/>
      <c r="AI188" s="18"/>
      <c r="AJ188" s="18"/>
      <c r="AK188" s="19"/>
      <c r="AL188" s="18"/>
      <c r="AM188" s="18"/>
      <c r="AN188" s="18"/>
      <c r="AO188" s="18"/>
      <c r="AP188" s="18"/>
      <c r="AQ188" s="18"/>
      <c r="AR188" s="18"/>
      <c r="AS188" s="20"/>
      <c r="AT188" s="20"/>
      <c r="AU188" s="20"/>
      <c r="AV188" s="20"/>
      <c r="AW188" s="20"/>
      <c r="AX188" s="20"/>
      <c r="AY188" s="20"/>
    </row>
    <row r="189" spans="22:51">
      <c r="V189" s="18"/>
      <c r="W189" s="18"/>
      <c r="X189" s="18"/>
      <c r="Y189" s="18"/>
      <c r="Z189" s="18"/>
      <c r="AA189" s="18"/>
      <c r="AB189" s="18"/>
      <c r="AE189" s="18"/>
      <c r="AF189" s="18"/>
      <c r="AG189" s="18"/>
      <c r="AH189" s="18"/>
      <c r="AI189" s="18"/>
      <c r="AJ189" s="18"/>
      <c r="AK189" s="19"/>
      <c r="AL189" s="18"/>
      <c r="AM189" s="18"/>
      <c r="AN189" s="18"/>
      <c r="AO189" s="18"/>
      <c r="AP189" s="18"/>
      <c r="AQ189" s="18"/>
      <c r="AR189" s="18"/>
      <c r="AS189" s="20"/>
      <c r="AT189" s="20"/>
      <c r="AU189" s="20"/>
      <c r="AV189" s="20"/>
      <c r="AW189" s="20"/>
      <c r="AX189" s="20"/>
      <c r="AY189" s="20"/>
    </row>
    <row r="190" spans="22:51">
      <c r="V190" s="18"/>
      <c r="W190" s="18"/>
      <c r="X190" s="18"/>
      <c r="Y190" s="18"/>
      <c r="Z190" s="18"/>
      <c r="AA190" s="18"/>
      <c r="AB190" s="18"/>
      <c r="AE190" s="18"/>
      <c r="AF190" s="18"/>
      <c r="AG190" s="18"/>
      <c r="AH190" s="18"/>
      <c r="AI190" s="18"/>
      <c r="AJ190" s="18"/>
      <c r="AK190" s="19"/>
      <c r="AL190" s="18"/>
      <c r="AM190" s="18"/>
      <c r="AN190" s="18"/>
      <c r="AO190" s="18"/>
      <c r="AP190" s="18"/>
      <c r="AQ190" s="18"/>
      <c r="AR190" s="18"/>
      <c r="AS190" s="20"/>
      <c r="AT190" s="20"/>
      <c r="AU190" s="20"/>
      <c r="AV190" s="20"/>
      <c r="AW190" s="20"/>
      <c r="AX190" s="20"/>
      <c r="AY190" s="20"/>
    </row>
    <row r="191" spans="22:51">
      <c r="V191" s="18"/>
      <c r="W191" s="18"/>
      <c r="X191" s="18"/>
      <c r="Y191" s="18"/>
      <c r="Z191" s="18"/>
      <c r="AA191" s="18"/>
      <c r="AB191" s="18"/>
      <c r="AE191" s="18"/>
      <c r="AF191" s="18"/>
      <c r="AG191" s="18"/>
      <c r="AH191" s="18"/>
      <c r="AI191" s="18"/>
      <c r="AJ191" s="18"/>
      <c r="AK191" s="19"/>
      <c r="AL191" s="18"/>
      <c r="AM191" s="18"/>
      <c r="AN191" s="18"/>
      <c r="AO191" s="18"/>
      <c r="AP191" s="18"/>
      <c r="AQ191" s="18"/>
      <c r="AR191" s="18"/>
      <c r="AS191" s="20"/>
      <c r="AT191" s="20"/>
      <c r="AU191" s="20"/>
      <c r="AV191" s="20"/>
      <c r="AW191" s="20"/>
      <c r="AX191" s="20"/>
      <c r="AY191" s="20"/>
    </row>
    <row r="192" spans="22:51">
      <c r="V192" s="18"/>
      <c r="W192" s="18"/>
      <c r="X192" s="18"/>
      <c r="Y192" s="18"/>
      <c r="Z192" s="18"/>
      <c r="AA192" s="18"/>
      <c r="AB192" s="18"/>
      <c r="AE192" s="18"/>
      <c r="AF192" s="18"/>
      <c r="AG192" s="18"/>
      <c r="AH192" s="18"/>
      <c r="AI192" s="18"/>
      <c r="AJ192" s="18"/>
      <c r="AK192" s="19"/>
      <c r="AL192" s="18"/>
      <c r="AM192" s="18"/>
      <c r="AN192" s="18"/>
      <c r="AO192" s="18"/>
      <c r="AP192" s="18"/>
      <c r="AQ192" s="18"/>
      <c r="AR192" s="18"/>
      <c r="AS192" s="20"/>
      <c r="AT192" s="20"/>
      <c r="AU192" s="20"/>
      <c r="AV192" s="20"/>
      <c r="AW192" s="20"/>
      <c r="AX192" s="20"/>
      <c r="AY192" s="20"/>
    </row>
    <row r="193" spans="22:51">
      <c r="V193" s="18"/>
      <c r="W193" s="18"/>
      <c r="X193" s="18"/>
      <c r="Y193" s="18"/>
      <c r="Z193" s="18"/>
      <c r="AA193" s="18"/>
      <c r="AB193" s="18"/>
      <c r="AE193" s="18"/>
      <c r="AF193" s="18"/>
      <c r="AG193" s="18"/>
      <c r="AH193" s="18"/>
      <c r="AI193" s="18"/>
      <c r="AJ193" s="18"/>
      <c r="AK193" s="19"/>
      <c r="AL193" s="18"/>
      <c r="AM193" s="18"/>
      <c r="AN193" s="18"/>
      <c r="AO193" s="18"/>
      <c r="AP193" s="18"/>
      <c r="AQ193" s="18"/>
      <c r="AR193" s="18"/>
      <c r="AS193" s="20"/>
      <c r="AT193" s="20"/>
      <c r="AU193" s="20"/>
      <c r="AV193" s="20"/>
      <c r="AW193" s="20"/>
      <c r="AX193" s="20"/>
      <c r="AY193" s="20"/>
    </row>
    <row r="194" spans="22:51">
      <c r="V194" s="18"/>
      <c r="W194" s="18"/>
      <c r="X194" s="18"/>
      <c r="Y194" s="18"/>
      <c r="Z194" s="18"/>
      <c r="AA194" s="18"/>
      <c r="AB194" s="18"/>
      <c r="AE194" s="18"/>
      <c r="AF194" s="18"/>
      <c r="AG194" s="18"/>
      <c r="AH194" s="18"/>
      <c r="AI194" s="18"/>
      <c r="AJ194" s="18"/>
      <c r="AK194" s="19"/>
      <c r="AL194" s="18"/>
      <c r="AM194" s="18"/>
      <c r="AN194" s="18"/>
      <c r="AO194" s="18"/>
      <c r="AP194" s="18"/>
      <c r="AQ194" s="18"/>
      <c r="AR194" s="18"/>
      <c r="AS194" s="20"/>
      <c r="AT194" s="20"/>
      <c r="AU194" s="20"/>
      <c r="AV194" s="20"/>
      <c r="AW194" s="20"/>
      <c r="AX194" s="20"/>
      <c r="AY194" s="20"/>
    </row>
    <row r="195" spans="22:51">
      <c r="V195" s="18"/>
      <c r="W195" s="18"/>
      <c r="X195" s="18"/>
      <c r="Y195" s="18"/>
      <c r="Z195" s="18"/>
      <c r="AA195" s="18"/>
      <c r="AB195" s="18"/>
      <c r="AE195" s="18"/>
      <c r="AF195" s="18"/>
      <c r="AG195" s="18"/>
      <c r="AH195" s="18"/>
      <c r="AI195" s="18"/>
      <c r="AJ195" s="18"/>
      <c r="AK195" s="19"/>
      <c r="AL195" s="18"/>
      <c r="AM195" s="18"/>
      <c r="AN195" s="18"/>
      <c r="AO195" s="18"/>
      <c r="AP195" s="18"/>
      <c r="AQ195" s="18"/>
      <c r="AR195" s="18"/>
      <c r="AS195" s="20"/>
      <c r="AT195" s="20"/>
      <c r="AU195" s="20"/>
      <c r="AV195" s="20"/>
      <c r="AW195" s="20"/>
      <c r="AX195" s="20"/>
      <c r="AY195" s="20"/>
    </row>
    <row r="196" spans="22:51">
      <c r="V196" s="18"/>
      <c r="W196" s="18"/>
      <c r="X196" s="18"/>
      <c r="Y196" s="18"/>
      <c r="Z196" s="18"/>
      <c r="AA196" s="18"/>
      <c r="AB196" s="18"/>
      <c r="AE196" s="18"/>
      <c r="AF196" s="18"/>
      <c r="AG196" s="18"/>
      <c r="AH196" s="18"/>
      <c r="AI196" s="18"/>
      <c r="AJ196" s="18"/>
      <c r="AK196" s="19"/>
      <c r="AL196" s="18"/>
      <c r="AM196" s="18"/>
      <c r="AN196" s="18"/>
      <c r="AO196" s="18"/>
      <c r="AP196" s="18"/>
      <c r="AQ196" s="18"/>
      <c r="AR196" s="18"/>
      <c r="AS196" s="20"/>
      <c r="AT196" s="20"/>
      <c r="AU196" s="20"/>
      <c r="AV196" s="20"/>
      <c r="AW196" s="20"/>
      <c r="AX196" s="20"/>
      <c r="AY196" s="20"/>
    </row>
    <row r="197" spans="22:51">
      <c r="V197" s="18"/>
      <c r="W197" s="18"/>
      <c r="X197" s="18"/>
      <c r="Y197" s="18"/>
      <c r="Z197" s="18"/>
      <c r="AA197" s="18"/>
      <c r="AB197" s="18"/>
      <c r="AE197" s="18"/>
      <c r="AF197" s="18"/>
      <c r="AG197" s="18"/>
      <c r="AH197" s="18"/>
      <c r="AI197" s="18"/>
      <c r="AJ197" s="18"/>
      <c r="AK197" s="19"/>
      <c r="AL197" s="18"/>
      <c r="AM197" s="18"/>
      <c r="AN197" s="18"/>
      <c r="AO197" s="18"/>
      <c r="AP197" s="18"/>
      <c r="AQ197" s="18"/>
      <c r="AR197" s="18"/>
      <c r="AS197" s="20"/>
      <c r="AT197" s="20"/>
      <c r="AU197" s="20"/>
      <c r="AV197" s="20"/>
      <c r="AW197" s="20"/>
      <c r="AX197" s="20"/>
      <c r="AY197" s="20"/>
    </row>
    <row r="198" spans="22:51">
      <c r="V198" s="18"/>
      <c r="W198" s="18"/>
      <c r="X198" s="18"/>
      <c r="Y198" s="18"/>
      <c r="Z198" s="18"/>
      <c r="AA198" s="18"/>
      <c r="AB198" s="18"/>
      <c r="AE198" s="18"/>
      <c r="AF198" s="18"/>
      <c r="AG198" s="18"/>
      <c r="AH198" s="18"/>
      <c r="AI198" s="18"/>
      <c r="AJ198" s="18"/>
      <c r="AK198" s="19"/>
      <c r="AL198" s="18"/>
      <c r="AM198" s="18"/>
      <c r="AN198" s="18"/>
      <c r="AO198" s="18"/>
      <c r="AP198" s="18"/>
      <c r="AQ198" s="18"/>
      <c r="AR198" s="18"/>
      <c r="AS198" s="20"/>
      <c r="AT198" s="20"/>
      <c r="AU198" s="20"/>
      <c r="AV198" s="20"/>
      <c r="AW198" s="20"/>
      <c r="AX198" s="20"/>
      <c r="AY198" s="20"/>
    </row>
    <row r="199" spans="22:51">
      <c r="V199" s="18"/>
      <c r="W199" s="18"/>
      <c r="X199" s="18"/>
      <c r="Y199" s="18"/>
      <c r="Z199" s="18"/>
      <c r="AA199" s="18"/>
      <c r="AB199" s="18"/>
      <c r="AE199" s="18"/>
      <c r="AF199" s="18"/>
      <c r="AG199" s="18"/>
      <c r="AH199" s="18"/>
      <c r="AI199" s="18"/>
      <c r="AJ199" s="18"/>
      <c r="AK199" s="19"/>
      <c r="AL199" s="18"/>
      <c r="AM199" s="18"/>
      <c r="AN199" s="18"/>
      <c r="AO199" s="18"/>
      <c r="AP199" s="18"/>
      <c r="AQ199" s="18"/>
      <c r="AR199" s="18"/>
      <c r="AS199" s="20"/>
      <c r="AT199" s="20"/>
      <c r="AU199" s="20"/>
      <c r="AV199" s="20"/>
      <c r="AW199" s="20"/>
      <c r="AX199" s="20"/>
      <c r="AY199" s="20"/>
    </row>
    <row r="200" spans="22:51">
      <c r="V200" s="18"/>
      <c r="W200" s="18"/>
      <c r="X200" s="18"/>
      <c r="Y200" s="18"/>
      <c r="Z200" s="18"/>
      <c r="AA200" s="18"/>
      <c r="AB200" s="18"/>
      <c r="AE200" s="18"/>
      <c r="AF200" s="18"/>
      <c r="AG200" s="18"/>
      <c r="AH200" s="18"/>
      <c r="AI200" s="18"/>
      <c r="AJ200" s="18"/>
      <c r="AK200" s="19"/>
      <c r="AL200" s="18"/>
      <c r="AM200" s="18"/>
      <c r="AN200" s="18"/>
      <c r="AO200" s="18"/>
      <c r="AP200" s="18"/>
      <c r="AQ200" s="18"/>
      <c r="AR200" s="18"/>
      <c r="AS200" s="20"/>
      <c r="AT200" s="20"/>
      <c r="AU200" s="20"/>
      <c r="AV200" s="20"/>
      <c r="AW200" s="20"/>
      <c r="AX200" s="20"/>
      <c r="AY200" s="20"/>
    </row>
    <row r="201" spans="22:51">
      <c r="V201" s="18"/>
      <c r="W201" s="18"/>
      <c r="X201" s="18"/>
      <c r="Y201" s="18"/>
      <c r="Z201" s="18"/>
      <c r="AA201" s="18"/>
      <c r="AB201" s="18"/>
      <c r="AE201" s="18"/>
      <c r="AF201" s="18"/>
      <c r="AG201" s="18"/>
      <c r="AH201" s="18"/>
      <c r="AI201" s="18"/>
      <c r="AJ201" s="18"/>
      <c r="AK201" s="19"/>
      <c r="AL201" s="18"/>
      <c r="AM201" s="18"/>
      <c r="AN201" s="18"/>
      <c r="AO201" s="18"/>
      <c r="AP201" s="18"/>
      <c r="AQ201" s="18"/>
      <c r="AR201" s="18"/>
      <c r="AS201" s="20"/>
      <c r="AT201" s="20"/>
      <c r="AU201" s="20"/>
      <c r="AV201" s="20"/>
      <c r="AW201" s="20"/>
      <c r="AX201" s="20"/>
      <c r="AY201" s="20"/>
    </row>
    <row r="202" spans="22:51">
      <c r="V202" s="18"/>
      <c r="W202" s="18"/>
      <c r="X202" s="18"/>
      <c r="Y202" s="18"/>
      <c r="Z202" s="18"/>
      <c r="AA202" s="18"/>
      <c r="AB202" s="18"/>
      <c r="AE202" s="18"/>
      <c r="AF202" s="18"/>
      <c r="AG202" s="18"/>
      <c r="AH202" s="18"/>
      <c r="AI202" s="18"/>
      <c r="AJ202" s="18"/>
      <c r="AK202" s="19"/>
      <c r="AL202" s="18"/>
      <c r="AM202" s="18"/>
      <c r="AN202" s="18"/>
      <c r="AO202" s="18"/>
      <c r="AP202" s="18"/>
      <c r="AQ202" s="18"/>
      <c r="AR202" s="18"/>
      <c r="AS202" s="20"/>
      <c r="AT202" s="20"/>
      <c r="AU202" s="20"/>
      <c r="AV202" s="20"/>
      <c r="AW202" s="20"/>
      <c r="AX202" s="20"/>
      <c r="AY202" s="20"/>
    </row>
    <row r="203" spans="22:51">
      <c r="V203" s="18"/>
      <c r="W203" s="18"/>
      <c r="X203" s="18"/>
      <c r="Y203" s="18"/>
      <c r="Z203" s="18"/>
      <c r="AA203" s="18"/>
      <c r="AB203" s="18"/>
      <c r="AE203" s="18"/>
      <c r="AF203" s="18"/>
      <c r="AG203" s="18"/>
      <c r="AH203" s="18"/>
      <c r="AI203" s="18"/>
      <c r="AJ203" s="18"/>
      <c r="AK203" s="19"/>
      <c r="AL203" s="18"/>
      <c r="AM203" s="18"/>
      <c r="AN203" s="18"/>
      <c r="AO203" s="18"/>
      <c r="AP203" s="18"/>
      <c r="AQ203" s="18"/>
      <c r="AR203" s="18"/>
      <c r="AS203" s="20"/>
      <c r="AT203" s="20"/>
      <c r="AU203" s="20"/>
      <c r="AV203" s="20"/>
      <c r="AW203" s="20"/>
      <c r="AX203" s="20"/>
      <c r="AY203" s="20"/>
    </row>
    <row r="204" spans="22:51">
      <c r="V204" s="18"/>
      <c r="W204" s="18"/>
      <c r="X204" s="18"/>
      <c r="Y204" s="18"/>
      <c r="Z204" s="18"/>
      <c r="AA204" s="18"/>
      <c r="AB204" s="18"/>
      <c r="AE204" s="18"/>
      <c r="AF204" s="18"/>
      <c r="AG204" s="18"/>
      <c r="AH204" s="18"/>
      <c r="AI204" s="18"/>
      <c r="AJ204" s="18"/>
      <c r="AK204" s="19"/>
      <c r="AL204" s="18"/>
      <c r="AM204" s="18"/>
      <c r="AN204" s="18"/>
      <c r="AO204" s="18"/>
      <c r="AP204" s="18"/>
      <c r="AQ204" s="18"/>
      <c r="AR204" s="18"/>
      <c r="AS204" s="20"/>
      <c r="AT204" s="20"/>
      <c r="AU204" s="20"/>
      <c r="AV204" s="20"/>
      <c r="AW204" s="20"/>
      <c r="AX204" s="20"/>
      <c r="AY204" s="20"/>
    </row>
    <row r="205" spans="22:51">
      <c r="V205" s="18"/>
      <c r="W205" s="18"/>
      <c r="X205" s="18"/>
      <c r="Y205" s="18"/>
      <c r="Z205" s="18"/>
      <c r="AA205" s="18"/>
      <c r="AB205" s="18"/>
      <c r="AE205" s="18"/>
      <c r="AF205" s="18"/>
      <c r="AG205" s="18"/>
      <c r="AH205" s="18"/>
      <c r="AI205" s="18"/>
      <c r="AJ205" s="18"/>
      <c r="AK205" s="19"/>
      <c r="AL205" s="18"/>
      <c r="AM205" s="18"/>
      <c r="AN205" s="18"/>
      <c r="AO205" s="18"/>
      <c r="AP205" s="18"/>
      <c r="AQ205" s="18"/>
      <c r="AR205" s="18"/>
      <c r="AS205" s="20"/>
      <c r="AT205" s="20"/>
      <c r="AU205" s="20"/>
      <c r="AV205" s="20"/>
      <c r="AW205" s="20"/>
      <c r="AX205" s="20"/>
      <c r="AY205" s="20"/>
    </row>
    <row r="206" spans="22:51">
      <c r="V206" s="18"/>
      <c r="W206" s="18"/>
      <c r="X206" s="18"/>
      <c r="Y206" s="18"/>
      <c r="Z206" s="18"/>
      <c r="AA206" s="18"/>
      <c r="AB206" s="18"/>
      <c r="AE206" s="18"/>
      <c r="AF206" s="18"/>
      <c r="AG206" s="18"/>
      <c r="AH206" s="18"/>
      <c r="AI206" s="18"/>
      <c r="AJ206" s="18"/>
      <c r="AK206" s="19"/>
      <c r="AL206" s="18"/>
      <c r="AM206" s="18"/>
      <c r="AN206" s="18"/>
      <c r="AO206" s="18"/>
      <c r="AP206" s="18"/>
      <c r="AQ206" s="18"/>
      <c r="AR206" s="18"/>
      <c r="AS206" s="20"/>
      <c r="AT206" s="20"/>
      <c r="AU206" s="20"/>
      <c r="AV206" s="20"/>
      <c r="AW206" s="20"/>
      <c r="AX206" s="20"/>
      <c r="AY206" s="20"/>
    </row>
    <row r="207" spans="22:51">
      <c r="V207" s="18"/>
      <c r="W207" s="18"/>
      <c r="X207" s="18"/>
      <c r="Y207" s="18"/>
      <c r="Z207" s="18"/>
      <c r="AA207" s="18"/>
      <c r="AB207" s="18"/>
      <c r="AE207" s="18"/>
      <c r="AF207" s="18"/>
      <c r="AG207" s="18"/>
      <c r="AH207" s="18"/>
      <c r="AI207" s="18"/>
      <c r="AJ207" s="18"/>
      <c r="AK207" s="19"/>
      <c r="AL207" s="18"/>
      <c r="AM207" s="18"/>
      <c r="AN207" s="18"/>
      <c r="AO207" s="18"/>
      <c r="AP207" s="18"/>
      <c r="AQ207" s="18"/>
      <c r="AR207" s="18"/>
      <c r="AS207" s="20"/>
      <c r="AT207" s="20"/>
      <c r="AU207" s="20"/>
      <c r="AV207" s="20"/>
      <c r="AW207" s="20"/>
      <c r="AX207" s="20"/>
      <c r="AY207" s="20"/>
    </row>
    <row r="208" spans="22:51">
      <c r="V208" s="18"/>
      <c r="W208" s="18"/>
      <c r="X208" s="18"/>
      <c r="Y208" s="18"/>
      <c r="Z208" s="18"/>
      <c r="AA208" s="18"/>
      <c r="AB208" s="18"/>
      <c r="AE208" s="18"/>
      <c r="AF208" s="18"/>
      <c r="AG208" s="18"/>
      <c r="AH208" s="18"/>
      <c r="AI208" s="18"/>
      <c r="AJ208" s="18"/>
      <c r="AK208" s="19"/>
      <c r="AL208" s="18"/>
      <c r="AM208" s="18"/>
      <c r="AN208" s="18"/>
      <c r="AO208" s="18"/>
      <c r="AP208" s="18"/>
      <c r="AQ208" s="18"/>
      <c r="AR208" s="18"/>
      <c r="AS208" s="20"/>
      <c r="AT208" s="20"/>
      <c r="AU208" s="20"/>
      <c r="AV208" s="20"/>
      <c r="AW208" s="20"/>
      <c r="AX208" s="20"/>
      <c r="AY208" s="20"/>
    </row>
    <row r="209" spans="22:51">
      <c r="V209" s="18"/>
      <c r="W209" s="18"/>
      <c r="X209" s="18"/>
      <c r="Y209" s="18"/>
      <c r="Z209" s="18"/>
      <c r="AA209" s="18"/>
      <c r="AB209" s="18"/>
      <c r="AE209" s="18"/>
      <c r="AF209" s="18"/>
      <c r="AG209" s="18"/>
      <c r="AH209" s="18"/>
      <c r="AI209" s="18"/>
      <c r="AJ209" s="18"/>
      <c r="AK209" s="19"/>
      <c r="AL209" s="18"/>
      <c r="AM209" s="18"/>
      <c r="AN209" s="18"/>
      <c r="AO209" s="18"/>
      <c r="AP209" s="18"/>
      <c r="AQ209" s="18"/>
      <c r="AR209" s="18"/>
      <c r="AS209" s="20"/>
      <c r="AT209" s="20"/>
      <c r="AU209" s="20"/>
      <c r="AV209" s="20"/>
      <c r="AW209" s="20"/>
      <c r="AX209" s="20"/>
      <c r="AY209" s="20"/>
    </row>
    <row r="210" spans="22:51">
      <c r="V210" s="18"/>
      <c r="W210" s="18"/>
      <c r="X210" s="18"/>
      <c r="Y210" s="18"/>
      <c r="Z210" s="18"/>
      <c r="AA210" s="18"/>
      <c r="AB210" s="18"/>
      <c r="AE210" s="18"/>
      <c r="AF210" s="18"/>
      <c r="AG210" s="18"/>
      <c r="AH210" s="18"/>
      <c r="AI210" s="18"/>
      <c r="AJ210" s="18"/>
      <c r="AK210" s="19"/>
      <c r="AL210" s="18"/>
      <c r="AM210" s="18"/>
      <c r="AN210" s="18"/>
      <c r="AO210" s="18"/>
      <c r="AP210" s="18"/>
      <c r="AQ210" s="18"/>
      <c r="AR210" s="18"/>
      <c r="AS210" s="20"/>
      <c r="AT210" s="20"/>
      <c r="AU210" s="20"/>
      <c r="AV210" s="20"/>
      <c r="AW210" s="20"/>
      <c r="AX210" s="20"/>
      <c r="AY210" s="20"/>
    </row>
    <row r="211" spans="22:51">
      <c r="V211" s="18"/>
      <c r="W211" s="18"/>
      <c r="X211" s="18"/>
      <c r="Y211" s="18"/>
      <c r="Z211" s="18"/>
      <c r="AA211" s="18"/>
      <c r="AB211" s="18"/>
      <c r="AE211" s="18"/>
      <c r="AF211" s="18"/>
      <c r="AG211" s="18"/>
      <c r="AH211" s="18"/>
      <c r="AI211" s="18"/>
      <c r="AJ211" s="18"/>
      <c r="AK211" s="19"/>
      <c r="AL211" s="18"/>
      <c r="AM211" s="18"/>
      <c r="AN211" s="18"/>
      <c r="AO211" s="18"/>
      <c r="AP211" s="18"/>
      <c r="AQ211" s="18"/>
      <c r="AR211" s="18"/>
      <c r="AS211" s="20"/>
      <c r="AT211" s="20"/>
      <c r="AU211" s="20"/>
      <c r="AV211" s="20"/>
      <c r="AW211" s="20"/>
      <c r="AX211" s="20"/>
      <c r="AY211" s="20"/>
    </row>
    <row r="212" spans="22:51">
      <c r="V212" s="18"/>
      <c r="W212" s="18"/>
      <c r="X212" s="18"/>
      <c r="Y212" s="18"/>
      <c r="Z212" s="18"/>
      <c r="AA212" s="18"/>
      <c r="AB212" s="18"/>
      <c r="AE212" s="18"/>
      <c r="AF212" s="18"/>
      <c r="AG212" s="18"/>
      <c r="AH212" s="18"/>
      <c r="AI212" s="18"/>
      <c r="AJ212" s="18"/>
      <c r="AK212" s="19"/>
      <c r="AL212" s="18"/>
      <c r="AM212" s="18"/>
      <c r="AN212" s="18"/>
      <c r="AO212" s="18"/>
      <c r="AP212" s="18"/>
      <c r="AQ212" s="18"/>
      <c r="AR212" s="18"/>
      <c r="AS212" s="20"/>
      <c r="AT212" s="20"/>
      <c r="AU212" s="20"/>
      <c r="AV212" s="20"/>
      <c r="AW212" s="20"/>
      <c r="AX212" s="20"/>
      <c r="AY212" s="20"/>
    </row>
    <row r="213" spans="22:51">
      <c r="V213" s="18"/>
      <c r="W213" s="18"/>
      <c r="X213" s="18"/>
      <c r="Y213" s="18"/>
      <c r="Z213" s="18"/>
      <c r="AA213" s="18"/>
      <c r="AB213" s="18"/>
      <c r="AE213" s="18"/>
      <c r="AF213" s="18"/>
      <c r="AG213" s="18"/>
      <c r="AH213" s="18"/>
      <c r="AI213" s="18"/>
      <c r="AJ213" s="18"/>
      <c r="AK213" s="19"/>
      <c r="AL213" s="18"/>
      <c r="AM213" s="18"/>
      <c r="AN213" s="18"/>
      <c r="AO213" s="18"/>
      <c r="AP213" s="18"/>
      <c r="AQ213" s="18"/>
      <c r="AR213" s="18"/>
      <c r="AS213" s="20"/>
      <c r="AT213" s="20"/>
      <c r="AU213" s="20"/>
      <c r="AV213" s="20"/>
      <c r="AW213" s="20"/>
      <c r="AX213" s="20"/>
      <c r="AY213" s="20"/>
    </row>
    <row r="214" spans="22:51">
      <c r="V214" s="18"/>
      <c r="W214" s="18"/>
      <c r="X214" s="18"/>
      <c r="Y214" s="18"/>
      <c r="Z214" s="18"/>
      <c r="AA214" s="18"/>
      <c r="AB214" s="18"/>
      <c r="AE214" s="18"/>
      <c r="AF214" s="18"/>
      <c r="AG214" s="18"/>
      <c r="AH214" s="18"/>
      <c r="AI214" s="18"/>
      <c r="AJ214" s="18"/>
      <c r="AK214" s="19"/>
      <c r="AL214" s="18"/>
      <c r="AM214" s="18"/>
      <c r="AN214" s="18"/>
      <c r="AO214" s="18"/>
      <c r="AP214" s="18"/>
      <c r="AQ214" s="18"/>
      <c r="AR214" s="18"/>
      <c r="AS214" s="20"/>
      <c r="AT214" s="20"/>
      <c r="AU214" s="20"/>
      <c r="AV214" s="20"/>
      <c r="AW214" s="20"/>
      <c r="AX214" s="20"/>
      <c r="AY214" s="20"/>
    </row>
    <row r="215" spans="22:51">
      <c r="V215" s="18"/>
      <c r="W215" s="18"/>
      <c r="X215" s="18"/>
      <c r="Y215" s="18"/>
      <c r="Z215" s="18"/>
      <c r="AA215" s="18"/>
      <c r="AB215" s="18"/>
      <c r="AE215" s="18"/>
      <c r="AF215" s="18"/>
      <c r="AG215" s="18"/>
      <c r="AH215" s="18"/>
      <c r="AI215" s="18"/>
      <c r="AJ215" s="18"/>
      <c r="AK215" s="19"/>
      <c r="AL215" s="18"/>
      <c r="AM215" s="18"/>
      <c r="AN215" s="18"/>
      <c r="AO215" s="18"/>
      <c r="AP215" s="18"/>
      <c r="AQ215" s="18"/>
      <c r="AR215" s="18"/>
      <c r="AS215" s="20"/>
      <c r="AT215" s="20"/>
      <c r="AU215" s="20"/>
      <c r="AV215" s="20"/>
      <c r="AW215" s="20"/>
      <c r="AX215" s="20"/>
      <c r="AY215" s="20"/>
    </row>
    <row r="216" spans="22:51">
      <c r="V216" s="18"/>
      <c r="W216" s="18"/>
      <c r="X216" s="18"/>
      <c r="Y216" s="18"/>
      <c r="Z216" s="18"/>
      <c r="AA216" s="18"/>
      <c r="AB216" s="18"/>
      <c r="AE216" s="18"/>
      <c r="AF216" s="18"/>
      <c r="AG216" s="18"/>
      <c r="AH216" s="18"/>
      <c r="AI216" s="18"/>
      <c r="AJ216" s="18"/>
      <c r="AK216" s="19"/>
      <c r="AL216" s="18"/>
      <c r="AM216" s="18"/>
      <c r="AN216" s="18"/>
      <c r="AO216" s="18"/>
      <c r="AP216" s="18"/>
      <c r="AQ216" s="18"/>
      <c r="AR216" s="18"/>
      <c r="AS216" s="20"/>
      <c r="AT216" s="20"/>
      <c r="AU216" s="20"/>
      <c r="AV216" s="20"/>
      <c r="AW216" s="20"/>
      <c r="AX216" s="20"/>
      <c r="AY216" s="20"/>
    </row>
    <row r="217" spans="22:51">
      <c r="V217" s="18"/>
      <c r="W217" s="18"/>
      <c r="X217" s="18"/>
      <c r="Y217" s="18"/>
      <c r="Z217" s="18"/>
      <c r="AA217" s="18"/>
      <c r="AB217" s="18"/>
      <c r="AE217" s="18"/>
      <c r="AF217" s="18"/>
      <c r="AG217" s="18"/>
      <c r="AH217" s="18"/>
      <c r="AI217" s="18"/>
      <c r="AJ217" s="18"/>
      <c r="AK217" s="19"/>
      <c r="AL217" s="18"/>
      <c r="AM217" s="18"/>
      <c r="AN217" s="18"/>
      <c r="AO217" s="18"/>
      <c r="AP217" s="18"/>
      <c r="AQ217" s="18"/>
      <c r="AR217" s="18"/>
      <c r="AS217" s="20"/>
      <c r="AT217" s="20"/>
      <c r="AU217" s="20"/>
      <c r="AV217" s="20"/>
      <c r="AW217" s="20"/>
      <c r="AX217" s="20"/>
      <c r="AY217" s="20"/>
    </row>
    <row r="218" spans="22:51">
      <c r="V218" s="18"/>
      <c r="W218" s="18"/>
      <c r="X218" s="18"/>
      <c r="Y218" s="18"/>
      <c r="Z218" s="18"/>
      <c r="AA218" s="18"/>
      <c r="AB218" s="18"/>
      <c r="AE218" s="18"/>
      <c r="AF218" s="18"/>
      <c r="AG218" s="18"/>
      <c r="AH218" s="18"/>
      <c r="AI218" s="18"/>
      <c r="AJ218" s="18"/>
      <c r="AK218" s="19"/>
      <c r="AL218" s="18"/>
      <c r="AM218" s="18"/>
      <c r="AN218" s="18"/>
      <c r="AO218" s="18"/>
      <c r="AP218" s="18"/>
      <c r="AQ218" s="18"/>
      <c r="AR218" s="18"/>
      <c r="AS218" s="20"/>
      <c r="AT218" s="20"/>
      <c r="AU218" s="20"/>
      <c r="AV218" s="20"/>
      <c r="AW218" s="20"/>
      <c r="AX218" s="20"/>
      <c r="AY218" s="20"/>
    </row>
    <row r="219" spans="22:51">
      <c r="V219" s="18"/>
      <c r="W219" s="18"/>
      <c r="X219" s="18"/>
      <c r="Y219" s="18"/>
      <c r="Z219" s="18"/>
      <c r="AA219" s="18"/>
      <c r="AB219" s="18"/>
      <c r="AE219" s="18"/>
      <c r="AF219" s="18"/>
      <c r="AG219" s="18"/>
      <c r="AH219" s="18"/>
      <c r="AI219" s="18"/>
      <c r="AJ219" s="18"/>
      <c r="AK219" s="19"/>
      <c r="AL219" s="18"/>
      <c r="AM219" s="18"/>
      <c r="AN219" s="18"/>
      <c r="AO219" s="18"/>
      <c r="AP219" s="18"/>
      <c r="AQ219" s="18"/>
      <c r="AR219" s="18"/>
      <c r="AS219" s="20"/>
      <c r="AT219" s="20"/>
      <c r="AU219" s="20"/>
      <c r="AV219" s="20"/>
      <c r="AW219" s="20"/>
      <c r="AX219" s="20"/>
      <c r="AY219" s="20"/>
    </row>
    <row r="220" spans="22:51">
      <c r="V220" s="18"/>
      <c r="W220" s="18"/>
      <c r="X220" s="18"/>
      <c r="Y220" s="18"/>
      <c r="Z220" s="18"/>
      <c r="AA220" s="18"/>
      <c r="AB220" s="18"/>
      <c r="AE220" s="18"/>
      <c r="AF220" s="18"/>
      <c r="AG220" s="18"/>
      <c r="AH220" s="18"/>
      <c r="AI220" s="18"/>
      <c r="AJ220" s="18"/>
      <c r="AK220" s="19"/>
      <c r="AL220" s="18"/>
      <c r="AM220" s="18"/>
      <c r="AN220" s="18"/>
      <c r="AO220" s="18"/>
      <c r="AP220" s="18"/>
      <c r="AQ220" s="18"/>
      <c r="AR220" s="18"/>
      <c r="AS220" s="20"/>
      <c r="AT220" s="20"/>
      <c r="AU220" s="20"/>
      <c r="AV220" s="20"/>
      <c r="AW220" s="20"/>
      <c r="AX220" s="20"/>
      <c r="AY220" s="20"/>
    </row>
    <row r="221" spans="22:51">
      <c r="V221" s="18"/>
      <c r="W221" s="18"/>
      <c r="X221" s="18"/>
      <c r="Y221" s="18"/>
      <c r="Z221" s="18"/>
      <c r="AA221" s="18"/>
      <c r="AB221" s="18"/>
      <c r="AE221" s="18"/>
      <c r="AF221" s="18"/>
      <c r="AG221" s="18"/>
      <c r="AH221" s="18"/>
      <c r="AI221" s="18"/>
      <c r="AJ221" s="18"/>
      <c r="AK221" s="19"/>
      <c r="AL221" s="18"/>
      <c r="AM221" s="18"/>
      <c r="AN221" s="18"/>
      <c r="AO221" s="18"/>
      <c r="AP221" s="18"/>
      <c r="AQ221" s="18"/>
      <c r="AR221" s="18"/>
      <c r="AS221" s="20"/>
      <c r="AT221" s="20"/>
      <c r="AU221" s="20"/>
      <c r="AV221" s="20"/>
      <c r="AW221" s="20"/>
      <c r="AX221" s="20"/>
      <c r="AY221" s="20"/>
    </row>
    <row r="222" spans="22:51">
      <c r="V222" s="18"/>
      <c r="W222" s="18"/>
      <c r="X222" s="18"/>
      <c r="Y222" s="18"/>
      <c r="Z222" s="18"/>
      <c r="AA222" s="18"/>
      <c r="AB222" s="18"/>
      <c r="AE222" s="18"/>
      <c r="AF222" s="18"/>
      <c r="AG222" s="18"/>
      <c r="AH222" s="18"/>
      <c r="AI222" s="18"/>
      <c r="AJ222" s="18"/>
      <c r="AK222" s="19"/>
      <c r="AL222" s="18"/>
      <c r="AM222" s="18"/>
      <c r="AN222" s="18"/>
      <c r="AO222" s="18"/>
      <c r="AP222" s="18"/>
      <c r="AQ222" s="18"/>
      <c r="AR222" s="18"/>
      <c r="AS222" s="20"/>
      <c r="AT222" s="20"/>
      <c r="AU222" s="20"/>
      <c r="AV222" s="20"/>
      <c r="AW222" s="20"/>
      <c r="AX222" s="20"/>
      <c r="AY222" s="20"/>
    </row>
    <row r="223" spans="22:51">
      <c r="V223" s="18"/>
      <c r="W223" s="18"/>
      <c r="X223" s="18"/>
      <c r="Y223" s="18"/>
      <c r="Z223" s="18"/>
      <c r="AA223" s="18"/>
      <c r="AB223" s="18"/>
      <c r="AE223" s="18"/>
      <c r="AF223" s="18"/>
      <c r="AG223" s="18"/>
      <c r="AH223" s="18"/>
      <c r="AI223" s="18"/>
      <c r="AJ223" s="18"/>
      <c r="AK223" s="19"/>
      <c r="AL223" s="18"/>
      <c r="AM223" s="18"/>
      <c r="AN223" s="18"/>
      <c r="AO223" s="18"/>
      <c r="AP223" s="18"/>
      <c r="AQ223" s="18"/>
      <c r="AR223" s="18"/>
      <c r="AS223" s="20"/>
      <c r="AT223" s="20"/>
      <c r="AU223" s="20"/>
      <c r="AV223" s="20"/>
      <c r="AW223" s="20"/>
      <c r="AX223" s="20"/>
      <c r="AY223" s="20"/>
    </row>
    <row r="224" spans="22:51">
      <c r="V224" s="18"/>
      <c r="W224" s="18"/>
      <c r="X224" s="18"/>
      <c r="Y224" s="18"/>
      <c r="Z224" s="18"/>
      <c r="AA224" s="18"/>
      <c r="AB224" s="18"/>
      <c r="AE224" s="18"/>
      <c r="AF224" s="18"/>
      <c r="AG224" s="18"/>
      <c r="AH224" s="18"/>
      <c r="AI224" s="18"/>
      <c r="AJ224" s="18"/>
      <c r="AK224" s="19"/>
      <c r="AL224" s="18"/>
      <c r="AM224" s="18"/>
      <c r="AN224" s="18"/>
      <c r="AO224" s="18"/>
      <c r="AP224" s="18"/>
      <c r="AQ224" s="18"/>
      <c r="AR224" s="18"/>
      <c r="AS224" s="20"/>
      <c r="AT224" s="20"/>
      <c r="AU224" s="20"/>
      <c r="AV224" s="20"/>
      <c r="AW224" s="20"/>
      <c r="AX224" s="20"/>
      <c r="AY224" s="20"/>
    </row>
    <row r="225" spans="22:51">
      <c r="V225" s="18"/>
      <c r="W225" s="18"/>
      <c r="X225" s="18"/>
      <c r="Y225" s="18"/>
      <c r="Z225" s="18"/>
      <c r="AA225" s="18"/>
      <c r="AB225" s="18"/>
      <c r="AE225" s="18"/>
      <c r="AF225" s="18"/>
      <c r="AG225" s="18"/>
      <c r="AH225" s="18"/>
      <c r="AI225" s="18"/>
      <c r="AJ225" s="18"/>
      <c r="AK225" s="19"/>
      <c r="AL225" s="18"/>
      <c r="AM225" s="18"/>
      <c r="AN225" s="18"/>
      <c r="AO225" s="18"/>
      <c r="AP225" s="18"/>
      <c r="AQ225" s="18"/>
      <c r="AR225" s="18"/>
      <c r="AS225" s="20"/>
      <c r="AT225" s="20"/>
      <c r="AU225" s="20"/>
      <c r="AV225" s="20"/>
      <c r="AW225" s="20"/>
      <c r="AX225" s="20"/>
      <c r="AY225" s="20"/>
    </row>
    <row r="226" spans="22:51">
      <c r="V226" s="18"/>
      <c r="W226" s="18"/>
      <c r="X226" s="18"/>
      <c r="Y226" s="18"/>
      <c r="Z226" s="18"/>
      <c r="AA226" s="18"/>
      <c r="AB226" s="18"/>
      <c r="AE226" s="18"/>
      <c r="AF226" s="18"/>
      <c r="AG226" s="18"/>
      <c r="AH226" s="18"/>
      <c r="AI226" s="18"/>
      <c r="AJ226" s="18"/>
      <c r="AK226" s="19"/>
      <c r="AL226" s="18"/>
      <c r="AM226" s="18"/>
      <c r="AN226" s="18"/>
      <c r="AO226" s="18"/>
      <c r="AP226" s="18"/>
      <c r="AQ226" s="18"/>
      <c r="AR226" s="18"/>
      <c r="AS226" s="20"/>
      <c r="AT226" s="20"/>
      <c r="AU226" s="20"/>
      <c r="AV226" s="20"/>
      <c r="AW226" s="20"/>
      <c r="AX226" s="20"/>
      <c r="AY226" s="20"/>
    </row>
    <row r="227" spans="22:51">
      <c r="V227" s="18"/>
      <c r="W227" s="18"/>
      <c r="X227" s="18"/>
      <c r="Y227" s="18"/>
      <c r="Z227" s="18"/>
      <c r="AA227" s="18"/>
      <c r="AB227" s="18"/>
      <c r="AE227" s="18"/>
      <c r="AF227" s="18"/>
      <c r="AG227" s="18"/>
      <c r="AH227" s="18"/>
      <c r="AI227" s="18"/>
      <c r="AJ227" s="18"/>
      <c r="AK227" s="19"/>
      <c r="AL227" s="18"/>
      <c r="AM227" s="18"/>
      <c r="AN227" s="18"/>
      <c r="AO227" s="18"/>
      <c r="AP227" s="18"/>
      <c r="AQ227" s="18"/>
      <c r="AR227" s="18"/>
      <c r="AS227" s="20"/>
      <c r="AT227" s="20"/>
      <c r="AU227" s="20"/>
      <c r="AV227" s="20"/>
      <c r="AW227" s="20"/>
      <c r="AX227" s="20"/>
      <c r="AY227" s="20"/>
    </row>
    <row r="228" spans="22:51">
      <c r="V228" s="18"/>
      <c r="W228" s="18"/>
      <c r="X228" s="18"/>
      <c r="Y228" s="18"/>
      <c r="Z228" s="18"/>
      <c r="AA228" s="18"/>
      <c r="AB228" s="18"/>
      <c r="AE228" s="18"/>
      <c r="AF228" s="18"/>
      <c r="AG228" s="18"/>
      <c r="AH228" s="18"/>
      <c r="AI228" s="18"/>
      <c r="AJ228" s="18"/>
      <c r="AK228" s="19"/>
      <c r="AL228" s="18"/>
      <c r="AM228" s="18"/>
      <c r="AN228" s="18"/>
      <c r="AO228" s="18"/>
      <c r="AP228" s="18"/>
      <c r="AQ228" s="18"/>
      <c r="AR228" s="18"/>
      <c r="AS228" s="20"/>
      <c r="AT228" s="20"/>
      <c r="AU228" s="20"/>
      <c r="AV228" s="20"/>
      <c r="AW228" s="20"/>
      <c r="AX228" s="20"/>
      <c r="AY228" s="20"/>
    </row>
    <row r="229" spans="22:51">
      <c r="V229" s="18"/>
      <c r="W229" s="18"/>
      <c r="X229" s="18"/>
      <c r="Y229" s="18"/>
      <c r="Z229" s="18"/>
      <c r="AA229" s="18"/>
      <c r="AB229" s="18"/>
      <c r="AE229" s="18"/>
      <c r="AF229" s="18"/>
      <c r="AG229" s="18"/>
      <c r="AH229" s="18"/>
      <c r="AI229" s="18"/>
      <c r="AJ229" s="18"/>
      <c r="AK229" s="19"/>
      <c r="AL229" s="18"/>
      <c r="AM229" s="18"/>
      <c r="AN229" s="18"/>
      <c r="AO229" s="18"/>
      <c r="AP229" s="18"/>
      <c r="AQ229" s="18"/>
      <c r="AR229" s="18"/>
      <c r="AS229" s="20"/>
      <c r="AT229" s="20"/>
      <c r="AU229" s="20"/>
      <c r="AV229" s="20"/>
      <c r="AW229" s="20"/>
      <c r="AX229" s="20"/>
      <c r="AY229" s="20"/>
    </row>
    <row r="230" spans="22:51">
      <c r="V230" s="18"/>
      <c r="W230" s="18"/>
      <c r="X230" s="18"/>
      <c r="Y230" s="18"/>
      <c r="Z230" s="18"/>
      <c r="AA230" s="18"/>
      <c r="AB230" s="18"/>
      <c r="AE230" s="18"/>
      <c r="AF230" s="18"/>
      <c r="AG230" s="18"/>
      <c r="AH230" s="18"/>
      <c r="AI230" s="18"/>
      <c r="AJ230" s="18"/>
      <c r="AK230" s="19"/>
      <c r="AL230" s="18"/>
      <c r="AM230" s="18"/>
      <c r="AN230" s="18"/>
      <c r="AO230" s="18"/>
      <c r="AP230" s="18"/>
      <c r="AQ230" s="18"/>
      <c r="AR230" s="18"/>
      <c r="AS230" s="20"/>
      <c r="AT230" s="20"/>
      <c r="AU230" s="20"/>
      <c r="AV230" s="20"/>
      <c r="AW230" s="20"/>
      <c r="AX230" s="20"/>
      <c r="AY230" s="20"/>
    </row>
    <row r="231" spans="22:51">
      <c r="V231" s="18"/>
      <c r="W231" s="18"/>
      <c r="X231" s="18"/>
      <c r="Y231" s="18"/>
      <c r="Z231" s="18"/>
      <c r="AA231" s="18"/>
      <c r="AB231" s="18"/>
      <c r="AE231" s="18"/>
      <c r="AF231" s="18"/>
      <c r="AG231" s="18"/>
      <c r="AH231" s="18"/>
      <c r="AI231" s="18"/>
      <c r="AJ231" s="18"/>
      <c r="AK231" s="19"/>
      <c r="AL231" s="18"/>
      <c r="AM231" s="18"/>
      <c r="AN231" s="18"/>
      <c r="AO231" s="18"/>
      <c r="AP231" s="18"/>
      <c r="AQ231" s="18"/>
      <c r="AR231" s="18"/>
      <c r="AS231" s="20"/>
      <c r="AT231" s="20"/>
      <c r="AU231" s="20"/>
      <c r="AV231" s="20"/>
      <c r="AW231" s="20"/>
      <c r="AX231" s="20"/>
      <c r="AY231" s="20"/>
    </row>
    <row r="232" spans="22:51">
      <c r="V232" s="18"/>
      <c r="W232" s="18"/>
      <c r="X232" s="18"/>
      <c r="Y232" s="18"/>
      <c r="Z232" s="18"/>
      <c r="AA232" s="18"/>
      <c r="AB232" s="18"/>
      <c r="AE232" s="18"/>
      <c r="AF232" s="18"/>
      <c r="AG232" s="18"/>
      <c r="AH232" s="18"/>
      <c r="AI232" s="18"/>
      <c r="AJ232" s="18"/>
      <c r="AK232" s="19"/>
      <c r="AL232" s="18"/>
      <c r="AM232" s="18"/>
      <c r="AN232" s="18"/>
      <c r="AO232" s="18"/>
      <c r="AP232" s="18"/>
      <c r="AQ232" s="18"/>
      <c r="AR232" s="18"/>
      <c r="AS232" s="20"/>
      <c r="AT232" s="20"/>
      <c r="AU232" s="20"/>
      <c r="AV232" s="20"/>
      <c r="AW232" s="20"/>
      <c r="AX232" s="20"/>
      <c r="AY232" s="20"/>
    </row>
    <row r="233" spans="22:51">
      <c r="V233" s="18"/>
      <c r="W233" s="18"/>
      <c r="X233" s="18"/>
      <c r="Y233" s="18"/>
      <c r="Z233" s="18"/>
      <c r="AA233" s="18"/>
      <c r="AB233" s="18"/>
      <c r="AE233" s="18"/>
      <c r="AF233" s="18"/>
      <c r="AG233" s="18"/>
      <c r="AH233" s="18"/>
      <c r="AI233" s="18"/>
      <c r="AJ233" s="18"/>
      <c r="AK233" s="19"/>
      <c r="AL233" s="18"/>
      <c r="AM233" s="18"/>
      <c r="AN233" s="18"/>
      <c r="AO233" s="18"/>
      <c r="AP233" s="18"/>
      <c r="AQ233" s="18"/>
      <c r="AR233" s="18"/>
      <c r="AS233" s="20"/>
      <c r="AT233" s="20"/>
      <c r="AU233" s="20"/>
      <c r="AV233" s="20"/>
      <c r="AW233" s="20"/>
      <c r="AX233" s="20"/>
      <c r="AY233" s="20"/>
    </row>
    <row r="234" spans="22:51">
      <c r="V234" s="18"/>
      <c r="W234" s="18"/>
      <c r="X234" s="18"/>
      <c r="Y234" s="18"/>
      <c r="Z234" s="18"/>
      <c r="AA234" s="18"/>
      <c r="AB234" s="18"/>
      <c r="AE234" s="18"/>
      <c r="AF234" s="18"/>
      <c r="AG234" s="18"/>
      <c r="AH234" s="18"/>
      <c r="AI234" s="18"/>
      <c r="AJ234" s="18"/>
      <c r="AK234" s="19"/>
      <c r="AL234" s="18"/>
      <c r="AM234" s="18"/>
      <c r="AN234" s="18"/>
      <c r="AO234" s="18"/>
      <c r="AP234" s="18"/>
      <c r="AQ234" s="18"/>
      <c r="AR234" s="18"/>
      <c r="AS234" s="20"/>
      <c r="AT234" s="20"/>
      <c r="AU234" s="20"/>
      <c r="AV234" s="20"/>
      <c r="AW234" s="20"/>
      <c r="AX234" s="20"/>
      <c r="AY234" s="20"/>
    </row>
    <row r="235" spans="22:51">
      <c r="V235" s="18"/>
      <c r="W235" s="18"/>
      <c r="X235" s="18"/>
      <c r="Y235" s="18"/>
      <c r="Z235" s="18"/>
      <c r="AA235" s="18"/>
      <c r="AB235" s="18"/>
      <c r="AE235" s="18"/>
      <c r="AF235" s="18"/>
      <c r="AG235" s="18"/>
      <c r="AH235" s="18"/>
      <c r="AI235" s="18"/>
      <c r="AJ235" s="18"/>
      <c r="AK235" s="19"/>
      <c r="AL235" s="18"/>
      <c r="AM235" s="18"/>
      <c r="AN235" s="18"/>
      <c r="AO235" s="18"/>
      <c r="AP235" s="18"/>
      <c r="AQ235" s="18"/>
      <c r="AR235" s="18"/>
      <c r="AS235" s="20"/>
      <c r="AT235" s="20"/>
      <c r="AU235" s="20"/>
      <c r="AV235" s="20"/>
      <c r="AW235" s="20"/>
      <c r="AX235" s="20"/>
      <c r="AY235" s="20"/>
    </row>
    <row r="236" spans="22:51">
      <c r="V236" s="18"/>
      <c r="W236" s="18"/>
      <c r="X236" s="18"/>
      <c r="Y236" s="18"/>
      <c r="Z236" s="18"/>
      <c r="AA236" s="18"/>
      <c r="AB236" s="18"/>
      <c r="AE236" s="18"/>
      <c r="AF236" s="18"/>
      <c r="AG236" s="18"/>
      <c r="AH236" s="18"/>
      <c r="AI236" s="18"/>
      <c r="AJ236" s="18"/>
      <c r="AK236" s="19"/>
      <c r="AL236" s="18"/>
      <c r="AM236" s="18"/>
      <c r="AN236" s="18"/>
      <c r="AO236" s="18"/>
      <c r="AP236" s="18"/>
      <c r="AQ236" s="18"/>
      <c r="AR236" s="18"/>
      <c r="AS236" s="20"/>
      <c r="AT236" s="20"/>
      <c r="AU236" s="20"/>
      <c r="AV236" s="20"/>
      <c r="AW236" s="20"/>
      <c r="AX236" s="20"/>
      <c r="AY236" s="20"/>
    </row>
    <row r="237" spans="22:51">
      <c r="V237" s="18"/>
      <c r="W237" s="18"/>
      <c r="X237" s="18"/>
      <c r="Y237" s="18"/>
      <c r="Z237" s="18"/>
      <c r="AA237" s="18"/>
      <c r="AB237" s="18"/>
      <c r="AE237" s="18"/>
      <c r="AF237" s="18"/>
      <c r="AG237" s="18"/>
      <c r="AH237" s="18"/>
      <c r="AI237" s="18"/>
      <c r="AJ237" s="18"/>
      <c r="AK237" s="19"/>
      <c r="AL237" s="18"/>
      <c r="AM237" s="18"/>
      <c r="AN237" s="18"/>
      <c r="AO237" s="18"/>
      <c r="AP237" s="18"/>
      <c r="AQ237" s="18"/>
      <c r="AR237" s="18"/>
      <c r="AS237" s="20"/>
      <c r="AT237" s="20"/>
      <c r="AU237" s="20"/>
      <c r="AV237" s="20"/>
      <c r="AW237" s="20"/>
      <c r="AX237" s="20"/>
      <c r="AY237" s="20"/>
    </row>
    <row r="238" spans="22:51">
      <c r="V238" s="18"/>
      <c r="W238" s="18"/>
      <c r="X238" s="18"/>
      <c r="Y238" s="18"/>
      <c r="Z238" s="18"/>
      <c r="AA238" s="18"/>
      <c r="AB238" s="18"/>
      <c r="AE238" s="18"/>
      <c r="AF238" s="18"/>
      <c r="AG238" s="18"/>
      <c r="AH238" s="18"/>
      <c r="AI238" s="18"/>
      <c r="AJ238" s="18"/>
      <c r="AK238" s="19"/>
      <c r="AL238" s="18"/>
      <c r="AM238" s="18"/>
      <c r="AN238" s="18"/>
      <c r="AO238" s="18"/>
      <c r="AP238" s="18"/>
      <c r="AQ238" s="18"/>
      <c r="AR238" s="18"/>
      <c r="AS238" s="20"/>
      <c r="AT238" s="20"/>
      <c r="AU238" s="20"/>
      <c r="AV238" s="20"/>
      <c r="AW238" s="20"/>
      <c r="AX238" s="20"/>
      <c r="AY238" s="20"/>
    </row>
    <row r="239" spans="22:51">
      <c r="V239" s="18"/>
      <c r="W239" s="18"/>
      <c r="X239" s="18"/>
      <c r="Y239" s="18"/>
      <c r="Z239" s="18"/>
      <c r="AA239" s="18"/>
      <c r="AB239" s="18"/>
      <c r="AE239" s="18"/>
      <c r="AF239" s="18"/>
      <c r="AG239" s="18"/>
      <c r="AH239" s="18"/>
      <c r="AI239" s="18"/>
      <c r="AJ239" s="18"/>
      <c r="AK239" s="19"/>
      <c r="AL239" s="18"/>
      <c r="AM239" s="18"/>
      <c r="AN239" s="18"/>
      <c r="AO239" s="18"/>
      <c r="AP239" s="18"/>
      <c r="AQ239" s="18"/>
      <c r="AR239" s="18"/>
      <c r="AS239" s="20"/>
      <c r="AT239" s="20"/>
      <c r="AU239" s="20"/>
      <c r="AV239" s="20"/>
      <c r="AW239" s="20"/>
      <c r="AX239" s="20"/>
      <c r="AY239" s="20"/>
    </row>
    <row r="240" spans="22:51">
      <c r="V240" s="18"/>
      <c r="W240" s="18"/>
      <c r="X240" s="18"/>
      <c r="Y240" s="18"/>
      <c r="Z240" s="18"/>
      <c r="AA240" s="18"/>
      <c r="AB240" s="18"/>
      <c r="AE240" s="18"/>
      <c r="AF240" s="18"/>
      <c r="AG240" s="18"/>
      <c r="AH240" s="18"/>
      <c r="AI240" s="18"/>
      <c r="AJ240" s="18"/>
      <c r="AK240" s="19"/>
      <c r="AL240" s="18"/>
      <c r="AM240" s="18"/>
      <c r="AN240" s="18"/>
      <c r="AO240" s="18"/>
      <c r="AP240" s="18"/>
      <c r="AQ240" s="18"/>
      <c r="AR240" s="18"/>
      <c r="AS240" s="20"/>
      <c r="AT240" s="20"/>
      <c r="AU240" s="20"/>
      <c r="AV240" s="20"/>
      <c r="AW240" s="20"/>
      <c r="AX240" s="20"/>
      <c r="AY240" s="20"/>
    </row>
    <row r="241" spans="22:51">
      <c r="V241" s="18"/>
      <c r="W241" s="18"/>
      <c r="X241" s="18"/>
      <c r="Y241" s="18"/>
      <c r="Z241" s="18"/>
      <c r="AA241" s="18"/>
      <c r="AB241" s="18"/>
      <c r="AE241" s="18"/>
      <c r="AF241" s="18"/>
      <c r="AG241" s="18"/>
      <c r="AH241" s="18"/>
      <c r="AI241" s="18"/>
      <c r="AJ241" s="18"/>
      <c r="AK241" s="19"/>
      <c r="AL241" s="18"/>
      <c r="AM241" s="18"/>
      <c r="AN241" s="18"/>
      <c r="AO241" s="18"/>
      <c r="AP241" s="18"/>
      <c r="AQ241" s="18"/>
      <c r="AR241" s="18"/>
      <c r="AS241" s="20"/>
      <c r="AT241" s="20"/>
      <c r="AU241" s="20"/>
      <c r="AV241" s="20"/>
      <c r="AW241" s="20"/>
      <c r="AX241" s="20"/>
      <c r="AY241" s="20"/>
    </row>
    <row r="242" spans="22:51">
      <c r="V242" s="18"/>
      <c r="W242" s="18"/>
      <c r="X242" s="18"/>
      <c r="Y242" s="18"/>
      <c r="Z242" s="18"/>
      <c r="AA242" s="18"/>
      <c r="AB242" s="18"/>
      <c r="AE242" s="18"/>
      <c r="AF242" s="18"/>
      <c r="AG242" s="18"/>
      <c r="AH242" s="18"/>
      <c r="AI242" s="18"/>
      <c r="AJ242" s="18"/>
      <c r="AK242" s="19"/>
      <c r="AL242" s="18"/>
      <c r="AM242" s="18"/>
      <c r="AN242" s="18"/>
      <c r="AO242" s="18"/>
      <c r="AP242" s="18"/>
      <c r="AQ242" s="18"/>
      <c r="AR242" s="18"/>
      <c r="AS242" s="20"/>
      <c r="AT242" s="20"/>
      <c r="AU242" s="20"/>
      <c r="AV242" s="20"/>
      <c r="AW242" s="20"/>
      <c r="AX242" s="20"/>
      <c r="AY242" s="20"/>
    </row>
    <row r="243" spans="22:51">
      <c r="V243" s="18"/>
      <c r="W243" s="18"/>
      <c r="X243" s="18"/>
      <c r="Y243" s="18"/>
      <c r="Z243" s="18"/>
      <c r="AA243" s="18"/>
      <c r="AB243" s="18"/>
      <c r="AE243" s="18"/>
      <c r="AF243" s="18"/>
      <c r="AG243" s="18"/>
      <c r="AH243" s="18"/>
      <c r="AI243" s="18"/>
      <c r="AJ243" s="18"/>
      <c r="AK243" s="19"/>
      <c r="AL243" s="18"/>
      <c r="AM243" s="18"/>
      <c r="AN243" s="18"/>
      <c r="AO243" s="18"/>
      <c r="AP243" s="18"/>
      <c r="AQ243" s="18"/>
      <c r="AR243" s="18"/>
      <c r="AS243" s="20"/>
      <c r="AT243" s="20"/>
      <c r="AU243" s="20"/>
      <c r="AV243" s="20"/>
      <c r="AW243" s="20"/>
      <c r="AX243" s="20"/>
      <c r="AY243" s="20"/>
    </row>
    <row r="244" spans="22:51">
      <c r="V244" s="18"/>
      <c r="W244" s="18"/>
      <c r="X244" s="18"/>
      <c r="Y244" s="18"/>
      <c r="Z244" s="18"/>
      <c r="AA244" s="18"/>
      <c r="AB244" s="18"/>
      <c r="AE244" s="18"/>
      <c r="AF244" s="18"/>
      <c r="AG244" s="18"/>
      <c r="AH244" s="18"/>
      <c r="AI244" s="18"/>
      <c r="AJ244" s="18"/>
      <c r="AK244" s="19"/>
      <c r="AL244" s="18"/>
      <c r="AM244" s="18"/>
      <c r="AN244" s="18"/>
      <c r="AO244" s="18"/>
      <c r="AP244" s="18"/>
      <c r="AQ244" s="18"/>
      <c r="AR244" s="18"/>
      <c r="AS244" s="20"/>
      <c r="AT244" s="20"/>
      <c r="AU244" s="20"/>
      <c r="AV244" s="20"/>
      <c r="AW244" s="20"/>
      <c r="AX244" s="20"/>
      <c r="AY244" s="20"/>
    </row>
    <row r="245" spans="22:51">
      <c r="V245" s="18"/>
      <c r="W245" s="18"/>
      <c r="X245" s="18"/>
      <c r="Y245" s="18"/>
      <c r="Z245" s="18"/>
      <c r="AA245" s="18"/>
      <c r="AB245" s="18"/>
      <c r="AE245" s="18"/>
      <c r="AF245" s="18"/>
      <c r="AG245" s="18"/>
      <c r="AH245" s="18"/>
      <c r="AI245" s="18"/>
      <c r="AJ245" s="18"/>
      <c r="AK245" s="19"/>
      <c r="AL245" s="18"/>
      <c r="AM245" s="18"/>
      <c r="AN245" s="18"/>
      <c r="AO245" s="18"/>
      <c r="AP245" s="18"/>
      <c r="AQ245" s="18"/>
      <c r="AR245" s="18"/>
      <c r="AS245" s="20"/>
      <c r="AT245" s="20"/>
      <c r="AU245" s="20"/>
      <c r="AV245" s="20"/>
      <c r="AW245" s="20"/>
      <c r="AX245" s="20"/>
      <c r="AY245" s="20"/>
    </row>
    <row r="246" spans="22:51">
      <c r="V246" s="18"/>
      <c r="W246" s="18"/>
      <c r="X246" s="18"/>
      <c r="Y246" s="18"/>
      <c r="Z246" s="18"/>
      <c r="AA246" s="18"/>
      <c r="AB246" s="18"/>
      <c r="AE246" s="18"/>
      <c r="AF246" s="18"/>
      <c r="AG246" s="18"/>
      <c r="AH246" s="18"/>
      <c r="AI246" s="18"/>
      <c r="AJ246" s="18"/>
      <c r="AK246" s="19"/>
      <c r="AL246" s="18"/>
      <c r="AM246" s="18"/>
      <c r="AN246" s="18"/>
      <c r="AO246" s="18"/>
      <c r="AP246" s="18"/>
      <c r="AQ246" s="18"/>
      <c r="AR246" s="18"/>
      <c r="AS246" s="20"/>
      <c r="AT246" s="20"/>
      <c r="AU246" s="20"/>
      <c r="AV246" s="20"/>
      <c r="AW246" s="20"/>
      <c r="AX246" s="20"/>
      <c r="AY246" s="20"/>
    </row>
    <row r="247" spans="22:51">
      <c r="V247" s="18"/>
      <c r="W247" s="18"/>
      <c r="X247" s="18"/>
      <c r="Y247" s="18"/>
      <c r="Z247" s="18"/>
      <c r="AA247" s="18"/>
      <c r="AB247" s="18"/>
      <c r="AE247" s="18"/>
      <c r="AF247" s="18"/>
      <c r="AG247" s="18"/>
      <c r="AH247" s="18"/>
      <c r="AI247" s="18"/>
      <c r="AJ247" s="18"/>
      <c r="AK247" s="19"/>
      <c r="AL247" s="18"/>
      <c r="AM247" s="18"/>
      <c r="AN247" s="18"/>
      <c r="AO247" s="18"/>
      <c r="AP247" s="18"/>
      <c r="AQ247" s="18"/>
      <c r="AR247" s="18"/>
      <c r="AS247" s="20"/>
      <c r="AT247" s="20"/>
      <c r="AU247" s="20"/>
      <c r="AV247" s="20"/>
      <c r="AW247" s="20"/>
      <c r="AX247" s="20"/>
      <c r="AY247" s="20"/>
    </row>
    <row r="248" spans="22:51">
      <c r="V248" s="18"/>
      <c r="W248" s="18"/>
      <c r="X248" s="18"/>
      <c r="Y248" s="18"/>
      <c r="Z248" s="18"/>
      <c r="AA248" s="18"/>
      <c r="AB248" s="18"/>
      <c r="AE248" s="18"/>
      <c r="AF248" s="18"/>
      <c r="AG248" s="18"/>
      <c r="AH248" s="18"/>
      <c r="AI248" s="18"/>
      <c r="AJ248" s="18"/>
      <c r="AK248" s="19"/>
      <c r="AL248" s="18"/>
      <c r="AM248" s="18"/>
      <c r="AN248" s="18"/>
      <c r="AO248" s="18"/>
      <c r="AP248" s="18"/>
      <c r="AQ248" s="18"/>
      <c r="AR248" s="18"/>
      <c r="AS248" s="20"/>
      <c r="AT248" s="20"/>
      <c r="AU248" s="20"/>
      <c r="AV248" s="20"/>
      <c r="AW248" s="20"/>
      <c r="AX248" s="20"/>
      <c r="AY248" s="20"/>
    </row>
    <row r="249" spans="22:51">
      <c r="V249" s="18"/>
      <c r="W249" s="18"/>
      <c r="X249" s="18"/>
      <c r="Y249" s="18"/>
      <c r="Z249" s="18"/>
      <c r="AA249" s="18"/>
      <c r="AB249" s="18"/>
      <c r="AE249" s="18"/>
      <c r="AF249" s="18"/>
      <c r="AG249" s="18"/>
      <c r="AH249" s="18"/>
      <c r="AI249" s="18"/>
      <c r="AJ249" s="18"/>
      <c r="AK249" s="19"/>
      <c r="AL249" s="18"/>
      <c r="AM249" s="18"/>
      <c r="AN249" s="18"/>
      <c r="AO249" s="18"/>
      <c r="AP249" s="18"/>
      <c r="AQ249" s="18"/>
      <c r="AR249" s="18"/>
      <c r="AS249" s="20"/>
      <c r="AT249" s="20"/>
      <c r="AU249" s="20"/>
      <c r="AV249" s="20"/>
      <c r="AW249" s="20"/>
      <c r="AX249" s="20"/>
      <c r="AY249" s="20"/>
    </row>
    <row r="250" spans="22:51">
      <c r="V250" s="18"/>
      <c r="W250" s="18"/>
      <c r="X250" s="18"/>
      <c r="Y250" s="18"/>
      <c r="Z250" s="18"/>
      <c r="AA250" s="18"/>
      <c r="AB250" s="18"/>
      <c r="AE250" s="18"/>
      <c r="AF250" s="18"/>
      <c r="AG250" s="18"/>
      <c r="AH250" s="18"/>
      <c r="AI250" s="18"/>
      <c r="AJ250" s="18"/>
      <c r="AK250" s="19"/>
      <c r="AL250" s="18"/>
      <c r="AM250" s="18"/>
      <c r="AN250" s="18"/>
      <c r="AO250" s="18"/>
      <c r="AP250" s="18"/>
      <c r="AQ250" s="18"/>
      <c r="AR250" s="18"/>
      <c r="AS250" s="20"/>
      <c r="AT250" s="20"/>
      <c r="AU250" s="20"/>
      <c r="AV250" s="20"/>
      <c r="AW250" s="20"/>
      <c r="AX250" s="20"/>
      <c r="AY250" s="20"/>
    </row>
    <row r="251" spans="22:51">
      <c r="V251" s="18"/>
      <c r="W251" s="18"/>
      <c r="X251" s="18"/>
      <c r="Y251" s="18"/>
      <c r="Z251" s="18"/>
      <c r="AA251" s="18"/>
      <c r="AB251" s="18"/>
      <c r="AE251" s="18"/>
      <c r="AF251" s="18"/>
      <c r="AG251" s="18"/>
      <c r="AH251" s="18"/>
      <c r="AI251" s="18"/>
      <c r="AJ251" s="18"/>
      <c r="AK251" s="19"/>
      <c r="AL251" s="18"/>
      <c r="AM251" s="18"/>
      <c r="AN251" s="18"/>
      <c r="AO251" s="18"/>
      <c r="AP251" s="18"/>
      <c r="AQ251" s="18"/>
      <c r="AR251" s="18"/>
      <c r="AS251" s="20"/>
      <c r="AT251" s="20"/>
      <c r="AU251" s="20"/>
      <c r="AV251" s="20"/>
      <c r="AW251" s="20"/>
      <c r="AX251" s="20"/>
      <c r="AY251" s="20"/>
    </row>
    <row r="252" spans="22:51">
      <c r="V252" s="18"/>
      <c r="W252" s="18"/>
      <c r="X252" s="18"/>
      <c r="Y252" s="18"/>
      <c r="Z252" s="18"/>
      <c r="AA252" s="18"/>
      <c r="AB252" s="18"/>
      <c r="AE252" s="18"/>
      <c r="AF252" s="18"/>
      <c r="AG252" s="18"/>
      <c r="AH252" s="18"/>
      <c r="AI252" s="18"/>
      <c r="AJ252" s="18"/>
      <c r="AK252" s="19"/>
      <c r="AL252" s="18"/>
      <c r="AM252" s="18"/>
      <c r="AN252" s="18"/>
      <c r="AO252" s="18"/>
      <c r="AP252" s="18"/>
      <c r="AQ252" s="18"/>
      <c r="AR252" s="18"/>
      <c r="AS252" s="20"/>
      <c r="AT252" s="20"/>
      <c r="AU252" s="20"/>
      <c r="AV252" s="20"/>
      <c r="AW252" s="20"/>
      <c r="AX252" s="20"/>
      <c r="AY252" s="20"/>
    </row>
    <row r="253" spans="22:51">
      <c r="V253" s="18"/>
      <c r="W253" s="18"/>
      <c r="X253" s="18"/>
      <c r="Y253" s="18"/>
      <c r="Z253" s="18"/>
      <c r="AA253" s="18"/>
      <c r="AB253" s="18"/>
      <c r="AE253" s="18"/>
      <c r="AF253" s="18"/>
      <c r="AG253" s="18"/>
      <c r="AH253" s="18"/>
      <c r="AI253" s="18"/>
      <c r="AJ253" s="18"/>
      <c r="AK253" s="19"/>
      <c r="AL253" s="18"/>
      <c r="AM253" s="18"/>
      <c r="AN253" s="18"/>
      <c r="AO253" s="18"/>
      <c r="AP253" s="18"/>
      <c r="AQ253" s="18"/>
      <c r="AR253" s="18"/>
      <c r="AS253" s="20"/>
      <c r="AT253" s="20"/>
      <c r="AU253" s="20"/>
      <c r="AV253" s="20"/>
      <c r="AW253" s="20"/>
      <c r="AX253" s="20"/>
      <c r="AY253" s="20"/>
    </row>
    <row r="254" spans="22:51">
      <c r="V254" s="18"/>
      <c r="W254" s="18"/>
      <c r="X254" s="18"/>
      <c r="Y254" s="18"/>
      <c r="Z254" s="18"/>
      <c r="AA254" s="18"/>
      <c r="AB254" s="18"/>
      <c r="AE254" s="18"/>
      <c r="AF254" s="18"/>
      <c r="AG254" s="18"/>
      <c r="AH254" s="18"/>
      <c r="AI254" s="18"/>
      <c r="AJ254" s="18"/>
      <c r="AK254" s="19"/>
      <c r="AL254" s="18"/>
      <c r="AM254" s="18"/>
      <c r="AN254" s="18"/>
      <c r="AO254" s="18"/>
      <c r="AP254" s="18"/>
      <c r="AQ254" s="18"/>
      <c r="AR254" s="18"/>
      <c r="AS254" s="20"/>
      <c r="AT254" s="20"/>
      <c r="AU254" s="20"/>
      <c r="AV254" s="20"/>
      <c r="AW254" s="20"/>
      <c r="AX254" s="20"/>
      <c r="AY254" s="20"/>
    </row>
    <row r="255" spans="22:51">
      <c r="V255" s="18"/>
      <c r="W255" s="18"/>
      <c r="X255" s="18"/>
      <c r="Y255" s="18"/>
      <c r="Z255" s="18"/>
      <c r="AA255" s="18"/>
      <c r="AB255" s="18"/>
      <c r="AE255" s="18"/>
      <c r="AF255" s="18"/>
      <c r="AG255" s="18"/>
      <c r="AH255" s="18"/>
      <c r="AI255" s="18"/>
      <c r="AJ255" s="18"/>
      <c r="AK255" s="19"/>
      <c r="AL255" s="18"/>
      <c r="AM255" s="18"/>
      <c r="AN255" s="18"/>
      <c r="AO255" s="18"/>
      <c r="AP255" s="18"/>
      <c r="AQ255" s="18"/>
      <c r="AR255" s="18"/>
      <c r="AS255" s="20"/>
      <c r="AT255" s="20"/>
      <c r="AU255" s="20"/>
      <c r="AV255" s="20"/>
      <c r="AW255" s="20"/>
      <c r="AX255" s="20"/>
      <c r="AY255" s="20"/>
    </row>
    <row r="256" spans="22:51">
      <c r="V256" s="18"/>
      <c r="W256" s="18"/>
      <c r="X256" s="18"/>
      <c r="Y256" s="18"/>
      <c r="Z256" s="18"/>
      <c r="AA256" s="18"/>
      <c r="AB256" s="18"/>
      <c r="AE256" s="18"/>
      <c r="AF256" s="18"/>
      <c r="AG256" s="18"/>
      <c r="AH256" s="18"/>
      <c r="AI256" s="18"/>
      <c r="AJ256" s="18"/>
      <c r="AK256" s="19"/>
      <c r="AL256" s="18"/>
      <c r="AM256" s="18"/>
      <c r="AN256" s="18"/>
      <c r="AO256" s="18"/>
      <c r="AP256" s="18"/>
      <c r="AQ256" s="18"/>
      <c r="AR256" s="18"/>
      <c r="AS256" s="20"/>
      <c r="AT256" s="20"/>
      <c r="AU256" s="20"/>
      <c r="AV256" s="20"/>
      <c r="AW256" s="20"/>
      <c r="AX256" s="20"/>
      <c r="AY256" s="20"/>
    </row>
    <row r="257" spans="22:51">
      <c r="V257" s="18"/>
      <c r="W257" s="18"/>
      <c r="X257" s="18"/>
      <c r="Y257" s="18"/>
      <c r="Z257" s="18"/>
      <c r="AA257" s="18"/>
      <c r="AB257" s="18"/>
      <c r="AE257" s="18"/>
      <c r="AF257" s="18"/>
      <c r="AG257" s="18"/>
      <c r="AH257" s="18"/>
      <c r="AI257" s="18"/>
      <c r="AJ257" s="18"/>
      <c r="AK257" s="19"/>
      <c r="AL257" s="18"/>
      <c r="AM257" s="18"/>
      <c r="AN257" s="18"/>
      <c r="AO257" s="18"/>
      <c r="AP257" s="18"/>
      <c r="AQ257" s="18"/>
      <c r="AR257" s="18"/>
      <c r="AS257" s="20"/>
      <c r="AT257" s="20"/>
      <c r="AU257" s="20"/>
      <c r="AV257" s="20"/>
      <c r="AW257" s="20"/>
      <c r="AX257" s="20"/>
      <c r="AY257" s="20"/>
    </row>
    <row r="258" spans="22:51">
      <c r="V258" s="18"/>
      <c r="W258" s="18"/>
      <c r="X258" s="18"/>
      <c r="Y258" s="18"/>
      <c r="Z258" s="18"/>
      <c r="AA258" s="18"/>
      <c r="AB258" s="18"/>
      <c r="AE258" s="18"/>
      <c r="AF258" s="18"/>
      <c r="AG258" s="18"/>
      <c r="AH258" s="18"/>
      <c r="AI258" s="18"/>
      <c r="AJ258" s="18"/>
      <c r="AK258" s="19"/>
      <c r="AL258" s="18"/>
      <c r="AM258" s="18"/>
      <c r="AN258" s="18"/>
      <c r="AO258" s="18"/>
      <c r="AP258" s="18"/>
      <c r="AQ258" s="18"/>
      <c r="AR258" s="18"/>
      <c r="AS258" s="20"/>
      <c r="AT258" s="20"/>
      <c r="AU258" s="20"/>
      <c r="AV258" s="20"/>
      <c r="AW258" s="20"/>
      <c r="AX258" s="20"/>
      <c r="AY258" s="20"/>
    </row>
    <row r="259" spans="22:51">
      <c r="V259" s="18"/>
      <c r="W259" s="18"/>
      <c r="X259" s="18"/>
      <c r="Y259" s="18"/>
      <c r="Z259" s="18"/>
      <c r="AA259" s="18"/>
      <c r="AB259" s="18"/>
      <c r="AE259" s="18"/>
      <c r="AF259" s="18"/>
      <c r="AG259" s="18"/>
      <c r="AH259" s="18"/>
      <c r="AI259" s="18"/>
      <c r="AJ259" s="18"/>
      <c r="AK259" s="19"/>
      <c r="AL259" s="18"/>
      <c r="AM259" s="18"/>
      <c r="AN259" s="18"/>
      <c r="AO259" s="18"/>
      <c r="AP259" s="18"/>
      <c r="AQ259" s="18"/>
      <c r="AR259" s="18"/>
      <c r="AS259" s="20"/>
      <c r="AT259" s="20"/>
      <c r="AU259" s="20"/>
      <c r="AV259" s="20"/>
      <c r="AW259" s="20"/>
      <c r="AX259" s="20"/>
      <c r="AY259" s="20"/>
    </row>
    <row r="260" spans="22:51">
      <c r="V260" s="18"/>
      <c r="W260" s="18"/>
      <c r="X260" s="18"/>
      <c r="Y260" s="18"/>
      <c r="Z260" s="18"/>
      <c r="AA260" s="18"/>
      <c r="AB260" s="18"/>
      <c r="AE260" s="18"/>
      <c r="AF260" s="18"/>
      <c r="AG260" s="18"/>
      <c r="AH260" s="18"/>
      <c r="AI260" s="18"/>
      <c r="AJ260" s="18"/>
      <c r="AK260" s="19"/>
      <c r="AL260" s="18"/>
      <c r="AM260" s="18"/>
      <c r="AN260" s="18"/>
      <c r="AO260" s="18"/>
      <c r="AP260" s="18"/>
      <c r="AQ260" s="18"/>
      <c r="AR260" s="18"/>
      <c r="AS260" s="20"/>
      <c r="AT260" s="20"/>
      <c r="AU260" s="20"/>
      <c r="AV260" s="20"/>
      <c r="AW260" s="20"/>
      <c r="AX260" s="20"/>
      <c r="AY260" s="20"/>
    </row>
    <row r="261" spans="22:51">
      <c r="V261" s="18"/>
      <c r="W261" s="18"/>
      <c r="X261" s="18"/>
      <c r="Y261" s="18"/>
      <c r="Z261" s="18"/>
      <c r="AA261" s="18"/>
      <c r="AB261" s="18"/>
      <c r="AE261" s="18"/>
      <c r="AF261" s="18"/>
      <c r="AG261" s="18"/>
      <c r="AH261" s="18"/>
      <c r="AI261" s="18"/>
      <c r="AJ261" s="18"/>
      <c r="AK261" s="19"/>
      <c r="AL261" s="18"/>
      <c r="AM261" s="18"/>
      <c r="AN261" s="18"/>
      <c r="AO261" s="18"/>
      <c r="AP261" s="18"/>
      <c r="AQ261" s="18"/>
      <c r="AR261" s="18"/>
      <c r="AS261" s="20"/>
      <c r="AT261" s="20"/>
      <c r="AU261" s="20"/>
      <c r="AV261" s="20"/>
      <c r="AW261" s="20"/>
      <c r="AX261" s="20"/>
      <c r="AY261" s="20"/>
    </row>
    <row r="262" spans="22:51">
      <c r="V262" s="18"/>
      <c r="W262" s="18"/>
      <c r="X262" s="18"/>
      <c r="Y262" s="18"/>
      <c r="Z262" s="18"/>
      <c r="AA262" s="18"/>
      <c r="AB262" s="18"/>
      <c r="AE262" s="18"/>
      <c r="AF262" s="18"/>
      <c r="AG262" s="18"/>
      <c r="AH262" s="18"/>
      <c r="AI262" s="18"/>
      <c r="AJ262" s="18"/>
      <c r="AK262" s="19"/>
      <c r="AL262" s="18"/>
      <c r="AM262" s="18"/>
      <c r="AN262" s="18"/>
      <c r="AO262" s="18"/>
      <c r="AP262" s="18"/>
      <c r="AQ262" s="18"/>
      <c r="AR262" s="18"/>
      <c r="AS262" s="20"/>
      <c r="AT262" s="20"/>
      <c r="AU262" s="20"/>
      <c r="AV262" s="20"/>
      <c r="AW262" s="20"/>
      <c r="AX262" s="20"/>
      <c r="AY262" s="20"/>
    </row>
    <row r="263" spans="22:51">
      <c r="V263" s="18"/>
      <c r="W263" s="18"/>
      <c r="X263" s="18"/>
      <c r="Y263" s="18"/>
      <c r="Z263" s="18"/>
      <c r="AA263" s="18"/>
      <c r="AB263" s="18"/>
      <c r="AE263" s="18"/>
      <c r="AF263" s="18"/>
      <c r="AG263" s="18"/>
      <c r="AH263" s="18"/>
      <c r="AI263" s="18"/>
      <c r="AJ263" s="18"/>
      <c r="AK263" s="19"/>
      <c r="AL263" s="18"/>
      <c r="AM263" s="18"/>
      <c r="AN263" s="18"/>
      <c r="AO263" s="18"/>
      <c r="AP263" s="18"/>
      <c r="AQ263" s="18"/>
      <c r="AR263" s="18"/>
      <c r="AS263" s="20"/>
      <c r="AT263" s="20"/>
      <c r="AU263" s="20"/>
      <c r="AV263" s="20"/>
      <c r="AW263" s="20"/>
      <c r="AX263" s="20"/>
      <c r="AY263" s="20"/>
    </row>
    <row r="264" spans="22:51">
      <c r="V264" s="18"/>
      <c r="W264" s="18"/>
      <c r="X264" s="18"/>
      <c r="Y264" s="18"/>
      <c r="Z264" s="18"/>
      <c r="AA264" s="18"/>
      <c r="AB264" s="18"/>
      <c r="AE264" s="18"/>
      <c r="AF264" s="18"/>
      <c r="AG264" s="18"/>
      <c r="AH264" s="18"/>
      <c r="AI264" s="18"/>
      <c r="AJ264" s="18"/>
      <c r="AK264" s="19"/>
      <c r="AL264" s="18"/>
      <c r="AM264" s="18"/>
      <c r="AN264" s="18"/>
      <c r="AO264" s="18"/>
      <c r="AP264" s="18"/>
      <c r="AQ264" s="18"/>
      <c r="AR264" s="18"/>
      <c r="AS264" s="20"/>
      <c r="AT264" s="20"/>
      <c r="AU264" s="20"/>
      <c r="AV264" s="20"/>
      <c r="AW264" s="20"/>
      <c r="AX264" s="20"/>
      <c r="AY264" s="20"/>
    </row>
    <row r="265" spans="22:51">
      <c r="V265" s="18"/>
      <c r="W265" s="18"/>
      <c r="X265" s="18"/>
      <c r="Y265" s="18"/>
      <c r="Z265" s="18"/>
      <c r="AA265" s="18"/>
      <c r="AB265" s="18"/>
      <c r="AE265" s="18"/>
      <c r="AF265" s="18"/>
      <c r="AG265" s="18"/>
      <c r="AH265" s="18"/>
      <c r="AI265" s="18"/>
      <c r="AJ265" s="18"/>
      <c r="AK265" s="19"/>
      <c r="AL265" s="18"/>
      <c r="AM265" s="18"/>
      <c r="AN265" s="18"/>
      <c r="AO265" s="18"/>
      <c r="AP265" s="18"/>
      <c r="AQ265" s="18"/>
      <c r="AR265" s="18"/>
      <c r="AS265" s="20"/>
      <c r="AT265" s="20"/>
      <c r="AU265" s="20"/>
      <c r="AV265" s="20"/>
      <c r="AW265" s="20"/>
      <c r="AX265" s="20"/>
      <c r="AY265" s="20"/>
    </row>
    <row r="266" spans="22:51">
      <c r="V266" s="18"/>
      <c r="W266" s="18"/>
      <c r="X266" s="18"/>
      <c r="Y266" s="18"/>
      <c r="Z266" s="18"/>
      <c r="AA266" s="18"/>
      <c r="AB266" s="18"/>
      <c r="AE266" s="18"/>
      <c r="AF266" s="18"/>
      <c r="AG266" s="18"/>
      <c r="AH266" s="18"/>
      <c r="AI266" s="18"/>
      <c r="AJ266" s="18"/>
      <c r="AK266" s="19"/>
      <c r="AL266" s="18"/>
      <c r="AM266" s="18"/>
      <c r="AN266" s="18"/>
      <c r="AO266" s="18"/>
      <c r="AP266" s="18"/>
      <c r="AQ266" s="18"/>
      <c r="AR266" s="18"/>
      <c r="AS266" s="20"/>
      <c r="AT266" s="20"/>
      <c r="AU266" s="20"/>
      <c r="AV266" s="20"/>
      <c r="AW266" s="20"/>
      <c r="AX266" s="20"/>
      <c r="AY266" s="20"/>
    </row>
    <row r="267" spans="22:51">
      <c r="V267" s="18"/>
      <c r="W267" s="18"/>
      <c r="X267" s="18"/>
      <c r="Y267" s="18"/>
      <c r="Z267" s="18"/>
      <c r="AA267" s="18"/>
      <c r="AB267" s="18"/>
      <c r="AE267" s="18"/>
      <c r="AF267" s="18"/>
      <c r="AG267" s="18"/>
      <c r="AH267" s="18"/>
      <c r="AI267" s="18"/>
      <c r="AJ267" s="18"/>
      <c r="AK267" s="19"/>
      <c r="AL267" s="18"/>
      <c r="AM267" s="18"/>
      <c r="AN267" s="18"/>
      <c r="AO267" s="18"/>
      <c r="AP267" s="18"/>
      <c r="AQ267" s="18"/>
      <c r="AR267" s="18"/>
      <c r="AS267" s="20"/>
      <c r="AT267" s="20"/>
      <c r="AU267" s="20"/>
      <c r="AV267" s="20"/>
      <c r="AW267" s="20"/>
      <c r="AX267" s="20"/>
      <c r="AY267" s="20"/>
    </row>
    <row r="268" spans="22:51">
      <c r="V268" s="18"/>
      <c r="W268" s="18"/>
      <c r="X268" s="18"/>
      <c r="Y268" s="18"/>
      <c r="Z268" s="18"/>
      <c r="AA268" s="18"/>
      <c r="AB268" s="18"/>
      <c r="AE268" s="18"/>
      <c r="AF268" s="18"/>
      <c r="AG268" s="18"/>
      <c r="AH268" s="18"/>
      <c r="AI268" s="18"/>
      <c r="AJ268" s="18"/>
      <c r="AK268" s="19"/>
      <c r="AL268" s="18"/>
      <c r="AM268" s="18"/>
      <c r="AN268" s="18"/>
      <c r="AO268" s="18"/>
      <c r="AP268" s="18"/>
      <c r="AQ268" s="18"/>
      <c r="AR268" s="18"/>
      <c r="AS268" s="20"/>
      <c r="AT268" s="20"/>
      <c r="AU268" s="20"/>
      <c r="AV268" s="20"/>
      <c r="AW268" s="20"/>
      <c r="AX268" s="20"/>
      <c r="AY268" s="20"/>
    </row>
    <row r="269" spans="22:51">
      <c r="V269" s="18"/>
      <c r="W269" s="18"/>
      <c r="X269" s="18"/>
      <c r="Y269" s="18"/>
      <c r="Z269" s="18"/>
      <c r="AA269" s="18"/>
      <c r="AB269" s="18"/>
      <c r="AE269" s="18"/>
      <c r="AF269" s="18"/>
      <c r="AG269" s="18"/>
      <c r="AH269" s="18"/>
      <c r="AI269" s="18"/>
      <c r="AJ269" s="18"/>
      <c r="AK269" s="19"/>
      <c r="AL269" s="18"/>
      <c r="AM269" s="18"/>
      <c r="AN269" s="18"/>
      <c r="AO269" s="18"/>
      <c r="AP269" s="18"/>
      <c r="AQ269" s="18"/>
      <c r="AR269" s="18"/>
      <c r="AS269" s="20"/>
      <c r="AT269" s="20"/>
      <c r="AU269" s="20"/>
      <c r="AV269" s="20"/>
      <c r="AW269" s="20"/>
      <c r="AX269" s="20"/>
      <c r="AY269" s="20"/>
    </row>
    <row r="270" spans="22:51">
      <c r="V270" s="18"/>
      <c r="W270" s="18"/>
      <c r="X270" s="18"/>
      <c r="Y270" s="18"/>
      <c r="Z270" s="18"/>
      <c r="AA270" s="18"/>
      <c r="AB270" s="18"/>
      <c r="AE270" s="18"/>
      <c r="AF270" s="18"/>
      <c r="AG270" s="18"/>
      <c r="AH270" s="18"/>
      <c r="AI270" s="18"/>
      <c r="AJ270" s="18"/>
      <c r="AK270" s="19"/>
      <c r="AL270" s="18"/>
      <c r="AM270" s="18"/>
      <c r="AN270" s="18"/>
      <c r="AO270" s="18"/>
      <c r="AP270" s="18"/>
      <c r="AQ270" s="18"/>
      <c r="AR270" s="18"/>
      <c r="AS270" s="20"/>
      <c r="AT270" s="20"/>
      <c r="AU270" s="20"/>
      <c r="AV270" s="20"/>
      <c r="AW270" s="20"/>
      <c r="AX270" s="20"/>
      <c r="AY270" s="20"/>
    </row>
    <row r="271" spans="22:51">
      <c r="V271" s="18"/>
      <c r="W271" s="18"/>
      <c r="X271" s="18"/>
      <c r="Y271" s="18"/>
      <c r="Z271" s="18"/>
      <c r="AA271" s="18"/>
      <c r="AB271" s="18"/>
      <c r="AE271" s="18"/>
      <c r="AF271" s="18"/>
      <c r="AG271" s="18"/>
      <c r="AH271" s="18"/>
      <c r="AI271" s="18"/>
      <c r="AJ271" s="18"/>
      <c r="AK271" s="19"/>
      <c r="AL271" s="18"/>
      <c r="AM271" s="18"/>
      <c r="AN271" s="18"/>
      <c r="AO271" s="18"/>
      <c r="AP271" s="18"/>
      <c r="AQ271" s="18"/>
      <c r="AR271" s="18"/>
      <c r="AS271" s="20"/>
      <c r="AT271" s="20"/>
      <c r="AU271" s="20"/>
      <c r="AV271" s="20"/>
      <c r="AW271" s="20"/>
      <c r="AX271" s="20"/>
      <c r="AY271" s="20"/>
    </row>
    <row r="272" spans="22:51">
      <c r="V272" s="18"/>
      <c r="W272" s="18"/>
      <c r="X272" s="18"/>
      <c r="Y272" s="18"/>
      <c r="Z272" s="18"/>
      <c r="AA272" s="18"/>
      <c r="AB272" s="18"/>
      <c r="AE272" s="18"/>
      <c r="AF272" s="18"/>
      <c r="AG272" s="18"/>
      <c r="AH272" s="18"/>
      <c r="AI272" s="18"/>
      <c r="AJ272" s="18"/>
      <c r="AK272" s="19"/>
      <c r="AL272" s="18"/>
      <c r="AM272" s="18"/>
      <c r="AN272" s="18"/>
      <c r="AO272" s="18"/>
      <c r="AP272" s="18"/>
      <c r="AQ272" s="18"/>
      <c r="AR272" s="18"/>
      <c r="AS272" s="20"/>
      <c r="AT272" s="20"/>
      <c r="AU272" s="20"/>
      <c r="AV272" s="20"/>
      <c r="AW272" s="20"/>
      <c r="AX272" s="20"/>
      <c r="AY272" s="20"/>
    </row>
    <row r="273" spans="22:51">
      <c r="V273" s="18"/>
      <c r="W273" s="18"/>
      <c r="X273" s="18"/>
      <c r="Y273" s="18"/>
      <c r="Z273" s="18"/>
      <c r="AA273" s="18"/>
      <c r="AB273" s="18"/>
      <c r="AE273" s="18"/>
      <c r="AF273" s="18"/>
      <c r="AG273" s="18"/>
      <c r="AH273" s="18"/>
      <c r="AI273" s="18"/>
      <c r="AJ273" s="18"/>
      <c r="AK273" s="19"/>
      <c r="AL273" s="18"/>
      <c r="AM273" s="18"/>
      <c r="AN273" s="18"/>
      <c r="AO273" s="18"/>
      <c r="AP273" s="18"/>
      <c r="AQ273" s="18"/>
      <c r="AR273" s="18"/>
      <c r="AS273" s="20"/>
      <c r="AT273" s="20"/>
      <c r="AU273" s="20"/>
      <c r="AV273" s="20"/>
      <c r="AW273" s="20"/>
      <c r="AX273" s="20"/>
      <c r="AY273" s="20"/>
    </row>
    <row r="274" spans="22:51">
      <c r="V274" s="18"/>
      <c r="W274" s="18"/>
      <c r="X274" s="18"/>
      <c r="Y274" s="18"/>
      <c r="Z274" s="18"/>
      <c r="AA274" s="18"/>
      <c r="AB274" s="18"/>
      <c r="AE274" s="18"/>
      <c r="AF274" s="18"/>
      <c r="AG274" s="18"/>
      <c r="AH274" s="18"/>
      <c r="AI274" s="18"/>
      <c r="AJ274" s="18"/>
      <c r="AK274" s="19"/>
      <c r="AL274" s="18"/>
      <c r="AM274" s="18"/>
      <c r="AN274" s="18"/>
      <c r="AO274" s="18"/>
      <c r="AP274" s="18"/>
      <c r="AQ274" s="18"/>
      <c r="AR274" s="18"/>
      <c r="AS274" s="20"/>
      <c r="AT274" s="20"/>
      <c r="AU274" s="20"/>
      <c r="AV274" s="20"/>
      <c r="AW274" s="20"/>
      <c r="AX274" s="20"/>
      <c r="AY274" s="20"/>
    </row>
    <row r="275" spans="22:51">
      <c r="V275" s="18"/>
      <c r="W275" s="18"/>
      <c r="X275" s="18"/>
      <c r="Y275" s="18"/>
      <c r="Z275" s="18"/>
      <c r="AA275" s="18"/>
      <c r="AB275" s="18"/>
      <c r="AE275" s="18"/>
      <c r="AF275" s="18"/>
      <c r="AG275" s="18"/>
      <c r="AH275" s="18"/>
      <c r="AI275" s="18"/>
      <c r="AJ275" s="18"/>
      <c r="AK275" s="19"/>
      <c r="AL275" s="18"/>
      <c r="AM275" s="18"/>
      <c r="AN275" s="18"/>
      <c r="AO275" s="18"/>
      <c r="AP275" s="18"/>
      <c r="AQ275" s="18"/>
      <c r="AR275" s="18"/>
      <c r="AS275" s="20"/>
      <c r="AT275" s="20"/>
      <c r="AU275" s="20"/>
      <c r="AV275" s="20"/>
      <c r="AW275" s="20"/>
      <c r="AX275" s="20"/>
      <c r="AY275" s="20"/>
    </row>
    <row r="276" spans="22:51">
      <c r="V276" s="18"/>
      <c r="W276" s="18"/>
      <c r="X276" s="18"/>
      <c r="Y276" s="18"/>
      <c r="Z276" s="18"/>
      <c r="AA276" s="18"/>
      <c r="AB276" s="18"/>
      <c r="AE276" s="18"/>
      <c r="AF276" s="18"/>
      <c r="AG276" s="18"/>
      <c r="AH276" s="18"/>
      <c r="AI276" s="18"/>
      <c r="AJ276" s="18"/>
      <c r="AK276" s="19"/>
      <c r="AL276" s="18"/>
      <c r="AM276" s="18"/>
      <c r="AN276" s="18"/>
      <c r="AO276" s="18"/>
      <c r="AP276" s="18"/>
      <c r="AQ276" s="18"/>
      <c r="AR276" s="18"/>
      <c r="AS276" s="20"/>
      <c r="AT276" s="20"/>
      <c r="AU276" s="20"/>
      <c r="AV276" s="20"/>
      <c r="AW276" s="20"/>
      <c r="AX276" s="20"/>
      <c r="AY276" s="20"/>
    </row>
    <row r="277" spans="22:51">
      <c r="V277" s="18"/>
      <c r="W277" s="18"/>
      <c r="X277" s="18"/>
      <c r="Y277" s="18"/>
      <c r="Z277" s="18"/>
      <c r="AA277" s="18"/>
      <c r="AB277" s="18"/>
      <c r="AE277" s="18"/>
      <c r="AF277" s="18"/>
      <c r="AG277" s="18"/>
      <c r="AH277" s="18"/>
      <c r="AI277" s="18"/>
      <c r="AJ277" s="18"/>
      <c r="AK277" s="19"/>
      <c r="AL277" s="18"/>
      <c r="AM277" s="18"/>
      <c r="AN277" s="18"/>
      <c r="AO277" s="18"/>
      <c r="AP277" s="18"/>
      <c r="AQ277" s="18"/>
      <c r="AR277" s="18"/>
      <c r="AS277" s="20"/>
      <c r="AT277" s="20"/>
      <c r="AU277" s="20"/>
      <c r="AV277" s="20"/>
      <c r="AW277" s="20"/>
      <c r="AX277" s="20"/>
      <c r="AY277" s="20"/>
    </row>
    <row r="278" spans="22:51">
      <c r="V278" s="18"/>
      <c r="W278" s="18"/>
      <c r="X278" s="18"/>
      <c r="Y278" s="18"/>
      <c r="Z278" s="18"/>
      <c r="AA278" s="18"/>
      <c r="AB278" s="18"/>
      <c r="AE278" s="18"/>
      <c r="AF278" s="18"/>
      <c r="AG278" s="18"/>
      <c r="AH278" s="18"/>
      <c r="AI278" s="18"/>
      <c r="AJ278" s="18"/>
      <c r="AK278" s="19"/>
      <c r="AL278" s="18"/>
      <c r="AM278" s="18"/>
      <c r="AN278" s="18"/>
      <c r="AO278" s="18"/>
      <c r="AP278" s="18"/>
      <c r="AQ278" s="18"/>
      <c r="AR278" s="18"/>
      <c r="AS278" s="20"/>
      <c r="AT278" s="20"/>
      <c r="AU278" s="20"/>
      <c r="AV278" s="20"/>
      <c r="AW278" s="20"/>
      <c r="AX278" s="20"/>
      <c r="AY278" s="20"/>
    </row>
    <row r="279" spans="22:51">
      <c r="V279" s="18"/>
      <c r="W279" s="18"/>
      <c r="X279" s="18"/>
      <c r="Y279" s="18"/>
      <c r="Z279" s="18"/>
      <c r="AA279" s="18"/>
      <c r="AB279" s="18"/>
      <c r="AE279" s="18"/>
      <c r="AF279" s="18"/>
      <c r="AG279" s="18"/>
      <c r="AH279" s="18"/>
      <c r="AI279" s="18"/>
      <c r="AJ279" s="18"/>
      <c r="AK279" s="19"/>
      <c r="AL279" s="18"/>
      <c r="AM279" s="18"/>
      <c r="AN279" s="18"/>
      <c r="AO279" s="18"/>
      <c r="AP279" s="18"/>
      <c r="AQ279" s="18"/>
      <c r="AR279" s="18"/>
      <c r="AS279" s="20"/>
      <c r="AT279" s="20"/>
      <c r="AU279" s="20"/>
      <c r="AV279" s="20"/>
      <c r="AW279" s="20"/>
      <c r="AX279" s="20"/>
      <c r="AY279" s="20"/>
    </row>
    <row r="280" spans="22:51">
      <c r="V280" s="18"/>
      <c r="W280" s="18"/>
      <c r="X280" s="18"/>
      <c r="Y280" s="18"/>
      <c r="Z280" s="18"/>
      <c r="AA280" s="18"/>
      <c r="AB280" s="18"/>
      <c r="AE280" s="18"/>
      <c r="AF280" s="18"/>
      <c r="AG280" s="18"/>
      <c r="AH280" s="18"/>
      <c r="AI280" s="18"/>
      <c r="AJ280" s="18"/>
      <c r="AK280" s="19"/>
      <c r="AL280" s="18"/>
      <c r="AM280" s="18"/>
      <c r="AN280" s="18"/>
      <c r="AO280" s="18"/>
      <c r="AP280" s="18"/>
      <c r="AQ280" s="18"/>
      <c r="AR280" s="18"/>
      <c r="AS280" s="20"/>
      <c r="AT280" s="20"/>
      <c r="AU280" s="20"/>
      <c r="AV280" s="20"/>
      <c r="AW280" s="20"/>
      <c r="AX280" s="20"/>
      <c r="AY280" s="20"/>
    </row>
    <row r="281" spans="22:51">
      <c r="V281" s="18"/>
      <c r="W281" s="18"/>
      <c r="X281" s="18"/>
      <c r="Y281" s="18"/>
      <c r="Z281" s="18"/>
      <c r="AA281" s="18"/>
      <c r="AB281" s="18"/>
      <c r="AE281" s="18"/>
      <c r="AF281" s="18"/>
      <c r="AG281" s="18"/>
      <c r="AH281" s="18"/>
      <c r="AI281" s="18"/>
      <c r="AJ281" s="18"/>
      <c r="AK281" s="19"/>
      <c r="AL281" s="18"/>
      <c r="AM281" s="18"/>
      <c r="AN281" s="18"/>
      <c r="AO281" s="18"/>
      <c r="AP281" s="18"/>
      <c r="AQ281" s="18"/>
      <c r="AR281" s="18"/>
      <c r="AS281" s="20"/>
      <c r="AT281" s="20"/>
      <c r="AU281" s="20"/>
      <c r="AV281" s="20"/>
      <c r="AW281" s="20"/>
      <c r="AX281" s="20"/>
      <c r="AY281" s="20"/>
    </row>
    <row r="282" spans="22:51">
      <c r="V282" s="18"/>
      <c r="W282" s="18"/>
      <c r="X282" s="18"/>
      <c r="Y282" s="18"/>
      <c r="Z282" s="18"/>
      <c r="AA282" s="18"/>
      <c r="AB282" s="18"/>
      <c r="AE282" s="18"/>
      <c r="AF282" s="18"/>
      <c r="AG282" s="18"/>
      <c r="AH282" s="18"/>
      <c r="AI282" s="18"/>
      <c r="AJ282" s="18"/>
      <c r="AK282" s="19"/>
      <c r="AL282" s="18"/>
      <c r="AM282" s="18"/>
      <c r="AN282" s="18"/>
      <c r="AO282" s="18"/>
      <c r="AP282" s="18"/>
      <c r="AQ282" s="18"/>
      <c r="AR282" s="18"/>
      <c r="AS282" s="20"/>
      <c r="AT282" s="20"/>
      <c r="AU282" s="20"/>
      <c r="AV282" s="20"/>
      <c r="AW282" s="20"/>
      <c r="AX282" s="20"/>
      <c r="AY282" s="20"/>
    </row>
    <row r="283" spans="22:51">
      <c r="V283" s="18"/>
      <c r="W283" s="18"/>
      <c r="X283" s="18"/>
      <c r="Y283" s="18"/>
      <c r="Z283" s="18"/>
      <c r="AA283" s="18"/>
      <c r="AB283" s="18"/>
      <c r="AE283" s="18"/>
      <c r="AF283" s="18"/>
      <c r="AG283" s="18"/>
      <c r="AH283" s="18"/>
      <c r="AI283" s="18"/>
      <c r="AJ283" s="18"/>
      <c r="AK283" s="19"/>
      <c r="AL283" s="18"/>
      <c r="AM283" s="18"/>
      <c r="AN283" s="18"/>
      <c r="AO283" s="18"/>
      <c r="AP283" s="18"/>
      <c r="AQ283" s="18"/>
      <c r="AR283" s="18"/>
      <c r="AS283" s="20"/>
      <c r="AT283" s="20"/>
      <c r="AU283" s="20"/>
      <c r="AV283" s="20"/>
      <c r="AW283" s="20"/>
      <c r="AX283" s="20"/>
      <c r="AY283" s="20"/>
    </row>
    <row r="284" spans="22:51">
      <c r="V284" s="18"/>
      <c r="W284" s="18"/>
      <c r="X284" s="18"/>
      <c r="Y284" s="18"/>
      <c r="Z284" s="18"/>
      <c r="AA284" s="18"/>
      <c r="AB284" s="18"/>
      <c r="AE284" s="18"/>
      <c r="AF284" s="18"/>
      <c r="AG284" s="18"/>
      <c r="AH284" s="18"/>
      <c r="AI284" s="18"/>
      <c r="AJ284" s="18"/>
      <c r="AK284" s="19"/>
      <c r="AL284" s="18"/>
      <c r="AM284" s="18"/>
      <c r="AN284" s="18"/>
      <c r="AO284" s="18"/>
      <c r="AP284" s="18"/>
      <c r="AQ284" s="18"/>
      <c r="AR284" s="18"/>
      <c r="AS284" s="20"/>
      <c r="AT284" s="20"/>
      <c r="AU284" s="20"/>
      <c r="AV284" s="20"/>
      <c r="AW284" s="20"/>
      <c r="AX284" s="20"/>
      <c r="AY284" s="20"/>
    </row>
    <row r="285" spans="22:51">
      <c r="V285" s="18"/>
      <c r="W285" s="18"/>
      <c r="X285" s="18"/>
      <c r="Y285" s="18"/>
      <c r="Z285" s="18"/>
      <c r="AA285" s="18"/>
      <c r="AB285" s="18"/>
      <c r="AE285" s="18"/>
      <c r="AF285" s="18"/>
      <c r="AG285" s="18"/>
      <c r="AH285" s="18"/>
      <c r="AI285" s="18"/>
      <c r="AJ285" s="18"/>
      <c r="AK285" s="19"/>
      <c r="AL285" s="18"/>
      <c r="AM285" s="18"/>
      <c r="AN285" s="18"/>
      <c r="AO285" s="18"/>
      <c r="AP285" s="18"/>
      <c r="AQ285" s="18"/>
      <c r="AR285" s="18"/>
      <c r="AS285" s="20"/>
      <c r="AT285" s="20"/>
      <c r="AU285" s="20"/>
      <c r="AV285" s="20"/>
      <c r="AW285" s="20"/>
      <c r="AX285" s="20"/>
      <c r="AY285" s="20"/>
    </row>
    <row r="286" spans="22:51">
      <c r="V286" s="18"/>
      <c r="W286" s="18"/>
      <c r="X286" s="18"/>
      <c r="Y286" s="18"/>
      <c r="Z286" s="18"/>
      <c r="AA286" s="18"/>
      <c r="AB286" s="18"/>
      <c r="AE286" s="18"/>
      <c r="AF286" s="18"/>
      <c r="AG286" s="18"/>
      <c r="AH286" s="18"/>
      <c r="AI286" s="18"/>
      <c r="AJ286" s="18"/>
      <c r="AK286" s="19"/>
      <c r="AL286" s="18"/>
      <c r="AM286" s="18"/>
      <c r="AN286" s="18"/>
      <c r="AO286" s="18"/>
      <c r="AP286" s="18"/>
      <c r="AQ286" s="18"/>
      <c r="AR286" s="18"/>
      <c r="AS286" s="20"/>
      <c r="AT286" s="20"/>
      <c r="AU286" s="20"/>
      <c r="AV286" s="20"/>
      <c r="AW286" s="20"/>
      <c r="AX286" s="20"/>
      <c r="AY286" s="20"/>
    </row>
    <row r="287" spans="22:51">
      <c r="V287" s="18"/>
      <c r="W287" s="18"/>
      <c r="X287" s="18"/>
      <c r="Y287" s="18"/>
      <c r="Z287" s="18"/>
      <c r="AA287" s="18"/>
      <c r="AB287" s="18"/>
      <c r="AE287" s="18"/>
      <c r="AF287" s="18"/>
      <c r="AG287" s="18"/>
      <c r="AH287" s="18"/>
      <c r="AI287" s="18"/>
      <c r="AJ287" s="18"/>
      <c r="AK287" s="19"/>
      <c r="AL287" s="18"/>
      <c r="AM287" s="18"/>
      <c r="AN287" s="18"/>
      <c r="AO287" s="18"/>
      <c r="AP287" s="18"/>
      <c r="AQ287" s="18"/>
      <c r="AR287" s="18"/>
      <c r="AS287" s="20"/>
      <c r="AT287" s="20"/>
      <c r="AU287" s="20"/>
      <c r="AV287" s="20"/>
      <c r="AW287" s="20"/>
      <c r="AX287" s="20"/>
      <c r="AY287" s="20"/>
    </row>
    <row r="288" spans="22:51">
      <c r="V288" s="18"/>
      <c r="W288" s="18"/>
      <c r="X288" s="18"/>
      <c r="Y288" s="18"/>
      <c r="Z288" s="18"/>
      <c r="AA288" s="18"/>
      <c r="AB288" s="18"/>
      <c r="AE288" s="18"/>
      <c r="AF288" s="18"/>
      <c r="AG288" s="18"/>
      <c r="AH288" s="18"/>
      <c r="AI288" s="18"/>
      <c r="AJ288" s="18"/>
      <c r="AK288" s="19"/>
      <c r="AL288" s="18"/>
      <c r="AM288" s="18"/>
      <c r="AN288" s="18"/>
      <c r="AO288" s="18"/>
      <c r="AP288" s="18"/>
      <c r="AQ288" s="18"/>
      <c r="AR288" s="18"/>
      <c r="AS288" s="20"/>
      <c r="AT288" s="20"/>
      <c r="AU288" s="20"/>
      <c r="AV288" s="20"/>
      <c r="AW288" s="20"/>
      <c r="AX288" s="20"/>
      <c r="AY288" s="20"/>
    </row>
    <row r="289" spans="20:51">
      <c r="V289" s="18"/>
      <c r="W289" s="18"/>
      <c r="X289" s="18"/>
      <c r="Y289" s="18"/>
      <c r="Z289" s="18"/>
      <c r="AA289" s="18"/>
      <c r="AB289" s="18"/>
      <c r="AE289" s="18"/>
      <c r="AF289" s="18"/>
      <c r="AG289" s="18"/>
      <c r="AH289" s="18"/>
      <c r="AI289" s="18"/>
      <c r="AJ289" s="18"/>
      <c r="AK289" s="19"/>
      <c r="AL289" s="18"/>
      <c r="AM289" s="18"/>
      <c r="AN289" s="18"/>
      <c r="AO289" s="18"/>
      <c r="AP289" s="18"/>
      <c r="AQ289" s="18"/>
      <c r="AR289" s="18"/>
      <c r="AS289" s="20"/>
      <c r="AT289" s="20"/>
      <c r="AU289" s="20"/>
      <c r="AV289" s="20"/>
      <c r="AW289" s="20"/>
      <c r="AX289" s="20"/>
      <c r="AY289" s="20"/>
    </row>
    <row r="290" spans="20:51">
      <c r="V290" s="18"/>
      <c r="W290" s="18"/>
      <c r="X290" s="18"/>
      <c r="Y290" s="18"/>
      <c r="Z290" s="18"/>
      <c r="AA290" s="18"/>
      <c r="AB290" s="18"/>
      <c r="AE290" s="18"/>
      <c r="AF290" s="18"/>
      <c r="AG290" s="18"/>
      <c r="AH290" s="18"/>
      <c r="AI290" s="18"/>
      <c r="AJ290" s="18"/>
      <c r="AK290" s="19"/>
      <c r="AL290" s="18"/>
      <c r="AM290" s="18"/>
      <c r="AN290" s="18"/>
      <c r="AO290" s="18"/>
      <c r="AP290" s="18"/>
      <c r="AQ290" s="18"/>
      <c r="AR290" s="18"/>
      <c r="AS290" s="20"/>
      <c r="AT290" s="20"/>
      <c r="AU290" s="20"/>
      <c r="AV290" s="20"/>
      <c r="AW290" s="20"/>
      <c r="AX290" s="20"/>
      <c r="AY290" s="20"/>
    </row>
    <row r="291" spans="20:51">
      <c r="V291" s="18"/>
      <c r="W291" s="18"/>
      <c r="X291" s="18"/>
      <c r="Y291" s="18"/>
      <c r="Z291" s="18"/>
      <c r="AA291" s="18"/>
      <c r="AB291" s="18"/>
      <c r="AE291" s="18"/>
      <c r="AF291" s="18"/>
      <c r="AG291" s="18"/>
      <c r="AH291" s="18"/>
      <c r="AI291" s="18"/>
      <c r="AJ291" s="18"/>
      <c r="AK291" s="19"/>
      <c r="AL291" s="18"/>
      <c r="AM291" s="18"/>
      <c r="AN291" s="18"/>
      <c r="AO291" s="18"/>
      <c r="AP291" s="18"/>
      <c r="AQ291" s="18"/>
      <c r="AR291" s="18"/>
      <c r="AS291" s="20"/>
      <c r="AT291" s="20"/>
      <c r="AU291" s="20"/>
      <c r="AV291" s="20"/>
      <c r="AW291" s="20"/>
      <c r="AX291" s="20"/>
      <c r="AY291" s="20"/>
    </row>
    <row r="292" spans="20:51">
      <c r="V292" s="18"/>
      <c r="W292" s="18"/>
      <c r="X292" s="18"/>
      <c r="Y292" s="18"/>
      <c r="Z292" s="18"/>
      <c r="AA292" s="18"/>
      <c r="AB292" s="18"/>
      <c r="AE292" s="18"/>
      <c r="AF292" s="18"/>
      <c r="AG292" s="18"/>
      <c r="AH292" s="18"/>
      <c r="AI292" s="18"/>
      <c r="AJ292" s="18"/>
      <c r="AK292" s="19"/>
      <c r="AL292" s="18"/>
      <c r="AM292" s="18"/>
      <c r="AN292" s="18"/>
      <c r="AO292" s="18"/>
      <c r="AP292" s="18"/>
      <c r="AQ292" s="18"/>
      <c r="AR292" s="18"/>
      <c r="AS292" s="20"/>
      <c r="AT292" s="20"/>
      <c r="AU292" s="20"/>
      <c r="AV292" s="20"/>
      <c r="AW292" s="20"/>
      <c r="AX292" s="20"/>
      <c r="AY292" s="20"/>
    </row>
    <row r="293" spans="20:51">
      <c r="T293" s="27"/>
      <c r="U293" s="27"/>
      <c r="V293" s="28"/>
      <c r="W293" s="28"/>
      <c r="X293" s="28"/>
      <c r="Y293" s="28"/>
      <c r="Z293" s="28"/>
      <c r="AA293" s="28"/>
      <c r="AB293" s="28"/>
      <c r="AC293" s="27"/>
      <c r="AD293" s="27"/>
      <c r="AE293" s="28"/>
      <c r="AF293" s="28"/>
      <c r="AG293" s="28"/>
      <c r="AH293" s="28"/>
      <c r="AI293" s="28"/>
      <c r="AJ293" s="28"/>
      <c r="AK293" s="29"/>
      <c r="AL293" s="18"/>
      <c r="AM293" s="18"/>
      <c r="AN293" s="18"/>
      <c r="AO293" s="18"/>
      <c r="AP293" s="18"/>
      <c r="AQ293" s="18"/>
      <c r="AR293" s="18"/>
      <c r="AS293" s="20"/>
      <c r="AT293" s="20"/>
      <c r="AU293" s="20"/>
      <c r="AV293" s="20"/>
      <c r="AW293" s="20"/>
      <c r="AX293" s="20"/>
      <c r="AY293" s="20"/>
    </row>
    <row r="294" spans="20:51">
      <c r="V294" s="18"/>
      <c r="W294" s="18"/>
      <c r="X294" s="18"/>
      <c r="Y294" s="18"/>
      <c r="Z294" s="18"/>
      <c r="AA294" s="18"/>
      <c r="AB294" s="18"/>
      <c r="AE294" s="18"/>
      <c r="AF294" s="18"/>
      <c r="AG294" s="18"/>
      <c r="AH294" s="18"/>
      <c r="AI294" s="18"/>
      <c r="AJ294" s="18"/>
      <c r="AK294" s="19"/>
      <c r="AL294" s="18"/>
      <c r="AM294" s="18"/>
      <c r="AN294" s="18"/>
      <c r="AO294" s="18"/>
      <c r="AP294" s="18"/>
      <c r="AQ294" s="18"/>
      <c r="AR294" s="18"/>
      <c r="AS294" s="20"/>
      <c r="AT294" s="20"/>
      <c r="AU294" s="20"/>
      <c r="AV294" s="20"/>
      <c r="AW294" s="20"/>
      <c r="AX294" s="20"/>
      <c r="AY294" s="20"/>
    </row>
    <row r="295" spans="20:51">
      <c r="V295" s="18"/>
      <c r="W295" s="18"/>
      <c r="X295" s="18"/>
      <c r="Y295" s="18"/>
      <c r="Z295" s="18"/>
      <c r="AA295" s="18"/>
      <c r="AB295" s="18"/>
      <c r="AE295" s="18"/>
      <c r="AF295" s="18"/>
      <c r="AG295" s="18"/>
      <c r="AH295" s="18"/>
      <c r="AI295" s="18"/>
      <c r="AJ295" s="18"/>
      <c r="AK295" s="19"/>
      <c r="AL295" s="18"/>
      <c r="AM295" s="18"/>
      <c r="AN295" s="18"/>
      <c r="AO295" s="18"/>
      <c r="AP295" s="18"/>
      <c r="AQ295" s="18"/>
      <c r="AR295" s="18"/>
      <c r="AS295" s="20"/>
      <c r="AT295" s="20"/>
      <c r="AU295" s="20"/>
      <c r="AV295" s="20"/>
      <c r="AW295" s="20"/>
      <c r="AX295" s="20"/>
      <c r="AY295" s="20"/>
    </row>
    <row r="296" spans="20:51">
      <c r="V296" s="18"/>
      <c r="W296" s="18"/>
      <c r="X296" s="18"/>
      <c r="Y296" s="18"/>
      <c r="Z296" s="18"/>
      <c r="AA296" s="18"/>
      <c r="AB296" s="18"/>
      <c r="AE296" s="18"/>
      <c r="AF296" s="18"/>
      <c r="AG296" s="18"/>
      <c r="AH296" s="18"/>
      <c r="AI296" s="18"/>
      <c r="AJ296" s="18"/>
      <c r="AK296" s="19"/>
      <c r="AL296" s="18"/>
      <c r="AM296" s="18"/>
      <c r="AN296" s="18"/>
      <c r="AO296" s="18"/>
      <c r="AP296" s="18"/>
      <c r="AQ296" s="18"/>
      <c r="AR296" s="18"/>
      <c r="AS296" s="20"/>
      <c r="AT296" s="20"/>
      <c r="AU296" s="20"/>
      <c r="AV296" s="20"/>
      <c r="AW296" s="20"/>
      <c r="AX296" s="20"/>
      <c r="AY296" s="20"/>
    </row>
    <row r="297" spans="20:51">
      <c r="V297" s="18"/>
      <c r="W297" s="18"/>
      <c r="X297" s="18"/>
      <c r="Y297" s="18"/>
      <c r="Z297" s="18"/>
      <c r="AA297" s="18"/>
      <c r="AB297" s="18"/>
      <c r="AE297" s="18"/>
      <c r="AF297" s="18"/>
      <c r="AG297" s="18"/>
      <c r="AH297" s="18"/>
      <c r="AI297" s="18"/>
      <c r="AJ297" s="18"/>
      <c r="AK297" s="19"/>
      <c r="AL297" s="18"/>
      <c r="AM297" s="18"/>
      <c r="AN297" s="18"/>
      <c r="AO297" s="18"/>
      <c r="AP297" s="18"/>
      <c r="AQ297" s="18"/>
      <c r="AR297" s="18"/>
      <c r="AS297" s="20"/>
      <c r="AT297" s="20"/>
      <c r="AU297" s="20"/>
      <c r="AV297" s="20"/>
      <c r="AW297" s="20"/>
      <c r="AX297" s="20"/>
      <c r="AY297" s="20"/>
    </row>
    <row r="298" spans="20:51">
      <c r="V298" s="18"/>
      <c r="W298" s="18"/>
      <c r="X298" s="18"/>
      <c r="Y298" s="18"/>
      <c r="Z298" s="18"/>
      <c r="AA298" s="18"/>
      <c r="AB298" s="18"/>
      <c r="AE298" s="18"/>
      <c r="AF298" s="18"/>
      <c r="AG298" s="18"/>
      <c r="AH298" s="18"/>
      <c r="AI298" s="18"/>
      <c r="AJ298" s="18"/>
      <c r="AK298" s="19"/>
      <c r="AL298" s="18"/>
      <c r="AM298" s="18"/>
      <c r="AN298" s="18"/>
      <c r="AO298" s="18"/>
      <c r="AP298" s="18"/>
      <c r="AQ298" s="18"/>
      <c r="AR298" s="18"/>
      <c r="AS298" s="20"/>
      <c r="AT298" s="20"/>
      <c r="AU298" s="20"/>
      <c r="AV298" s="20"/>
      <c r="AW298" s="20"/>
      <c r="AX298" s="20"/>
      <c r="AY298" s="20"/>
    </row>
    <row r="299" spans="20:51">
      <c r="V299" s="18"/>
      <c r="W299" s="18"/>
      <c r="X299" s="18"/>
      <c r="Y299" s="18"/>
      <c r="Z299" s="18"/>
      <c r="AA299" s="18"/>
      <c r="AB299" s="18"/>
      <c r="AE299" s="18"/>
      <c r="AF299" s="18"/>
      <c r="AG299" s="18"/>
      <c r="AH299" s="18"/>
      <c r="AI299" s="18"/>
      <c r="AJ299" s="18"/>
      <c r="AK299" s="19"/>
      <c r="AL299" s="18"/>
      <c r="AM299" s="18"/>
      <c r="AN299" s="18"/>
      <c r="AO299" s="18"/>
      <c r="AP299" s="18"/>
      <c r="AQ299" s="18"/>
      <c r="AR299" s="18"/>
      <c r="AS299" s="20"/>
      <c r="AT299" s="20"/>
      <c r="AU299" s="20"/>
      <c r="AV299" s="20"/>
      <c r="AW299" s="20"/>
      <c r="AX299" s="20"/>
      <c r="AY299" s="20"/>
    </row>
    <row r="300" spans="20:51">
      <c r="V300" s="18"/>
      <c r="W300" s="18"/>
      <c r="X300" s="18"/>
      <c r="Y300" s="18"/>
      <c r="Z300" s="18"/>
      <c r="AA300" s="18"/>
      <c r="AB300" s="18"/>
      <c r="AE300" s="18"/>
      <c r="AF300" s="18"/>
      <c r="AG300" s="18"/>
      <c r="AH300" s="18"/>
      <c r="AI300" s="18"/>
      <c r="AJ300" s="18"/>
      <c r="AK300" s="19"/>
      <c r="AL300" s="18"/>
      <c r="AM300" s="18"/>
      <c r="AN300" s="18"/>
      <c r="AO300" s="18"/>
      <c r="AP300" s="18"/>
      <c r="AQ300" s="18"/>
      <c r="AR300" s="18"/>
      <c r="AS300" s="20"/>
      <c r="AT300" s="20"/>
      <c r="AU300" s="20"/>
      <c r="AV300" s="20"/>
      <c r="AW300" s="20"/>
      <c r="AX300" s="20"/>
      <c r="AY300" s="20"/>
    </row>
    <row r="301" spans="20:51">
      <c r="V301" s="18"/>
      <c r="W301" s="18"/>
      <c r="X301" s="18"/>
      <c r="Y301" s="18"/>
      <c r="Z301" s="18"/>
      <c r="AA301" s="18"/>
      <c r="AB301" s="18"/>
      <c r="AE301" s="18"/>
      <c r="AF301" s="18"/>
      <c r="AG301" s="18"/>
      <c r="AH301" s="18"/>
      <c r="AI301" s="18"/>
      <c r="AJ301" s="18"/>
      <c r="AK301" s="19"/>
      <c r="AL301" s="18"/>
      <c r="AM301" s="18"/>
      <c r="AN301" s="18"/>
      <c r="AO301" s="18"/>
      <c r="AP301" s="18"/>
      <c r="AQ301" s="18"/>
      <c r="AR301" s="18"/>
      <c r="AS301" s="20"/>
      <c r="AT301" s="20"/>
      <c r="AU301" s="20"/>
      <c r="AV301" s="20"/>
      <c r="AW301" s="20"/>
      <c r="AX301" s="20"/>
      <c r="AY301" s="20"/>
    </row>
    <row r="302" spans="20:51">
      <c r="V302" s="18"/>
      <c r="W302" s="18"/>
      <c r="X302" s="18"/>
      <c r="Y302" s="18"/>
      <c r="Z302" s="18"/>
      <c r="AA302" s="18"/>
      <c r="AB302" s="18"/>
      <c r="AE302" s="18"/>
      <c r="AF302" s="18"/>
      <c r="AG302" s="18"/>
      <c r="AH302" s="18"/>
      <c r="AI302" s="18"/>
      <c r="AJ302" s="18"/>
      <c r="AK302" s="19"/>
      <c r="AL302" s="18"/>
      <c r="AM302" s="18"/>
      <c r="AN302" s="18"/>
      <c r="AO302" s="18"/>
      <c r="AP302" s="18"/>
      <c r="AQ302" s="18"/>
      <c r="AR302" s="18"/>
      <c r="AS302" s="20"/>
      <c r="AT302" s="20"/>
      <c r="AU302" s="20"/>
      <c r="AV302" s="20"/>
      <c r="AW302" s="20"/>
      <c r="AX302" s="20"/>
      <c r="AY302" s="20"/>
    </row>
    <row r="303" spans="20:51">
      <c r="V303" s="18"/>
      <c r="W303" s="18"/>
      <c r="X303" s="18"/>
      <c r="Y303" s="18"/>
      <c r="Z303" s="18"/>
      <c r="AA303" s="18"/>
      <c r="AB303" s="18"/>
      <c r="AE303" s="18"/>
      <c r="AF303" s="18"/>
      <c r="AG303" s="18"/>
      <c r="AH303" s="18"/>
      <c r="AI303" s="18"/>
      <c r="AJ303" s="18"/>
      <c r="AK303" s="19"/>
      <c r="AL303" s="18"/>
      <c r="AM303" s="18"/>
      <c r="AN303" s="18"/>
      <c r="AO303" s="18"/>
      <c r="AP303" s="18"/>
      <c r="AQ303" s="18"/>
      <c r="AR303" s="18"/>
      <c r="AS303" s="20"/>
      <c r="AT303" s="20"/>
      <c r="AU303" s="20"/>
      <c r="AV303" s="20"/>
      <c r="AW303" s="20"/>
      <c r="AX303" s="20"/>
      <c r="AY303" s="20"/>
    </row>
    <row r="304" spans="20:51">
      <c r="V304" s="18"/>
      <c r="W304" s="18"/>
      <c r="X304" s="18"/>
      <c r="Y304" s="18"/>
      <c r="Z304" s="18"/>
      <c r="AA304" s="18"/>
      <c r="AB304" s="18"/>
      <c r="AE304" s="18"/>
      <c r="AF304" s="18"/>
      <c r="AG304" s="18"/>
      <c r="AH304" s="18"/>
      <c r="AI304" s="18"/>
      <c r="AJ304" s="18"/>
      <c r="AK304" s="19"/>
      <c r="AL304" s="18"/>
      <c r="AM304" s="18"/>
      <c r="AN304" s="18"/>
      <c r="AO304" s="18"/>
      <c r="AP304" s="18"/>
      <c r="AQ304" s="18"/>
      <c r="AR304" s="18"/>
      <c r="AS304" s="20"/>
      <c r="AT304" s="20"/>
      <c r="AU304" s="20"/>
      <c r="AV304" s="20"/>
      <c r="AW304" s="20"/>
      <c r="AX304" s="20"/>
      <c r="AY304" s="20"/>
    </row>
    <row r="305" spans="22:51">
      <c r="V305" s="18"/>
      <c r="W305" s="18"/>
      <c r="X305" s="18"/>
      <c r="Y305" s="18"/>
      <c r="Z305" s="18"/>
      <c r="AA305" s="18"/>
      <c r="AB305" s="18"/>
      <c r="AE305" s="18"/>
      <c r="AF305" s="18"/>
      <c r="AG305" s="18"/>
      <c r="AH305" s="18"/>
      <c r="AI305" s="18"/>
      <c r="AJ305" s="18"/>
      <c r="AK305" s="19"/>
      <c r="AL305" s="18"/>
      <c r="AM305" s="18"/>
      <c r="AN305" s="18"/>
      <c r="AO305" s="18"/>
      <c r="AP305" s="18"/>
      <c r="AQ305" s="18"/>
      <c r="AR305" s="18"/>
      <c r="AS305" s="20"/>
      <c r="AT305" s="20"/>
      <c r="AU305" s="20"/>
      <c r="AV305" s="20"/>
      <c r="AW305" s="20"/>
      <c r="AX305" s="20"/>
      <c r="AY305" s="20"/>
    </row>
    <row r="306" spans="22:51">
      <c r="V306" s="18"/>
      <c r="W306" s="18"/>
      <c r="X306" s="18"/>
      <c r="Y306" s="18"/>
      <c r="Z306" s="18"/>
      <c r="AA306" s="18"/>
      <c r="AB306" s="18"/>
      <c r="AE306" s="18"/>
      <c r="AF306" s="18"/>
      <c r="AG306" s="18"/>
      <c r="AH306" s="18"/>
      <c r="AI306" s="18"/>
      <c r="AJ306" s="18"/>
      <c r="AK306" s="19"/>
      <c r="AL306" s="18"/>
      <c r="AM306" s="18"/>
      <c r="AN306" s="18"/>
      <c r="AO306" s="18"/>
      <c r="AP306" s="18"/>
      <c r="AQ306" s="18"/>
      <c r="AR306" s="18"/>
      <c r="AS306" s="20"/>
      <c r="AT306" s="20"/>
      <c r="AU306" s="20"/>
      <c r="AV306" s="20"/>
      <c r="AW306" s="20"/>
      <c r="AX306" s="20"/>
      <c r="AY306" s="20"/>
    </row>
    <row r="307" spans="22:51">
      <c r="V307" s="18"/>
      <c r="W307" s="18"/>
      <c r="X307" s="18"/>
      <c r="Y307" s="18"/>
      <c r="Z307" s="18"/>
      <c r="AA307" s="18"/>
      <c r="AB307" s="18"/>
      <c r="AE307" s="18"/>
      <c r="AF307" s="18"/>
      <c r="AG307" s="18"/>
      <c r="AH307" s="18"/>
      <c r="AI307" s="18"/>
      <c r="AJ307" s="18"/>
      <c r="AK307" s="19"/>
      <c r="AL307" s="18"/>
      <c r="AM307" s="18"/>
      <c r="AN307" s="18"/>
      <c r="AO307" s="18"/>
      <c r="AP307" s="18"/>
      <c r="AQ307" s="18"/>
      <c r="AR307" s="18"/>
      <c r="AS307" s="20"/>
      <c r="AT307" s="20"/>
      <c r="AU307" s="20"/>
      <c r="AV307" s="20"/>
      <c r="AW307" s="20"/>
      <c r="AX307" s="20"/>
      <c r="AY307" s="20"/>
    </row>
    <row r="308" spans="22:51">
      <c r="V308" s="18"/>
      <c r="W308" s="18"/>
      <c r="X308" s="18"/>
      <c r="Y308" s="18"/>
      <c r="Z308" s="18"/>
      <c r="AA308" s="18"/>
      <c r="AB308" s="18"/>
      <c r="AE308" s="18"/>
      <c r="AF308" s="18"/>
      <c r="AG308" s="18"/>
      <c r="AH308" s="18"/>
      <c r="AI308" s="18"/>
      <c r="AJ308" s="18"/>
      <c r="AK308" s="19"/>
      <c r="AL308" s="18"/>
      <c r="AM308" s="18"/>
      <c r="AN308" s="18"/>
      <c r="AO308" s="18"/>
      <c r="AP308" s="18"/>
      <c r="AQ308" s="18"/>
      <c r="AR308" s="18"/>
      <c r="AS308" s="20"/>
      <c r="AT308" s="20"/>
      <c r="AU308" s="20"/>
      <c r="AV308" s="20"/>
      <c r="AW308" s="20"/>
      <c r="AX308" s="20"/>
      <c r="AY308" s="20"/>
    </row>
    <row r="309" spans="22:51">
      <c r="V309" s="18"/>
      <c r="W309" s="18"/>
      <c r="X309" s="18"/>
      <c r="Y309" s="18"/>
      <c r="Z309" s="18"/>
      <c r="AA309" s="18"/>
      <c r="AB309" s="18"/>
      <c r="AE309" s="18"/>
      <c r="AF309" s="18"/>
      <c r="AG309" s="18"/>
      <c r="AH309" s="18"/>
      <c r="AI309" s="18"/>
      <c r="AJ309" s="18"/>
      <c r="AK309" s="19"/>
      <c r="AL309" s="18"/>
      <c r="AM309" s="18"/>
      <c r="AN309" s="18"/>
      <c r="AO309" s="18"/>
      <c r="AP309" s="18"/>
      <c r="AQ309" s="18"/>
      <c r="AR309" s="18"/>
      <c r="AS309" s="20"/>
      <c r="AT309" s="20"/>
      <c r="AU309" s="20"/>
      <c r="AV309" s="20"/>
      <c r="AW309" s="20"/>
      <c r="AX309" s="20"/>
      <c r="AY309" s="20"/>
    </row>
    <row r="310" spans="22:51">
      <c r="V310" s="18"/>
      <c r="W310" s="18"/>
      <c r="X310" s="18"/>
      <c r="Y310" s="18"/>
      <c r="Z310" s="18"/>
      <c r="AA310" s="18"/>
      <c r="AB310" s="18"/>
      <c r="AE310" s="18"/>
      <c r="AF310" s="18"/>
      <c r="AG310" s="18"/>
      <c r="AH310" s="18"/>
      <c r="AI310" s="18"/>
      <c r="AJ310" s="18"/>
      <c r="AK310" s="19"/>
      <c r="AL310" s="18"/>
      <c r="AM310" s="18"/>
      <c r="AN310" s="18"/>
      <c r="AO310" s="18"/>
      <c r="AP310" s="18"/>
      <c r="AQ310" s="18"/>
      <c r="AR310" s="18"/>
      <c r="AS310" s="20"/>
      <c r="AT310" s="20"/>
      <c r="AU310" s="20"/>
      <c r="AV310" s="20"/>
      <c r="AW310" s="20"/>
      <c r="AX310" s="20"/>
      <c r="AY310" s="20"/>
    </row>
    <row r="311" spans="22:51">
      <c r="V311" s="18"/>
      <c r="W311" s="18"/>
      <c r="X311" s="18"/>
      <c r="Y311" s="18"/>
      <c r="Z311" s="18"/>
      <c r="AA311" s="18"/>
      <c r="AB311" s="18"/>
      <c r="AE311" s="18"/>
      <c r="AF311" s="18"/>
      <c r="AG311" s="18"/>
      <c r="AH311" s="18"/>
      <c r="AI311" s="18"/>
      <c r="AJ311" s="18"/>
      <c r="AK311" s="19"/>
      <c r="AL311" s="18"/>
      <c r="AM311" s="18"/>
      <c r="AN311" s="18"/>
      <c r="AO311" s="18"/>
      <c r="AP311" s="18"/>
      <c r="AQ311" s="18"/>
      <c r="AR311" s="18"/>
      <c r="AS311" s="20"/>
      <c r="AT311" s="20"/>
      <c r="AU311" s="20"/>
      <c r="AV311" s="20"/>
      <c r="AW311" s="20"/>
      <c r="AX311" s="20"/>
      <c r="AY311" s="20"/>
    </row>
    <row r="312" spans="22:51">
      <c r="V312" s="18"/>
      <c r="W312" s="18"/>
      <c r="X312" s="18"/>
      <c r="Y312" s="18"/>
      <c r="Z312" s="18"/>
      <c r="AA312" s="18"/>
      <c r="AB312" s="18"/>
      <c r="AE312" s="18"/>
      <c r="AF312" s="18"/>
      <c r="AG312" s="18"/>
      <c r="AH312" s="18"/>
      <c r="AI312" s="18"/>
      <c r="AJ312" s="18"/>
      <c r="AK312" s="19"/>
      <c r="AL312" s="18"/>
      <c r="AM312" s="18"/>
      <c r="AN312" s="18"/>
      <c r="AO312" s="18"/>
      <c r="AP312" s="18"/>
      <c r="AQ312" s="18"/>
      <c r="AR312" s="18"/>
      <c r="AS312" s="20"/>
      <c r="AT312" s="20"/>
      <c r="AU312" s="20"/>
      <c r="AV312" s="20"/>
      <c r="AW312" s="20"/>
      <c r="AX312" s="20"/>
      <c r="AY312" s="20"/>
    </row>
    <row r="313" spans="22:51">
      <c r="V313" s="18"/>
      <c r="W313" s="18"/>
      <c r="X313" s="18"/>
      <c r="Y313" s="18"/>
      <c r="Z313" s="18"/>
      <c r="AA313" s="18"/>
      <c r="AB313" s="18"/>
      <c r="AE313" s="18"/>
      <c r="AF313" s="18"/>
      <c r="AG313" s="18"/>
      <c r="AH313" s="18"/>
      <c r="AI313" s="18"/>
      <c r="AJ313" s="18"/>
      <c r="AK313" s="19"/>
      <c r="AL313" s="18"/>
      <c r="AM313" s="18"/>
      <c r="AN313" s="18"/>
      <c r="AO313" s="18"/>
      <c r="AP313" s="18"/>
      <c r="AQ313" s="18"/>
      <c r="AR313" s="18"/>
      <c r="AS313" s="20"/>
      <c r="AT313" s="20"/>
      <c r="AU313" s="20"/>
      <c r="AV313" s="20"/>
      <c r="AW313" s="20"/>
      <c r="AX313" s="20"/>
      <c r="AY313" s="20"/>
    </row>
    <row r="314" spans="22:51">
      <c r="V314" s="18"/>
      <c r="W314" s="18"/>
      <c r="X314" s="18"/>
      <c r="Y314" s="18"/>
      <c r="Z314" s="18"/>
      <c r="AA314" s="18"/>
      <c r="AB314" s="18"/>
      <c r="AE314" s="18"/>
      <c r="AF314" s="18"/>
      <c r="AG314" s="18"/>
      <c r="AH314" s="18"/>
      <c r="AI314" s="18"/>
      <c r="AJ314" s="18"/>
      <c r="AK314" s="19"/>
      <c r="AL314" s="18"/>
      <c r="AM314" s="18"/>
      <c r="AN314" s="18"/>
      <c r="AO314" s="18"/>
      <c r="AP314" s="18"/>
      <c r="AQ314" s="18"/>
      <c r="AR314" s="18"/>
      <c r="AS314" s="20"/>
      <c r="AT314" s="20"/>
      <c r="AU314" s="20"/>
      <c r="AV314" s="20"/>
      <c r="AW314" s="20"/>
      <c r="AX314" s="20"/>
      <c r="AY314" s="20"/>
    </row>
    <row r="315" spans="22:51">
      <c r="V315" s="18"/>
      <c r="W315" s="18"/>
      <c r="X315" s="18"/>
      <c r="Y315" s="18"/>
      <c r="Z315" s="18"/>
      <c r="AA315" s="18"/>
      <c r="AB315" s="18"/>
      <c r="AE315" s="18"/>
      <c r="AF315" s="18"/>
      <c r="AG315" s="18"/>
      <c r="AH315" s="18"/>
      <c r="AI315" s="18"/>
      <c r="AJ315" s="18"/>
      <c r="AK315" s="19"/>
      <c r="AL315" s="18"/>
      <c r="AM315" s="18"/>
      <c r="AN315" s="18"/>
      <c r="AO315" s="18"/>
      <c r="AP315" s="18"/>
      <c r="AQ315" s="18"/>
      <c r="AR315" s="18"/>
      <c r="AS315" s="20"/>
      <c r="AT315" s="20"/>
      <c r="AU315" s="20"/>
      <c r="AV315" s="20"/>
      <c r="AW315" s="20"/>
      <c r="AX315" s="20"/>
      <c r="AY315" s="20"/>
    </row>
    <row r="316" spans="22:51">
      <c r="V316" s="18"/>
      <c r="W316" s="18"/>
      <c r="X316" s="18"/>
      <c r="Y316" s="18"/>
      <c r="Z316" s="18"/>
      <c r="AA316" s="18"/>
      <c r="AB316" s="18"/>
      <c r="AE316" s="18"/>
      <c r="AF316" s="18"/>
      <c r="AG316" s="18"/>
      <c r="AH316" s="18"/>
      <c r="AI316" s="18"/>
      <c r="AJ316" s="18"/>
      <c r="AK316" s="19"/>
      <c r="AL316" s="18"/>
      <c r="AM316" s="18"/>
      <c r="AN316" s="18"/>
      <c r="AO316" s="18"/>
      <c r="AP316" s="18"/>
      <c r="AQ316" s="18"/>
      <c r="AR316" s="18"/>
      <c r="AS316" s="20"/>
      <c r="AT316" s="20"/>
      <c r="AU316" s="20"/>
      <c r="AV316" s="20"/>
      <c r="AW316" s="20"/>
      <c r="AX316" s="20"/>
      <c r="AY316" s="20"/>
    </row>
    <row r="317" spans="22:51">
      <c r="V317" s="18"/>
      <c r="W317" s="18"/>
      <c r="X317" s="18"/>
      <c r="Y317" s="18"/>
      <c r="Z317" s="18"/>
      <c r="AA317" s="18"/>
      <c r="AB317" s="18"/>
      <c r="AE317" s="18"/>
      <c r="AF317" s="18"/>
      <c r="AG317" s="18"/>
      <c r="AH317" s="18"/>
      <c r="AI317" s="18"/>
      <c r="AJ317" s="18"/>
      <c r="AK317" s="19"/>
      <c r="AL317" s="18"/>
      <c r="AM317" s="18"/>
      <c r="AN317" s="18"/>
      <c r="AO317" s="18"/>
      <c r="AP317" s="18"/>
      <c r="AQ317" s="18"/>
      <c r="AR317" s="18"/>
      <c r="AS317" s="20"/>
      <c r="AT317" s="20"/>
      <c r="AU317" s="20"/>
      <c r="AV317" s="20"/>
      <c r="AW317" s="20"/>
      <c r="AX317" s="20"/>
      <c r="AY317" s="20"/>
    </row>
    <row r="318" spans="22:51">
      <c r="V318" s="18"/>
      <c r="W318" s="18"/>
      <c r="X318" s="18"/>
      <c r="Y318" s="18"/>
      <c r="Z318" s="18"/>
      <c r="AA318" s="18"/>
      <c r="AB318" s="18"/>
      <c r="AE318" s="18"/>
      <c r="AF318" s="18"/>
      <c r="AG318" s="18"/>
      <c r="AH318" s="18"/>
      <c r="AI318" s="18"/>
      <c r="AJ318" s="18"/>
      <c r="AK318" s="19"/>
      <c r="AL318" s="18"/>
      <c r="AM318" s="18"/>
      <c r="AN318" s="18"/>
      <c r="AO318" s="18"/>
      <c r="AP318" s="18"/>
      <c r="AQ318" s="18"/>
      <c r="AR318" s="18"/>
      <c r="AS318" s="20"/>
      <c r="AT318" s="20"/>
      <c r="AU318" s="20"/>
      <c r="AV318" s="20"/>
      <c r="AW318" s="20"/>
      <c r="AX318" s="20"/>
      <c r="AY318" s="20"/>
    </row>
    <row r="319" spans="22:51">
      <c r="V319" s="18"/>
      <c r="W319" s="18"/>
      <c r="X319" s="18"/>
      <c r="Y319" s="18"/>
      <c r="Z319" s="18"/>
      <c r="AA319" s="18"/>
      <c r="AB319" s="18"/>
      <c r="AE319" s="18"/>
      <c r="AF319" s="18"/>
      <c r="AG319" s="18"/>
      <c r="AH319" s="18"/>
      <c r="AI319" s="18"/>
      <c r="AJ319" s="18"/>
      <c r="AK319" s="19"/>
      <c r="AL319" s="18"/>
      <c r="AM319" s="18"/>
      <c r="AN319" s="18"/>
      <c r="AO319" s="18"/>
      <c r="AP319" s="18"/>
      <c r="AQ319" s="18"/>
      <c r="AR319" s="18"/>
      <c r="AS319" s="20"/>
      <c r="AT319" s="20"/>
      <c r="AU319" s="20"/>
      <c r="AV319" s="20"/>
      <c r="AW319" s="20"/>
      <c r="AX319" s="20"/>
      <c r="AY319" s="20"/>
    </row>
    <row r="320" spans="22:51">
      <c r="V320" s="18"/>
      <c r="W320" s="18"/>
      <c r="X320" s="18"/>
      <c r="Y320" s="18"/>
      <c r="Z320" s="18"/>
      <c r="AA320" s="18"/>
      <c r="AB320" s="18"/>
      <c r="AE320" s="18"/>
      <c r="AF320" s="18"/>
      <c r="AG320" s="18"/>
      <c r="AH320" s="18"/>
      <c r="AI320" s="18"/>
      <c r="AJ320" s="18"/>
      <c r="AK320" s="19"/>
      <c r="AL320" s="18"/>
      <c r="AM320" s="18"/>
      <c r="AN320" s="18"/>
      <c r="AO320" s="18"/>
      <c r="AP320" s="18"/>
      <c r="AQ320" s="18"/>
      <c r="AR320" s="18"/>
      <c r="AS320" s="20"/>
      <c r="AT320" s="20"/>
      <c r="AU320" s="20"/>
      <c r="AV320" s="20"/>
      <c r="AW320" s="20"/>
      <c r="AX320" s="20"/>
      <c r="AY320" s="20"/>
    </row>
    <row r="321" spans="22:51">
      <c r="V321" s="18"/>
      <c r="W321" s="18"/>
      <c r="X321" s="18"/>
      <c r="Y321" s="18"/>
      <c r="Z321" s="18"/>
      <c r="AA321" s="18"/>
      <c r="AB321" s="18"/>
      <c r="AE321" s="18"/>
      <c r="AF321" s="18"/>
      <c r="AG321" s="18"/>
      <c r="AH321" s="18"/>
      <c r="AI321" s="18"/>
      <c r="AJ321" s="18"/>
      <c r="AK321" s="19"/>
      <c r="AL321" s="18"/>
      <c r="AM321" s="18"/>
      <c r="AN321" s="18"/>
      <c r="AO321" s="18"/>
      <c r="AP321" s="18"/>
      <c r="AQ321" s="18"/>
      <c r="AR321" s="18"/>
      <c r="AS321" s="20"/>
      <c r="AT321" s="20"/>
      <c r="AU321" s="20"/>
      <c r="AV321" s="20"/>
      <c r="AW321" s="20"/>
      <c r="AX321" s="20"/>
      <c r="AY321" s="20"/>
    </row>
    <row r="322" spans="22:51">
      <c r="V322" s="18"/>
      <c r="W322" s="18"/>
      <c r="X322" s="18"/>
      <c r="Y322" s="18"/>
      <c r="Z322" s="18"/>
      <c r="AA322" s="18"/>
      <c r="AB322" s="18"/>
      <c r="AE322" s="18"/>
      <c r="AF322" s="18"/>
      <c r="AG322" s="18"/>
      <c r="AH322" s="18"/>
      <c r="AI322" s="18"/>
      <c r="AJ322" s="18"/>
      <c r="AK322" s="19"/>
      <c r="AL322" s="18"/>
      <c r="AM322" s="18"/>
      <c r="AN322" s="18"/>
      <c r="AO322" s="18"/>
      <c r="AP322" s="18"/>
      <c r="AQ322" s="18"/>
      <c r="AR322" s="18"/>
      <c r="AS322" s="20"/>
      <c r="AT322" s="20"/>
      <c r="AU322" s="20"/>
      <c r="AV322" s="20"/>
      <c r="AW322" s="20"/>
      <c r="AX322" s="20"/>
      <c r="AY322" s="20"/>
    </row>
    <row r="323" spans="22:51">
      <c r="V323" s="18"/>
      <c r="W323" s="18"/>
      <c r="X323" s="18"/>
      <c r="Y323" s="18"/>
      <c r="Z323" s="18"/>
      <c r="AA323" s="18"/>
      <c r="AB323" s="18"/>
      <c r="AE323" s="18"/>
      <c r="AF323" s="18"/>
      <c r="AG323" s="18"/>
      <c r="AH323" s="18"/>
      <c r="AI323" s="18"/>
      <c r="AJ323" s="18"/>
      <c r="AK323" s="19"/>
      <c r="AL323" s="18"/>
      <c r="AM323" s="18"/>
      <c r="AN323" s="18"/>
      <c r="AO323" s="18"/>
      <c r="AP323" s="18"/>
      <c r="AQ323" s="18"/>
      <c r="AR323" s="18"/>
      <c r="AS323" s="20"/>
      <c r="AT323" s="20"/>
      <c r="AU323" s="20"/>
      <c r="AV323" s="20"/>
      <c r="AW323" s="20"/>
      <c r="AX323" s="20"/>
      <c r="AY323" s="20"/>
    </row>
    <row r="324" spans="22:51">
      <c r="V324" s="18"/>
      <c r="W324" s="18"/>
      <c r="X324" s="18"/>
      <c r="Y324" s="18"/>
      <c r="Z324" s="18"/>
      <c r="AA324" s="18"/>
      <c r="AB324" s="18"/>
      <c r="AE324" s="18"/>
      <c r="AF324" s="18"/>
      <c r="AG324" s="18"/>
      <c r="AH324" s="18"/>
      <c r="AI324" s="18"/>
      <c r="AJ324" s="18"/>
      <c r="AK324" s="19"/>
      <c r="AL324" s="18"/>
      <c r="AM324" s="18"/>
      <c r="AN324" s="18"/>
      <c r="AO324" s="18"/>
      <c r="AP324" s="18"/>
      <c r="AQ324" s="18"/>
      <c r="AR324" s="18"/>
      <c r="AS324" s="20"/>
      <c r="AT324" s="20"/>
      <c r="AU324" s="20"/>
      <c r="AV324" s="20"/>
      <c r="AW324" s="20"/>
      <c r="AX324" s="20"/>
      <c r="AY324" s="20"/>
    </row>
    <row r="325" spans="22:51">
      <c r="V325" s="18"/>
      <c r="W325" s="18"/>
      <c r="X325" s="18"/>
      <c r="Y325" s="18"/>
      <c r="Z325" s="18"/>
      <c r="AA325" s="18"/>
      <c r="AB325" s="18"/>
      <c r="AE325" s="18"/>
      <c r="AF325" s="18"/>
      <c r="AG325" s="18"/>
      <c r="AH325" s="18"/>
      <c r="AI325" s="18"/>
      <c r="AJ325" s="18"/>
      <c r="AK325" s="19"/>
      <c r="AL325" s="18"/>
      <c r="AM325" s="18"/>
      <c r="AN325" s="18"/>
      <c r="AO325" s="18"/>
      <c r="AP325" s="18"/>
      <c r="AQ325" s="18"/>
      <c r="AR325" s="18"/>
      <c r="AS325" s="20"/>
      <c r="AT325" s="20"/>
      <c r="AU325" s="20"/>
      <c r="AV325" s="20"/>
      <c r="AW325" s="20"/>
      <c r="AX325" s="20"/>
      <c r="AY325" s="20"/>
    </row>
    <row r="326" spans="22:51">
      <c r="V326" s="18"/>
      <c r="W326" s="18"/>
      <c r="X326" s="18"/>
      <c r="Y326" s="18"/>
      <c r="Z326" s="18"/>
      <c r="AA326" s="18"/>
      <c r="AB326" s="18"/>
      <c r="AE326" s="18"/>
      <c r="AF326" s="18"/>
      <c r="AG326" s="18"/>
      <c r="AH326" s="18"/>
      <c r="AI326" s="18"/>
      <c r="AJ326" s="18"/>
      <c r="AK326" s="19"/>
      <c r="AL326" s="18"/>
      <c r="AM326" s="18"/>
      <c r="AN326" s="18"/>
      <c r="AO326" s="18"/>
      <c r="AP326" s="18"/>
      <c r="AQ326" s="18"/>
      <c r="AR326" s="18"/>
      <c r="AS326" s="20"/>
      <c r="AT326" s="20"/>
      <c r="AU326" s="20"/>
      <c r="AV326" s="20"/>
      <c r="AW326" s="20"/>
      <c r="AX326" s="20"/>
      <c r="AY326" s="20"/>
    </row>
    <row r="327" spans="22:51">
      <c r="V327" s="18"/>
      <c r="W327" s="18"/>
      <c r="X327" s="18"/>
      <c r="Y327" s="18"/>
      <c r="Z327" s="18"/>
      <c r="AA327" s="18"/>
      <c r="AB327" s="18"/>
      <c r="AE327" s="18"/>
      <c r="AF327" s="18"/>
      <c r="AG327" s="18"/>
      <c r="AH327" s="18"/>
      <c r="AI327" s="18"/>
      <c r="AJ327" s="18"/>
      <c r="AK327" s="19"/>
      <c r="AL327" s="18"/>
      <c r="AM327" s="18"/>
      <c r="AN327" s="18"/>
      <c r="AO327" s="18"/>
      <c r="AP327" s="18"/>
      <c r="AQ327" s="18"/>
      <c r="AR327" s="18"/>
      <c r="AS327" s="20"/>
      <c r="AT327" s="20"/>
      <c r="AU327" s="20"/>
      <c r="AV327" s="20"/>
      <c r="AW327" s="20"/>
      <c r="AX327" s="20"/>
      <c r="AY327" s="20"/>
    </row>
    <row r="328" spans="22:51">
      <c r="V328" s="18"/>
      <c r="W328" s="18"/>
      <c r="X328" s="18"/>
      <c r="Y328" s="18"/>
      <c r="Z328" s="18"/>
      <c r="AA328" s="18"/>
      <c r="AB328" s="18"/>
      <c r="AE328" s="18"/>
      <c r="AF328" s="18"/>
      <c r="AG328" s="18"/>
      <c r="AH328" s="18"/>
      <c r="AI328" s="18"/>
      <c r="AJ328" s="18"/>
      <c r="AK328" s="19"/>
      <c r="AL328" s="18"/>
      <c r="AM328" s="18"/>
      <c r="AN328" s="18"/>
      <c r="AO328" s="18"/>
      <c r="AP328" s="18"/>
      <c r="AQ328" s="18"/>
      <c r="AR328" s="18"/>
      <c r="AS328" s="20"/>
      <c r="AT328" s="20"/>
      <c r="AU328" s="20"/>
      <c r="AV328" s="20"/>
      <c r="AW328" s="20"/>
      <c r="AX328" s="20"/>
      <c r="AY328" s="20"/>
    </row>
    <row r="329" spans="22:51">
      <c r="V329" s="18"/>
      <c r="W329" s="18"/>
      <c r="X329" s="18"/>
      <c r="Y329" s="18"/>
      <c r="Z329" s="18"/>
      <c r="AA329" s="18"/>
      <c r="AB329" s="18"/>
      <c r="AE329" s="18"/>
      <c r="AF329" s="18"/>
      <c r="AG329" s="18"/>
      <c r="AH329" s="18"/>
      <c r="AI329" s="18"/>
      <c r="AJ329" s="18"/>
      <c r="AK329" s="19"/>
      <c r="AL329" s="18"/>
      <c r="AM329" s="18"/>
      <c r="AN329" s="18"/>
      <c r="AO329" s="18"/>
      <c r="AP329" s="18"/>
      <c r="AQ329" s="18"/>
      <c r="AR329" s="18"/>
      <c r="AS329" s="20"/>
      <c r="AT329" s="20"/>
      <c r="AU329" s="20"/>
      <c r="AV329" s="20"/>
      <c r="AW329" s="20"/>
      <c r="AX329" s="20"/>
      <c r="AY329" s="20"/>
    </row>
    <row r="330" spans="22:51">
      <c r="V330" s="18"/>
      <c r="W330" s="18"/>
      <c r="X330" s="18"/>
      <c r="Y330" s="18"/>
      <c r="Z330" s="18"/>
      <c r="AA330" s="18"/>
      <c r="AB330" s="18"/>
      <c r="AE330" s="18"/>
      <c r="AF330" s="18"/>
      <c r="AG330" s="18"/>
      <c r="AH330" s="18"/>
      <c r="AI330" s="18"/>
      <c r="AJ330" s="18"/>
      <c r="AK330" s="19"/>
      <c r="AL330" s="18"/>
      <c r="AM330" s="18"/>
      <c r="AN330" s="18"/>
      <c r="AO330" s="18"/>
      <c r="AP330" s="18"/>
      <c r="AQ330" s="18"/>
      <c r="AR330" s="18"/>
      <c r="AS330" s="20"/>
      <c r="AT330" s="20"/>
      <c r="AU330" s="20"/>
      <c r="AV330" s="20"/>
      <c r="AW330" s="20"/>
      <c r="AX330" s="20"/>
      <c r="AY330" s="20"/>
    </row>
    <row r="331" spans="22:51">
      <c r="V331" s="18"/>
      <c r="W331" s="18"/>
      <c r="X331" s="18"/>
      <c r="Y331" s="18"/>
      <c r="Z331" s="18"/>
      <c r="AA331" s="18"/>
      <c r="AB331" s="18"/>
      <c r="AE331" s="18"/>
      <c r="AF331" s="18"/>
      <c r="AG331" s="18"/>
      <c r="AH331" s="18"/>
      <c r="AI331" s="18"/>
      <c r="AJ331" s="18"/>
      <c r="AK331" s="19"/>
      <c r="AL331" s="18"/>
      <c r="AM331" s="18"/>
      <c r="AN331" s="18"/>
      <c r="AO331" s="18"/>
      <c r="AP331" s="18"/>
      <c r="AQ331" s="18"/>
      <c r="AR331" s="18"/>
      <c r="AS331" s="20"/>
      <c r="AT331" s="20"/>
      <c r="AU331" s="20"/>
      <c r="AV331" s="20"/>
      <c r="AW331" s="20"/>
      <c r="AX331" s="20"/>
      <c r="AY331" s="20"/>
    </row>
    <row r="332" spans="22:51">
      <c r="V332" s="18"/>
      <c r="W332" s="18"/>
      <c r="X332" s="18"/>
      <c r="Y332" s="18"/>
      <c r="Z332" s="18"/>
      <c r="AA332" s="18"/>
      <c r="AB332" s="18"/>
      <c r="AE332" s="18"/>
      <c r="AF332" s="18"/>
      <c r="AG332" s="18"/>
      <c r="AH332" s="18"/>
      <c r="AI332" s="18"/>
      <c r="AJ332" s="18"/>
      <c r="AK332" s="19"/>
      <c r="AL332" s="18"/>
      <c r="AM332" s="18"/>
      <c r="AN332" s="18"/>
      <c r="AO332" s="18"/>
      <c r="AP332" s="18"/>
      <c r="AQ332" s="18"/>
      <c r="AR332" s="18"/>
      <c r="AS332" s="20"/>
      <c r="AT332" s="20"/>
      <c r="AU332" s="20"/>
      <c r="AV332" s="20"/>
      <c r="AW332" s="20"/>
      <c r="AX332" s="20"/>
      <c r="AY332" s="20"/>
    </row>
    <row r="333" spans="22:51">
      <c r="V333" s="18"/>
      <c r="W333" s="18"/>
      <c r="X333" s="18"/>
      <c r="Y333" s="18"/>
      <c r="Z333" s="18"/>
      <c r="AA333" s="18"/>
      <c r="AB333" s="18"/>
      <c r="AE333" s="18"/>
      <c r="AF333" s="18"/>
      <c r="AG333" s="18"/>
      <c r="AH333" s="18"/>
      <c r="AI333" s="18"/>
      <c r="AJ333" s="18"/>
      <c r="AK333" s="19"/>
      <c r="AL333" s="18"/>
      <c r="AM333" s="18"/>
      <c r="AN333" s="18"/>
      <c r="AO333" s="18"/>
      <c r="AP333" s="18"/>
      <c r="AQ333" s="18"/>
      <c r="AR333" s="18"/>
      <c r="AS333" s="20"/>
      <c r="AT333" s="20"/>
      <c r="AU333" s="20"/>
      <c r="AV333" s="20"/>
      <c r="AW333" s="20"/>
      <c r="AX333" s="20"/>
      <c r="AY333" s="20"/>
    </row>
    <row r="334" spans="22:51">
      <c r="V334" s="18"/>
      <c r="W334" s="18"/>
      <c r="X334" s="18"/>
      <c r="Y334" s="18"/>
      <c r="Z334" s="18"/>
      <c r="AA334" s="18"/>
      <c r="AB334" s="18"/>
      <c r="AE334" s="18"/>
      <c r="AF334" s="18"/>
      <c r="AG334" s="18"/>
      <c r="AH334" s="18"/>
      <c r="AI334" s="18"/>
      <c r="AJ334" s="18"/>
      <c r="AK334" s="19"/>
      <c r="AL334" s="18"/>
      <c r="AM334" s="18"/>
      <c r="AN334" s="18"/>
      <c r="AO334" s="18"/>
      <c r="AP334" s="18"/>
      <c r="AQ334" s="18"/>
      <c r="AR334" s="18"/>
      <c r="AS334" s="20"/>
      <c r="AT334" s="20"/>
      <c r="AU334" s="20"/>
      <c r="AV334" s="20"/>
      <c r="AW334" s="20"/>
      <c r="AX334" s="20"/>
      <c r="AY334" s="20"/>
    </row>
    <row r="335" spans="22:51">
      <c r="V335" s="18"/>
      <c r="W335" s="18"/>
      <c r="X335" s="18"/>
      <c r="Y335" s="18"/>
      <c r="Z335" s="18"/>
      <c r="AA335" s="18"/>
      <c r="AB335" s="18"/>
      <c r="AE335" s="18"/>
      <c r="AF335" s="18"/>
      <c r="AG335" s="18"/>
      <c r="AH335" s="18"/>
      <c r="AI335" s="18"/>
      <c r="AJ335" s="18"/>
      <c r="AK335" s="19"/>
      <c r="AL335" s="18"/>
      <c r="AM335" s="18"/>
      <c r="AN335" s="18"/>
      <c r="AO335" s="18"/>
      <c r="AP335" s="18"/>
      <c r="AQ335" s="18"/>
      <c r="AR335" s="18"/>
      <c r="AS335" s="20"/>
      <c r="AT335" s="20"/>
      <c r="AU335" s="20"/>
      <c r="AV335" s="20"/>
      <c r="AW335" s="20"/>
      <c r="AX335" s="20"/>
      <c r="AY335" s="20"/>
    </row>
    <row r="336" spans="22:51">
      <c r="V336" s="18"/>
      <c r="W336" s="18"/>
      <c r="X336" s="18"/>
      <c r="Y336" s="18"/>
      <c r="Z336" s="18"/>
      <c r="AA336" s="18"/>
      <c r="AB336" s="18"/>
      <c r="AE336" s="18"/>
      <c r="AF336" s="18"/>
      <c r="AG336" s="18"/>
      <c r="AH336" s="18"/>
      <c r="AI336" s="18"/>
      <c r="AJ336" s="18"/>
      <c r="AK336" s="19"/>
      <c r="AL336" s="18"/>
      <c r="AM336" s="18"/>
      <c r="AN336" s="18"/>
      <c r="AO336" s="18"/>
      <c r="AP336" s="18"/>
      <c r="AQ336" s="18"/>
      <c r="AR336" s="18"/>
      <c r="AS336" s="20"/>
      <c r="AT336" s="20"/>
      <c r="AU336" s="20"/>
      <c r="AV336" s="20"/>
      <c r="AW336" s="20"/>
      <c r="AX336" s="20"/>
      <c r="AY336" s="20"/>
    </row>
    <row r="337" spans="22:51">
      <c r="V337" s="18"/>
      <c r="W337" s="18"/>
      <c r="X337" s="18"/>
      <c r="Y337" s="18"/>
      <c r="Z337" s="18"/>
      <c r="AA337" s="18"/>
      <c r="AB337" s="18"/>
      <c r="AE337" s="18"/>
      <c r="AF337" s="18"/>
      <c r="AG337" s="18"/>
      <c r="AH337" s="18"/>
      <c r="AI337" s="18"/>
      <c r="AJ337" s="18"/>
      <c r="AK337" s="19"/>
      <c r="AL337" s="18"/>
      <c r="AM337" s="18"/>
      <c r="AN337" s="18"/>
      <c r="AO337" s="18"/>
      <c r="AP337" s="18"/>
      <c r="AQ337" s="18"/>
      <c r="AR337" s="18"/>
      <c r="AS337" s="20"/>
      <c r="AT337" s="20"/>
      <c r="AU337" s="20"/>
      <c r="AV337" s="20"/>
      <c r="AW337" s="20"/>
      <c r="AX337" s="20"/>
      <c r="AY337" s="20"/>
    </row>
    <row r="338" spans="22:51">
      <c r="V338" s="18"/>
      <c r="W338" s="18"/>
      <c r="X338" s="18"/>
      <c r="Y338" s="18"/>
      <c r="Z338" s="18"/>
      <c r="AA338" s="18"/>
      <c r="AB338" s="18"/>
      <c r="AE338" s="18"/>
      <c r="AF338" s="18"/>
      <c r="AG338" s="18"/>
      <c r="AH338" s="18"/>
      <c r="AI338" s="18"/>
      <c r="AJ338" s="18"/>
      <c r="AK338" s="19"/>
      <c r="AL338" s="18"/>
      <c r="AM338" s="18"/>
      <c r="AN338" s="18"/>
      <c r="AO338" s="18"/>
      <c r="AP338" s="18"/>
      <c r="AQ338" s="18"/>
      <c r="AR338" s="18"/>
      <c r="AS338" s="20"/>
      <c r="AT338" s="20"/>
      <c r="AU338" s="20"/>
      <c r="AV338" s="20"/>
      <c r="AW338" s="20"/>
      <c r="AX338" s="20"/>
      <c r="AY338" s="20"/>
    </row>
    <row r="339" spans="22:51">
      <c r="V339" s="18"/>
      <c r="W339" s="18"/>
      <c r="X339" s="18"/>
      <c r="Y339" s="18"/>
      <c r="Z339" s="18"/>
      <c r="AA339" s="18"/>
      <c r="AB339" s="18"/>
      <c r="AE339" s="18"/>
      <c r="AF339" s="18"/>
      <c r="AG339" s="18"/>
      <c r="AH339" s="18"/>
      <c r="AI339" s="18"/>
      <c r="AJ339" s="18"/>
      <c r="AK339" s="19"/>
      <c r="AL339" s="18"/>
      <c r="AM339" s="18"/>
      <c r="AN339" s="18"/>
      <c r="AO339" s="18"/>
      <c r="AP339" s="18"/>
      <c r="AQ339" s="18"/>
      <c r="AR339" s="18"/>
      <c r="AS339" s="20"/>
      <c r="AT339" s="20"/>
      <c r="AU339" s="20"/>
      <c r="AV339" s="20"/>
      <c r="AW339" s="20"/>
      <c r="AX339" s="20"/>
      <c r="AY339" s="20"/>
    </row>
    <row r="340" spans="22:51">
      <c r="V340" s="18"/>
      <c r="W340" s="18"/>
      <c r="X340" s="18"/>
      <c r="Y340" s="18"/>
      <c r="Z340" s="18"/>
      <c r="AA340" s="18"/>
      <c r="AB340" s="18"/>
      <c r="AE340" s="18"/>
      <c r="AF340" s="18"/>
      <c r="AG340" s="18"/>
      <c r="AH340" s="18"/>
      <c r="AI340" s="18"/>
      <c r="AJ340" s="18"/>
      <c r="AK340" s="19"/>
      <c r="AL340" s="18"/>
      <c r="AM340" s="18"/>
      <c r="AN340" s="18"/>
      <c r="AO340" s="18"/>
      <c r="AP340" s="18"/>
      <c r="AQ340" s="18"/>
      <c r="AR340" s="18"/>
      <c r="AS340" s="20"/>
      <c r="AT340" s="20"/>
      <c r="AU340" s="20"/>
      <c r="AV340" s="20"/>
      <c r="AW340" s="20"/>
      <c r="AX340" s="20"/>
      <c r="AY340" s="20"/>
    </row>
    <row r="341" spans="22:51">
      <c r="V341" s="18"/>
      <c r="W341" s="18"/>
      <c r="X341" s="18"/>
      <c r="Y341" s="18"/>
      <c r="Z341" s="18"/>
      <c r="AA341" s="18"/>
      <c r="AB341" s="18"/>
      <c r="AE341" s="18"/>
      <c r="AF341" s="18"/>
      <c r="AG341" s="18"/>
      <c r="AH341" s="18"/>
      <c r="AI341" s="18"/>
      <c r="AJ341" s="18"/>
      <c r="AK341" s="19"/>
      <c r="AL341" s="18"/>
      <c r="AM341" s="18"/>
      <c r="AN341" s="18"/>
      <c r="AO341" s="18"/>
      <c r="AP341" s="18"/>
      <c r="AQ341" s="18"/>
      <c r="AR341" s="18"/>
      <c r="AS341" s="20"/>
      <c r="AT341" s="20"/>
      <c r="AU341" s="20"/>
      <c r="AV341" s="20"/>
      <c r="AW341" s="20"/>
      <c r="AX341" s="20"/>
      <c r="AY341" s="20"/>
    </row>
    <row r="342" spans="22:51">
      <c r="V342" s="18"/>
      <c r="W342" s="18"/>
      <c r="X342" s="18"/>
      <c r="Y342" s="18"/>
      <c r="Z342" s="18"/>
      <c r="AA342" s="18"/>
      <c r="AB342" s="18"/>
      <c r="AE342" s="18"/>
      <c r="AF342" s="18"/>
      <c r="AG342" s="18"/>
      <c r="AH342" s="18"/>
      <c r="AI342" s="18"/>
      <c r="AJ342" s="18"/>
      <c r="AK342" s="19"/>
      <c r="AL342" s="18"/>
      <c r="AM342" s="18"/>
      <c r="AN342" s="18"/>
      <c r="AO342" s="18"/>
      <c r="AP342" s="18"/>
      <c r="AQ342" s="18"/>
      <c r="AR342" s="18"/>
      <c r="AS342" s="20"/>
      <c r="AT342" s="20"/>
      <c r="AU342" s="20"/>
      <c r="AV342" s="20"/>
      <c r="AW342" s="20"/>
      <c r="AX342" s="20"/>
      <c r="AY342" s="20"/>
    </row>
    <row r="343" spans="22:51">
      <c r="V343" s="18"/>
      <c r="W343" s="18"/>
      <c r="X343" s="18"/>
      <c r="Y343" s="18"/>
      <c r="Z343" s="18"/>
      <c r="AA343" s="18"/>
      <c r="AB343" s="18"/>
      <c r="AE343" s="18"/>
      <c r="AF343" s="18"/>
      <c r="AG343" s="18"/>
      <c r="AH343" s="18"/>
      <c r="AI343" s="18"/>
      <c r="AJ343" s="18"/>
      <c r="AK343" s="19"/>
      <c r="AL343" s="18"/>
      <c r="AM343" s="18"/>
      <c r="AN343" s="18"/>
      <c r="AO343" s="18"/>
      <c r="AP343" s="18"/>
      <c r="AQ343" s="18"/>
      <c r="AR343" s="18"/>
      <c r="AS343" s="20"/>
      <c r="AT343" s="20"/>
      <c r="AU343" s="20"/>
      <c r="AV343" s="20"/>
      <c r="AW343" s="20"/>
      <c r="AX343" s="20"/>
      <c r="AY343" s="20"/>
    </row>
    <row r="344" spans="22:51">
      <c r="V344" s="18"/>
      <c r="W344" s="18"/>
      <c r="X344" s="18"/>
      <c r="Y344" s="18"/>
      <c r="Z344" s="18"/>
      <c r="AA344" s="18"/>
      <c r="AB344" s="18"/>
      <c r="AE344" s="18"/>
      <c r="AF344" s="18"/>
      <c r="AG344" s="18"/>
      <c r="AH344" s="18"/>
      <c r="AI344" s="18"/>
      <c r="AJ344" s="18"/>
      <c r="AK344" s="19"/>
      <c r="AL344" s="18"/>
      <c r="AM344" s="18"/>
      <c r="AN344" s="18"/>
      <c r="AO344" s="18"/>
      <c r="AP344" s="18"/>
      <c r="AQ344" s="18"/>
      <c r="AR344" s="18"/>
      <c r="AS344" s="20"/>
      <c r="AT344" s="20"/>
      <c r="AU344" s="20"/>
      <c r="AV344" s="20"/>
      <c r="AW344" s="20"/>
      <c r="AX344" s="20"/>
      <c r="AY344" s="20"/>
    </row>
    <row r="345" spans="22:51">
      <c r="V345" s="18"/>
      <c r="W345" s="18"/>
      <c r="X345" s="18"/>
      <c r="Y345" s="18"/>
      <c r="Z345" s="18"/>
      <c r="AA345" s="18"/>
      <c r="AB345" s="18"/>
      <c r="AE345" s="18"/>
      <c r="AF345" s="18"/>
      <c r="AG345" s="18"/>
      <c r="AH345" s="18"/>
      <c r="AI345" s="18"/>
      <c r="AJ345" s="18"/>
      <c r="AK345" s="19"/>
      <c r="AL345" s="18"/>
      <c r="AM345" s="18"/>
      <c r="AN345" s="18"/>
      <c r="AO345" s="18"/>
      <c r="AP345" s="18"/>
      <c r="AQ345" s="18"/>
      <c r="AR345" s="18"/>
      <c r="AS345" s="20"/>
      <c r="AT345" s="20"/>
      <c r="AU345" s="20"/>
      <c r="AV345" s="20"/>
      <c r="AW345" s="20"/>
      <c r="AX345" s="20"/>
      <c r="AY345" s="20"/>
    </row>
    <row r="346" spans="22:51">
      <c r="V346" s="18"/>
      <c r="W346" s="18"/>
      <c r="X346" s="18"/>
      <c r="Y346" s="18"/>
      <c r="Z346" s="18"/>
      <c r="AA346" s="18"/>
      <c r="AB346" s="18"/>
      <c r="AE346" s="18"/>
      <c r="AF346" s="18"/>
      <c r="AG346" s="18"/>
      <c r="AH346" s="18"/>
      <c r="AI346" s="18"/>
      <c r="AJ346" s="18"/>
      <c r="AK346" s="19"/>
      <c r="AL346" s="18"/>
      <c r="AM346" s="18"/>
      <c r="AN346" s="18"/>
      <c r="AO346" s="18"/>
      <c r="AP346" s="18"/>
      <c r="AQ346" s="18"/>
      <c r="AR346" s="18"/>
      <c r="AS346" s="20"/>
      <c r="AT346" s="20"/>
      <c r="AU346" s="20"/>
      <c r="AV346" s="20"/>
      <c r="AW346" s="20"/>
      <c r="AX346" s="20"/>
      <c r="AY346" s="20"/>
    </row>
    <row r="347" spans="22:51">
      <c r="V347" s="18"/>
      <c r="W347" s="18"/>
      <c r="X347" s="18"/>
      <c r="Y347" s="18"/>
      <c r="Z347" s="18"/>
      <c r="AA347" s="18"/>
      <c r="AB347" s="18"/>
      <c r="AE347" s="18"/>
      <c r="AF347" s="18"/>
      <c r="AG347" s="18"/>
      <c r="AH347" s="18"/>
      <c r="AI347" s="18"/>
      <c r="AJ347" s="18"/>
      <c r="AK347" s="19"/>
      <c r="AL347" s="18"/>
      <c r="AM347" s="18"/>
      <c r="AN347" s="18"/>
      <c r="AO347" s="18"/>
      <c r="AP347" s="18"/>
      <c r="AQ347" s="18"/>
      <c r="AR347" s="18"/>
      <c r="AS347" s="20"/>
      <c r="AT347" s="20"/>
      <c r="AU347" s="20"/>
      <c r="AV347" s="20"/>
      <c r="AW347" s="20"/>
      <c r="AX347" s="20"/>
      <c r="AY347" s="20"/>
    </row>
    <row r="348" spans="22:51">
      <c r="V348" s="18"/>
      <c r="W348" s="18"/>
      <c r="X348" s="18"/>
      <c r="Y348" s="18"/>
      <c r="Z348" s="18"/>
      <c r="AA348" s="18"/>
      <c r="AB348" s="18"/>
      <c r="AE348" s="18"/>
      <c r="AF348" s="18"/>
      <c r="AG348" s="18"/>
      <c r="AH348" s="18"/>
      <c r="AI348" s="18"/>
      <c r="AJ348" s="18"/>
      <c r="AK348" s="19"/>
      <c r="AL348" s="18"/>
      <c r="AM348" s="18"/>
      <c r="AN348" s="18"/>
      <c r="AO348" s="18"/>
      <c r="AP348" s="18"/>
      <c r="AQ348" s="18"/>
      <c r="AR348" s="18"/>
      <c r="AS348" s="20"/>
      <c r="AT348" s="20"/>
      <c r="AU348" s="20"/>
      <c r="AV348" s="20"/>
      <c r="AW348" s="20"/>
      <c r="AX348" s="20"/>
      <c r="AY348" s="20"/>
    </row>
    <row r="349" spans="22:51">
      <c r="V349" s="18"/>
      <c r="W349" s="18"/>
      <c r="X349" s="18"/>
      <c r="Y349" s="18"/>
      <c r="Z349" s="18"/>
      <c r="AA349" s="18"/>
      <c r="AB349" s="18"/>
      <c r="AE349" s="18"/>
      <c r="AF349" s="18"/>
      <c r="AG349" s="18"/>
      <c r="AH349" s="18"/>
      <c r="AI349" s="18"/>
      <c r="AJ349" s="18"/>
      <c r="AK349" s="19"/>
      <c r="AL349" s="18"/>
      <c r="AM349" s="18"/>
      <c r="AN349" s="18"/>
      <c r="AO349" s="18"/>
      <c r="AP349" s="18"/>
      <c r="AQ349" s="18"/>
      <c r="AR349" s="18"/>
      <c r="AS349" s="20"/>
      <c r="AT349" s="20"/>
      <c r="AU349" s="20"/>
      <c r="AV349" s="20"/>
      <c r="AW349" s="20"/>
      <c r="AX349" s="20"/>
      <c r="AY349" s="20"/>
    </row>
    <row r="350" spans="22:51">
      <c r="V350" s="18"/>
      <c r="W350" s="18"/>
      <c r="X350" s="18"/>
      <c r="Y350" s="18"/>
      <c r="Z350" s="18"/>
      <c r="AA350" s="18"/>
      <c r="AB350" s="18"/>
      <c r="AE350" s="18"/>
      <c r="AF350" s="18"/>
      <c r="AG350" s="18"/>
      <c r="AH350" s="18"/>
      <c r="AI350" s="18"/>
      <c r="AJ350" s="18"/>
      <c r="AK350" s="19"/>
      <c r="AL350" s="18"/>
      <c r="AM350" s="18"/>
      <c r="AN350" s="18"/>
      <c r="AO350" s="18"/>
      <c r="AP350" s="18"/>
      <c r="AQ350" s="18"/>
      <c r="AR350" s="18"/>
      <c r="AS350" s="20"/>
      <c r="AT350" s="20"/>
      <c r="AU350" s="20"/>
      <c r="AV350" s="20"/>
      <c r="AW350" s="20"/>
      <c r="AX350" s="20"/>
      <c r="AY350" s="20"/>
    </row>
    <row r="351" spans="22:51">
      <c r="V351" s="18"/>
      <c r="W351" s="18"/>
      <c r="X351" s="18"/>
      <c r="Y351" s="18"/>
      <c r="Z351" s="18"/>
      <c r="AA351" s="18"/>
      <c r="AB351" s="18"/>
      <c r="AE351" s="18"/>
      <c r="AF351" s="18"/>
      <c r="AG351" s="18"/>
      <c r="AH351" s="18"/>
      <c r="AI351" s="18"/>
      <c r="AJ351" s="18"/>
      <c r="AK351" s="19"/>
      <c r="AL351" s="18"/>
      <c r="AM351" s="18"/>
      <c r="AN351" s="18"/>
      <c r="AO351" s="18"/>
      <c r="AP351" s="18"/>
      <c r="AQ351" s="18"/>
      <c r="AR351" s="18"/>
      <c r="AS351" s="20"/>
      <c r="AT351" s="20"/>
      <c r="AU351" s="20"/>
      <c r="AV351" s="20"/>
      <c r="AW351" s="20"/>
      <c r="AX351" s="20"/>
      <c r="AY351" s="20"/>
    </row>
    <row r="352" spans="22:51">
      <c r="V352" s="18"/>
      <c r="W352" s="18"/>
      <c r="X352" s="18"/>
      <c r="Y352" s="18"/>
      <c r="Z352" s="18"/>
      <c r="AA352" s="18"/>
      <c r="AB352" s="18"/>
      <c r="AE352" s="18"/>
      <c r="AF352" s="18"/>
      <c r="AG352" s="18"/>
      <c r="AH352" s="18"/>
      <c r="AI352" s="18"/>
      <c r="AJ352" s="18"/>
      <c r="AK352" s="19"/>
      <c r="AL352" s="18"/>
      <c r="AM352" s="18"/>
      <c r="AN352" s="18"/>
      <c r="AO352" s="18"/>
      <c r="AP352" s="18"/>
      <c r="AQ352" s="18"/>
      <c r="AR352" s="18"/>
      <c r="AS352" s="20"/>
      <c r="AT352" s="20"/>
      <c r="AU352" s="20"/>
      <c r="AV352" s="20"/>
      <c r="AW352" s="20"/>
      <c r="AX352" s="20"/>
      <c r="AY352" s="20"/>
    </row>
    <row r="353" spans="22:51">
      <c r="V353" s="18"/>
      <c r="W353" s="18"/>
      <c r="X353" s="18"/>
      <c r="Y353" s="18"/>
      <c r="Z353" s="18"/>
      <c r="AA353" s="18"/>
      <c r="AB353" s="18"/>
      <c r="AE353" s="18"/>
      <c r="AF353" s="18"/>
      <c r="AG353" s="18"/>
      <c r="AH353" s="18"/>
      <c r="AI353" s="18"/>
      <c r="AJ353" s="18"/>
      <c r="AK353" s="19"/>
      <c r="AL353" s="18"/>
      <c r="AM353" s="18"/>
      <c r="AN353" s="18"/>
      <c r="AO353" s="18"/>
      <c r="AP353" s="18"/>
      <c r="AQ353" s="18"/>
      <c r="AR353" s="18"/>
      <c r="AS353" s="20"/>
      <c r="AT353" s="20"/>
      <c r="AU353" s="20"/>
      <c r="AV353" s="20"/>
      <c r="AW353" s="20"/>
      <c r="AX353" s="20"/>
      <c r="AY353" s="20"/>
    </row>
    <row r="354" spans="22:51">
      <c r="V354" s="18"/>
      <c r="W354" s="18"/>
      <c r="X354" s="18"/>
      <c r="Y354" s="18"/>
      <c r="Z354" s="18"/>
      <c r="AA354" s="18"/>
      <c r="AB354" s="18"/>
      <c r="AE354" s="18"/>
      <c r="AF354" s="18"/>
      <c r="AG354" s="18"/>
      <c r="AH354" s="18"/>
      <c r="AI354" s="18"/>
      <c r="AJ354" s="18"/>
      <c r="AK354" s="19"/>
      <c r="AL354" s="18"/>
      <c r="AM354" s="18"/>
      <c r="AN354" s="18"/>
      <c r="AO354" s="18"/>
      <c r="AP354" s="18"/>
      <c r="AQ354" s="18"/>
      <c r="AR354" s="18"/>
      <c r="AS354" s="20"/>
      <c r="AT354" s="20"/>
      <c r="AU354" s="20"/>
      <c r="AV354" s="20"/>
      <c r="AW354" s="20"/>
      <c r="AX354" s="20"/>
      <c r="AY354" s="20"/>
    </row>
    <row r="355" spans="22:51">
      <c r="V355" s="18"/>
      <c r="W355" s="18"/>
      <c r="X355" s="18"/>
      <c r="Y355" s="18"/>
      <c r="Z355" s="18"/>
      <c r="AA355" s="18"/>
      <c r="AB355" s="18"/>
      <c r="AE355" s="18"/>
      <c r="AF355" s="18"/>
      <c r="AG355" s="18"/>
      <c r="AH355" s="18"/>
      <c r="AI355" s="18"/>
      <c r="AJ355" s="18"/>
      <c r="AK355" s="19"/>
      <c r="AL355" s="18"/>
      <c r="AM355" s="18"/>
      <c r="AN355" s="18"/>
      <c r="AO355" s="18"/>
      <c r="AP355" s="18"/>
      <c r="AQ355" s="18"/>
      <c r="AR355" s="18"/>
      <c r="AS355" s="20"/>
      <c r="AT355" s="20"/>
      <c r="AU355" s="20"/>
      <c r="AV355" s="20"/>
      <c r="AW355" s="20"/>
      <c r="AX355" s="20"/>
      <c r="AY355" s="20"/>
    </row>
    <row r="356" spans="22:51">
      <c r="V356" s="18"/>
      <c r="W356" s="18"/>
      <c r="X356" s="18"/>
      <c r="Y356" s="18"/>
      <c r="Z356" s="18"/>
      <c r="AA356" s="18"/>
      <c r="AB356" s="18"/>
      <c r="AE356" s="18"/>
      <c r="AF356" s="18"/>
      <c r="AG356" s="18"/>
      <c r="AH356" s="18"/>
      <c r="AI356" s="18"/>
      <c r="AJ356" s="18"/>
      <c r="AK356" s="19"/>
      <c r="AL356" s="18"/>
      <c r="AM356" s="18"/>
      <c r="AN356" s="18"/>
      <c r="AO356" s="18"/>
      <c r="AP356" s="18"/>
      <c r="AQ356" s="18"/>
      <c r="AR356" s="18"/>
      <c r="AS356" s="20"/>
      <c r="AT356" s="20"/>
      <c r="AU356" s="20"/>
      <c r="AV356" s="20"/>
      <c r="AW356" s="20"/>
      <c r="AX356" s="20"/>
      <c r="AY356" s="20"/>
    </row>
    <row r="357" spans="22:51">
      <c r="V357" s="18"/>
      <c r="W357" s="18"/>
      <c r="X357" s="18"/>
      <c r="Y357" s="18"/>
      <c r="Z357" s="18"/>
      <c r="AA357" s="18"/>
      <c r="AB357" s="18"/>
      <c r="AE357" s="18"/>
      <c r="AF357" s="18"/>
      <c r="AG357" s="18"/>
      <c r="AH357" s="18"/>
      <c r="AI357" s="18"/>
      <c r="AJ357" s="18"/>
      <c r="AK357" s="19"/>
      <c r="AL357" s="18"/>
      <c r="AM357" s="18"/>
      <c r="AN357" s="18"/>
      <c r="AO357" s="18"/>
      <c r="AP357" s="18"/>
      <c r="AQ357" s="18"/>
      <c r="AR357" s="18"/>
      <c r="AS357" s="20"/>
      <c r="AT357" s="20"/>
      <c r="AU357" s="20"/>
      <c r="AV357" s="20"/>
      <c r="AW357" s="20"/>
      <c r="AX357" s="20"/>
      <c r="AY357" s="20"/>
    </row>
    <row r="358" spans="22:51">
      <c r="V358" s="18"/>
      <c r="W358" s="18"/>
      <c r="X358" s="18"/>
      <c r="Y358" s="18"/>
      <c r="Z358" s="18"/>
      <c r="AA358" s="18"/>
      <c r="AB358" s="18"/>
      <c r="AE358" s="18"/>
      <c r="AF358" s="18"/>
      <c r="AG358" s="18"/>
      <c r="AH358" s="18"/>
      <c r="AI358" s="18"/>
      <c r="AJ358" s="18"/>
      <c r="AK358" s="19"/>
      <c r="AL358" s="18"/>
      <c r="AM358" s="18"/>
      <c r="AN358" s="18"/>
      <c r="AO358" s="18"/>
      <c r="AP358" s="18"/>
      <c r="AQ358" s="18"/>
      <c r="AR358" s="18"/>
      <c r="AS358" s="20"/>
      <c r="AT358" s="20"/>
      <c r="AU358" s="20"/>
      <c r="AV358" s="20"/>
      <c r="AW358" s="20"/>
      <c r="AX358" s="20"/>
      <c r="AY358" s="20"/>
    </row>
    <row r="359" spans="22:51">
      <c r="V359" s="18"/>
      <c r="W359" s="18"/>
      <c r="X359" s="18"/>
      <c r="Y359" s="18"/>
      <c r="Z359" s="18"/>
      <c r="AA359" s="18"/>
      <c r="AB359" s="18"/>
      <c r="AE359" s="18"/>
      <c r="AF359" s="18"/>
      <c r="AG359" s="18"/>
      <c r="AH359" s="18"/>
      <c r="AI359" s="18"/>
      <c r="AJ359" s="18"/>
      <c r="AK359" s="19"/>
      <c r="AL359" s="18"/>
      <c r="AM359" s="18"/>
      <c r="AN359" s="18"/>
      <c r="AO359" s="18"/>
      <c r="AP359" s="18"/>
      <c r="AQ359" s="18"/>
      <c r="AR359" s="18"/>
      <c r="AS359" s="20"/>
      <c r="AT359" s="20"/>
      <c r="AU359" s="20"/>
      <c r="AV359" s="20"/>
      <c r="AW359" s="20"/>
      <c r="AX359" s="20"/>
      <c r="AY359" s="20"/>
    </row>
    <row r="360" spans="22:51">
      <c r="V360" s="18"/>
      <c r="W360" s="18"/>
      <c r="X360" s="18"/>
      <c r="Y360" s="18"/>
      <c r="Z360" s="18"/>
      <c r="AA360" s="18"/>
      <c r="AB360" s="18"/>
      <c r="AE360" s="18"/>
      <c r="AF360" s="18"/>
      <c r="AG360" s="18"/>
      <c r="AH360" s="18"/>
      <c r="AI360" s="18"/>
      <c r="AJ360" s="18"/>
      <c r="AK360" s="19"/>
      <c r="AL360" s="18"/>
      <c r="AM360" s="18"/>
      <c r="AN360" s="18"/>
      <c r="AO360" s="18"/>
      <c r="AP360" s="18"/>
      <c r="AQ360" s="18"/>
      <c r="AR360" s="18"/>
      <c r="AS360" s="20"/>
      <c r="AT360" s="20"/>
      <c r="AU360" s="20"/>
      <c r="AV360" s="20"/>
      <c r="AW360" s="20"/>
      <c r="AX360" s="20"/>
      <c r="AY360" s="20"/>
    </row>
    <row r="361" spans="22:51">
      <c r="V361" s="18"/>
      <c r="W361" s="18"/>
      <c r="X361" s="18"/>
      <c r="Y361" s="18"/>
      <c r="Z361" s="18"/>
      <c r="AA361" s="18"/>
      <c r="AB361" s="18"/>
      <c r="AE361" s="18"/>
      <c r="AF361" s="18"/>
      <c r="AG361" s="18"/>
      <c r="AH361" s="18"/>
      <c r="AI361" s="18"/>
      <c r="AJ361" s="18"/>
      <c r="AK361" s="19"/>
      <c r="AL361" s="18"/>
      <c r="AM361" s="18"/>
      <c r="AN361" s="18"/>
      <c r="AO361" s="18"/>
      <c r="AP361" s="18"/>
      <c r="AQ361" s="18"/>
      <c r="AR361" s="18"/>
      <c r="AS361" s="20"/>
      <c r="AT361" s="20"/>
      <c r="AU361" s="20"/>
      <c r="AV361" s="20"/>
      <c r="AW361" s="20"/>
      <c r="AX361" s="20"/>
      <c r="AY361" s="20"/>
    </row>
    <row r="362" spans="22:51">
      <c r="V362" s="18"/>
      <c r="W362" s="18"/>
      <c r="X362" s="18"/>
      <c r="Y362" s="18"/>
      <c r="Z362" s="18"/>
      <c r="AA362" s="18"/>
      <c r="AB362" s="18"/>
      <c r="AE362" s="18"/>
      <c r="AF362" s="18"/>
      <c r="AG362" s="18"/>
      <c r="AH362" s="18"/>
      <c r="AI362" s="18"/>
      <c r="AJ362" s="18"/>
      <c r="AK362" s="19"/>
      <c r="AL362" s="18"/>
      <c r="AM362" s="18"/>
      <c r="AN362" s="18"/>
      <c r="AO362" s="18"/>
      <c r="AP362" s="18"/>
      <c r="AQ362" s="18"/>
      <c r="AR362" s="18"/>
      <c r="AS362" s="20"/>
      <c r="AT362" s="20"/>
      <c r="AU362" s="20"/>
      <c r="AV362" s="20"/>
      <c r="AW362" s="20"/>
      <c r="AX362" s="20"/>
      <c r="AY362" s="20"/>
    </row>
    <row r="363" spans="22:51">
      <c r="V363" s="18"/>
      <c r="W363" s="18"/>
      <c r="X363" s="18"/>
      <c r="Y363" s="18"/>
      <c r="Z363" s="18"/>
      <c r="AA363" s="18"/>
      <c r="AB363" s="18"/>
      <c r="AE363" s="18"/>
      <c r="AF363" s="18"/>
      <c r="AG363" s="18"/>
      <c r="AH363" s="18"/>
      <c r="AI363" s="18"/>
      <c r="AJ363" s="18"/>
      <c r="AK363" s="19"/>
      <c r="AL363" s="18"/>
      <c r="AM363" s="18"/>
      <c r="AN363" s="18"/>
      <c r="AO363" s="18"/>
      <c r="AP363" s="18"/>
      <c r="AQ363" s="18"/>
      <c r="AR363" s="18"/>
      <c r="AS363" s="20"/>
      <c r="AT363" s="20"/>
      <c r="AU363" s="20"/>
      <c r="AV363" s="20"/>
      <c r="AW363" s="20"/>
      <c r="AX363" s="20"/>
      <c r="AY363" s="20"/>
    </row>
    <row r="364" spans="22:51">
      <c r="V364" s="18"/>
      <c r="W364" s="18"/>
      <c r="X364" s="18"/>
      <c r="Y364" s="18"/>
      <c r="Z364" s="18"/>
      <c r="AA364" s="18"/>
      <c r="AB364" s="18"/>
      <c r="AE364" s="18"/>
      <c r="AF364" s="18"/>
      <c r="AG364" s="18"/>
      <c r="AH364" s="18"/>
      <c r="AI364" s="18"/>
      <c r="AJ364" s="18"/>
      <c r="AK364" s="19"/>
      <c r="AL364" s="18"/>
      <c r="AM364" s="18"/>
      <c r="AN364" s="18"/>
      <c r="AO364" s="18"/>
      <c r="AP364" s="18"/>
      <c r="AQ364" s="18"/>
      <c r="AR364" s="18"/>
      <c r="AS364" s="20"/>
      <c r="AT364" s="20"/>
      <c r="AU364" s="20"/>
      <c r="AV364" s="20"/>
      <c r="AW364" s="20"/>
      <c r="AX364" s="20"/>
      <c r="AY364" s="20"/>
    </row>
    <row r="365" spans="22:51">
      <c r="V365" s="18"/>
      <c r="W365" s="18"/>
      <c r="X365" s="18"/>
      <c r="Y365" s="18"/>
      <c r="Z365" s="18"/>
      <c r="AA365" s="18"/>
      <c r="AB365" s="18"/>
      <c r="AE365" s="18"/>
      <c r="AF365" s="18"/>
      <c r="AG365" s="18"/>
      <c r="AH365" s="18"/>
      <c r="AI365" s="18"/>
      <c r="AJ365" s="18"/>
      <c r="AK365" s="19"/>
      <c r="AL365" s="18"/>
      <c r="AM365" s="18"/>
      <c r="AN365" s="18"/>
      <c r="AO365" s="18"/>
      <c r="AP365" s="18"/>
      <c r="AQ365" s="18"/>
      <c r="AR365" s="18"/>
      <c r="AS365" s="20"/>
      <c r="AT365" s="20"/>
      <c r="AU365" s="20"/>
      <c r="AV365" s="20"/>
      <c r="AW365" s="20"/>
      <c r="AX365" s="20"/>
      <c r="AY365" s="20"/>
    </row>
    <row r="366" spans="22:51">
      <c r="V366" s="18"/>
      <c r="W366" s="18"/>
      <c r="X366" s="18"/>
      <c r="Y366" s="18"/>
      <c r="Z366" s="18"/>
      <c r="AA366" s="18"/>
      <c r="AB366" s="18"/>
      <c r="AE366" s="18"/>
      <c r="AF366" s="18"/>
      <c r="AG366" s="18"/>
      <c r="AH366" s="18"/>
      <c r="AI366" s="18"/>
      <c r="AJ366" s="18"/>
      <c r="AK366" s="19"/>
      <c r="AL366" s="18"/>
      <c r="AM366" s="18"/>
      <c r="AN366" s="18"/>
      <c r="AO366" s="18"/>
      <c r="AP366" s="18"/>
      <c r="AQ366" s="18"/>
      <c r="AR366" s="18"/>
      <c r="AS366" s="20"/>
      <c r="AT366" s="20"/>
      <c r="AU366" s="20"/>
      <c r="AV366" s="20"/>
      <c r="AW366" s="20"/>
      <c r="AX366" s="20"/>
      <c r="AY366" s="20"/>
    </row>
    <row r="367" spans="22:51">
      <c r="V367" s="18"/>
      <c r="W367" s="18"/>
      <c r="X367" s="18"/>
      <c r="Y367" s="18"/>
      <c r="Z367" s="18"/>
      <c r="AA367" s="18"/>
      <c r="AB367" s="18"/>
      <c r="AE367" s="18"/>
      <c r="AF367" s="18"/>
      <c r="AG367" s="18"/>
      <c r="AH367" s="18"/>
      <c r="AI367" s="18"/>
      <c r="AJ367" s="18"/>
      <c r="AK367" s="19"/>
      <c r="AL367" s="18"/>
      <c r="AM367" s="18"/>
      <c r="AN367" s="18"/>
      <c r="AO367" s="18"/>
      <c r="AP367" s="18"/>
      <c r="AQ367" s="18"/>
      <c r="AR367" s="18"/>
      <c r="AS367" s="20"/>
      <c r="AT367" s="20"/>
      <c r="AU367" s="20"/>
      <c r="AV367" s="20"/>
      <c r="AW367" s="20"/>
      <c r="AX367" s="20"/>
      <c r="AY367" s="20"/>
    </row>
    <row r="368" spans="22:51">
      <c r="V368" s="18"/>
      <c r="W368" s="18"/>
      <c r="X368" s="18"/>
      <c r="Y368" s="18"/>
      <c r="Z368" s="18"/>
      <c r="AA368" s="18"/>
      <c r="AB368" s="18"/>
      <c r="AE368" s="18"/>
      <c r="AF368" s="18"/>
      <c r="AG368" s="18"/>
      <c r="AH368" s="18"/>
      <c r="AI368" s="18"/>
      <c r="AJ368" s="18"/>
      <c r="AK368" s="19"/>
      <c r="AL368" s="18"/>
      <c r="AM368" s="18"/>
      <c r="AN368" s="18"/>
      <c r="AO368" s="18"/>
      <c r="AP368" s="18"/>
      <c r="AQ368" s="18"/>
      <c r="AR368" s="18"/>
      <c r="AS368" s="20"/>
      <c r="AT368" s="20"/>
      <c r="AU368" s="20"/>
      <c r="AV368" s="20"/>
      <c r="AW368" s="20"/>
      <c r="AX368" s="20"/>
      <c r="AY368" s="20"/>
    </row>
    <row r="369" spans="22:51">
      <c r="V369" s="18"/>
      <c r="W369" s="18"/>
      <c r="X369" s="18"/>
      <c r="Y369" s="18"/>
      <c r="Z369" s="18"/>
      <c r="AA369" s="18"/>
      <c r="AB369" s="18"/>
      <c r="AE369" s="18"/>
      <c r="AF369" s="18"/>
      <c r="AG369" s="18"/>
      <c r="AH369" s="18"/>
      <c r="AI369" s="18"/>
      <c r="AJ369" s="18"/>
      <c r="AK369" s="19"/>
      <c r="AL369" s="18"/>
      <c r="AM369" s="18"/>
      <c r="AN369" s="18"/>
      <c r="AO369" s="18"/>
      <c r="AP369" s="18"/>
      <c r="AQ369" s="18"/>
      <c r="AR369" s="18"/>
      <c r="AS369" s="20"/>
      <c r="AT369" s="20"/>
      <c r="AU369" s="20"/>
      <c r="AV369" s="20"/>
      <c r="AW369" s="20"/>
      <c r="AX369" s="20"/>
      <c r="AY369" s="20"/>
    </row>
    <row r="370" spans="22:51">
      <c r="V370" s="18"/>
      <c r="W370" s="18"/>
      <c r="X370" s="18"/>
      <c r="Y370" s="18"/>
      <c r="Z370" s="18"/>
      <c r="AA370" s="18"/>
      <c r="AB370" s="18"/>
      <c r="AE370" s="18"/>
      <c r="AF370" s="18"/>
      <c r="AG370" s="18"/>
      <c r="AH370" s="18"/>
      <c r="AI370" s="18"/>
      <c r="AJ370" s="18"/>
      <c r="AK370" s="19"/>
      <c r="AL370" s="18"/>
      <c r="AM370" s="18"/>
      <c r="AN370" s="18"/>
      <c r="AO370" s="18"/>
      <c r="AP370" s="18"/>
      <c r="AQ370" s="18"/>
      <c r="AR370" s="18"/>
      <c r="AS370" s="20"/>
      <c r="AT370" s="20"/>
      <c r="AU370" s="20"/>
      <c r="AV370" s="20"/>
      <c r="AW370" s="20"/>
      <c r="AX370" s="20"/>
      <c r="AY370" s="20"/>
    </row>
    <row r="371" spans="22:51">
      <c r="V371" s="18"/>
      <c r="W371" s="18"/>
      <c r="X371" s="18"/>
      <c r="Y371" s="18"/>
      <c r="Z371" s="18"/>
      <c r="AA371" s="18"/>
      <c r="AB371" s="18"/>
      <c r="AE371" s="18"/>
      <c r="AF371" s="18"/>
      <c r="AG371" s="18"/>
      <c r="AH371" s="18"/>
      <c r="AI371" s="18"/>
      <c r="AJ371" s="18"/>
      <c r="AK371" s="19"/>
      <c r="AL371" s="18"/>
      <c r="AM371" s="18"/>
      <c r="AN371" s="18"/>
      <c r="AO371" s="18"/>
      <c r="AP371" s="18"/>
      <c r="AQ371" s="18"/>
      <c r="AR371" s="18"/>
      <c r="AS371" s="20"/>
      <c r="AT371" s="20"/>
      <c r="AU371" s="20"/>
      <c r="AV371" s="20"/>
      <c r="AW371" s="20"/>
      <c r="AX371" s="20"/>
      <c r="AY371" s="20"/>
    </row>
    <row r="372" spans="22:51">
      <c r="V372" s="18"/>
      <c r="W372" s="18"/>
      <c r="X372" s="18"/>
      <c r="Y372" s="18"/>
      <c r="Z372" s="18"/>
      <c r="AA372" s="18"/>
      <c r="AB372" s="18"/>
      <c r="AE372" s="18"/>
      <c r="AF372" s="18"/>
      <c r="AG372" s="18"/>
      <c r="AH372" s="18"/>
      <c r="AI372" s="18"/>
      <c r="AJ372" s="18"/>
      <c r="AK372" s="19"/>
      <c r="AL372" s="18"/>
      <c r="AM372" s="18"/>
      <c r="AN372" s="18"/>
      <c r="AO372" s="18"/>
      <c r="AP372" s="18"/>
      <c r="AQ372" s="18"/>
      <c r="AR372" s="18"/>
      <c r="AS372" s="20"/>
      <c r="AT372" s="20"/>
      <c r="AU372" s="20"/>
      <c r="AV372" s="20"/>
      <c r="AW372" s="20"/>
      <c r="AX372" s="20"/>
      <c r="AY372" s="20"/>
    </row>
    <row r="373" spans="22:51">
      <c r="V373" s="18"/>
      <c r="W373" s="18"/>
      <c r="X373" s="18"/>
      <c r="Y373" s="18"/>
      <c r="Z373" s="18"/>
      <c r="AA373" s="18"/>
      <c r="AB373" s="18"/>
      <c r="AE373" s="18"/>
      <c r="AF373" s="18"/>
      <c r="AG373" s="18"/>
      <c r="AH373" s="18"/>
      <c r="AI373" s="18"/>
      <c r="AJ373" s="18"/>
      <c r="AK373" s="19"/>
      <c r="AL373" s="18"/>
      <c r="AM373" s="18"/>
      <c r="AN373" s="18"/>
      <c r="AO373" s="18"/>
      <c r="AP373" s="18"/>
      <c r="AQ373" s="18"/>
      <c r="AR373" s="18"/>
      <c r="AS373" s="20"/>
      <c r="AT373" s="20"/>
      <c r="AU373" s="20"/>
      <c r="AV373" s="20"/>
      <c r="AW373" s="20"/>
      <c r="AX373" s="20"/>
      <c r="AY373" s="20"/>
    </row>
    <row r="374" spans="22:51">
      <c r="V374" s="18"/>
      <c r="W374" s="18"/>
      <c r="X374" s="18"/>
      <c r="Y374" s="18"/>
      <c r="Z374" s="18"/>
      <c r="AA374" s="18"/>
      <c r="AB374" s="18"/>
      <c r="AE374" s="18"/>
      <c r="AF374" s="18"/>
      <c r="AG374" s="18"/>
      <c r="AH374" s="18"/>
      <c r="AI374" s="18"/>
      <c r="AJ374" s="18"/>
      <c r="AK374" s="19"/>
      <c r="AL374" s="18"/>
      <c r="AM374" s="18"/>
      <c r="AN374" s="18"/>
      <c r="AO374" s="18"/>
      <c r="AP374" s="18"/>
      <c r="AQ374" s="18"/>
      <c r="AR374" s="18"/>
      <c r="AS374" s="20"/>
      <c r="AT374" s="20"/>
      <c r="AU374" s="20"/>
      <c r="AV374" s="20"/>
      <c r="AW374" s="20"/>
      <c r="AX374" s="20"/>
      <c r="AY374" s="20"/>
    </row>
    <row r="375" spans="22:51">
      <c r="V375" s="18"/>
      <c r="W375" s="18"/>
      <c r="X375" s="18"/>
      <c r="Y375" s="18"/>
      <c r="Z375" s="18"/>
      <c r="AA375" s="18"/>
      <c r="AB375" s="18"/>
      <c r="AE375" s="18"/>
      <c r="AF375" s="18"/>
      <c r="AG375" s="18"/>
      <c r="AH375" s="18"/>
      <c r="AI375" s="18"/>
      <c r="AJ375" s="18"/>
      <c r="AK375" s="19"/>
      <c r="AL375" s="18"/>
      <c r="AM375" s="18"/>
      <c r="AN375" s="18"/>
      <c r="AO375" s="18"/>
      <c r="AP375" s="18"/>
      <c r="AQ375" s="18"/>
      <c r="AR375" s="18"/>
      <c r="AS375" s="20"/>
      <c r="AT375" s="20"/>
      <c r="AU375" s="20"/>
      <c r="AV375" s="20"/>
      <c r="AW375" s="20"/>
      <c r="AX375" s="20"/>
      <c r="AY375" s="20"/>
    </row>
    <row r="376" spans="22:51">
      <c r="V376" s="18"/>
      <c r="W376" s="18"/>
      <c r="X376" s="18"/>
      <c r="Y376" s="18"/>
      <c r="Z376" s="18"/>
      <c r="AA376" s="18"/>
      <c r="AB376" s="18"/>
      <c r="AE376" s="18"/>
      <c r="AF376" s="18"/>
      <c r="AG376" s="18"/>
      <c r="AH376" s="18"/>
      <c r="AI376" s="18"/>
      <c r="AJ376" s="18"/>
      <c r="AK376" s="19"/>
      <c r="AL376" s="18"/>
      <c r="AM376" s="18"/>
      <c r="AN376" s="18"/>
      <c r="AO376" s="18"/>
      <c r="AP376" s="18"/>
      <c r="AQ376" s="18"/>
      <c r="AR376" s="18"/>
      <c r="AS376" s="20"/>
      <c r="AT376" s="20"/>
      <c r="AU376" s="20"/>
      <c r="AV376" s="20"/>
      <c r="AW376" s="20"/>
      <c r="AX376" s="20"/>
      <c r="AY376" s="20"/>
    </row>
    <row r="377" spans="22:51">
      <c r="V377" s="18"/>
      <c r="W377" s="18"/>
      <c r="X377" s="18"/>
      <c r="Y377" s="18"/>
      <c r="Z377" s="18"/>
      <c r="AA377" s="18"/>
      <c r="AB377" s="18"/>
      <c r="AE377" s="18"/>
      <c r="AF377" s="18"/>
      <c r="AG377" s="18"/>
      <c r="AH377" s="18"/>
      <c r="AI377" s="18"/>
      <c r="AJ377" s="18"/>
      <c r="AK377" s="19"/>
      <c r="AL377" s="18"/>
      <c r="AM377" s="18"/>
      <c r="AN377" s="18"/>
      <c r="AO377" s="18"/>
      <c r="AP377" s="18"/>
      <c r="AQ377" s="18"/>
      <c r="AR377" s="18"/>
      <c r="AS377" s="20"/>
      <c r="AT377" s="20"/>
      <c r="AU377" s="20"/>
      <c r="AV377" s="20"/>
      <c r="AW377" s="20"/>
      <c r="AX377" s="20"/>
      <c r="AY377" s="20"/>
    </row>
    <row r="378" spans="22:51">
      <c r="V378" s="18"/>
      <c r="W378" s="18"/>
      <c r="X378" s="18"/>
      <c r="Y378" s="18"/>
      <c r="Z378" s="18"/>
      <c r="AA378" s="18"/>
      <c r="AB378" s="18"/>
      <c r="AE378" s="18"/>
      <c r="AF378" s="18"/>
      <c r="AG378" s="18"/>
      <c r="AH378" s="18"/>
      <c r="AI378" s="18"/>
      <c r="AJ378" s="18"/>
      <c r="AK378" s="19"/>
      <c r="AL378" s="18"/>
      <c r="AM378" s="18"/>
      <c r="AN378" s="18"/>
      <c r="AO378" s="18"/>
      <c r="AP378" s="18"/>
      <c r="AQ378" s="18"/>
      <c r="AR378" s="18"/>
      <c r="AS378" s="20"/>
      <c r="AT378" s="20"/>
      <c r="AU378" s="20"/>
      <c r="AV378" s="20"/>
      <c r="AW378" s="20"/>
      <c r="AX378" s="20"/>
      <c r="AY378" s="20"/>
    </row>
    <row r="379" spans="22:51">
      <c r="V379" s="18"/>
      <c r="W379" s="18"/>
      <c r="X379" s="18"/>
      <c r="Y379" s="18"/>
      <c r="Z379" s="18"/>
      <c r="AA379" s="18"/>
      <c r="AB379" s="18"/>
      <c r="AE379" s="18"/>
      <c r="AF379" s="18"/>
      <c r="AG379" s="18"/>
      <c r="AH379" s="18"/>
      <c r="AI379" s="18"/>
      <c r="AJ379" s="18"/>
      <c r="AK379" s="19"/>
      <c r="AL379" s="18"/>
      <c r="AM379" s="18"/>
      <c r="AN379" s="18"/>
      <c r="AO379" s="18"/>
      <c r="AP379" s="18"/>
      <c r="AQ379" s="18"/>
      <c r="AR379" s="18"/>
      <c r="AS379" s="20"/>
      <c r="AT379" s="20"/>
      <c r="AU379" s="20"/>
      <c r="AV379" s="20"/>
      <c r="AW379" s="20"/>
      <c r="AX379" s="20"/>
      <c r="AY379" s="20"/>
    </row>
    <row r="380" spans="22:51">
      <c r="V380" s="18"/>
      <c r="W380" s="18"/>
      <c r="X380" s="18"/>
      <c r="Y380" s="18"/>
      <c r="Z380" s="18"/>
      <c r="AA380" s="18"/>
      <c r="AB380" s="18"/>
      <c r="AE380" s="18"/>
      <c r="AF380" s="18"/>
      <c r="AG380" s="18"/>
      <c r="AH380" s="18"/>
      <c r="AI380" s="18"/>
      <c r="AJ380" s="18"/>
      <c r="AK380" s="19"/>
      <c r="AL380" s="18"/>
      <c r="AM380" s="18"/>
      <c r="AN380" s="18"/>
      <c r="AO380" s="18"/>
      <c r="AP380" s="18"/>
      <c r="AQ380" s="18"/>
      <c r="AR380" s="18"/>
      <c r="AS380" s="20"/>
      <c r="AT380" s="20"/>
      <c r="AU380" s="20"/>
      <c r="AV380" s="20"/>
      <c r="AW380" s="20"/>
      <c r="AX380" s="20"/>
      <c r="AY380" s="20"/>
    </row>
    <row r="381" spans="22:51">
      <c r="V381" s="18"/>
      <c r="W381" s="18"/>
      <c r="X381" s="18"/>
      <c r="Y381" s="18"/>
      <c r="Z381" s="18"/>
      <c r="AA381" s="18"/>
      <c r="AB381" s="18"/>
      <c r="AE381" s="18"/>
      <c r="AF381" s="18"/>
      <c r="AG381" s="18"/>
      <c r="AH381" s="18"/>
      <c r="AI381" s="18"/>
      <c r="AJ381" s="18"/>
      <c r="AK381" s="19"/>
      <c r="AL381" s="18"/>
      <c r="AM381" s="18"/>
      <c r="AN381" s="18"/>
      <c r="AO381" s="18"/>
      <c r="AP381" s="18"/>
      <c r="AQ381" s="18"/>
      <c r="AR381" s="18"/>
      <c r="AS381" s="20"/>
      <c r="AT381" s="20"/>
      <c r="AU381" s="20"/>
      <c r="AV381" s="20"/>
      <c r="AW381" s="20"/>
      <c r="AX381" s="20"/>
      <c r="AY381" s="20"/>
    </row>
    <row r="382" spans="22:51">
      <c r="V382" s="18"/>
      <c r="W382" s="18"/>
      <c r="X382" s="18"/>
      <c r="Y382" s="18"/>
      <c r="Z382" s="18"/>
      <c r="AA382" s="18"/>
      <c r="AB382" s="18"/>
      <c r="AE382" s="18"/>
      <c r="AF382" s="18"/>
      <c r="AG382" s="18"/>
      <c r="AH382" s="18"/>
      <c r="AI382" s="18"/>
      <c r="AJ382" s="18"/>
      <c r="AK382" s="19"/>
      <c r="AL382" s="18"/>
      <c r="AM382" s="18"/>
      <c r="AN382" s="18"/>
      <c r="AO382" s="18"/>
      <c r="AP382" s="18"/>
      <c r="AQ382" s="18"/>
      <c r="AR382" s="18"/>
      <c r="AS382" s="20"/>
      <c r="AT382" s="20"/>
      <c r="AU382" s="20"/>
      <c r="AV382" s="20"/>
      <c r="AW382" s="20"/>
      <c r="AX382" s="20"/>
      <c r="AY382" s="20"/>
    </row>
    <row r="383" spans="22:51">
      <c r="V383" s="18"/>
      <c r="W383" s="18"/>
      <c r="X383" s="18"/>
      <c r="Y383" s="18"/>
      <c r="Z383" s="18"/>
      <c r="AA383" s="18"/>
      <c r="AB383" s="18"/>
      <c r="AE383" s="18"/>
      <c r="AF383" s="18"/>
      <c r="AG383" s="18"/>
      <c r="AH383" s="18"/>
      <c r="AI383" s="18"/>
      <c r="AJ383" s="18"/>
      <c r="AK383" s="19"/>
      <c r="AL383" s="18"/>
      <c r="AM383" s="18"/>
      <c r="AN383" s="18"/>
      <c r="AO383" s="18"/>
      <c r="AP383" s="18"/>
      <c r="AQ383" s="18"/>
      <c r="AR383" s="18"/>
      <c r="AS383" s="20"/>
      <c r="AT383" s="20"/>
      <c r="AU383" s="20"/>
      <c r="AV383" s="20"/>
      <c r="AW383" s="20"/>
      <c r="AX383" s="20"/>
      <c r="AY383" s="20"/>
    </row>
    <row r="384" spans="22:51">
      <c r="V384" s="18"/>
      <c r="W384" s="18"/>
      <c r="X384" s="18"/>
      <c r="Y384" s="18"/>
      <c r="Z384" s="18"/>
      <c r="AA384" s="18"/>
      <c r="AB384" s="18"/>
      <c r="AE384" s="18"/>
      <c r="AF384" s="18"/>
      <c r="AG384" s="18"/>
      <c r="AH384" s="18"/>
      <c r="AI384" s="18"/>
      <c r="AJ384" s="18"/>
      <c r="AK384" s="19"/>
      <c r="AL384" s="18"/>
      <c r="AM384" s="18"/>
      <c r="AN384" s="18"/>
      <c r="AO384" s="18"/>
      <c r="AP384" s="18"/>
      <c r="AQ384" s="18"/>
      <c r="AR384" s="18"/>
      <c r="AS384" s="20"/>
      <c r="AT384" s="20"/>
      <c r="AU384" s="20"/>
      <c r="AV384" s="20"/>
      <c r="AW384" s="20"/>
      <c r="AX384" s="20"/>
      <c r="AY384" s="20"/>
    </row>
    <row r="385" spans="22:51">
      <c r="V385" s="18"/>
      <c r="W385" s="18"/>
      <c r="X385" s="18"/>
      <c r="Y385" s="18"/>
      <c r="Z385" s="18"/>
      <c r="AA385" s="18"/>
      <c r="AB385" s="18"/>
      <c r="AE385" s="18"/>
      <c r="AF385" s="18"/>
      <c r="AG385" s="18"/>
      <c r="AH385" s="18"/>
      <c r="AI385" s="18"/>
      <c r="AJ385" s="18"/>
      <c r="AK385" s="19"/>
      <c r="AL385" s="18"/>
      <c r="AM385" s="18"/>
      <c r="AN385" s="18"/>
      <c r="AO385" s="18"/>
      <c r="AP385" s="18"/>
      <c r="AQ385" s="18"/>
      <c r="AR385" s="18"/>
      <c r="AS385" s="20"/>
      <c r="AT385" s="20"/>
      <c r="AU385" s="20"/>
      <c r="AV385" s="20"/>
      <c r="AW385" s="20"/>
      <c r="AX385" s="20"/>
      <c r="AY385" s="20"/>
    </row>
    <row r="386" spans="22:51">
      <c r="V386" s="18"/>
      <c r="W386" s="18"/>
      <c r="X386" s="18"/>
      <c r="Y386" s="18"/>
      <c r="Z386" s="18"/>
      <c r="AA386" s="18"/>
      <c r="AB386" s="18"/>
      <c r="AE386" s="18"/>
      <c r="AF386" s="18"/>
      <c r="AG386" s="18"/>
      <c r="AH386" s="18"/>
      <c r="AI386" s="18"/>
      <c r="AJ386" s="18"/>
      <c r="AK386" s="19"/>
      <c r="AL386" s="18"/>
      <c r="AM386" s="18"/>
      <c r="AN386" s="18"/>
      <c r="AO386" s="18"/>
      <c r="AP386" s="18"/>
      <c r="AQ386" s="18"/>
      <c r="AR386" s="18"/>
      <c r="AS386" s="20"/>
      <c r="AT386" s="20"/>
      <c r="AU386" s="20"/>
      <c r="AV386" s="20"/>
      <c r="AW386" s="20"/>
      <c r="AX386" s="20"/>
      <c r="AY386" s="20"/>
    </row>
    <row r="387" spans="22:51">
      <c r="V387" s="18"/>
      <c r="W387" s="18"/>
      <c r="X387" s="18"/>
      <c r="Y387" s="18"/>
      <c r="Z387" s="18"/>
      <c r="AA387" s="18"/>
      <c r="AB387" s="18"/>
      <c r="AE387" s="18"/>
      <c r="AF387" s="18"/>
      <c r="AG387" s="18"/>
      <c r="AH387" s="18"/>
      <c r="AI387" s="18"/>
      <c r="AJ387" s="18"/>
      <c r="AK387" s="19"/>
      <c r="AL387" s="18"/>
      <c r="AM387" s="18"/>
      <c r="AN387" s="18"/>
      <c r="AO387" s="18"/>
      <c r="AP387" s="18"/>
      <c r="AQ387" s="18"/>
      <c r="AR387" s="18"/>
      <c r="AS387" s="20"/>
      <c r="AT387" s="20"/>
      <c r="AU387" s="20"/>
      <c r="AV387" s="20"/>
      <c r="AW387" s="20"/>
      <c r="AX387" s="20"/>
      <c r="AY387" s="20"/>
    </row>
    <row r="388" spans="22:51">
      <c r="V388" s="18"/>
      <c r="W388" s="18"/>
      <c r="X388" s="18"/>
      <c r="Y388" s="18"/>
      <c r="Z388" s="18"/>
      <c r="AA388" s="18"/>
      <c r="AB388" s="18"/>
      <c r="AE388" s="18"/>
      <c r="AF388" s="18"/>
      <c r="AG388" s="18"/>
      <c r="AH388" s="18"/>
      <c r="AI388" s="18"/>
      <c r="AJ388" s="18"/>
      <c r="AK388" s="19"/>
      <c r="AL388" s="18"/>
      <c r="AM388" s="18"/>
      <c r="AN388" s="18"/>
      <c r="AO388" s="18"/>
      <c r="AP388" s="18"/>
      <c r="AQ388" s="18"/>
      <c r="AR388" s="18"/>
      <c r="AS388" s="20"/>
      <c r="AT388" s="20"/>
      <c r="AU388" s="20"/>
      <c r="AV388" s="20"/>
      <c r="AW388" s="20"/>
      <c r="AX388" s="20"/>
      <c r="AY388" s="20"/>
    </row>
    <row r="389" spans="22:51">
      <c r="V389" s="18"/>
      <c r="W389" s="18"/>
      <c r="X389" s="18"/>
      <c r="Y389" s="18"/>
      <c r="Z389" s="18"/>
      <c r="AA389" s="18"/>
      <c r="AB389" s="18"/>
      <c r="AE389" s="18"/>
      <c r="AF389" s="18"/>
      <c r="AG389" s="18"/>
      <c r="AH389" s="18"/>
      <c r="AI389" s="18"/>
      <c r="AJ389" s="18"/>
      <c r="AK389" s="19"/>
      <c r="AL389" s="18"/>
      <c r="AM389" s="18"/>
      <c r="AN389" s="18"/>
      <c r="AO389" s="18"/>
      <c r="AP389" s="18"/>
      <c r="AQ389" s="18"/>
      <c r="AR389" s="18"/>
      <c r="AS389" s="20"/>
      <c r="AT389" s="20"/>
      <c r="AU389" s="20"/>
      <c r="AV389" s="20"/>
      <c r="AW389" s="20"/>
      <c r="AX389" s="20"/>
      <c r="AY389" s="20"/>
    </row>
    <row r="390" spans="22:51">
      <c r="V390" s="18"/>
      <c r="W390" s="18"/>
      <c r="X390" s="18"/>
      <c r="Y390" s="18"/>
      <c r="Z390" s="18"/>
      <c r="AA390" s="18"/>
      <c r="AB390" s="18"/>
      <c r="AE390" s="18"/>
      <c r="AF390" s="18"/>
      <c r="AG390" s="18"/>
      <c r="AH390" s="18"/>
      <c r="AI390" s="18"/>
      <c r="AJ390" s="18"/>
      <c r="AK390" s="19"/>
      <c r="AL390" s="18"/>
      <c r="AM390" s="18"/>
      <c r="AN390" s="18"/>
      <c r="AO390" s="18"/>
      <c r="AP390" s="18"/>
      <c r="AQ390" s="18"/>
      <c r="AR390" s="18"/>
      <c r="AS390" s="20"/>
      <c r="AT390" s="20"/>
      <c r="AU390" s="20"/>
      <c r="AV390" s="20"/>
      <c r="AW390" s="20"/>
      <c r="AX390" s="20"/>
      <c r="AY390" s="20"/>
    </row>
    <row r="391" spans="22:51">
      <c r="V391" s="18"/>
      <c r="W391" s="18"/>
      <c r="X391" s="18"/>
      <c r="Y391" s="18"/>
      <c r="Z391" s="18"/>
      <c r="AA391" s="18"/>
      <c r="AB391" s="18"/>
      <c r="AE391" s="18"/>
      <c r="AF391" s="18"/>
      <c r="AG391" s="18"/>
      <c r="AH391" s="18"/>
      <c r="AI391" s="18"/>
      <c r="AJ391" s="18"/>
      <c r="AK391" s="19"/>
      <c r="AL391" s="18"/>
      <c r="AM391" s="18"/>
      <c r="AN391" s="18"/>
      <c r="AO391" s="18"/>
      <c r="AP391" s="18"/>
      <c r="AQ391" s="18"/>
      <c r="AR391" s="18"/>
      <c r="AS391" s="20"/>
      <c r="AT391" s="20"/>
      <c r="AU391" s="20"/>
      <c r="AV391" s="20"/>
      <c r="AW391" s="20"/>
      <c r="AX391" s="20"/>
      <c r="AY391" s="20"/>
    </row>
    <row r="392" spans="22:51">
      <c r="V392" s="18"/>
      <c r="W392" s="18"/>
      <c r="X392" s="18"/>
      <c r="Y392" s="18"/>
      <c r="Z392" s="18"/>
      <c r="AA392" s="18"/>
      <c r="AB392" s="18"/>
      <c r="AE392" s="18"/>
      <c r="AF392" s="18"/>
      <c r="AG392" s="18"/>
      <c r="AH392" s="18"/>
      <c r="AI392" s="18"/>
      <c r="AJ392" s="18"/>
      <c r="AK392" s="19"/>
      <c r="AL392" s="18"/>
      <c r="AM392" s="18"/>
      <c r="AN392" s="18"/>
      <c r="AO392" s="18"/>
      <c r="AP392" s="18"/>
      <c r="AQ392" s="18"/>
      <c r="AR392" s="18"/>
      <c r="AS392" s="20"/>
      <c r="AT392" s="20"/>
      <c r="AU392" s="20"/>
      <c r="AV392" s="20"/>
      <c r="AW392" s="20"/>
      <c r="AX392" s="20"/>
      <c r="AY392" s="20"/>
    </row>
    <row r="393" spans="22:51">
      <c r="V393" s="18"/>
      <c r="W393" s="18"/>
      <c r="X393" s="18"/>
      <c r="Y393" s="18"/>
      <c r="Z393" s="18"/>
      <c r="AA393" s="18"/>
      <c r="AB393" s="18"/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5A95E-56BF-1448-9A8D-A9CA947AAD72}">
  <dimension ref="A1:J12"/>
  <sheetViews>
    <sheetView workbookViewId="0">
      <selection activeCell="C3" sqref="C3:J12"/>
    </sheetView>
  </sheetViews>
  <sheetFormatPr baseColWidth="10" defaultRowHeight="15"/>
  <cols>
    <col min="1" max="1" width="7" customWidth="1"/>
    <col min="2" max="2" width="27.1640625" bestFit="1" customWidth="1"/>
    <col min="3" max="10" width="4.6640625" customWidth="1"/>
    <col min="13" max="16" width="16.6640625" customWidth="1"/>
    <col min="17" max="20" width="2.6640625" customWidth="1"/>
  </cols>
  <sheetData>
    <row r="1" spans="1:10">
      <c r="A1" t="str" cm="1">
        <f t="array" aca="1" ref="A1" ca="1">RIGHT(CELL("filename",A1),LEN(CELL("filename",A1))-FIND("]", CELL("filename",A1)))</f>
        <v>MF</v>
      </c>
      <c r="B1" s="1" t="s">
        <v>491</v>
      </c>
      <c r="C1" s="2" t="s">
        <v>15</v>
      </c>
      <c r="D1" s="2"/>
      <c r="E1" s="2"/>
      <c r="F1" s="2"/>
      <c r="G1" s="2"/>
      <c r="H1" s="2"/>
      <c r="I1" s="2"/>
    </row>
    <row r="2" spans="1:10">
      <c r="A2" t="s">
        <v>0</v>
      </c>
      <c r="B2" s="2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 spans="1:10">
      <c r="A3">
        <v>1</v>
      </c>
      <c r="B3" s="2" t="s">
        <v>84</v>
      </c>
      <c r="C3" s="5">
        <f>MaterialFootprint!C3/1000000000</f>
        <v>0.19723607208461108</v>
      </c>
      <c r="D3" s="5">
        <f>MaterialFootprint!D3/1000000000</f>
        <v>0.18431889819856526</v>
      </c>
      <c r="E3" s="5">
        <f>MaterialFootprint!E3/1000000000</f>
        <v>0.17545203058781481</v>
      </c>
      <c r="F3" s="5">
        <f>MaterialFootprint!F3/1000000000</f>
        <v>0.16688809225883139</v>
      </c>
      <c r="G3" s="5">
        <f>MaterialFootprint!G3/1000000000</f>
        <v>0.15677401949005837</v>
      </c>
      <c r="H3" s="5">
        <f>MaterialFootprint!H3/1000000000</f>
        <v>0.14816677632785086</v>
      </c>
      <c r="I3" s="5">
        <f>MaterialFootprint!I3/1000000000</f>
        <v>0.14186704984595119</v>
      </c>
      <c r="J3" s="5">
        <f>MaterialFootprint!J3/1000000000</f>
        <v>0.13450368849746791</v>
      </c>
    </row>
    <row r="4" spans="1:10">
      <c r="A4">
        <v>2</v>
      </c>
      <c r="B4" s="2" t="s">
        <v>85</v>
      </c>
      <c r="C4" s="5">
        <f>MaterialFootprint!C4/1000000000</f>
        <v>0.14255924984601881</v>
      </c>
      <c r="D4" s="5">
        <f>MaterialFootprint!D4/1000000000</f>
        <v>7.8261278690769639E-2</v>
      </c>
      <c r="E4" s="5">
        <f>MaterialFootprint!E4/1000000000</f>
        <v>3.9036836109036042E-2</v>
      </c>
      <c r="F4" s="5">
        <f>MaterialFootprint!F4/1000000000</f>
        <v>2.4093903895753756E-2</v>
      </c>
      <c r="G4" s="5">
        <f>MaterialFootprint!G4/1000000000</f>
        <v>1.7100179792660743E-2</v>
      </c>
      <c r="H4" s="5">
        <f>MaterialFootprint!H4/1000000000</f>
        <v>1.2122828491459977E-2</v>
      </c>
      <c r="I4" s="5">
        <f>MaterialFootprint!I4/1000000000</f>
        <v>8.1336290043300848E-3</v>
      </c>
      <c r="J4" s="5">
        <f>MaterialFootprint!J4/1000000000</f>
        <v>6.5117466780962568E-3</v>
      </c>
    </row>
    <row r="5" spans="1:10">
      <c r="A5">
        <v>3</v>
      </c>
      <c r="B5" s="2" t="s">
        <v>86</v>
      </c>
      <c r="C5" s="5">
        <f>MaterialFootprint!C5/1000000000</f>
        <v>1.9321352517786114E-3</v>
      </c>
      <c r="D5" s="5">
        <f>MaterialFootprint!D5/1000000000</f>
        <v>1.7335983826808261E-3</v>
      </c>
      <c r="E5" s="5">
        <f>MaterialFootprint!E5/1000000000</f>
        <v>1.6477790594114456E-3</v>
      </c>
      <c r="F5" s="5">
        <f>MaterialFootprint!F5/1000000000</f>
        <v>1.5545119445969844E-3</v>
      </c>
      <c r="G5" s="5">
        <f>MaterialFootprint!G5/1000000000</f>
        <v>1.3831506639816952E-3</v>
      </c>
      <c r="H5" s="5">
        <f>MaterialFootprint!H5/1000000000</f>
        <v>1.2497500824478213E-3</v>
      </c>
      <c r="I5" s="5">
        <f>MaterialFootprint!I5/1000000000</f>
        <v>1.1046352328982626E-3</v>
      </c>
      <c r="J5" s="5">
        <f>MaterialFootprint!J5/1000000000</f>
        <v>9.5658618067085517E-4</v>
      </c>
    </row>
    <row r="6" spans="1:10">
      <c r="A6">
        <v>4</v>
      </c>
      <c r="B6" s="2" t="s">
        <v>87</v>
      </c>
      <c r="C6" s="5">
        <f>MaterialFootprint!C6/1000000000</f>
        <v>0.18736196781791348</v>
      </c>
      <c r="D6" s="5">
        <f>MaterialFootprint!D6/1000000000</f>
        <v>0.1639431478467808</v>
      </c>
      <c r="E6" s="5">
        <f>MaterialFootprint!E6/1000000000</f>
        <v>0.14253050552281341</v>
      </c>
      <c r="F6" s="5">
        <f>MaterialFootprint!F6/1000000000</f>
        <v>0.12016572186769307</v>
      </c>
      <c r="G6" s="5">
        <f>MaterialFootprint!G6/1000000000</f>
        <v>0.10340060879071956</v>
      </c>
      <c r="H6" s="5">
        <f>MaterialFootprint!H6/1000000000</f>
        <v>9.0523823271435558E-2</v>
      </c>
      <c r="I6" s="5">
        <f>MaterialFootprint!I6/1000000000</f>
        <v>7.6121691058081531E-2</v>
      </c>
      <c r="J6" s="5">
        <f>MaterialFootprint!J6/1000000000</f>
        <v>4.7574664082532234E-2</v>
      </c>
    </row>
    <row r="7" spans="1:10">
      <c r="A7">
        <v>5</v>
      </c>
      <c r="B7" s="2" t="s">
        <v>88</v>
      </c>
      <c r="C7" s="5">
        <f>MaterialFootprint!C7/1000000000</f>
        <v>9.2989301713772163E-2</v>
      </c>
      <c r="D7" s="5">
        <f>MaterialFootprint!D7/1000000000</f>
        <v>6.5344803906286622E-2</v>
      </c>
      <c r="E7" s="5">
        <f>MaterialFootprint!E7/1000000000</f>
        <v>4.6275611561914745E-2</v>
      </c>
      <c r="F7" s="5">
        <f>MaterialFootprint!F7/1000000000</f>
        <v>2.818100098960051E-2</v>
      </c>
      <c r="G7" s="5">
        <f>MaterialFootprint!G7/1000000000</f>
        <v>1.8908535178372439E-2</v>
      </c>
      <c r="H7" s="5">
        <f>MaterialFootprint!H7/1000000000</f>
        <v>1.3043547559448544E-2</v>
      </c>
      <c r="I7" s="5">
        <f>MaterialFootprint!I7/1000000000</f>
        <v>7.7767417369381617E-3</v>
      </c>
      <c r="J7" s="5">
        <f>MaterialFootprint!J7/1000000000</f>
        <v>5.7428064379516823E-3</v>
      </c>
    </row>
    <row r="8" spans="1:10">
      <c r="A8">
        <v>6</v>
      </c>
      <c r="B8" s="2" t="s">
        <v>89</v>
      </c>
      <c r="C8" s="5">
        <f>MaterialFootprint!C8/1000000000</f>
        <v>1.7111363754820808E-2</v>
      </c>
      <c r="D8" s="5">
        <f>MaterialFootprint!D8/1000000000</f>
        <v>1.4881550596934433E-2</v>
      </c>
      <c r="E8" s="5">
        <f>MaterialFootprint!E8/1000000000</f>
        <v>1.192027430635559E-2</v>
      </c>
      <c r="F8" s="5">
        <f>MaterialFootprint!F8/1000000000</f>
        <v>8.5464930660000826E-3</v>
      </c>
      <c r="G8" s="5">
        <f>MaterialFootprint!G8/1000000000</f>
        <v>6.3209162377619449E-3</v>
      </c>
      <c r="H8" s="5">
        <f>MaterialFootprint!H8/1000000000</f>
        <v>4.6627123539552187E-3</v>
      </c>
      <c r="I8" s="5">
        <f>MaterialFootprint!I8/1000000000</f>
        <v>3.3008451703669668E-3</v>
      </c>
      <c r="J8" s="5">
        <f>MaterialFootprint!J8/1000000000</f>
        <v>2.6279505291951066E-3</v>
      </c>
    </row>
    <row r="9" spans="1:10">
      <c r="A9">
        <v>7</v>
      </c>
      <c r="B9" s="2" t="s">
        <v>90</v>
      </c>
      <c r="C9" s="5">
        <f>MaterialFootprint!C9/1000000000</f>
        <v>2.347935897326188E-2</v>
      </c>
      <c r="D9" s="5">
        <f>MaterialFootprint!D9/1000000000</f>
        <v>2.1675226791448548E-2</v>
      </c>
      <c r="E9" s="5">
        <f>MaterialFootprint!E9/1000000000</f>
        <v>2.0239412189877577E-2</v>
      </c>
      <c r="F9" s="5">
        <f>MaterialFootprint!F9/1000000000</f>
        <v>1.7928522929571696E-2</v>
      </c>
      <c r="G9" s="5">
        <f>MaterialFootprint!G9/1000000000</f>
        <v>1.48540676908202E-2</v>
      </c>
      <c r="H9" s="5">
        <f>MaterialFootprint!H9/1000000000</f>
        <v>1.1751000377715801E-2</v>
      </c>
      <c r="I9" s="5">
        <f>MaterialFootprint!I9/1000000000</f>
        <v>8.2055560901451649E-3</v>
      </c>
      <c r="J9" s="5">
        <f>MaterialFootprint!J9/1000000000</f>
        <v>6.1782236476537007E-3</v>
      </c>
    </row>
    <row r="10" spans="1:10">
      <c r="A10">
        <v>8</v>
      </c>
      <c r="B10" s="2" t="s">
        <v>91</v>
      </c>
      <c r="C10" s="5">
        <f>MaterialFootprint!C10/1000000000</f>
        <v>3.0977877861927745E-2</v>
      </c>
      <c r="D10" s="5">
        <f>MaterialFootprint!D10/1000000000</f>
        <v>2.6626961171481014E-2</v>
      </c>
      <c r="E10" s="5">
        <f>MaterialFootprint!E10/1000000000</f>
        <v>2.3290529521535201E-2</v>
      </c>
      <c r="F10" s="5">
        <f>MaterialFootprint!F10/1000000000</f>
        <v>1.8932593627391005E-2</v>
      </c>
      <c r="G10" s="5">
        <f>MaterialFootprint!G10/1000000000</f>
        <v>1.4465725707147506E-2</v>
      </c>
      <c r="H10" s="5">
        <f>MaterialFootprint!H10/1000000000</f>
        <v>1.0644741595797157E-2</v>
      </c>
      <c r="I10" s="5">
        <f>MaterialFootprint!I10/1000000000</f>
        <v>6.749552349061794E-3</v>
      </c>
      <c r="J10" s="5">
        <f>MaterialFootprint!J10/1000000000</f>
        <v>5.0229930522945783E-3</v>
      </c>
    </row>
    <row r="11" spans="1:10">
      <c r="A11">
        <v>9</v>
      </c>
      <c r="B11" s="2" t="s">
        <v>92</v>
      </c>
      <c r="C11" s="5">
        <f>MaterialFootprint!C11/1000000000</f>
        <v>0.16964457083570345</v>
      </c>
      <c r="D11" s="5">
        <f>MaterialFootprint!D11/1000000000</f>
        <v>0.14360766048725046</v>
      </c>
      <c r="E11" s="5">
        <f>MaterialFootprint!E11/1000000000</f>
        <v>0.1158796628655749</v>
      </c>
      <c r="F11" s="5">
        <f>MaterialFootprint!F11/1000000000</f>
        <v>8.8231439502760453E-2</v>
      </c>
      <c r="G11" s="5">
        <f>MaterialFootprint!G11/1000000000</f>
        <v>6.9011187350016642E-2</v>
      </c>
      <c r="H11" s="5">
        <f>MaterialFootprint!H11/1000000000</f>
        <v>5.3480408798335398E-2</v>
      </c>
      <c r="I11" s="5">
        <f>MaterialFootprint!I11/1000000000</f>
        <v>3.8985987930362537E-2</v>
      </c>
      <c r="J11" s="5">
        <f>MaterialFootprint!J11/1000000000</f>
        <v>3.1092902780254259E-2</v>
      </c>
    </row>
    <row r="12" spans="1:10">
      <c r="A12">
        <v>10</v>
      </c>
      <c r="B12" s="2" t="s">
        <v>93</v>
      </c>
      <c r="C12" s="5">
        <f>MaterialFootprint!C12/1000000000</f>
        <v>0.45182836187993969</v>
      </c>
      <c r="D12" s="5">
        <f>MaterialFootprint!D12/1000000000</f>
        <v>0.37191988182555402</v>
      </c>
      <c r="E12" s="5">
        <f>MaterialFootprint!E12/1000000000</f>
        <v>0.29806219598531936</v>
      </c>
      <c r="F12" s="5">
        <f>MaterialFootprint!F12/1000000000</f>
        <v>0.23838648340888038</v>
      </c>
      <c r="G12" s="5">
        <f>MaterialFootprint!G12/1000000000</f>
        <v>0.17906795381185747</v>
      </c>
      <c r="H12" s="5">
        <f>MaterialFootprint!H12/1000000000</f>
        <v>0.1283194290262967</v>
      </c>
      <c r="I12" s="5">
        <f>MaterialFootprint!I12/1000000000</f>
        <v>9.4212435500408628E-2</v>
      </c>
      <c r="J12" s="5">
        <f>MaterialFootprint!J12/1000000000</f>
        <v>7.489585384289793E-2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60F9-F58E-AE40-8ABB-C8DE42E5C6EE}">
  <dimension ref="A1:AY393"/>
  <sheetViews>
    <sheetView zoomScale="120" zoomScaleNormal="120" workbookViewId="0">
      <selection activeCell="C3" sqref="C3:J12"/>
    </sheetView>
  </sheetViews>
  <sheetFormatPr baseColWidth="10" defaultRowHeight="15" outlineLevelCol="1"/>
  <cols>
    <col min="1" max="1" width="6.83203125" style="6" customWidth="1"/>
    <col min="2" max="2" width="21.83203125" style="6" customWidth="1"/>
    <col min="3" max="10" width="5.6640625" style="6" customWidth="1"/>
    <col min="11" max="11" width="6.83203125" style="6" customWidth="1"/>
    <col min="12" max="12" width="21.5" style="6" customWidth="1"/>
    <col min="13" max="16" width="16.6640625" style="6" customWidth="1"/>
    <col min="17" max="19" width="5.6640625" style="6" customWidth="1"/>
    <col min="20" max="20" width="2.6640625" style="6" customWidth="1"/>
    <col min="21" max="21" width="21.5" style="6" customWidth="1"/>
    <col min="22" max="28" width="5.6640625" style="6" customWidth="1"/>
    <col min="29" max="29" width="6.83203125" style="6" customWidth="1"/>
    <col min="30" max="30" width="25.1640625" style="6" customWidth="1"/>
    <col min="31" max="37" width="5.6640625" style="6" customWidth="1"/>
    <col min="38" max="51" width="10.83203125" style="6" outlineLevel="1"/>
    <col min="52" max="16384" width="10.83203125" style="6"/>
  </cols>
  <sheetData>
    <row r="1" spans="1:51">
      <c r="A1" s="6" t="str" cm="1">
        <f t="array" aca="1" ref="A1" ca="1">RIGHT(CELL("filename",A1),LEN(CELL("filename",A1))-FIND("]", CELL("filename",A1)))</f>
        <v>CF</v>
      </c>
      <c r="B1" s="12" t="s">
        <v>492</v>
      </c>
      <c r="C1" s="7" t="s">
        <v>15</v>
      </c>
      <c r="D1" s="7"/>
      <c r="E1" s="7"/>
      <c r="F1" s="7"/>
      <c r="G1" s="7"/>
      <c r="H1" s="7"/>
      <c r="I1" s="7"/>
      <c r="J1" s="7"/>
      <c r="L1" s="12"/>
      <c r="M1" s="7"/>
      <c r="N1" s="7"/>
      <c r="O1" s="7"/>
      <c r="P1" s="7"/>
      <c r="Q1" s="7"/>
      <c r="R1" s="7"/>
      <c r="S1" s="7"/>
      <c r="U1" s="12"/>
      <c r="V1" s="7"/>
      <c r="W1" s="7"/>
      <c r="X1" s="7"/>
      <c r="Y1" s="7"/>
      <c r="Z1" s="7"/>
      <c r="AA1" s="7"/>
      <c r="AB1" s="7"/>
      <c r="AD1" s="12"/>
      <c r="AE1" s="7"/>
      <c r="AF1" s="7"/>
      <c r="AG1" s="7"/>
      <c r="AH1" s="7"/>
      <c r="AI1" s="7"/>
      <c r="AJ1" s="7"/>
      <c r="AK1" s="13"/>
    </row>
    <row r="2" spans="1:51">
      <c r="A2" s="6" t="s">
        <v>0</v>
      </c>
      <c r="B2" s="7" t="s">
        <v>83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  <c r="L2" s="7"/>
      <c r="M2" s="30"/>
      <c r="N2" s="31"/>
      <c r="O2" s="31"/>
      <c r="P2" s="31"/>
      <c r="Q2" s="31"/>
      <c r="R2" s="31"/>
      <c r="S2" s="31"/>
      <c r="U2" s="7"/>
      <c r="V2" s="30"/>
      <c r="W2" s="31"/>
      <c r="X2" s="31"/>
      <c r="Y2" s="31"/>
      <c r="Z2" s="31"/>
      <c r="AA2" s="31"/>
      <c r="AB2" s="31"/>
      <c r="AD2" s="7"/>
      <c r="AE2" s="30"/>
      <c r="AF2" s="31"/>
      <c r="AG2" s="31"/>
      <c r="AH2" s="31"/>
      <c r="AI2" s="31"/>
      <c r="AJ2" s="31"/>
      <c r="AK2" s="32"/>
      <c r="AL2" s="30"/>
      <c r="AM2" s="31"/>
      <c r="AN2" s="31"/>
      <c r="AO2" s="31"/>
      <c r="AP2" s="31"/>
      <c r="AQ2" s="31"/>
      <c r="AR2" s="31"/>
      <c r="AS2" s="30"/>
      <c r="AT2" s="31"/>
      <c r="AU2" s="31"/>
      <c r="AV2" s="31"/>
      <c r="AW2" s="31"/>
      <c r="AX2" s="31"/>
      <c r="AY2" s="31"/>
    </row>
    <row r="3" spans="1:51">
      <c r="A3" s="6">
        <v>1</v>
      </c>
      <c r="B3" s="7" t="s">
        <v>84</v>
      </c>
      <c r="C3" s="18">
        <f>CarbonFootprint!C3/1000000000</f>
        <v>0.13858061129759197</v>
      </c>
      <c r="D3" s="18">
        <f>CarbonFootprint!D3/1000000000</f>
        <v>0.12995064902790676</v>
      </c>
      <c r="E3" s="18">
        <f>CarbonFootprint!E3/1000000000</f>
        <v>0.12568124198144204</v>
      </c>
      <c r="F3" s="18">
        <f>CarbonFootprint!F3/1000000000</f>
        <v>0.12104816611048286</v>
      </c>
      <c r="G3" s="18">
        <f>CarbonFootprint!G3/1000000000</f>
        <v>0.10963721224619118</v>
      </c>
      <c r="H3" s="18">
        <f>CarbonFootprint!H3/1000000000</f>
        <v>0.10090416093713993</v>
      </c>
      <c r="I3" s="18">
        <f>CarbonFootprint!I3/1000000000</f>
        <v>9.4011928174095025E-2</v>
      </c>
      <c r="J3" s="18">
        <f>CarbonFootprint!J3/1000000000</f>
        <v>8.58967623398183E-2</v>
      </c>
      <c r="L3" s="7"/>
      <c r="M3" s="18"/>
      <c r="N3" s="18"/>
      <c r="O3" s="18"/>
      <c r="P3" s="18"/>
      <c r="Q3" s="18"/>
      <c r="R3" s="18"/>
      <c r="S3" s="18"/>
      <c r="U3" s="7"/>
      <c r="V3" s="18"/>
      <c r="W3" s="18"/>
      <c r="X3" s="18"/>
      <c r="Y3" s="18"/>
      <c r="Z3" s="18"/>
      <c r="AA3" s="18"/>
      <c r="AB3" s="18"/>
      <c r="AD3" s="7"/>
      <c r="AE3" s="18"/>
      <c r="AF3" s="18"/>
      <c r="AG3" s="18"/>
      <c r="AH3" s="18"/>
      <c r="AI3" s="18"/>
      <c r="AJ3" s="18"/>
      <c r="AK3" s="19"/>
      <c r="AL3" s="18"/>
      <c r="AM3" s="18"/>
      <c r="AN3" s="18"/>
      <c r="AO3" s="18"/>
      <c r="AP3" s="18"/>
      <c r="AQ3" s="18"/>
      <c r="AR3" s="18"/>
      <c r="AS3" s="20"/>
      <c r="AT3" s="20"/>
      <c r="AU3" s="20"/>
      <c r="AV3" s="20"/>
      <c r="AW3" s="20"/>
      <c r="AX3" s="20"/>
      <c r="AY3" s="20"/>
    </row>
    <row r="4" spans="1:51">
      <c r="A4" s="6">
        <v>2</v>
      </c>
      <c r="B4" s="7" t="s">
        <v>85</v>
      </c>
      <c r="C4" s="18">
        <f>CarbonFootprint!C4/1000000000</f>
        <v>6.3995211755278641E-2</v>
      </c>
      <c r="D4" s="18">
        <f>CarbonFootprint!D4/1000000000</f>
        <v>3.2096731421744996E-2</v>
      </c>
      <c r="E4" s="18">
        <f>CarbonFootprint!E4/1000000000</f>
        <v>1.3742912891376212E-2</v>
      </c>
      <c r="F4" s="18">
        <f>CarbonFootprint!F4/1000000000</f>
        <v>7.0783864070385139E-3</v>
      </c>
      <c r="G4" s="18">
        <f>CarbonFootprint!G4/1000000000</f>
        <v>4.1207387393146309E-3</v>
      </c>
      <c r="H4" s="18">
        <f>CarbonFootprint!H4/1000000000</f>
        <v>2.2856130758594304E-3</v>
      </c>
      <c r="I4" s="18">
        <f>CarbonFootprint!I4/1000000000</f>
        <v>9.7754026344845776E-4</v>
      </c>
      <c r="J4" s="18">
        <f>CarbonFootprint!J4/1000000000</f>
        <v>6.3547093154100542E-4</v>
      </c>
      <c r="L4" s="7"/>
      <c r="M4" s="18"/>
      <c r="N4" s="18"/>
      <c r="O4" s="18"/>
      <c r="P4" s="18"/>
      <c r="Q4" s="18"/>
      <c r="R4" s="18"/>
      <c r="S4" s="18"/>
      <c r="U4" s="7"/>
      <c r="V4" s="18"/>
      <c r="W4" s="18"/>
      <c r="X4" s="18"/>
      <c r="Y4" s="18"/>
      <c r="Z4" s="18"/>
      <c r="AA4" s="18"/>
      <c r="AB4" s="18"/>
      <c r="AD4" s="7"/>
      <c r="AE4" s="18"/>
      <c r="AF4" s="18"/>
      <c r="AG4" s="18"/>
      <c r="AH4" s="18"/>
      <c r="AI4" s="18"/>
      <c r="AJ4" s="18"/>
      <c r="AK4" s="19"/>
      <c r="AL4" s="18"/>
      <c r="AM4" s="18"/>
      <c r="AN4" s="18"/>
      <c r="AO4" s="18"/>
      <c r="AP4" s="18"/>
      <c r="AQ4" s="18"/>
      <c r="AR4" s="18"/>
      <c r="AS4" s="20"/>
      <c r="AT4" s="20"/>
      <c r="AU4" s="20"/>
      <c r="AV4" s="20"/>
      <c r="AW4" s="20"/>
      <c r="AX4" s="20"/>
      <c r="AY4" s="20"/>
    </row>
    <row r="5" spans="1:51">
      <c r="A5" s="6">
        <v>3</v>
      </c>
      <c r="B5" s="7" t="s">
        <v>86</v>
      </c>
      <c r="C5" s="18">
        <f>CarbonFootprint!C5/1000000000</f>
        <v>2.6555801770827016E-3</v>
      </c>
      <c r="D5" s="18">
        <f>CarbonFootprint!D5/1000000000</f>
        <v>2.3956049923788158E-3</v>
      </c>
      <c r="E5" s="18">
        <f>CarbonFootprint!E5/1000000000</f>
        <v>2.2846942773989778E-3</v>
      </c>
      <c r="F5" s="18">
        <f>CarbonFootprint!F5/1000000000</f>
        <v>2.1529447853120133E-3</v>
      </c>
      <c r="G5" s="18">
        <f>CarbonFootprint!G5/1000000000</f>
        <v>1.8190246278934623E-3</v>
      </c>
      <c r="H5" s="18">
        <f>CarbonFootprint!H5/1000000000</f>
        <v>1.5559006147661508E-3</v>
      </c>
      <c r="I5" s="18">
        <f>CarbonFootprint!I5/1000000000</f>
        <v>1.2932375657221111E-3</v>
      </c>
      <c r="J5" s="18">
        <f>CarbonFootprint!J5/1000000000</f>
        <v>1.0386928722986393E-3</v>
      </c>
      <c r="L5" s="7"/>
      <c r="M5" s="18"/>
      <c r="N5" s="18"/>
      <c r="O5" s="18"/>
      <c r="P5" s="18"/>
      <c r="Q5" s="18"/>
      <c r="R5" s="18"/>
      <c r="S5" s="18"/>
      <c r="U5" s="7"/>
      <c r="V5" s="18"/>
      <c r="W5" s="18"/>
      <c r="X5" s="18"/>
      <c r="Y5" s="18"/>
      <c r="Z5" s="18"/>
      <c r="AA5" s="18"/>
      <c r="AB5" s="18"/>
      <c r="AD5" s="7"/>
      <c r="AE5" s="18"/>
      <c r="AF5" s="18"/>
      <c r="AG5" s="18"/>
      <c r="AH5" s="18"/>
      <c r="AI5" s="18"/>
      <c r="AJ5" s="18"/>
      <c r="AK5" s="19"/>
      <c r="AL5" s="18"/>
      <c r="AM5" s="18"/>
      <c r="AN5" s="18"/>
      <c r="AO5" s="18"/>
      <c r="AP5" s="18"/>
      <c r="AQ5" s="18"/>
      <c r="AR5" s="18"/>
      <c r="AS5" s="20"/>
      <c r="AT5" s="20"/>
      <c r="AU5" s="20"/>
      <c r="AV5" s="20"/>
      <c r="AW5" s="20"/>
      <c r="AX5" s="20"/>
      <c r="AY5" s="20"/>
    </row>
    <row r="6" spans="1:51">
      <c r="A6" s="6">
        <v>4</v>
      </c>
      <c r="B6" s="7" t="s">
        <v>87</v>
      </c>
      <c r="C6" s="18">
        <f>CarbonFootprint!C6/1000000000</f>
        <v>0.20873755917024833</v>
      </c>
      <c r="D6" s="18">
        <f>CarbonFootprint!D6/1000000000</f>
        <v>0.18060743130768717</v>
      </c>
      <c r="E6" s="18">
        <f>CarbonFootprint!E6/1000000000</f>
        <v>0.15038780788706294</v>
      </c>
      <c r="F6" s="18">
        <f>CarbonFootprint!F6/1000000000</f>
        <v>0.11788064813235906</v>
      </c>
      <c r="G6" s="18">
        <f>CarbonFootprint!G6/1000000000</f>
        <v>9.3877994892652902E-2</v>
      </c>
      <c r="H6" s="18">
        <f>CarbonFootprint!H6/1000000000</f>
        <v>7.5761551239710359E-2</v>
      </c>
      <c r="I6" s="18">
        <f>CarbonFootprint!I6/1000000000</f>
        <v>5.6521778854895829E-2</v>
      </c>
      <c r="J6" s="18">
        <f>CarbonFootprint!J6/1000000000</f>
        <v>3.1295974092708623E-2</v>
      </c>
      <c r="L6" s="7"/>
      <c r="M6" s="18"/>
      <c r="N6" s="18"/>
      <c r="O6" s="18"/>
      <c r="P6" s="18"/>
      <c r="Q6" s="18"/>
      <c r="R6" s="18"/>
      <c r="S6" s="18"/>
      <c r="U6" s="7"/>
      <c r="V6" s="18"/>
      <c r="W6" s="18"/>
      <c r="X6" s="18"/>
      <c r="Y6" s="18"/>
      <c r="Z6" s="18"/>
      <c r="AA6" s="18"/>
      <c r="AB6" s="18"/>
      <c r="AD6" s="7"/>
      <c r="AE6" s="18"/>
      <c r="AF6" s="18"/>
      <c r="AG6" s="18"/>
      <c r="AH6" s="18"/>
      <c r="AI6" s="18"/>
      <c r="AJ6" s="18"/>
      <c r="AK6" s="19"/>
      <c r="AL6" s="18"/>
      <c r="AM6" s="18"/>
      <c r="AN6" s="18"/>
      <c r="AO6" s="18"/>
      <c r="AP6" s="18"/>
      <c r="AQ6" s="18"/>
      <c r="AR6" s="18"/>
      <c r="AS6" s="20"/>
      <c r="AT6" s="20"/>
      <c r="AU6" s="20"/>
      <c r="AV6" s="20"/>
      <c r="AW6" s="20"/>
      <c r="AX6" s="20"/>
      <c r="AY6" s="20"/>
    </row>
    <row r="7" spans="1:51">
      <c r="A7" s="6">
        <v>5</v>
      </c>
      <c r="B7" s="7" t="s">
        <v>88</v>
      </c>
      <c r="C7" s="18">
        <f>CarbonFootprint!C7/1000000000</f>
        <v>0.23164902040907046</v>
      </c>
      <c r="D7" s="18">
        <f>CarbonFootprint!D7/1000000000</f>
        <v>0.1686029179151918</v>
      </c>
      <c r="E7" s="18">
        <f>CarbonFootprint!E7/1000000000</f>
        <v>0.1146715703210073</v>
      </c>
      <c r="F7" s="18">
        <f>CarbonFootprint!F7/1000000000</f>
        <v>7.0000700606575095E-2</v>
      </c>
      <c r="G7" s="18">
        <f>CarbonFootprint!G7/1000000000</f>
        <v>5.0657567101851167E-2</v>
      </c>
      <c r="H7" s="18">
        <f>CarbonFootprint!H7/1000000000</f>
        <v>3.849135473813628E-2</v>
      </c>
      <c r="I7" s="18">
        <f>CarbonFootprint!I7/1000000000</f>
        <v>2.9136843318723165E-2</v>
      </c>
      <c r="J7" s="18">
        <f>CarbonFootprint!J7/1000000000</f>
        <v>2.4971468789060796E-2</v>
      </c>
      <c r="L7" s="7"/>
      <c r="M7" s="18"/>
      <c r="N7" s="18"/>
      <c r="O7" s="18"/>
      <c r="P7" s="18"/>
      <c r="Q7" s="18"/>
      <c r="R7" s="18"/>
      <c r="S7" s="18"/>
      <c r="U7" s="7"/>
      <c r="V7" s="18"/>
      <c r="W7" s="18"/>
      <c r="X7" s="18"/>
      <c r="Y7" s="18"/>
      <c r="Z7" s="18"/>
      <c r="AA7" s="18"/>
      <c r="AB7" s="18"/>
      <c r="AD7" s="7"/>
      <c r="AE7" s="18"/>
      <c r="AF7" s="18"/>
      <c r="AG7" s="18"/>
      <c r="AH7" s="18"/>
      <c r="AI7" s="18"/>
      <c r="AJ7" s="18"/>
      <c r="AK7" s="19"/>
      <c r="AL7" s="18"/>
      <c r="AM7" s="18"/>
      <c r="AN7" s="18"/>
      <c r="AO7" s="18"/>
      <c r="AP7" s="18"/>
      <c r="AQ7" s="18"/>
      <c r="AR7" s="18"/>
      <c r="AS7" s="20"/>
      <c r="AT7" s="20"/>
      <c r="AU7" s="20"/>
      <c r="AV7" s="20"/>
      <c r="AW7" s="20"/>
      <c r="AX7" s="20"/>
      <c r="AY7" s="20"/>
    </row>
    <row r="8" spans="1:51">
      <c r="A8" s="6">
        <v>6</v>
      </c>
      <c r="B8" s="7" t="s">
        <v>89</v>
      </c>
      <c r="C8" s="18">
        <f>CarbonFootprint!C8/1000000000</f>
        <v>1.4652115368452436E-2</v>
      </c>
      <c r="D8" s="18">
        <f>CarbonFootprint!D8/1000000000</f>
        <v>1.271506486615004E-2</v>
      </c>
      <c r="E8" s="18">
        <f>CarbonFootprint!E8/1000000000</f>
        <v>1.0189659940052539E-2</v>
      </c>
      <c r="F8" s="18">
        <f>CarbonFootprint!F8/1000000000</f>
        <v>7.2470699513559568E-3</v>
      </c>
      <c r="G8" s="18">
        <f>CarbonFootprint!G8/1000000000</f>
        <v>4.9568522483209197E-3</v>
      </c>
      <c r="H8" s="18">
        <f>CarbonFootprint!H8/1000000000</f>
        <v>3.3961700913344175E-3</v>
      </c>
      <c r="I8" s="18">
        <f>CarbonFootprint!I8/1000000000</f>
        <v>2.1946655806854196E-3</v>
      </c>
      <c r="J8" s="18">
        <f>CarbonFootprint!J8/1000000000</f>
        <v>1.5691558111756625E-3</v>
      </c>
      <c r="L8" s="7"/>
      <c r="M8" s="18"/>
      <c r="N8" s="18"/>
      <c r="O8" s="18"/>
      <c r="P8" s="18"/>
      <c r="Q8" s="18"/>
      <c r="R8" s="18"/>
      <c r="S8" s="18"/>
      <c r="U8" s="7"/>
      <c r="V8" s="18"/>
      <c r="W8" s="18"/>
      <c r="X8" s="18"/>
      <c r="Y8" s="18"/>
      <c r="Z8" s="18"/>
      <c r="AA8" s="18"/>
      <c r="AB8" s="18"/>
      <c r="AD8" s="7"/>
      <c r="AE8" s="18"/>
      <c r="AF8" s="18"/>
      <c r="AG8" s="18"/>
      <c r="AH8" s="18"/>
      <c r="AI8" s="18"/>
      <c r="AJ8" s="18"/>
      <c r="AK8" s="19"/>
      <c r="AL8" s="18"/>
      <c r="AM8" s="18"/>
      <c r="AN8" s="18"/>
      <c r="AO8" s="18"/>
      <c r="AP8" s="18"/>
      <c r="AQ8" s="18"/>
      <c r="AR8" s="18"/>
      <c r="AS8" s="20"/>
      <c r="AT8" s="20"/>
      <c r="AU8" s="20"/>
      <c r="AV8" s="20"/>
      <c r="AW8" s="20"/>
      <c r="AX8" s="20"/>
      <c r="AY8" s="20"/>
    </row>
    <row r="9" spans="1:51">
      <c r="A9" s="6">
        <v>7</v>
      </c>
      <c r="B9" s="7" t="s">
        <v>90</v>
      </c>
      <c r="C9" s="18">
        <f>CarbonFootprint!C9/1000000000</f>
        <v>2.039119387295454E-2</v>
      </c>
      <c r="D9" s="18">
        <f>CarbonFootprint!D9/1000000000</f>
        <v>1.8815103283069803E-2</v>
      </c>
      <c r="E9" s="18">
        <f>CarbonFootprint!E9/1000000000</f>
        <v>1.7658509097446384E-2</v>
      </c>
      <c r="F9" s="18">
        <f>CarbonFootprint!F9/1000000000</f>
        <v>1.5574166026415048E-2</v>
      </c>
      <c r="G9" s="18">
        <f>CarbonFootprint!G9/1000000000</f>
        <v>1.2045990116443847E-2</v>
      </c>
      <c r="H9" s="18">
        <f>CarbonFootprint!H9/1000000000</f>
        <v>8.9285780281511025E-3</v>
      </c>
      <c r="I9" s="18">
        <f>CarbonFootprint!I9/1000000000</f>
        <v>5.7156071846282842E-3</v>
      </c>
      <c r="J9" s="18">
        <f>CarbonFootprint!J9/1000000000</f>
        <v>3.9287018292411564E-3</v>
      </c>
      <c r="L9" s="7"/>
      <c r="M9" s="18"/>
      <c r="N9" s="18"/>
      <c r="O9" s="18"/>
      <c r="P9" s="18"/>
      <c r="Q9" s="18"/>
      <c r="R9" s="18"/>
      <c r="S9" s="18"/>
      <c r="U9" s="7"/>
      <c r="V9" s="18"/>
      <c r="W9" s="18"/>
      <c r="X9" s="18"/>
      <c r="Y9" s="18"/>
      <c r="Z9" s="18"/>
      <c r="AA9" s="18"/>
      <c r="AB9" s="18"/>
      <c r="AD9" s="7"/>
      <c r="AE9" s="18"/>
      <c r="AF9" s="18"/>
      <c r="AG9" s="18"/>
      <c r="AH9" s="18"/>
      <c r="AI9" s="18"/>
      <c r="AJ9" s="18"/>
      <c r="AK9" s="19"/>
      <c r="AL9" s="18"/>
      <c r="AM9" s="18"/>
      <c r="AN9" s="18"/>
      <c r="AO9" s="18"/>
      <c r="AP9" s="18"/>
      <c r="AQ9" s="18"/>
      <c r="AR9" s="18"/>
      <c r="AS9" s="20"/>
      <c r="AT9" s="20"/>
      <c r="AU9" s="20"/>
      <c r="AV9" s="20"/>
      <c r="AW9" s="20"/>
      <c r="AX9" s="20"/>
      <c r="AY9" s="20"/>
    </row>
    <row r="10" spans="1:51">
      <c r="A10" s="6">
        <v>8</v>
      </c>
      <c r="B10" s="7" t="s">
        <v>91</v>
      </c>
      <c r="C10" s="18">
        <f>CarbonFootprint!C10/1000000000</f>
        <v>3.5514679872813641E-2</v>
      </c>
      <c r="D10" s="18">
        <f>CarbonFootprint!D10/1000000000</f>
        <v>3.0072073650169347E-2</v>
      </c>
      <c r="E10" s="18">
        <f>CarbonFootprint!E10/1000000000</f>
        <v>2.6086415027763765E-2</v>
      </c>
      <c r="F10" s="18">
        <f>CarbonFootprint!F10/1000000000</f>
        <v>2.0742838332507077E-2</v>
      </c>
      <c r="G10" s="18">
        <f>CarbonFootprint!G10/1000000000</f>
        <v>1.4494160554359908E-2</v>
      </c>
      <c r="H10" s="18">
        <f>CarbonFootprint!H10/1000000000</f>
        <v>9.6866317099845306E-3</v>
      </c>
      <c r="I10" s="18">
        <f>CarbonFootprint!I10/1000000000</f>
        <v>5.338432721156746E-3</v>
      </c>
      <c r="J10" s="18">
        <f>CarbonFootprint!J10/1000000000</f>
        <v>3.5024784454529135E-3</v>
      </c>
      <c r="L10" s="7"/>
      <c r="M10" s="18"/>
      <c r="N10" s="18"/>
      <c r="O10" s="18"/>
      <c r="P10" s="18"/>
      <c r="Q10" s="18"/>
      <c r="R10" s="18"/>
      <c r="S10" s="18"/>
      <c r="U10" s="7"/>
      <c r="V10" s="18"/>
      <c r="W10" s="18"/>
      <c r="X10" s="18"/>
      <c r="Y10" s="18"/>
      <c r="Z10" s="18"/>
      <c r="AA10" s="18"/>
      <c r="AB10" s="18"/>
      <c r="AD10" s="7"/>
      <c r="AE10" s="18"/>
      <c r="AF10" s="18"/>
      <c r="AG10" s="18"/>
      <c r="AH10" s="18"/>
      <c r="AI10" s="18"/>
      <c r="AJ10" s="18"/>
      <c r="AK10" s="19"/>
      <c r="AL10" s="18"/>
      <c r="AM10" s="18"/>
      <c r="AN10" s="18"/>
      <c r="AO10" s="18"/>
      <c r="AP10" s="18"/>
      <c r="AQ10" s="18"/>
      <c r="AR10" s="18"/>
      <c r="AS10" s="20"/>
      <c r="AT10" s="20"/>
      <c r="AU10" s="20"/>
      <c r="AV10" s="20"/>
      <c r="AW10" s="20"/>
      <c r="AX10" s="20"/>
      <c r="AY10" s="20"/>
    </row>
    <row r="11" spans="1:51">
      <c r="A11" s="6">
        <v>9</v>
      </c>
      <c r="B11" s="7" t="s">
        <v>92</v>
      </c>
      <c r="C11" s="18">
        <f>CarbonFootprint!C11/1000000000</f>
        <v>0.16445104684783432</v>
      </c>
      <c r="D11" s="18">
        <f>CarbonFootprint!D11/1000000000</f>
        <v>0.13719991441382054</v>
      </c>
      <c r="E11" s="18">
        <f>CarbonFootprint!E11/1000000000</f>
        <v>0.10426633468705813</v>
      </c>
      <c r="F11" s="18">
        <f>CarbonFootprint!F11/1000000000</f>
        <v>7.4604383196293061E-2</v>
      </c>
      <c r="G11" s="18">
        <f>CarbonFootprint!G11/1000000000</f>
        <v>5.3524234503738506E-2</v>
      </c>
      <c r="H11" s="18">
        <f>CarbonFootprint!H11/1000000000</f>
        <v>3.7992694358436746E-2</v>
      </c>
      <c r="I11" s="18">
        <f>CarbonFootprint!I11/1000000000</f>
        <v>2.4778219512274671E-2</v>
      </c>
      <c r="J11" s="18">
        <f>CarbonFootprint!J11/1000000000</f>
        <v>1.7850346437757902E-2</v>
      </c>
      <c r="L11" s="7"/>
      <c r="M11" s="18"/>
      <c r="N11" s="18"/>
      <c r="O11" s="18"/>
      <c r="P11" s="18"/>
      <c r="Q11" s="18"/>
      <c r="R11" s="18"/>
      <c r="S11" s="18"/>
      <c r="U11" s="7"/>
      <c r="V11" s="18"/>
      <c r="W11" s="18"/>
      <c r="X11" s="18"/>
      <c r="Y11" s="18"/>
      <c r="Z11" s="18"/>
      <c r="AA11" s="18"/>
      <c r="AB11" s="18"/>
      <c r="AD11" s="7"/>
      <c r="AE11" s="18"/>
      <c r="AF11" s="18"/>
      <c r="AG11" s="18"/>
      <c r="AH11" s="18"/>
      <c r="AI11" s="18"/>
      <c r="AJ11" s="18"/>
      <c r="AK11" s="19"/>
      <c r="AL11" s="18"/>
      <c r="AM11" s="18"/>
      <c r="AN11" s="18"/>
      <c r="AO11" s="18"/>
      <c r="AP11" s="18"/>
      <c r="AQ11" s="18"/>
      <c r="AR11" s="18"/>
      <c r="AS11" s="20"/>
      <c r="AT11" s="20"/>
      <c r="AU11" s="20"/>
      <c r="AV11" s="20"/>
      <c r="AW11" s="20"/>
      <c r="AX11" s="20"/>
      <c r="AY11" s="20"/>
    </row>
    <row r="12" spans="1:51">
      <c r="A12" s="6">
        <v>10</v>
      </c>
      <c r="B12" s="7" t="s">
        <v>93</v>
      </c>
      <c r="C12" s="18">
        <f>CarbonFootprint!C12/1000000000</f>
        <v>0.27468133005565964</v>
      </c>
      <c r="D12" s="18">
        <f>CarbonFootprint!D12/1000000000</f>
        <v>0.23306329966136199</v>
      </c>
      <c r="E12" s="18">
        <f>CarbonFootprint!E12/1000000000</f>
        <v>0.20468966644218636</v>
      </c>
      <c r="F12" s="18">
        <f>CarbonFootprint!F12/1000000000</f>
        <v>0.17779391780284265</v>
      </c>
      <c r="G12" s="18">
        <f>CarbonFootprint!G12/1000000000</f>
        <v>0.12002887209100571</v>
      </c>
      <c r="H12" s="18">
        <f>CarbonFootprint!H12/1000000000</f>
        <v>9.145743363316676E-2</v>
      </c>
      <c r="I12" s="18">
        <f>CarbonFootprint!I12/1000000000</f>
        <v>5.9875339783188514E-2</v>
      </c>
      <c r="J12" s="18">
        <f>CarbonFootprint!J12/1000000000</f>
        <v>4.2738759139890184E-2</v>
      </c>
      <c r="L12" s="7"/>
      <c r="M12" s="18"/>
      <c r="N12" s="18"/>
      <c r="O12" s="18"/>
      <c r="P12" s="18"/>
      <c r="Q12" s="18"/>
      <c r="R12" s="18"/>
      <c r="S12" s="18"/>
      <c r="U12" s="7"/>
      <c r="V12" s="18"/>
      <c r="W12" s="18"/>
      <c r="X12" s="18"/>
      <c r="Y12" s="18"/>
      <c r="Z12" s="18"/>
      <c r="AA12" s="18"/>
      <c r="AB12" s="18"/>
      <c r="AD12" s="7"/>
      <c r="AE12" s="18"/>
      <c r="AF12" s="18"/>
      <c r="AG12" s="18"/>
      <c r="AH12" s="18"/>
      <c r="AI12" s="18"/>
      <c r="AJ12" s="18"/>
      <c r="AK12" s="19"/>
      <c r="AL12" s="18"/>
      <c r="AM12" s="18"/>
      <c r="AN12" s="18"/>
      <c r="AO12" s="18"/>
      <c r="AP12" s="18"/>
      <c r="AQ12" s="18"/>
      <c r="AR12" s="18"/>
      <c r="AS12" s="20"/>
      <c r="AT12" s="20"/>
      <c r="AU12" s="20"/>
      <c r="AV12" s="20"/>
      <c r="AW12" s="20"/>
      <c r="AX12" s="20"/>
      <c r="AY12" s="20"/>
    </row>
    <row r="13" spans="1:51">
      <c r="C13" s="18"/>
      <c r="D13" s="18"/>
      <c r="E13" s="18"/>
      <c r="F13" s="18"/>
      <c r="G13" s="18"/>
      <c r="H13" s="18"/>
      <c r="I13" s="18"/>
      <c r="J13" s="18"/>
      <c r="M13" s="18"/>
      <c r="N13" s="18"/>
      <c r="O13" s="18"/>
      <c r="P13" s="18"/>
      <c r="Q13" s="18"/>
      <c r="R13" s="18"/>
      <c r="S13" s="18"/>
      <c r="V13" s="18"/>
      <c r="W13" s="18"/>
      <c r="X13" s="18"/>
      <c r="Y13" s="18"/>
      <c r="Z13" s="18"/>
      <c r="AA13" s="18"/>
      <c r="AB13" s="18"/>
      <c r="AE13" s="18"/>
      <c r="AF13" s="18"/>
      <c r="AG13" s="18"/>
      <c r="AH13" s="18"/>
      <c r="AI13" s="18"/>
      <c r="AJ13" s="18"/>
      <c r="AK13" s="19"/>
      <c r="AL13" s="18"/>
      <c r="AM13" s="18"/>
      <c r="AN13" s="18"/>
      <c r="AO13" s="18"/>
      <c r="AP13" s="18"/>
      <c r="AQ13" s="18"/>
      <c r="AR13" s="18"/>
      <c r="AS13" s="20"/>
      <c r="AT13" s="20"/>
      <c r="AU13" s="20"/>
      <c r="AV13" s="20"/>
      <c r="AW13" s="20"/>
      <c r="AX13" s="20"/>
      <c r="AY13" s="20"/>
    </row>
    <row r="14" spans="1:51">
      <c r="C14" s="18"/>
      <c r="D14" s="18"/>
      <c r="E14" s="18"/>
      <c r="F14" s="18"/>
      <c r="G14" s="18"/>
      <c r="H14" s="18"/>
      <c r="I14" s="18"/>
      <c r="J14" s="18"/>
      <c r="V14" s="18"/>
      <c r="W14" s="18"/>
      <c r="X14" s="18"/>
      <c r="Y14" s="18"/>
      <c r="Z14" s="18"/>
      <c r="AA14" s="18"/>
      <c r="AB14" s="18"/>
      <c r="AE14" s="18"/>
      <c r="AF14" s="18"/>
      <c r="AG14" s="18"/>
      <c r="AH14" s="18"/>
      <c r="AI14" s="18"/>
      <c r="AJ14" s="18"/>
      <c r="AK14" s="19"/>
      <c r="AL14" s="18"/>
      <c r="AM14" s="18"/>
      <c r="AN14" s="18"/>
      <c r="AO14" s="18"/>
      <c r="AP14" s="18"/>
      <c r="AQ14" s="18"/>
      <c r="AR14" s="18"/>
      <c r="AS14" s="20"/>
      <c r="AT14" s="20"/>
      <c r="AU14" s="20"/>
      <c r="AV14" s="20"/>
      <c r="AW14" s="20"/>
      <c r="AX14" s="20"/>
      <c r="AY14" s="20"/>
    </row>
    <row r="15" spans="1:51">
      <c r="C15" s="18"/>
      <c r="D15" s="18"/>
      <c r="E15" s="18"/>
      <c r="F15" s="18"/>
      <c r="G15" s="18"/>
      <c r="H15" s="18"/>
      <c r="I15" s="18"/>
      <c r="J15" s="18"/>
      <c r="V15" s="18"/>
      <c r="W15" s="18"/>
      <c r="X15" s="18"/>
      <c r="Y15" s="18"/>
      <c r="Z15" s="18"/>
      <c r="AA15" s="18"/>
      <c r="AB15" s="18"/>
      <c r="AE15" s="18"/>
      <c r="AF15" s="18"/>
      <c r="AG15" s="18"/>
      <c r="AH15" s="18"/>
      <c r="AI15" s="18"/>
      <c r="AJ15" s="18"/>
      <c r="AK15" s="19"/>
      <c r="AL15" s="18"/>
      <c r="AM15" s="18"/>
      <c r="AN15" s="18"/>
      <c r="AO15" s="18"/>
      <c r="AP15" s="18"/>
      <c r="AQ15" s="18"/>
      <c r="AR15" s="18"/>
      <c r="AS15" s="20"/>
      <c r="AT15" s="20"/>
      <c r="AU15" s="20"/>
      <c r="AV15" s="20"/>
      <c r="AW15" s="20"/>
      <c r="AX15" s="20"/>
      <c r="AY15" s="20"/>
    </row>
    <row r="16" spans="1:51">
      <c r="V16" s="18"/>
      <c r="W16" s="18"/>
      <c r="X16" s="18"/>
      <c r="Y16" s="18"/>
      <c r="Z16" s="18"/>
      <c r="AA16" s="18"/>
      <c r="AB16" s="18"/>
      <c r="AE16" s="18"/>
      <c r="AF16" s="18"/>
      <c r="AG16" s="18"/>
      <c r="AH16" s="18"/>
      <c r="AI16" s="18"/>
      <c r="AJ16" s="18"/>
      <c r="AK16" s="19"/>
      <c r="AL16" s="18"/>
      <c r="AM16" s="18"/>
      <c r="AN16" s="18"/>
      <c r="AO16" s="18"/>
      <c r="AP16" s="18"/>
      <c r="AQ16" s="18"/>
      <c r="AR16" s="18"/>
      <c r="AS16" s="20"/>
      <c r="AT16" s="20"/>
      <c r="AU16" s="20"/>
      <c r="AV16" s="20"/>
      <c r="AW16" s="20"/>
      <c r="AX16" s="20"/>
      <c r="AY16" s="20"/>
    </row>
    <row r="17" spans="22:51">
      <c r="V17" s="18"/>
      <c r="W17" s="18"/>
      <c r="X17" s="18"/>
      <c r="Y17" s="18"/>
      <c r="Z17" s="18"/>
      <c r="AA17" s="18"/>
      <c r="AB17" s="18"/>
      <c r="AE17" s="18"/>
      <c r="AF17" s="18"/>
      <c r="AG17" s="18"/>
      <c r="AH17" s="18"/>
      <c r="AI17" s="18"/>
      <c r="AJ17" s="18"/>
      <c r="AK17" s="19"/>
      <c r="AL17" s="18"/>
      <c r="AM17" s="18"/>
      <c r="AN17" s="18"/>
      <c r="AO17" s="18"/>
      <c r="AP17" s="18"/>
      <c r="AQ17" s="18"/>
      <c r="AR17" s="18"/>
      <c r="AS17" s="20"/>
      <c r="AT17" s="20"/>
      <c r="AU17" s="20"/>
      <c r="AV17" s="20"/>
      <c r="AW17" s="20"/>
      <c r="AX17" s="20"/>
      <c r="AY17" s="20"/>
    </row>
    <row r="18" spans="22:51">
      <c r="V18" s="18"/>
      <c r="W18" s="18"/>
      <c r="X18" s="18"/>
      <c r="Y18" s="18"/>
      <c r="Z18" s="18"/>
      <c r="AA18" s="18"/>
      <c r="AB18" s="18"/>
      <c r="AE18" s="18"/>
      <c r="AF18" s="18"/>
      <c r="AG18" s="18"/>
      <c r="AH18" s="18"/>
      <c r="AI18" s="18"/>
      <c r="AJ18" s="18"/>
      <c r="AK18" s="19"/>
      <c r="AL18" s="18"/>
      <c r="AM18" s="18"/>
      <c r="AN18" s="18"/>
      <c r="AO18" s="18"/>
      <c r="AP18" s="18"/>
      <c r="AQ18" s="18"/>
      <c r="AR18" s="18"/>
      <c r="AS18" s="20"/>
      <c r="AT18" s="20"/>
      <c r="AU18" s="20"/>
      <c r="AV18" s="20"/>
      <c r="AW18" s="20"/>
      <c r="AX18" s="20"/>
      <c r="AY18" s="20"/>
    </row>
    <row r="19" spans="22:51">
      <c r="V19" s="18"/>
      <c r="W19" s="18"/>
      <c r="X19" s="18"/>
      <c r="Y19" s="18"/>
      <c r="Z19" s="18"/>
      <c r="AA19" s="18"/>
      <c r="AB19" s="18"/>
      <c r="AE19" s="18"/>
      <c r="AF19" s="18"/>
      <c r="AG19" s="18"/>
      <c r="AH19" s="18"/>
      <c r="AI19" s="18"/>
      <c r="AJ19" s="18"/>
      <c r="AK19" s="19"/>
      <c r="AL19" s="18"/>
      <c r="AM19" s="18"/>
      <c r="AN19" s="18"/>
      <c r="AO19" s="18"/>
      <c r="AP19" s="18"/>
      <c r="AQ19" s="18"/>
      <c r="AR19" s="18"/>
      <c r="AS19" s="20"/>
      <c r="AT19" s="20"/>
      <c r="AU19" s="20"/>
      <c r="AV19" s="20"/>
      <c r="AW19" s="20"/>
      <c r="AX19" s="20"/>
      <c r="AY19" s="20"/>
    </row>
    <row r="20" spans="22:51">
      <c r="V20" s="18"/>
      <c r="W20" s="18"/>
      <c r="X20" s="18"/>
      <c r="Y20" s="18"/>
      <c r="Z20" s="18"/>
      <c r="AA20" s="18"/>
      <c r="AB20" s="18"/>
      <c r="AE20" s="18"/>
      <c r="AF20" s="18"/>
      <c r="AG20" s="18"/>
      <c r="AH20" s="18"/>
      <c r="AI20" s="18"/>
      <c r="AJ20" s="18"/>
      <c r="AK20" s="19"/>
      <c r="AL20" s="18"/>
      <c r="AM20" s="18"/>
      <c r="AN20" s="18"/>
      <c r="AO20" s="18"/>
      <c r="AP20" s="18"/>
      <c r="AQ20" s="18"/>
      <c r="AR20" s="18"/>
      <c r="AS20" s="20"/>
      <c r="AT20" s="20"/>
      <c r="AU20" s="20"/>
      <c r="AV20" s="20"/>
      <c r="AW20" s="20"/>
      <c r="AX20" s="20"/>
      <c r="AY20" s="20"/>
    </row>
    <row r="21" spans="22:51">
      <c r="V21" s="18"/>
      <c r="W21" s="18"/>
      <c r="X21" s="18"/>
      <c r="Y21" s="18"/>
      <c r="Z21" s="18"/>
      <c r="AA21" s="18"/>
      <c r="AB21" s="18"/>
      <c r="AE21" s="18"/>
      <c r="AF21" s="18"/>
      <c r="AG21" s="18"/>
      <c r="AH21" s="18"/>
      <c r="AI21" s="18"/>
      <c r="AJ21" s="18"/>
      <c r="AK21" s="19"/>
      <c r="AL21" s="18"/>
      <c r="AM21" s="18"/>
      <c r="AN21" s="18"/>
      <c r="AO21" s="18"/>
      <c r="AP21" s="18"/>
      <c r="AQ21" s="18"/>
      <c r="AR21" s="18"/>
      <c r="AS21" s="20"/>
      <c r="AT21" s="20"/>
      <c r="AU21" s="20"/>
      <c r="AV21" s="20"/>
      <c r="AW21" s="20"/>
      <c r="AX21" s="20"/>
      <c r="AY21" s="20"/>
    </row>
    <row r="22" spans="22:51">
      <c r="V22" s="18"/>
      <c r="W22" s="18"/>
      <c r="X22" s="18"/>
      <c r="Y22" s="18"/>
      <c r="Z22" s="18"/>
      <c r="AA22" s="18"/>
      <c r="AB22" s="18"/>
      <c r="AE22" s="18"/>
      <c r="AF22" s="18"/>
      <c r="AG22" s="18"/>
      <c r="AH22" s="18"/>
      <c r="AI22" s="18"/>
      <c r="AJ22" s="18"/>
      <c r="AK22" s="19"/>
      <c r="AL22" s="18"/>
      <c r="AM22" s="18"/>
      <c r="AN22" s="18"/>
      <c r="AO22" s="18"/>
      <c r="AP22" s="18"/>
      <c r="AQ22" s="18"/>
      <c r="AR22" s="18"/>
      <c r="AS22" s="20"/>
      <c r="AT22" s="20"/>
      <c r="AU22" s="20"/>
      <c r="AV22" s="20"/>
      <c r="AW22" s="20"/>
      <c r="AX22" s="20"/>
      <c r="AY22" s="20"/>
    </row>
    <row r="23" spans="22:51">
      <c r="V23" s="18"/>
      <c r="W23" s="18"/>
      <c r="X23" s="18"/>
      <c r="Y23" s="18"/>
      <c r="Z23" s="18"/>
      <c r="AA23" s="18"/>
      <c r="AB23" s="18"/>
      <c r="AE23" s="18"/>
      <c r="AF23" s="18"/>
      <c r="AG23" s="18"/>
      <c r="AH23" s="18"/>
      <c r="AI23" s="18"/>
      <c r="AJ23" s="18"/>
      <c r="AK23" s="19"/>
      <c r="AL23" s="18"/>
      <c r="AM23" s="18"/>
      <c r="AN23" s="18"/>
      <c r="AO23" s="18"/>
      <c r="AP23" s="18"/>
      <c r="AQ23" s="18"/>
      <c r="AR23" s="18"/>
      <c r="AS23" s="20"/>
      <c r="AT23" s="20"/>
      <c r="AU23" s="20"/>
      <c r="AV23" s="20"/>
      <c r="AW23" s="20"/>
      <c r="AX23" s="20"/>
      <c r="AY23" s="20"/>
    </row>
    <row r="24" spans="22:51">
      <c r="V24" s="18"/>
      <c r="W24" s="18"/>
      <c r="X24" s="18"/>
      <c r="Y24" s="18"/>
      <c r="Z24" s="18"/>
      <c r="AA24" s="18"/>
      <c r="AB24" s="18"/>
      <c r="AE24" s="18"/>
      <c r="AF24" s="18"/>
      <c r="AG24" s="18"/>
      <c r="AH24" s="18"/>
      <c r="AI24" s="18"/>
      <c r="AJ24" s="18"/>
      <c r="AK24" s="19"/>
      <c r="AL24" s="18"/>
      <c r="AM24" s="18"/>
      <c r="AN24" s="18"/>
      <c r="AO24" s="18"/>
      <c r="AP24" s="18"/>
      <c r="AQ24" s="18"/>
      <c r="AR24" s="18"/>
      <c r="AS24" s="20"/>
      <c r="AT24" s="20"/>
      <c r="AU24" s="20"/>
      <c r="AV24" s="20"/>
      <c r="AW24" s="20"/>
      <c r="AX24" s="20"/>
      <c r="AY24" s="20"/>
    </row>
    <row r="25" spans="22:51">
      <c r="V25" s="18"/>
      <c r="W25" s="18"/>
      <c r="X25" s="18"/>
      <c r="Y25" s="18"/>
      <c r="Z25" s="18"/>
      <c r="AA25" s="18"/>
      <c r="AB25" s="18"/>
      <c r="AE25" s="18"/>
      <c r="AF25" s="18"/>
      <c r="AG25" s="18"/>
      <c r="AH25" s="18"/>
      <c r="AI25" s="18"/>
      <c r="AJ25" s="18"/>
      <c r="AK25" s="19"/>
      <c r="AL25" s="18"/>
      <c r="AM25" s="18"/>
      <c r="AN25" s="18"/>
      <c r="AO25" s="18"/>
      <c r="AP25" s="18"/>
      <c r="AQ25" s="18"/>
      <c r="AR25" s="18"/>
      <c r="AS25" s="20"/>
      <c r="AT25" s="20"/>
      <c r="AU25" s="20"/>
      <c r="AV25" s="20"/>
      <c r="AW25" s="20"/>
      <c r="AX25" s="20"/>
      <c r="AY25" s="20"/>
    </row>
    <row r="26" spans="22:51">
      <c r="V26" s="18"/>
      <c r="W26" s="18"/>
      <c r="X26" s="18"/>
      <c r="Y26" s="18"/>
      <c r="Z26" s="18"/>
      <c r="AA26" s="18"/>
      <c r="AB26" s="18"/>
      <c r="AE26" s="18"/>
      <c r="AF26" s="18"/>
      <c r="AG26" s="18"/>
      <c r="AH26" s="18"/>
      <c r="AI26" s="18"/>
      <c r="AJ26" s="18"/>
      <c r="AK26" s="19"/>
      <c r="AL26" s="18"/>
      <c r="AM26" s="18"/>
      <c r="AN26" s="18"/>
      <c r="AO26" s="18"/>
      <c r="AP26" s="18"/>
      <c r="AQ26" s="18"/>
      <c r="AR26" s="18"/>
      <c r="AS26" s="20"/>
      <c r="AT26" s="20"/>
      <c r="AU26" s="20"/>
      <c r="AV26" s="20"/>
      <c r="AW26" s="20"/>
      <c r="AX26" s="20"/>
      <c r="AY26" s="20"/>
    </row>
    <row r="27" spans="22:51">
      <c r="V27" s="18"/>
      <c r="W27" s="18"/>
      <c r="X27" s="18"/>
      <c r="Y27" s="18"/>
      <c r="Z27" s="18"/>
      <c r="AA27" s="18"/>
      <c r="AB27" s="18"/>
      <c r="AE27" s="18"/>
      <c r="AF27" s="18"/>
      <c r="AG27" s="18"/>
      <c r="AH27" s="18"/>
      <c r="AI27" s="18"/>
      <c r="AJ27" s="18"/>
      <c r="AK27" s="19"/>
      <c r="AL27" s="18"/>
      <c r="AM27" s="18"/>
      <c r="AN27" s="18"/>
      <c r="AO27" s="18"/>
      <c r="AP27" s="18"/>
      <c r="AQ27" s="18"/>
      <c r="AR27" s="18"/>
      <c r="AS27" s="20"/>
      <c r="AT27" s="20"/>
      <c r="AU27" s="20"/>
      <c r="AV27" s="20"/>
      <c r="AW27" s="20"/>
      <c r="AX27" s="20"/>
      <c r="AY27" s="20"/>
    </row>
    <row r="28" spans="22:51">
      <c r="V28" s="18"/>
      <c r="W28" s="18"/>
      <c r="X28" s="18"/>
      <c r="Y28" s="18"/>
      <c r="Z28" s="18"/>
      <c r="AA28" s="18"/>
      <c r="AB28" s="18"/>
      <c r="AE28" s="18"/>
      <c r="AF28" s="18"/>
      <c r="AG28" s="18"/>
      <c r="AH28" s="18"/>
      <c r="AI28" s="18"/>
      <c r="AJ28" s="18"/>
      <c r="AK28" s="19"/>
      <c r="AL28" s="18"/>
      <c r="AM28" s="18"/>
      <c r="AN28" s="18"/>
      <c r="AO28" s="18"/>
      <c r="AP28" s="18"/>
      <c r="AQ28" s="18"/>
      <c r="AR28" s="18"/>
      <c r="AS28" s="20"/>
      <c r="AT28" s="20"/>
      <c r="AU28" s="20"/>
      <c r="AV28" s="20"/>
      <c r="AW28" s="20"/>
      <c r="AX28" s="20"/>
      <c r="AY28" s="20"/>
    </row>
    <row r="29" spans="22:51">
      <c r="V29" s="18"/>
      <c r="W29" s="18"/>
      <c r="X29" s="18"/>
      <c r="Y29" s="18"/>
      <c r="Z29" s="18"/>
      <c r="AA29" s="18"/>
      <c r="AB29" s="18"/>
      <c r="AE29" s="18"/>
      <c r="AF29" s="18"/>
      <c r="AG29" s="18"/>
      <c r="AH29" s="18"/>
      <c r="AI29" s="18"/>
      <c r="AJ29" s="18"/>
      <c r="AK29" s="19"/>
      <c r="AL29" s="18"/>
      <c r="AM29" s="18"/>
      <c r="AN29" s="18"/>
      <c r="AO29" s="18"/>
      <c r="AP29" s="18"/>
      <c r="AQ29" s="18"/>
      <c r="AR29" s="18"/>
      <c r="AS29" s="20"/>
      <c r="AT29" s="20"/>
      <c r="AU29" s="20"/>
      <c r="AV29" s="20"/>
      <c r="AW29" s="20"/>
      <c r="AX29" s="20"/>
      <c r="AY29" s="20"/>
    </row>
    <row r="30" spans="22:51">
      <c r="V30" s="18"/>
      <c r="W30" s="18"/>
      <c r="X30" s="18"/>
      <c r="Y30" s="18"/>
      <c r="Z30" s="18"/>
      <c r="AA30" s="18"/>
      <c r="AB30" s="18"/>
      <c r="AE30" s="18"/>
      <c r="AF30" s="18"/>
      <c r="AG30" s="18"/>
      <c r="AH30" s="18"/>
      <c r="AI30" s="18"/>
      <c r="AJ30" s="18"/>
      <c r="AK30" s="19"/>
      <c r="AL30" s="18"/>
      <c r="AM30" s="18"/>
      <c r="AN30" s="18"/>
      <c r="AO30" s="18"/>
      <c r="AP30" s="18"/>
      <c r="AQ30" s="18"/>
      <c r="AR30" s="18"/>
      <c r="AS30" s="20"/>
      <c r="AT30" s="20"/>
      <c r="AU30" s="20"/>
      <c r="AV30" s="20"/>
      <c r="AW30" s="20"/>
      <c r="AX30" s="20"/>
      <c r="AY30" s="20"/>
    </row>
    <row r="31" spans="22:51">
      <c r="V31" s="18"/>
      <c r="W31" s="18"/>
      <c r="X31" s="18"/>
      <c r="Y31" s="18"/>
      <c r="Z31" s="18"/>
      <c r="AA31" s="18"/>
      <c r="AB31" s="18"/>
      <c r="AE31" s="18"/>
      <c r="AF31" s="18"/>
      <c r="AG31" s="18"/>
      <c r="AH31" s="18"/>
      <c r="AI31" s="18"/>
      <c r="AJ31" s="18"/>
      <c r="AK31" s="19"/>
      <c r="AL31" s="18"/>
      <c r="AM31" s="18"/>
      <c r="AN31" s="18"/>
      <c r="AO31" s="18"/>
      <c r="AP31" s="18"/>
      <c r="AQ31" s="18"/>
      <c r="AR31" s="18"/>
      <c r="AS31" s="20"/>
      <c r="AT31" s="20"/>
      <c r="AU31" s="20"/>
      <c r="AV31" s="20"/>
      <c r="AW31" s="20"/>
      <c r="AX31" s="20"/>
      <c r="AY31" s="20"/>
    </row>
    <row r="32" spans="22:51">
      <c r="V32" s="18"/>
      <c r="W32" s="18"/>
      <c r="X32" s="18"/>
      <c r="Y32" s="18"/>
      <c r="Z32" s="18"/>
      <c r="AA32" s="18"/>
      <c r="AB32" s="18"/>
      <c r="AE32" s="18"/>
      <c r="AF32" s="18"/>
      <c r="AG32" s="18"/>
      <c r="AH32" s="18"/>
      <c r="AI32" s="18"/>
      <c r="AJ32" s="18"/>
      <c r="AK32" s="19"/>
      <c r="AL32" s="18"/>
      <c r="AM32" s="18"/>
      <c r="AN32" s="18"/>
      <c r="AO32" s="18"/>
      <c r="AP32" s="18"/>
      <c r="AQ32" s="18"/>
      <c r="AR32" s="18"/>
      <c r="AS32" s="20"/>
      <c r="AT32" s="20"/>
      <c r="AU32" s="20"/>
      <c r="AV32" s="20"/>
      <c r="AW32" s="20"/>
      <c r="AX32" s="20"/>
      <c r="AY32" s="20"/>
    </row>
    <row r="33" spans="22:51">
      <c r="V33" s="18"/>
      <c r="W33" s="18"/>
      <c r="X33" s="18"/>
      <c r="Y33" s="18"/>
      <c r="Z33" s="18"/>
      <c r="AA33" s="18"/>
      <c r="AB33" s="18"/>
      <c r="AE33" s="18"/>
      <c r="AF33" s="18"/>
      <c r="AG33" s="18"/>
      <c r="AH33" s="18"/>
      <c r="AI33" s="18"/>
      <c r="AJ33" s="18"/>
      <c r="AK33" s="19"/>
      <c r="AL33" s="18"/>
      <c r="AM33" s="18"/>
      <c r="AN33" s="18"/>
      <c r="AO33" s="18"/>
      <c r="AP33" s="18"/>
      <c r="AQ33" s="18"/>
      <c r="AR33" s="18"/>
      <c r="AS33" s="20"/>
      <c r="AT33" s="20"/>
      <c r="AU33" s="20"/>
      <c r="AV33" s="20"/>
      <c r="AW33" s="20"/>
      <c r="AX33" s="20"/>
      <c r="AY33" s="20"/>
    </row>
    <row r="34" spans="22:51">
      <c r="V34" s="18"/>
      <c r="W34" s="18"/>
      <c r="X34" s="18"/>
      <c r="Y34" s="18"/>
      <c r="Z34" s="18"/>
      <c r="AA34" s="18"/>
      <c r="AB34" s="18"/>
      <c r="AE34" s="18"/>
      <c r="AF34" s="18"/>
      <c r="AG34" s="18"/>
      <c r="AH34" s="18"/>
      <c r="AI34" s="18"/>
      <c r="AJ34" s="18"/>
      <c r="AK34" s="19"/>
      <c r="AL34" s="18"/>
      <c r="AM34" s="18"/>
      <c r="AN34" s="18"/>
      <c r="AO34" s="18"/>
      <c r="AP34" s="18"/>
      <c r="AQ34" s="18"/>
      <c r="AR34" s="18"/>
      <c r="AS34" s="20"/>
      <c r="AT34" s="20"/>
      <c r="AU34" s="20"/>
      <c r="AV34" s="20"/>
      <c r="AW34" s="20"/>
      <c r="AX34" s="20"/>
      <c r="AY34" s="20"/>
    </row>
    <row r="35" spans="22:51">
      <c r="V35" s="18"/>
      <c r="W35" s="18"/>
      <c r="X35" s="18"/>
      <c r="Y35" s="18"/>
      <c r="Z35" s="18"/>
      <c r="AA35" s="18"/>
      <c r="AB35" s="18"/>
      <c r="AE35" s="18"/>
      <c r="AF35" s="18"/>
      <c r="AG35" s="18"/>
      <c r="AH35" s="18"/>
      <c r="AI35" s="18"/>
      <c r="AJ35" s="18"/>
      <c r="AK35" s="19"/>
      <c r="AL35" s="18"/>
      <c r="AM35" s="18"/>
      <c r="AN35" s="18"/>
      <c r="AO35" s="18"/>
      <c r="AP35" s="18"/>
      <c r="AQ35" s="18"/>
      <c r="AR35" s="18"/>
      <c r="AS35" s="20"/>
      <c r="AT35" s="20"/>
      <c r="AU35" s="20"/>
      <c r="AV35" s="20"/>
      <c r="AW35" s="20"/>
      <c r="AX35" s="20"/>
      <c r="AY35" s="20"/>
    </row>
    <row r="36" spans="22:51">
      <c r="V36" s="18"/>
      <c r="W36" s="18"/>
      <c r="X36" s="18"/>
      <c r="Y36" s="18"/>
      <c r="Z36" s="18"/>
      <c r="AA36" s="18"/>
      <c r="AB36" s="18"/>
      <c r="AE36" s="18"/>
      <c r="AF36" s="18"/>
      <c r="AG36" s="18"/>
      <c r="AH36" s="18"/>
      <c r="AI36" s="18"/>
      <c r="AJ36" s="18"/>
      <c r="AK36" s="19"/>
      <c r="AL36" s="18"/>
      <c r="AM36" s="18"/>
      <c r="AN36" s="18"/>
      <c r="AO36" s="18"/>
      <c r="AP36" s="18"/>
      <c r="AQ36" s="18"/>
      <c r="AR36" s="18"/>
      <c r="AS36" s="20"/>
      <c r="AT36" s="20"/>
      <c r="AU36" s="20"/>
      <c r="AV36" s="20"/>
      <c r="AW36" s="20"/>
      <c r="AX36" s="20"/>
      <c r="AY36" s="20"/>
    </row>
    <row r="37" spans="22:51">
      <c r="V37" s="18"/>
      <c r="W37" s="18"/>
      <c r="X37" s="18"/>
      <c r="Y37" s="18"/>
      <c r="Z37" s="18"/>
      <c r="AA37" s="18"/>
      <c r="AB37" s="18"/>
      <c r="AE37" s="18"/>
      <c r="AF37" s="18"/>
      <c r="AG37" s="18"/>
      <c r="AH37" s="18"/>
      <c r="AI37" s="18"/>
      <c r="AJ37" s="18"/>
      <c r="AK37" s="19"/>
      <c r="AL37" s="18"/>
      <c r="AM37" s="18"/>
      <c r="AN37" s="18"/>
      <c r="AO37" s="18"/>
      <c r="AP37" s="18"/>
      <c r="AQ37" s="18"/>
      <c r="AR37" s="18"/>
      <c r="AS37" s="20"/>
      <c r="AT37" s="20"/>
      <c r="AU37" s="20"/>
      <c r="AV37" s="20"/>
      <c r="AW37" s="20"/>
      <c r="AX37" s="20"/>
      <c r="AY37" s="20"/>
    </row>
    <row r="38" spans="22:51">
      <c r="V38" s="18"/>
      <c r="W38" s="18"/>
      <c r="X38" s="18"/>
      <c r="Y38" s="18"/>
      <c r="Z38" s="18"/>
      <c r="AA38" s="18"/>
      <c r="AB38" s="18"/>
      <c r="AE38" s="18"/>
      <c r="AF38" s="18"/>
      <c r="AG38" s="18"/>
      <c r="AH38" s="18"/>
      <c r="AI38" s="18"/>
      <c r="AJ38" s="18"/>
      <c r="AK38" s="19"/>
      <c r="AL38" s="18"/>
      <c r="AM38" s="18"/>
      <c r="AN38" s="18"/>
      <c r="AO38" s="18"/>
      <c r="AP38" s="18"/>
      <c r="AQ38" s="18"/>
      <c r="AR38" s="18"/>
      <c r="AS38" s="20"/>
      <c r="AT38" s="20"/>
      <c r="AU38" s="20"/>
      <c r="AV38" s="20"/>
      <c r="AW38" s="20"/>
      <c r="AX38" s="20"/>
      <c r="AY38" s="20"/>
    </row>
    <row r="39" spans="22:51">
      <c r="V39" s="18"/>
      <c r="W39" s="18"/>
      <c r="X39" s="18"/>
      <c r="Y39" s="18"/>
      <c r="Z39" s="18"/>
      <c r="AA39" s="18"/>
      <c r="AB39" s="18"/>
      <c r="AE39" s="18"/>
      <c r="AF39" s="18"/>
      <c r="AG39" s="18"/>
      <c r="AH39" s="18"/>
      <c r="AI39" s="18"/>
      <c r="AJ39" s="18"/>
      <c r="AK39" s="19"/>
      <c r="AL39" s="18"/>
      <c r="AM39" s="18"/>
      <c r="AN39" s="18"/>
      <c r="AO39" s="18"/>
      <c r="AP39" s="18"/>
      <c r="AQ39" s="18"/>
      <c r="AR39" s="18"/>
      <c r="AS39" s="20"/>
      <c r="AT39" s="20"/>
      <c r="AU39" s="20"/>
      <c r="AV39" s="20"/>
      <c r="AW39" s="20"/>
      <c r="AX39" s="20"/>
      <c r="AY39" s="20"/>
    </row>
    <row r="40" spans="22:51">
      <c r="V40" s="18"/>
      <c r="W40" s="18"/>
      <c r="X40" s="18"/>
      <c r="Y40" s="18"/>
      <c r="Z40" s="18"/>
      <c r="AA40" s="18"/>
      <c r="AB40" s="18"/>
      <c r="AE40" s="18"/>
      <c r="AF40" s="18"/>
      <c r="AG40" s="18"/>
      <c r="AH40" s="18"/>
      <c r="AI40" s="18"/>
      <c r="AJ40" s="18"/>
      <c r="AK40" s="19"/>
      <c r="AL40" s="18"/>
      <c r="AM40" s="18"/>
      <c r="AN40" s="18"/>
      <c r="AO40" s="18"/>
      <c r="AP40" s="18"/>
      <c r="AQ40" s="18"/>
      <c r="AR40" s="18"/>
      <c r="AS40" s="20"/>
      <c r="AT40" s="20"/>
      <c r="AU40" s="20"/>
      <c r="AV40" s="20"/>
      <c r="AW40" s="20"/>
      <c r="AX40" s="20"/>
      <c r="AY40" s="20"/>
    </row>
    <row r="41" spans="22:51">
      <c r="V41" s="18"/>
      <c r="W41" s="18"/>
      <c r="X41" s="18"/>
      <c r="Y41" s="18"/>
      <c r="Z41" s="18"/>
      <c r="AA41" s="18"/>
      <c r="AB41" s="18"/>
      <c r="AE41" s="18"/>
      <c r="AF41" s="18"/>
      <c r="AG41" s="18"/>
      <c r="AH41" s="18"/>
      <c r="AI41" s="18"/>
      <c r="AJ41" s="18"/>
      <c r="AK41" s="19"/>
      <c r="AL41" s="18"/>
      <c r="AM41" s="18"/>
      <c r="AN41" s="18"/>
      <c r="AO41" s="18"/>
      <c r="AP41" s="18"/>
      <c r="AQ41" s="18"/>
      <c r="AR41" s="18"/>
      <c r="AS41" s="20"/>
      <c r="AT41" s="20"/>
      <c r="AU41" s="20"/>
      <c r="AV41" s="20"/>
      <c r="AW41" s="20"/>
      <c r="AX41" s="20"/>
      <c r="AY41" s="20"/>
    </row>
    <row r="42" spans="22:51">
      <c r="V42" s="18"/>
      <c r="W42" s="18"/>
      <c r="X42" s="18"/>
      <c r="Y42" s="18"/>
      <c r="Z42" s="18"/>
      <c r="AA42" s="18"/>
      <c r="AB42" s="18"/>
      <c r="AE42" s="18"/>
      <c r="AF42" s="18"/>
      <c r="AG42" s="18"/>
      <c r="AH42" s="18"/>
      <c r="AI42" s="18"/>
      <c r="AJ42" s="18"/>
      <c r="AK42" s="19"/>
      <c r="AL42" s="18"/>
      <c r="AM42" s="18"/>
      <c r="AN42" s="18"/>
      <c r="AO42" s="18"/>
      <c r="AP42" s="18"/>
      <c r="AQ42" s="18"/>
      <c r="AR42" s="18"/>
      <c r="AS42" s="20"/>
      <c r="AT42" s="20"/>
      <c r="AU42" s="20"/>
      <c r="AV42" s="20"/>
      <c r="AW42" s="20"/>
      <c r="AX42" s="20"/>
      <c r="AY42" s="20"/>
    </row>
    <row r="43" spans="22:51">
      <c r="V43" s="18"/>
      <c r="W43" s="18"/>
      <c r="X43" s="18"/>
      <c r="Y43" s="18"/>
      <c r="Z43" s="18"/>
      <c r="AA43" s="18"/>
      <c r="AB43" s="18"/>
      <c r="AE43" s="18"/>
      <c r="AF43" s="18"/>
      <c r="AG43" s="18"/>
      <c r="AH43" s="18"/>
      <c r="AI43" s="18"/>
      <c r="AJ43" s="18"/>
      <c r="AK43" s="19"/>
      <c r="AL43" s="18"/>
      <c r="AM43" s="18"/>
      <c r="AN43" s="18"/>
      <c r="AO43" s="18"/>
      <c r="AP43" s="18"/>
      <c r="AQ43" s="18"/>
      <c r="AR43" s="18"/>
      <c r="AS43" s="20"/>
      <c r="AT43" s="20"/>
      <c r="AU43" s="20"/>
      <c r="AV43" s="20"/>
      <c r="AW43" s="20"/>
      <c r="AX43" s="20"/>
      <c r="AY43" s="20"/>
    </row>
    <row r="44" spans="22:51">
      <c r="V44" s="18"/>
      <c r="W44" s="18"/>
      <c r="X44" s="18"/>
      <c r="Y44" s="18"/>
      <c r="Z44" s="18"/>
      <c r="AA44" s="18"/>
      <c r="AB44" s="18"/>
      <c r="AE44" s="18"/>
      <c r="AF44" s="18"/>
      <c r="AG44" s="18"/>
      <c r="AH44" s="18"/>
      <c r="AI44" s="18"/>
      <c r="AJ44" s="18"/>
      <c r="AK44" s="19"/>
      <c r="AL44" s="18"/>
      <c r="AM44" s="18"/>
      <c r="AN44" s="18"/>
      <c r="AO44" s="18"/>
      <c r="AP44" s="18"/>
      <c r="AQ44" s="18"/>
      <c r="AR44" s="18"/>
      <c r="AS44" s="20"/>
      <c r="AT44" s="20"/>
      <c r="AU44" s="20"/>
      <c r="AV44" s="20"/>
      <c r="AW44" s="20"/>
      <c r="AX44" s="20"/>
      <c r="AY44" s="20"/>
    </row>
    <row r="45" spans="22:51">
      <c r="V45" s="18"/>
      <c r="W45" s="18"/>
      <c r="X45" s="18"/>
      <c r="Y45" s="18"/>
      <c r="Z45" s="18"/>
      <c r="AA45" s="18"/>
      <c r="AB45" s="18"/>
      <c r="AE45" s="18"/>
      <c r="AF45" s="18"/>
      <c r="AG45" s="18"/>
      <c r="AH45" s="18"/>
      <c r="AI45" s="18"/>
      <c r="AJ45" s="18"/>
      <c r="AK45" s="19"/>
      <c r="AL45" s="18"/>
      <c r="AM45" s="18"/>
      <c r="AN45" s="18"/>
      <c r="AO45" s="18"/>
      <c r="AP45" s="18"/>
      <c r="AQ45" s="18"/>
      <c r="AR45" s="18"/>
      <c r="AS45" s="20"/>
      <c r="AT45" s="20"/>
      <c r="AU45" s="20"/>
      <c r="AV45" s="20"/>
      <c r="AW45" s="20"/>
      <c r="AX45" s="20"/>
      <c r="AY45" s="20"/>
    </row>
    <row r="46" spans="22:51">
      <c r="V46" s="18"/>
      <c r="W46" s="18"/>
      <c r="X46" s="18"/>
      <c r="Y46" s="18"/>
      <c r="Z46" s="18"/>
      <c r="AA46" s="18"/>
      <c r="AB46" s="18"/>
      <c r="AE46" s="18"/>
      <c r="AF46" s="18"/>
      <c r="AG46" s="18"/>
      <c r="AH46" s="18"/>
      <c r="AI46" s="18"/>
      <c r="AJ46" s="18"/>
      <c r="AK46" s="19"/>
      <c r="AL46" s="18"/>
      <c r="AM46" s="18"/>
      <c r="AN46" s="18"/>
      <c r="AO46" s="18"/>
      <c r="AP46" s="18"/>
      <c r="AQ46" s="18"/>
      <c r="AR46" s="18"/>
      <c r="AS46" s="20"/>
      <c r="AT46" s="20"/>
      <c r="AU46" s="20"/>
      <c r="AV46" s="20"/>
      <c r="AW46" s="20"/>
      <c r="AX46" s="20"/>
      <c r="AY46" s="20"/>
    </row>
    <row r="47" spans="22:51">
      <c r="V47" s="18"/>
      <c r="W47" s="18"/>
      <c r="X47" s="18"/>
      <c r="Y47" s="18"/>
      <c r="Z47" s="18"/>
      <c r="AA47" s="18"/>
      <c r="AB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  <c r="AO47" s="18"/>
      <c r="AP47" s="18"/>
      <c r="AQ47" s="18"/>
      <c r="AR47" s="18"/>
      <c r="AS47" s="20"/>
      <c r="AT47" s="20"/>
      <c r="AU47" s="20"/>
      <c r="AV47" s="20"/>
      <c r="AW47" s="20"/>
      <c r="AX47" s="20"/>
      <c r="AY47" s="20"/>
    </row>
    <row r="48" spans="22:51">
      <c r="V48" s="18"/>
      <c r="W48" s="18"/>
      <c r="X48" s="18"/>
      <c r="Y48" s="18"/>
      <c r="Z48" s="18"/>
      <c r="AA48" s="18"/>
      <c r="AB48" s="18"/>
      <c r="AE48" s="18"/>
      <c r="AF48" s="18"/>
      <c r="AG48" s="18"/>
      <c r="AH48" s="18"/>
      <c r="AI48" s="18"/>
      <c r="AJ48" s="18"/>
      <c r="AK48" s="19"/>
      <c r="AL48" s="18"/>
      <c r="AM48" s="18"/>
      <c r="AN48" s="18"/>
      <c r="AO48" s="18"/>
      <c r="AP48" s="18"/>
      <c r="AQ48" s="18"/>
      <c r="AR48" s="18"/>
      <c r="AS48" s="20"/>
      <c r="AT48" s="20"/>
      <c r="AU48" s="20"/>
      <c r="AV48" s="20"/>
      <c r="AW48" s="20"/>
      <c r="AX48" s="20"/>
      <c r="AY48" s="20"/>
    </row>
    <row r="49" spans="22:51">
      <c r="V49" s="18"/>
      <c r="W49" s="18"/>
      <c r="X49" s="18"/>
      <c r="Y49" s="18"/>
      <c r="Z49" s="18"/>
      <c r="AA49" s="18"/>
      <c r="AB49" s="18"/>
      <c r="AE49" s="18"/>
      <c r="AF49" s="18"/>
      <c r="AG49" s="18"/>
      <c r="AH49" s="18"/>
      <c r="AI49" s="18"/>
      <c r="AJ49" s="18"/>
      <c r="AK49" s="19"/>
      <c r="AL49" s="18"/>
      <c r="AM49" s="18"/>
      <c r="AN49" s="18"/>
      <c r="AO49" s="18"/>
      <c r="AP49" s="18"/>
      <c r="AQ49" s="18"/>
      <c r="AR49" s="18"/>
      <c r="AS49" s="20"/>
      <c r="AT49" s="20"/>
      <c r="AU49" s="20"/>
      <c r="AV49" s="20"/>
      <c r="AW49" s="20"/>
      <c r="AX49" s="20"/>
      <c r="AY49" s="20"/>
    </row>
    <row r="50" spans="22:51">
      <c r="V50" s="18"/>
      <c r="W50" s="18"/>
      <c r="X50" s="18"/>
      <c r="Y50" s="18"/>
      <c r="Z50" s="18"/>
      <c r="AA50" s="18"/>
      <c r="AB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  <c r="AO50" s="18"/>
      <c r="AP50" s="18"/>
      <c r="AQ50" s="18"/>
      <c r="AR50" s="18"/>
      <c r="AS50" s="20"/>
      <c r="AT50" s="20"/>
      <c r="AU50" s="20"/>
      <c r="AV50" s="20"/>
      <c r="AW50" s="20"/>
      <c r="AX50" s="20"/>
      <c r="AY50" s="20"/>
    </row>
    <row r="51" spans="22:51">
      <c r="V51" s="18"/>
      <c r="W51" s="18"/>
      <c r="X51" s="18"/>
      <c r="Y51" s="18"/>
      <c r="Z51" s="18"/>
      <c r="AA51" s="18"/>
      <c r="AB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  <c r="AO51" s="18"/>
      <c r="AP51" s="18"/>
      <c r="AQ51" s="18"/>
      <c r="AR51" s="18"/>
      <c r="AS51" s="20"/>
      <c r="AT51" s="20"/>
      <c r="AU51" s="20"/>
      <c r="AV51" s="20"/>
      <c r="AW51" s="20"/>
      <c r="AX51" s="20"/>
      <c r="AY51" s="20"/>
    </row>
    <row r="52" spans="22:51">
      <c r="V52" s="18"/>
      <c r="W52" s="18"/>
      <c r="X52" s="18"/>
      <c r="Y52" s="18"/>
      <c r="Z52" s="18"/>
      <c r="AA52" s="18"/>
      <c r="AB52" s="18"/>
      <c r="AE52" s="18"/>
      <c r="AF52" s="18"/>
      <c r="AG52" s="18"/>
      <c r="AH52" s="18"/>
      <c r="AI52" s="18"/>
      <c r="AJ52" s="18"/>
      <c r="AK52" s="19"/>
      <c r="AL52" s="18"/>
      <c r="AM52" s="18"/>
      <c r="AN52" s="18"/>
      <c r="AO52" s="18"/>
      <c r="AP52" s="18"/>
      <c r="AQ52" s="18"/>
      <c r="AR52" s="18"/>
      <c r="AS52" s="20"/>
      <c r="AT52" s="20"/>
      <c r="AU52" s="20"/>
      <c r="AV52" s="20"/>
      <c r="AW52" s="20"/>
      <c r="AX52" s="20"/>
      <c r="AY52" s="20"/>
    </row>
    <row r="53" spans="22:51">
      <c r="V53" s="18"/>
      <c r="W53" s="18"/>
      <c r="X53" s="18"/>
      <c r="Y53" s="18"/>
      <c r="Z53" s="18"/>
      <c r="AA53" s="18"/>
      <c r="AB53" s="18"/>
      <c r="AE53" s="18"/>
      <c r="AF53" s="18"/>
      <c r="AG53" s="18"/>
      <c r="AH53" s="18"/>
      <c r="AI53" s="18"/>
      <c r="AJ53" s="18"/>
      <c r="AK53" s="19"/>
      <c r="AL53" s="18"/>
      <c r="AM53" s="18"/>
      <c r="AN53" s="18"/>
      <c r="AO53" s="18"/>
      <c r="AP53" s="18"/>
      <c r="AQ53" s="18"/>
      <c r="AR53" s="18"/>
      <c r="AS53" s="20"/>
      <c r="AT53" s="20"/>
      <c r="AU53" s="20"/>
      <c r="AV53" s="20"/>
      <c r="AW53" s="20"/>
      <c r="AX53" s="20"/>
      <c r="AY53" s="20"/>
    </row>
    <row r="54" spans="22:51">
      <c r="V54" s="18"/>
      <c r="W54" s="18"/>
      <c r="X54" s="18"/>
      <c r="Y54" s="18"/>
      <c r="Z54" s="18"/>
      <c r="AA54" s="18"/>
      <c r="AB54" s="18"/>
      <c r="AE54" s="18"/>
      <c r="AF54" s="18"/>
      <c r="AG54" s="18"/>
      <c r="AH54" s="18"/>
      <c r="AI54" s="18"/>
      <c r="AJ54" s="18"/>
      <c r="AK54" s="19"/>
      <c r="AL54" s="18"/>
      <c r="AM54" s="18"/>
      <c r="AN54" s="18"/>
      <c r="AO54" s="18"/>
      <c r="AP54" s="18"/>
      <c r="AQ54" s="18"/>
      <c r="AR54" s="18"/>
      <c r="AS54" s="20"/>
      <c r="AT54" s="20"/>
      <c r="AU54" s="20"/>
      <c r="AV54" s="20"/>
      <c r="AW54" s="20"/>
      <c r="AX54" s="20"/>
      <c r="AY54" s="20"/>
    </row>
    <row r="55" spans="22:51">
      <c r="V55" s="18"/>
      <c r="W55" s="18"/>
      <c r="X55" s="18"/>
      <c r="Y55" s="18"/>
      <c r="Z55" s="18"/>
      <c r="AA55" s="18"/>
      <c r="AB55" s="18"/>
      <c r="AE55" s="18"/>
      <c r="AF55" s="18"/>
      <c r="AG55" s="18"/>
      <c r="AH55" s="18"/>
      <c r="AI55" s="18"/>
      <c r="AJ55" s="18"/>
      <c r="AK55" s="19"/>
      <c r="AL55" s="18"/>
      <c r="AM55" s="18"/>
      <c r="AN55" s="18"/>
      <c r="AO55" s="18"/>
      <c r="AP55" s="18"/>
      <c r="AQ55" s="18"/>
      <c r="AR55" s="18"/>
      <c r="AS55" s="20"/>
      <c r="AT55" s="20"/>
      <c r="AU55" s="20"/>
      <c r="AV55" s="20"/>
      <c r="AW55" s="20"/>
      <c r="AX55" s="20"/>
      <c r="AY55" s="20"/>
    </row>
    <row r="56" spans="22:51">
      <c r="V56" s="18"/>
      <c r="W56" s="18"/>
      <c r="X56" s="18"/>
      <c r="Y56" s="18"/>
      <c r="Z56" s="18"/>
      <c r="AA56" s="18"/>
      <c r="AB56" s="18"/>
      <c r="AE56" s="18"/>
      <c r="AF56" s="18"/>
      <c r="AG56" s="18"/>
      <c r="AH56" s="18"/>
      <c r="AI56" s="18"/>
      <c r="AJ56" s="18"/>
      <c r="AK56" s="19"/>
      <c r="AL56" s="18"/>
      <c r="AM56" s="18"/>
      <c r="AN56" s="18"/>
      <c r="AO56" s="18"/>
      <c r="AP56" s="18"/>
      <c r="AQ56" s="18"/>
      <c r="AR56" s="18"/>
      <c r="AS56" s="20"/>
      <c r="AT56" s="20"/>
      <c r="AU56" s="20"/>
      <c r="AV56" s="20"/>
      <c r="AW56" s="20"/>
      <c r="AX56" s="20"/>
      <c r="AY56" s="20"/>
    </row>
    <row r="57" spans="22:51">
      <c r="V57" s="18"/>
      <c r="W57" s="18"/>
      <c r="X57" s="18"/>
      <c r="Y57" s="18"/>
      <c r="Z57" s="18"/>
      <c r="AA57" s="18"/>
      <c r="AB57" s="18"/>
      <c r="AE57" s="18"/>
      <c r="AF57" s="18"/>
      <c r="AG57" s="18"/>
      <c r="AH57" s="18"/>
      <c r="AI57" s="18"/>
      <c r="AJ57" s="18"/>
      <c r="AK57" s="19"/>
      <c r="AL57" s="18"/>
      <c r="AM57" s="18"/>
      <c r="AN57" s="18"/>
      <c r="AO57" s="18"/>
      <c r="AP57" s="18"/>
      <c r="AQ57" s="18"/>
      <c r="AR57" s="18"/>
      <c r="AS57" s="20"/>
      <c r="AT57" s="20"/>
      <c r="AU57" s="20"/>
      <c r="AV57" s="20"/>
      <c r="AW57" s="20"/>
      <c r="AX57" s="20"/>
      <c r="AY57" s="20"/>
    </row>
    <row r="58" spans="22:51">
      <c r="V58" s="18"/>
      <c r="W58" s="18"/>
      <c r="X58" s="18"/>
      <c r="Y58" s="18"/>
      <c r="Z58" s="18"/>
      <c r="AA58" s="18"/>
      <c r="AB58" s="18"/>
      <c r="AE58" s="18"/>
      <c r="AF58" s="18"/>
      <c r="AG58" s="18"/>
      <c r="AH58" s="18"/>
      <c r="AI58" s="18"/>
      <c r="AJ58" s="18"/>
      <c r="AK58" s="19"/>
      <c r="AL58" s="18"/>
      <c r="AM58" s="18"/>
      <c r="AN58" s="18"/>
      <c r="AO58" s="18"/>
      <c r="AP58" s="18"/>
      <c r="AQ58" s="18"/>
      <c r="AR58" s="18"/>
      <c r="AS58" s="20"/>
      <c r="AT58" s="20"/>
      <c r="AU58" s="20"/>
      <c r="AV58" s="20"/>
      <c r="AW58" s="20"/>
      <c r="AX58" s="20"/>
      <c r="AY58" s="20"/>
    </row>
    <row r="59" spans="22:51">
      <c r="V59" s="18"/>
      <c r="W59" s="18"/>
      <c r="X59" s="18"/>
      <c r="Y59" s="18"/>
      <c r="Z59" s="18"/>
      <c r="AA59" s="18"/>
      <c r="AB59" s="18"/>
      <c r="AE59" s="18"/>
      <c r="AF59" s="18"/>
      <c r="AG59" s="18"/>
      <c r="AH59" s="18"/>
      <c r="AI59" s="18"/>
      <c r="AJ59" s="18"/>
      <c r="AK59" s="19"/>
      <c r="AL59" s="18"/>
      <c r="AM59" s="18"/>
      <c r="AN59" s="18"/>
      <c r="AO59" s="18"/>
      <c r="AP59" s="18"/>
      <c r="AQ59" s="18"/>
      <c r="AR59" s="18"/>
      <c r="AS59" s="20"/>
      <c r="AT59" s="20"/>
      <c r="AU59" s="20"/>
      <c r="AV59" s="20"/>
      <c r="AW59" s="20"/>
      <c r="AX59" s="20"/>
      <c r="AY59" s="20"/>
    </row>
    <row r="60" spans="22:51">
      <c r="V60" s="18"/>
      <c r="W60" s="18"/>
      <c r="X60" s="18"/>
      <c r="Y60" s="18"/>
      <c r="Z60" s="18"/>
      <c r="AA60" s="18"/>
      <c r="AB60" s="18"/>
      <c r="AE60" s="18"/>
      <c r="AF60" s="18"/>
      <c r="AG60" s="18"/>
      <c r="AH60" s="18"/>
      <c r="AI60" s="18"/>
      <c r="AJ60" s="18"/>
      <c r="AK60" s="19"/>
      <c r="AL60" s="18"/>
      <c r="AM60" s="18"/>
      <c r="AN60" s="18"/>
      <c r="AO60" s="18"/>
      <c r="AP60" s="18"/>
      <c r="AQ60" s="18"/>
      <c r="AR60" s="18"/>
      <c r="AS60" s="20"/>
      <c r="AT60" s="20"/>
      <c r="AU60" s="20"/>
      <c r="AV60" s="20"/>
      <c r="AW60" s="20"/>
      <c r="AX60" s="20"/>
      <c r="AY60" s="20"/>
    </row>
    <row r="61" spans="22:51">
      <c r="V61" s="18"/>
      <c r="W61" s="18"/>
      <c r="X61" s="18"/>
      <c r="Y61" s="18"/>
      <c r="Z61" s="18"/>
      <c r="AA61" s="18"/>
      <c r="AB61" s="18"/>
      <c r="AE61" s="18"/>
      <c r="AF61" s="18"/>
      <c r="AG61" s="18"/>
      <c r="AH61" s="18"/>
      <c r="AI61" s="18"/>
      <c r="AJ61" s="18"/>
      <c r="AK61" s="19"/>
      <c r="AL61" s="18"/>
      <c r="AM61" s="18"/>
      <c r="AN61" s="18"/>
      <c r="AO61" s="18"/>
      <c r="AP61" s="18"/>
      <c r="AQ61" s="18"/>
      <c r="AR61" s="18"/>
      <c r="AS61" s="20"/>
      <c r="AT61" s="20"/>
      <c r="AU61" s="20"/>
      <c r="AV61" s="20"/>
      <c r="AW61" s="20"/>
      <c r="AX61" s="20"/>
      <c r="AY61" s="20"/>
    </row>
    <row r="62" spans="22:51">
      <c r="V62" s="18"/>
      <c r="W62" s="18"/>
      <c r="X62" s="18"/>
      <c r="Y62" s="18"/>
      <c r="Z62" s="18"/>
      <c r="AA62" s="18"/>
      <c r="AB62" s="18"/>
      <c r="AE62" s="18"/>
      <c r="AF62" s="18"/>
      <c r="AG62" s="18"/>
      <c r="AH62" s="18"/>
      <c r="AI62" s="18"/>
      <c r="AJ62" s="18"/>
      <c r="AK62" s="19"/>
      <c r="AL62" s="18"/>
      <c r="AM62" s="18"/>
      <c r="AN62" s="18"/>
      <c r="AO62" s="18"/>
      <c r="AP62" s="18"/>
      <c r="AQ62" s="18"/>
      <c r="AR62" s="18"/>
      <c r="AS62" s="20"/>
      <c r="AT62" s="20"/>
      <c r="AU62" s="20"/>
      <c r="AV62" s="20"/>
      <c r="AW62" s="20"/>
      <c r="AX62" s="20"/>
      <c r="AY62" s="20"/>
    </row>
    <row r="63" spans="22:51">
      <c r="V63" s="18"/>
      <c r="W63" s="18"/>
      <c r="X63" s="18"/>
      <c r="Y63" s="18"/>
      <c r="Z63" s="18"/>
      <c r="AA63" s="18"/>
      <c r="AB63" s="18"/>
      <c r="AE63" s="18"/>
      <c r="AF63" s="18"/>
      <c r="AG63" s="18"/>
      <c r="AH63" s="18"/>
      <c r="AI63" s="18"/>
      <c r="AJ63" s="18"/>
      <c r="AK63" s="19"/>
      <c r="AL63" s="18"/>
      <c r="AM63" s="18"/>
      <c r="AN63" s="18"/>
      <c r="AO63" s="18"/>
      <c r="AP63" s="18"/>
      <c r="AQ63" s="18"/>
      <c r="AR63" s="18"/>
      <c r="AS63" s="20"/>
      <c r="AT63" s="20"/>
      <c r="AU63" s="20"/>
      <c r="AV63" s="20"/>
      <c r="AW63" s="20"/>
      <c r="AX63" s="20"/>
      <c r="AY63" s="20"/>
    </row>
    <row r="64" spans="22:51">
      <c r="V64" s="18"/>
      <c r="W64" s="18"/>
      <c r="X64" s="18"/>
      <c r="Y64" s="18"/>
      <c r="Z64" s="18"/>
      <c r="AA64" s="18"/>
      <c r="AB64" s="18"/>
      <c r="AE64" s="18"/>
      <c r="AF64" s="18"/>
      <c r="AG64" s="18"/>
      <c r="AH64" s="18"/>
      <c r="AI64" s="18"/>
      <c r="AJ64" s="18"/>
      <c r="AK64" s="19"/>
      <c r="AL64" s="18"/>
      <c r="AM64" s="18"/>
      <c r="AN64" s="18"/>
      <c r="AO64" s="18"/>
      <c r="AP64" s="18"/>
      <c r="AQ64" s="18"/>
      <c r="AR64" s="18"/>
      <c r="AS64" s="20"/>
      <c r="AT64" s="20"/>
      <c r="AU64" s="20"/>
      <c r="AV64" s="20"/>
      <c r="AW64" s="20"/>
      <c r="AX64" s="20"/>
      <c r="AY64" s="20"/>
    </row>
    <row r="65" spans="22:51">
      <c r="V65" s="18"/>
      <c r="W65" s="18"/>
      <c r="X65" s="18"/>
      <c r="Y65" s="18"/>
      <c r="Z65" s="18"/>
      <c r="AA65" s="18"/>
      <c r="AB65" s="18"/>
      <c r="AE65" s="18"/>
      <c r="AF65" s="18"/>
      <c r="AG65" s="18"/>
      <c r="AH65" s="18"/>
      <c r="AI65" s="18"/>
      <c r="AJ65" s="18"/>
      <c r="AK65" s="19"/>
      <c r="AL65" s="18"/>
      <c r="AM65" s="18"/>
      <c r="AN65" s="18"/>
      <c r="AO65" s="18"/>
      <c r="AP65" s="18"/>
      <c r="AQ65" s="18"/>
      <c r="AR65" s="18"/>
      <c r="AS65" s="20"/>
      <c r="AT65" s="20"/>
      <c r="AU65" s="20"/>
      <c r="AV65" s="20"/>
      <c r="AW65" s="20"/>
      <c r="AX65" s="20"/>
      <c r="AY65" s="20"/>
    </row>
    <row r="66" spans="22:51">
      <c r="V66" s="18"/>
      <c r="W66" s="18"/>
      <c r="X66" s="18"/>
      <c r="Y66" s="18"/>
      <c r="Z66" s="18"/>
      <c r="AA66" s="18"/>
      <c r="AB66" s="18"/>
      <c r="AE66" s="18"/>
      <c r="AF66" s="18"/>
      <c r="AG66" s="18"/>
      <c r="AH66" s="18"/>
      <c r="AI66" s="18"/>
      <c r="AJ66" s="18"/>
      <c r="AK66" s="19"/>
      <c r="AL66" s="18"/>
      <c r="AM66" s="18"/>
      <c r="AN66" s="18"/>
      <c r="AO66" s="18"/>
      <c r="AP66" s="18"/>
      <c r="AQ66" s="18"/>
      <c r="AR66" s="18"/>
      <c r="AS66" s="20"/>
      <c r="AT66" s="20"/>
      <c r="AU66" s="20"/>
      <c r="AV66" s="20"/>
      <c r="AW66" s="20"/>
      <c r="AX66" s="20"/>
      <c r="AY66" s="20"/>
    </row>
    <row r="67" spans="22:51">
      <c r="V67" s="18"/>
      <c r="W67" s="18"/>
      <c r="X67" s="18"/>
      <c r="Y67" s="18"/>
      <c r="Z67" s="18"/>
      <c r="AA67" s="18"/>
      <c r="AB67" s="18"/>
      <c r="AE67" s="18"/>
      <c r="AF67" s="18"/>
      <c r="AG67" s="18"/>
      <c r="AH67" s="18"/>
      <c r="AI67" s="18"/>
      <c r="AJ67" s="18"/>
      <c r="AK67" s="19"/>
      <c r="AL67" s="18"/>
      <c r="AM67" s="18"/>
      <c r="AN67" s="18"/>
      <c r="AO67" s="18"/>
      <c r="AP67" s="18"/>
      <c r="AQ67" s="18"/>
      <c r="AR67" s="18"/>
      <c r="AS67" s="20"/>
      <c r="AT67" s="20"/>
      <c r="AU67" s="20"/>
      <c r="AV67" s="20"/>
      <c r="AW67" s="20"/>
      <c r="AX67" s="20"/>
      <c r="AY67" s="20"/>
    </row>
    <row r="68" spans="22:51">
      <c r="V68" s="18"/>
      <c r="W68" s="18"/>
      <c r="X68" s="18"/>
      <c r="Y68" s="18"/>
      <c r="Z68" s="18"/>
      <c r="AA68" s="18"/>
      <c r="AB68" s="18"/>
      <c r="AE68" s="18"/>
      <c r="AF68" s="18"/>
      <c r="AG68" s="18"/>
      <c r="AH68" s="18"/>
      <c r="AI68" s="18"/>
      <c r="AJ68" s="18"/>
      <c r="AK68" s="19"/>
      <c r="AL68" s="18"/>
      <c r="AM68" s="18"/>
      <c r="AN68" s="18"/>
      <c r="AO68" s="18"/>
      <c r="AP68" s="18"/>
      <c r="AQ68" s="18"/>
      <c r="AR68" s="18"/>
      <c r="AS68" s="20"/>
      <c r="AT68" s="20"/>
      <c r="AU68" s="20"/>
      <c r="AV68" s="20"/>
      <c r="AW68" s="20"/>
      <c r="AX68" s="20"/>
      <c r="AY68" s="20"/>
    </row>
    <row r="69" spans="22:51">
      <c r="V69" s="18"/>
      <c r="W69" s="18"/>
      <c r="X69" s="18"/>
      <c r="Y69" s="18"/>
      <c r="Z69" s="18"/>
      <c r="AA69" s="18"/>
      <c r="AB69" s="18"/>
      <c r="AE69" s="18"/>
      <c r="AF69" s="18"/>
      <c r="AG69" s="18"/>
      <c r="AH69" s="18"/>
      <c r="AI69" s="18"/>
      <c r="AJ69" s="18"/>
      <c r="AK69" s="19"/>
      <c r="AL69" s="18"/>
      <c r="AM69" s="18"/>
      <c r="AN69" s="18"/>
      <c r="AO69" s="18"/>
      <c r="AP69" s="18"/>
      <c r="AQ69" s="18"/>
      <c r="AR69" s="18"/>
      <c r="AS69" s="20"/>
      <c r="AT69" s="20"/>
      <c r="AU69" s="20"/>
      <c r="AV69" s="20"/>
      <c r="AW69" s="20"/>
      <c r="AX69" s="20"/>
      <c r="AY69" s="20"/>
    </row>
    <row r="70" spans="22:51">
      <c r="V70" s="18"/>
      <c r="W70" s="18"/>
      <c r="X70" s="18"/>
      <c r="Y70" s="18"/>
      <c r="Z70" s="18"/>
      <c r="AA70" s="18"/>
      <c r="AB70" s="18"/>
      <c r="AE70" s="18"/>
      <c r="AF70" s="18"/>
      <c r="AG70" s="18"/>
      <c r="AH70" s="18"/>
      <c r="AI70" s="18"/>
      <c r="AJ70" s="18"/>
      <c r="AK70" s="19"/>
      <c r="AL70" s="18"/>
      <c r="AM70" s="18"/>
      <c r="AN70" s="18"/>
      <c r="AO70" s="18"/>
      <c r="AP70" s="18"/>
      <c r="AQ70" s="18"/>
      <c r="AR70" s="18"/>
      <c r="AS70" s="20"/>
      <c r="AT70" s="20"/>
      <c r="AU70" s="20"/>
      <c r="AV70" s="20"/>
      <c r="AW70" s="20"/>
      <c r="AX70" s="20"/>
      <c r="AY70" s="20"/>
    </row>
    <row r="71" spans="22:51">
      <c r="V71" s="18"/>
      <c r="W71" s="18"/>
      <c r="X71" s="18"/>
      <c r="Y71" s="18"/>
      <c r="Z71" s="18"/>
      <c r="AA71" s="18"/>
      <c r="AB71" s="18"/>
      <c r="AE71" s="18"/>
      <c r="AF71" s="18"/>
      <c r="AG71" s="18"/>
      <c r="AH71" s="18"/>
      <c r="AI71" s="18"/>
      <c r="AJ71" s="18"/>
      <c r="AK71" s="19"/>
      <c r="AL71" s="18"/>
      <c r="AM71" s="18"/>
      <c r="AN71" s="18"/>
      <c r="AO71" s="18"/>
      <c r="AP71" s="18"/>
      <c r="AQ71" s="18"/>
      <c r="AR71" s="18"/>
      <c r="AS71" s="20"/>
      <c r="AT71" s="20"/>
      <c r="AU71" s="20"/>
      <c r="AV71" s="20"/>
      <c r="AW71" s="20"/>
      <c r="AX71" s="20"/>
      <c r="AY71" s="20"/>
    </row>
    <row r="72" spans="22:51">
      <c r="V72" s="18"/>
      <c r="W72" s="18"/>
      <c r="X72" s="18"/>
      <c r="Y72" s="18"/>
      <c r="Z72" s="18"/>
      <c r="AA72" s="18"/>
      <c r="AB72" s="18"/>
      <c r="AE72" s="18"/>
      <c r="AF72" s="18"/>
      <c r="AG72" s="18"/>
      <c r="AH72" s="18"/>
      <c r="AI72" s="18"/>
      <c r="AJ72" s="18"/>
      <c r="AK72" s="19"/>
      <c r="AL72" s="18"/>
      <c r="AM72" s="18"/>
      <c r="AN72" s="18"/>
      <c r="AO72" s="18"/>
      <c r="AP72" s="18"/>
      <c r="AQ72" s="18"/>
      <c r="AR72" s="18"/>
      <c r="AS72" s="20"/>
      <c r="AT72" s="20"/>
      <c r="AU72" s="20"/>
      <c r="AV72" s="20"/>
      <c r="AW72" s="20"/>
      <c r="AX72" s="20"/>
      <c r="AY72" s="20"/>
    </row>
    <row r="73" spans="22:51">
      <c r="V73" s="18"/>
      <c r="W73" s="18"/>
      <c r="X73" s="18"/>
      <c r="Y73" s="18"/>
      <c r="Z73" s="18"/>
      <c r="AA73" s="18"/>
      <c r="AB73" s="18"/>
      <c r="AE73" s="18"/>
      <c r="AF73" s="18"/>
      <c r="AG73" s="18"/>
      <c r="AH73" s="18"/>
      <c r="AI73" s="18"/>
      <c r="AJ73" s="18"/>
      <c r="AK73" s="19"/>
      <c r="AL73" s="18"/>
      <c r="AM73" s="18"/>
      <c r="AN73" s="18"/>
      <c r="AO73" s="18"/>
      <c r="AP73" s="18"/>
      <c r="AQ73" s="18"/>
      <c r="AR73" s="18"/>
      <c r="AS73" s="20"/>
      <c r="AT73" s="20"/>
      <c r="AU73" s="20"/>
      <c r="AV73" s="20"/>
      <c r="AW73" s="20"/>
      <c r="AX73" s="20"/>
      <c r="AY73" s="20"/>
    </row>
    <row r="74" spans="22:51">
      <c r="V74" s="18"/>
      <c r="W74" s="18"/>
      <c r="X74" s="18"/>
      <c r="Y74" s="18"/>
      <c r="Z74" s="18"/>
      <c r="AA74" s="18"/>
      <c r="AB74" s="18"/>
      <c r="AE74" s="18"/>
      <c r="AF74" s="18"/>
      <c r="AG74" s="18"/>
      <c r="AH74" s="18"/>
      <c r="AI74" s="18"/>
      <c r="AJ74" s="18"/>
      <c r="AK74" s="19"/>
      <c r="AL74" s="18"/>
      <c r="AM74" s="18"/>
      <c r="AN74" s="18"/>
      <c r="AO74" s="18"/>
      <c r="AP74" s="18"/>
      <c r="AQ74" s="18"/>
      <c r="AR74" s="18"/>
      <c r="AS74" s="20"/>
      <c r="AT74" s="20"/>
      <c r="AU74" s="20"/>
      <c r="AV74" s="20"/>
      <c r="AW74" s="20"/>
      <c r="AX74" s="20"/>
      <c r="AY74" s="20"/>
    </row>
    <row r="75" spans="22:51">
      <c r="V75" s="18"/>
      <c r="W75" s="18"/>
      <c r="X75" s="18"/>
      <c r="Y75" s="18"/>
      <c r="Z75" s="18"/>
      <c r="AA75" s="18"/>
      <c r="AB75" s="18"/>
      <c r="AE75" s="18"/>
      <c r="AF75" s="18"/>
      <c r="AG75" s="18"/>
      <c r="AH75" s="18"/>
      <c r="AI75" s="18"/>
      <c r="AJ75" s="18"/>
      <c r="AK75" s="19"/>
      <c r="AL75" s="18"/>
      <c r="AM75" s="18"/>
      <c r="AN75" s="18"/>
      <c r="AO75" s="18"/>
      <c r="AP75" s="18"/>
      <c r="AQ75" s="18"/>
      <c r="AR75" s="18"/>
      <c r="AS75" s="20"/>
      <c r="AT75" s="20"/>
      <c r="AU75" s="20"/>
      <c r="AV75" s="20"/>
      <c r="AW75" s="20"/>
      <c r="AX75" s="20"/>
      <c r="AY75" s="20"/>
    </row>
    <row r="76" spans="22:51">
      <c r="V76" s="18"/>
      <c r="W76" s="18"/>
      <c r="X76" s="18"/>
      <c r="Y76" s="18"/>
      <c r="Z76" s="18"/>
      <c r="AA76" s="18"/>
      <c r="AB76" s="18"/>
      <c r="AE76" s="18"/>
      <c r="AF76" s="18"/>
      <c r="AG76" s="18"/>
      <c r="AH76" s="18"/>
      <c r="AI76" s="18"/>
      <c r="AJ76" s="18"/>
      <c r="AK76" s="19"/>
      <c r="AL76" s="18"/>
      <c r="AM76" s="18"/>
      <c r="AN76" s="18"/>
      <c r="AO76" s="18"/>
      <c r="AP76" s="18"/>
      <c r="AQ76" s="18"/>
      <c r="AR76" s="18"/>
      <c r="AS76" s="20"/>
      <c r="AT76" s="20"/>
      <c r="AU76" s="20"/>
      <c r="AV76" s="20"/>
      <c r="AW76" s="20"/>
      <c r="AX76" s="20"/>
      <c r="AY76" s="20"/>
    </row>
    <row r="77" spans="22:51">
      <c r="V77" s="18"/>
      <c r="W77" s="18"/>
      <c r="X77" s="18"/>
      <c r="Y77" s="18"/>
      <c r="Z77" s="18"/>
      <c r="AA77" s="18"/>
      <c r="AB77" s="18"/>
      <c r="AE77" s="18"/>
      <c r="AF77" s="18"/>
      <c r="AG77" s="18"/>
      <c r="AH77" s="18"/>
      <c r="AI77" s="18"/>
      <c r="AJ77" s="18"/>
      <c r="AK77" s="19"/>
      <c r="AL77" s="18"/>
      <c r="AM77" s="18"/>
      <c r="AN77" s="18"/>
      <c r="AO77" s="18"/>
      <c r="AP77" s="18"/>
      <c r="AQ77" s="18"/>
      <c r="AR77" s="18"/>
      <c r="AS77" s="20"/>
      <c r="AT77" s="20"/>
      <c r="AU77" s="20"/>
      <c r="AV77" s="20"/>
      <c r="AW77" s="20"/>
      <c r="AX77" s="20"/>
      <c r="AY77" s="20"/>
    </row>
    <row r="78" spans="22:51">
      <c r="V78" s="18"/>
      <c r="W78" s="18"/>
      <c r="X78" s="18"/>
      <c r="Y78" s="18"/>
      <c r="Z78" s="18"/>
      <c r="AA78" s="18"/>
      <c r="AB78" s="18"/>
      <c r="AE78" s="18"/>
      <c r="AF78" s="18"/>
      <c r="AG78" s="18"/>
      <c r="AH78" s="18"/>
      <c r="AI78" s="18"/>
      <c r="AJ78" s="18"/>
      <c r="AK78" s="19"/>
      <c r="AL78" s="18"/>
      <c r="AM78" s="18"/>
      <c r="AN78" s="18"/>
      <c r="AO78" s="18"/>
      <c r="AP78" s="18"/>
      <c r="AQ78" s="18"/>
      <c r="AR78" s="18"/>
      <c r="AS78" s="20"/>
      <c r="AT78" s="20"/>
      <c r="AU78" s="20"/>
      <c r="AV78" s="20"/>
      <c r="AW78" s="20"/>
      <c r="AX78" s="20"/>
      <c r="AY78" s="20"/>
    </row>
    <row r="79" spans="22:51">
      <c r="V79" s="18"/>
      <c r="W79" s="18"/>
      <c r="X79" s="18"/>
      <c r="Y79" s="18"/>
      <c r="Z79" s="18"/>
      <c r="AA79" s="18"/>
      <c r="AB79" s="18"/>
      <c r="AE79" s="18"/>
      <c r="AF79" s="18"/>
      <c r="AG79" s="18"/>
      <c r="AH79" s="18"/>
      <c r="AI79" s="18"/>
      <c r="AJ79" s="18"/>
      <c r="AK79" s="19"/>
      <c r="AL79" s="18"/>
      <c r="AM79" s="18"/>
      <c r="AN79" s="18"/>
      <c r="AO79" s="18"/>
      <c r="AP79" s="18"/>
      <c r="AQ79" s="18"/>
      <c r="AR79" s="18"/>
      <c r="AS79" s="20"/>
      <c r="AT79" s="20"/>
      <c r="AU79" s="20"/>
      <c r="AV79" s="20"/>
      <c r="AW79" s="20"/>
      <c r="AX79" s="20"/>
      <c r="AY79" s="20"/>
    </row>
    <row r="80" spans="22:51">
      <c r="V80" s="18"/>
      <c r="W80" s="18"/>
      <c r="X80" s="18"/>
      <c r="Y80" s="18"/>
      <c r="Z80" s="18"/>
      <c r="AA80" s="18"/>
      <c r="AB80" s="18"/>
      <c r="AE80" s="18"/>
      <c r="AF80" s="18"/>
      <c r="AG80" s="18"/>
      <c r="AH80" s="18"/>
      <c r="AI80" s="18"/>
      <c r="AJ80" s="18"/>
      <c r="AK80" s="19"/>
      <c r="AL80" s="18"/>
      <c r="AM80" s="18"/>
      <c r="AN80" s="18"/>
      <c r="AO80" s="18"/>
      <c r="AP80" s="18"/>
      <c r="AQ80" s="18"/>
      <c r="AR80" s="18"/>
      <c r="AS80" s="20"/>
      <c r="AT80" s="20"/>
      <c r="AU80" s="20"/>
      <c r="AV80" s="20"/>
      <c r="AW80" s="20"/>
      <c r="AX80" s="20"/>
      <c r="AY80" s="20"/>
    </row>
    <row r="81" spans="22:51">
      <c r="V81" s="18"/>
      <c r="W81" s="18"/>
      <c r="X81" s="18"/>
      <c r="Y81" s="18"/>
      <c r="Z81" s="18"/>
      <c r="AA81" s="18"/>
      <c r="AB81" s="18"/>
      <c r="AE81" s="18"/>
      <c r="AF81" s="18"/>
      <c r="AG81" s="18"/>
      <c r="AH81" s="18"/>
      <c r="AI81" s="18"/>
      <c r="AJ81" s="18"/>
      <c r="AK81" s="19"/>
      <c r="AL81" s="18"/>
      <c r="AM81" s="18"/>
      <c r="AN81" s="18"/>
      <c r="AO81" s="18"/>
      <c r="AP81" s="18"/>
      <c r="AQ81" s="18"/>
      <c r="AR81" s="18"/>
      <c r="AS81" s="20"/>
      <c r="AT81" s="20"/>
      <c r="AU81" s="20"/>
      <c r="AV81" s="20"/>
      <c r="AW81" s="20"/>
      <c r="AX81" s="20"/>
      <c r="AY81" s="20"/>
    </row>
    <row r="82" spans="22:51">
      <c r="V82" s="18"/>
      <c r="W82" s="18"/>
      <c r="X82" s="18"/>
      <c r="Y82" s="18"/>
      <c r="Z82" s="18"/>
      <c r="AA82" s="18"/>
      <c r="AB82" s="18"/>
      <c r="AE82" s="18"/>
      <c r="AF82" s="18"/>
      <c r="AG82" s="18"/>
      <c r="AH82" s="18"/>
      <c r="AI82" s="18"/>
      <c r="AJ82" s="18"/>
      <c r="AK82" s="19"/>
      <c r="AL82" s="18"/>
      <c r="AM82" s="18"/>
      <c r="AN82" s="18"/>
      <c r="AO82" s="18"/>
      <c r="AP82" s="18"/>
      <c r="AQ82" s="18"/>
      <c r="AR82" s="18"/>
      <c r="AS82" s="20"/>
      <c r="AT82" s="20"/>
      <c r="AU82" s="20"/>
      <c r="AV82" s="20"/>
      <c r="AW82" s="20"/>
      <c r="AX82" s="20"/>
      <c r="AY82" s="20"/>
    </row>
    <row r="83" spans="22:51">
      <c r="V83" s="18"/>
      <c r="W83" s="18"/>
      <c r="X83" s="18"/>
      <c r="Y83" s="18"/>
      <c r="Z83" s="18"/>
      <c r="AA83" s="18"/>
      <c r="AB83" s="18"/>
      <c r="AE83" s="18"/>
      <c r="AF83" s="18"/>
      <c r="AG83" s="18"/>
      <c r="AH83" s="18"/>
      <c r="AI83" s="18"/>
      <c r="AJ83" s="18"/>
      <c r="AK83" s="19"/>
      <c r="AL83" s="18"/>
      <c r="AM83" s="18"/>
      <c r="AN83" s="18"/>
      <c r="AO83" s="18"/>
      <c r="AP83" s="18"/>
      <c r="AQ83" s="18"/>
      <c r="AR83" s="18"/>
      <c r="AS83" s="20"/>
      <c r="AT83" s="20"/>
      <c r="AU83" s="20"/>
      <c r="AV83" s="20"/>
      <c r="AW83" s="20"/>
      <c r="AX83" s="20"/>
      <c r="AY83" s="20"/>
    </row>
    <row r="84" spans="22:51">
      <c r="V84" s="18"/>
      <c r="W84" s="18"/>
      <c r="X84" s="18"/>
      <c r="Y84" s="18"/>
      <c r="Z84" s="18"/>
      <c r="AA84" s="18"/>
      <c r="AB84" s="18"/>
      <c r="AE84" s="18"/>
      <c r="AF84" s="18"/>
      <c r="AG84" s="18"/>
      <c r="AH84" s="18"/>
      <c r="AI84" s="18"/>
      <c r="AJ84" s="18"/>
      <c r="AK84" s="19"/>
      <c r="AL84" s="18"/>
      <c r="AM84" s="18"/>
      <c r="AN84" s="18"/>
      <c r="AO84" s="18"/>
      <c r="AP84" s="18"/>
      <c r="AQ84" s="18"/>
      <c r="AR84" s="18"/>
      <c r="AS84" s="20"/>
      <c r="AT84" s="20"/>
      <c r="AU84" s="20"/>
      <c r="AV84" s="20"/>
      <c r="AW84" s="20"/>
      <c r="AX84" s="20"/>
      <c r="AY84" s="20"/>
    </row>
    <row r="85" spans="22:51">
      <c r="V85" s="18"/>
      <c r="W85" s="18"/>
      <c r="X85" s="18"/>
      <c r="Y85" s="18"/>
      <c r="Z85" s="18"/>
      <c r="AA85" s="18"/>
      <c r="AB85" s="18"/>
      <c r="AE85" s="18"/>
      <c r="AF85" s="18"/>
      <c r="AG85" s="18"/>
      <c r="AH85" s="18"/>
      <c r="AI85" s="18"/>
      <c r="AJ85" s="18"/>
      <c r="AK85" s="19"/>
      <c r="AL85" s="18"/>
      <c r="AM85" s="18"/>
      <c r="AN85" s="18"/>
      <c r="AO85" s="18"/>
      <c r="AP85" s="18"/>
      <c r="AQ85" s="18"/>
      <c r="AR85" s="18"/>
      <c r="AS85" s="20"/>
      <c r="AT85" s="20"/>
      <c r="AU85" s="20"/>
      <c r="AV85" s="20"/>
      <c r="AW85" s="20"/>
      <c r="AX85" s="20"/>
      <c r="AY85" s="20"/>
    </row>
    <row r="86" spans="22:51">
      <c r="V86" s="18"/>
      <c r="W86" s="18"/>
      <c r="X86" s="18"/>
      <c r="Y86" s="18"/>
      <c r="Z86" s="18"/>
      <c r="AA86" s="18"/>
      <c r="AB86" s="18"/>
      <c r="AE86" s="18"/>
      <c r="AF86" s="18"/>
      <c r="AG86" s="18"/>
      <c r="AH86" s="18"/>
      <c r="AI86" s="18"/>
      <c r="AJ86" s="18"/>
      <c r="AK86" s="19"/>
      <c r="AL86" s="18"/>
      <c r="AM86" s="18"/>
      <c r="AN86" s="18"/>
      <c r="AO86" s="18"/>
      <c r="AP86" s="18"/>
      <c r="AQ86" s="18"/>
      <c r="AR86" s="18"/>
      <c r="AS86" s="20"/>
      <c r="AT86" s="20"/>
      <c r="AU86" s="20"/>
      <c r="AV86" s="20"/>
      <c r="AW86" s="20"/>
      <c r="AX86" s="20"/>
      <c r="AY86" s="20"/>
    </row>
    <row r="87" spans="22:51">
      <c r="V87" s="18"/>
      <c r="W87" s="18"/>
      <c r="X87" s="18"/>
      <c r="Y87" s="18"/>
      <c r="Z87" s="18"/>
      <c r="AA87" s="18"/>
      <c r="AB87" s="18"/>
      <c r="AE87" s="18"/>
      <c r="AF87" s="18"/>
      <c r="AG87" s="18"/>
      <c r="AH87" s="18"/>
      <c r="AI87" s="18"/>
      <c r="AJ87" s="18"/>
      <c r="AK87" s="19"/>
      <c r="AL87" s="18"/>
      <c r="AM87" s="18"/>
      <c r="AN87" s="18"/>
      <c r="AO87" s="18"/>
      <c r="AP87" s="18"/>
      <c r="AQ87" s="18"/>
      <c r="AR87" s="18"/>
      <c r="AS87" s="20"/>
      <c r="AT87" s="20"/>
      <c r="AU87" s="20"/>
      <c r="AV87" s="20"/>
      <c r="AW87" s="20"/>
      <c r="AX87" s="20"/>
      <c r="AY87" s="20"/>
    </row>
    <row r="88" spans="22:51">
      <c r="V88" s="18"/>
      <c r="W88" s="18"/>
      <c r="X88" s="18"/>
      <c r="Y88" s="18"/>
      <c r="Z88" s="18"/>
      <c r="AA88" s="18"/>
      <c r="AB88" s="18"/>
      <c r="AE88" s="18"/>
      <c r="AF88" s="18"/>
      <c r="AG88" s="18"/>
      <c r="AH88" s="18"/>
      <c r="AI88" s="18"/>
      <c r="AJ88" s="18"/>
      <c r="AK88" s="19"/>
      <c r="AL88" s="18"/>
      <c r="AM88" s="18"/>
      <c r="AN88" s="18"/>
      <c r="AO88" s="18"/>
      <c r="AP88" s="18"/>
      <c r="AQ88" s="18"/>
      <c r="AR88" s="18"/>
      <c r="AS88" s="20"/>
      <c r="AT88" s="20"/>
      <c r="AU88" s="20"/>
      <c r="AV88" s="20"/>
      <c r="AW88" s="20"/>
      <c r="AX88" s="20"/>
      <c r="AY88" s="20"/>
    </row>
    <row r="89" spans="22:51">
      <c r="V89" s="18"/>
      <c r="W89" s="18"/>
      <c r="X89" s="18"/>
      <c r="Y89" s="18"/>
      <c r="Z89" s="18"/>
      <c r="AA89" s="18"/>
      <c r="AB89" s="18"/>
      <c r="AE89" s="18"/>
      <c r="AF89" s="18"/>
      <c r="AG89" s="18"/>
      <c r="AH89" s="18"/>
      <c r="AI89" s="18"/>
      <c r="AJ89" s="18"/>
      <c r="AK89" s="19"/>
      <c r="AL89" s="18"/>
      <c r="AM89" s="18"/>
      <c r="AN89" s="18"/>
      <c r="AO89" s="18"/>
      <c r="AP89" s="18"/>
      <c r="AQ89" s="18"/>
      <c r="AR89" s="18"/>
      <c r="AS89" s="20"/>
      <c r="AT89" s="20"/>
      <c r="AU89" s="20"/>
      <c r="AV89" s="20"/>
      <c r="AW89" s="20"/>
      <c r="AX89" s="20"/>
      <c r="AY89" s="20"/>
    </row>
    <row r="90" spans="22:51">
      <c r="V90" s="18"/>
      <c r="W90" s="18"/>
      <c r="X90" s="18"/>
      <c r="Y90" s="18"/>
      <c r="Z90" s="18"/>
      <c r="AA90" s="18"/>
      <c r="AB90" s="18"/>
      <c r="AE90" s="18"/>
      <c r="AF90" s="18"/>
      <c r="AG90" s="18"/>
      <c r="AH90" s="18"/>
      <c r="AI90" s="18"/>
      <c r="AJ90" s="18"/>
      <c r="AK90" s="19"/>
      <c r="AL90" s="18"/>
      <c r="AM90" s="18"/>
      <c r="AN90" s="18"/>
      <c r="AO90" s="18"/>
      <c r="AP90" s="18"/>
      <c r="AQ90" s="18"/>
      <c r="AR90" s="18"/>
      <c r="AS90" s="20"/>
      <c r="AT90" s="20"/>
      <c r="AU90" s="20"/>
      <c r="AV90" s="20"/>
      <c r="AW90" s="20"/>
      <c r="AX90" s="20"/>
      <c r="AY90" s="20"/>
    </row>
    <row r="91" spans="22:51">
      <c r="V91" s="18"/>
      <c r="W91" s="18"/>
      <c r="X91" s="18"/>
      <c r="Y91" s="18"/>
      <c r="Z91" s="18"/>
      <c r="AA91" s="18"/>
      <c r="AB91" s="18"/>
      <c r="AE91" s="18"/>
      <c r="AF91" s="18"/>
      <c r="AG91" s="18"/>
      <c r="AH91" s="18"/>
      <c r="AI91" s="18"/>
      <c r="AJ91" s="18"/>
      <c r="AK91" s="19"/>
      <c r="AL91" s="18"/>
      <c r="AM91" s="18"/>
      <c r="AN91" s="18"/>
      <c r="AO91" s="18"/>
      <c r="AP91" s="18"/>
      <c r="AQ91" s="18"/>
      <c r="AR91" s="18"/>
      <c r="AS91" s="20"/>
      <c r="AT91" s="20"/>
      <c r="AU91" s="20"/>
      <c r="AV91" s="20"/>
      <c r="AW91" s="20"/>
      <c r="AX91" s="20"/>
      <c r="AY91" s="20"/>
    </row>
    <row r="92" spans="22:51">
      <c r="V92" s="18"/>
      <c r="W92" s="18"/>
      <c r="X92" s="18"/>
      <c r="Y92" s="18"/>
      <c r="Z92" s="18"/>
      <c r="AA92" s="18"/>
      <c r="AB92" s="18"/>
      <c r="AE92" s="18"/>
      <c r="AF92" s="18"/>
      <c r="AG92" s="18"/>
      <c r="AH92" s="18"/>
      <c r="AI92" s="18"/>
      <c r="AJ92" s="18"/>
      <c r="AK92" s="19"/>
      <c r="AL92" s="18"/>
      <c r="AM92" s="18"/>
      <c r="AN92" s="18"/>
      <c r="AO92" s="18"/>
      <c r="AP92" s="18"/>
      <c r="AQ92" s="18"/>
      <c r="AR92" s="18"/>
      <c r="AS92" s="20"/>
      <c r="AT92" s="20"/>
      <c r="AU92" s="20"/>
      <c r="AV92" s="20"/>
      <c r="AW92" s="20"/>
      <c r="AX92" s="20"/>
      <c r="AY92" s="20"/>
    </row>
    <row r="93" spans="22:51">
      <c r="V93" s="18"/>
      <c r="W93" s="18"/>
      <c r="X93" s="18"/>
      <c r="Y93" s="18"/>
      <c r="Z93" s="18"/>
      <c r="AA93" s="18"/>
      <c r="AB93" s="18"/>
      <c r="AE93" s="18"/>
      <c r="AF93" s="18"/>
      <c r="AG93" s="18"/>
      <c r="AH93" s="18"/>
      <c r="AI93" s="18"/>
      <c r="AJ93" s="18"/>
      <c r="AK93" s="19"/>
      <c r="AL93" s="18"/>
      <c r="AM93" s="18"/>
      <c r="AN93" s="18"/>
      <c r="AO93" s="18"/>
      <c r="AP93" s="18"/>
      <c r="AQ93" s="18"/>
      <c r="AR93" s="18"/>
      <c r="AS93" s="20"/>
      <c r="AT93" s="20"/>
      <c r="AU93" s="20"/>
      <c r="AV93" s="20"/>
      <c r="AW93" s="20"/>
      <c r="AX93" s="20"/>
      <c r="AY93" s="20"/>
    </row>
    <row r="94" spans="22:51">
      <c r="V94" s="18"/>
      <c r="W94" s="18"/>
      <c r="X94" s="18"/>
      <c r="Y94" s="18"/>
      <c r="Z94" s="18"/>
      <c r="AA94" s="18"/>
      <c r="AB94" s="18"/>
      <c r="AE94" s="18"/>
      <c r="AF94" s="18"/>
      <c r="AG94" s="18"/>
      <c r="AH94" s="18"/>
      <c r="AI94" s="18"/>
      <c r="AJ94" s="18"/>
      <c r="AK94" s="19"/>
      <c r="AL94" s="18"/>
      <c r="AM94" s="18"/>
      <c r="AN94" s="18"/>
      <c r="AO94" s="18"/>
      <c r="AP94" s="18"/>
      <c r="AQ94" s="18"/>
      <c r="AR94" s="18"/>
      <c r="AS94" s="20"/>
      <c r="AT94" s="20"/>
      <c r="AU94" s="20"/>
      <c r="AV94" s="20"/>
      <c r="AW94" s="20"/>
      <c r="AX94" s="20"/>
      <c r="AY94" s="20"/>
    </row>
    <row r="95" spans="22:51">
      <c r="V95" s="18"/>
      <c r="W95" s="18"/>
      <c r="X95" s="18"/>
      <c r="Y95" s="18"/>
      <c r="Z95" s="18"/>
      <c r="AA95" s="18"/>
      <c r="AB95" s="18"/>
      <c r="AE95" s="18"/>
      <c r="AF95" s="18"/>
      <c r="AG95" s="18"/>
      <c r="AH95" s="18"/>
      <c r="AI95" s="18"/>
      <c r="AJ95" s="18"/>
      <c r="AK95" s="19"/>
      <c r="AL95" s="18"/>
      <c r="AM95" s="18"/>
      <c r="AN95" s="18"/>
      <c r="AO95" s="18"/>
      <c r="AP95" s="18"/>
      <c r="AQ95" s="18"/>
      <c r="AR95" s="18"/>
      <c r="AS95" s="20"/>
      <c r="AT95" s="20"/>
      <c r="AU95" s="20"/>
      <c r="AV95" s="20"/>
      <c r="AW95" s="20"/>
      <c r="AX95" s="20"/>
      <c r="AY95" s="20"/>
    </row>
    <row r="96" spans="22:51">
      <c r="V96" s="18"/>
      <c r="W96" s="18"/>
      <c r="X96" s="18"/>
      <c r="Y96" s="18"/>
      <c r="Z96" s="18"/>
      <c r="AA96" s="18"/>
      <c r="AB96" s="18"/>
      <c r="AE96" s="18"/>
      <c r="AF96" s="18"/>
      <c r="AG96" s="18"/>
      <c r="AH96" s="18"/>
      <c r="AI96" s="18"/>
      <c r="AJ96" s="18"/>
      <c r="AK96" s="19"/>
      <c r="AL96" s="18"/>
      <c r="AM96" s="18"/>
      <c r="AN96" s="18"/>
      <c r="AO96" s="18"/>
      <c r="AP96" s="18"/>
      <c r="AQ96" s="18"/>
      <c r="AR96" s="18"/>
      <c r="AS96" s="20"/>
      <c r="AT96" s="20"/>
      <c r="AU96" s="20"/>
      <c r="AV96" s="20"/>
      <c r="AW96" s="20"/>
      <c r="AX96" s="20"/>
      <c r="AY96" s="20"/>
    </row>
    <row r="97" spans="22:51">
      <c r="V97" s="18"/>
      <c r="W97" s="18"/>
      <c r="X97" s="18"/>
      <c r="Y97" s="18"/>
      <c r="Z97" s="18"/>
      <c r="AA97" s="18"/>
      <c r="AB97" s="18"/>
      <c r="AE97" s="18"/>
      <c r="AF97" s="18"/>
      <c r="AG97" s="18"/>
      <c r="AH97" s="18"/>
      <c r="AI97" s="18"/>
      <c r="AJ97" s="18"/>
      <c r="AK97" s="19"/>
      <c r="AL97" s="18"/>
      <c r="AM97" s="18"/>
      <c r="AN97" s="18"/>
      <c r="AO97" s="18"/>
      <c r="AP97" s="18"/>
      <c r="AQ97" s="18"/>
      <c r="AR97" s="18"/>
      <c r="AS97" s="20"/>
      <c r="AT97" s="20"/>
      <c r="AU97" s="20"/>
      <c r="AV97" s="20"/>
      <c r="AW97" s="20"/>
      <c r="AX97" s="20"/>
      <c r="AY97" s="20"/>
    </row>
    <row r="98" spans="22:51">
      <c r="V98" s="18"/>
      <c r="W98" s="18"/>
      <c r="X98" s="18"/>
      <c r="Y98" s="18"/>
      <c r="Z98" s="18"/>
      <c r="AA98" s="18"/>
      <c r="AB98" s="18"/>
      <c r="AE98" s="18"/>
      <c r="AF98" s="18"/>
      <c r="AG98" s="18"/>
      <c r="AH98" s="18"/>
      <c r="AI98" s="18"/>
      <c r="AJ98" s="18"/>
      <c r="AK98" s="19"/>
      <c r="AL98" s="18"/>
      <c r="AM98" s="18"/>
      <c r="AN98" s="18"/>
      <c r="AO98" s="18"/>
      <c r="AP98" s="18"/>
      <c r="AQ98" s="18"/>
      <c r="AR98" s="18"/>
      <c r="AS98" s="20"/>
      <c r="AT98" s="20"/>
      <c r="AU98" s="20"/>
      <c r="AV98" s="20"/>
      <c r="AW98" s="20"/>
      <c r="AX98" s="20"/>
      <c r="AY98" s="20"/>
    </row>
    <row r="99" spans="22:51">
      <c r="V99" s="18"/>
      <c r="W99" s="18"/>
      <c r="X99" s="18"/>
      <c r="Y99" s="18"/>
      <c r="Z99" s="18"/>
      <c r="AA99" s="18"/>
      <c r="AB99" s="18"/>
      <c r="AE99" s="18"/>
      <c r="AF99" s="18"/>
      <c r="AG99" s="18"/>
      <c r="AH99" s="18"/>
      <c r="AI99" s="18"/>
      <c r="AJ99" s="18"/>
      <c r="AK99" s="19"/>
      <c r="AL99" s="18"/>
      <c r="AM99" s="18"/>
      <c r="AN99" s="18"/>
      <c r="AO99" s="18"/>
      <c r="AP99" s="18"/>
      <c r="AQ99" s="18"/>
      <c r="AR99" s="18"/>
      <c r="AS99" s="20"/>
      <c r="AT99" s="20"/>
      <c r="AU99" s="20"/>
      <c r="AV99" s="20"/>
      <c r="AW99" s="20"/>
      <c r="AX99" s="20"/>
      <c r="AY99" s="20"/>
    </row>
    <row r="100" spans="22:51">
      <c r="V100" s="18"/>
      <c r="W100" s="18"/>
      <c r="X100" s="18"/>
      <c r="Y100" s="18"/>
      <c r="Z100" s="18"/>
      <c r="AA100" s="18"/>
      <c r="AB100" s="18"/>
      <c r="AE100" s="18"/>
      <c r="AF100" s="18"/>
      <c r="AG100" s="18"/>
      <c r="AH100" s="18"/>
      <c r="AI100" s="18"/>
      <c r="AJ100" s="18"/>
      <c r="AK100" s="19"/>
      <c r="AL100" s="18"/>
      <c r="AM100" s="18"/>
      <c r="AN100" s="18"/>
      <c r="AO100" s="18"/>
      <c r="AP100" s="18"/>
      <c r="AQ100" s="18"/>
      <c r="AR100" s="18"/>
      <c r="AS100" s="20"/>
      <c r="AT100" s="20"/>
      <c r="AU100" s="20"/>
      <c r="AV100" s="20"/>
      <c r="AW100" s="20"/>
      <c r="AX100" s="20"/>
      <c r="AY100" s="20"/>
    </row>
    <row r="101" spans="22:51">
      <c r="V101" s="18"/>
      <c r="W101" s="18"/>
      <c r="X101" s="18"/>
      <c r="Y101" s="18"/>
      <c r="Z101" s="18"/>
      <c r="AA101" s="18"/>
      <c r="AB101" s="18"/>
      <c r="AE101" s="18"/>
      <c r="AF101" s="18"/>
      <c r="AG101" s="18"/>
      <c r="AH101" s="18"/>
      <c r="AI101" s="18"/>
      <c r="AJ101" s="18"/>
      <c r="AK101" s="19"/>
      <c r="AL101" s="18"/>
      <c r="AM101" s="18"/>
      <c r="AN101" s="18"/>
      <c r="AO101" s="18"/>
      <c r="AP101" s="18"/>
      <c r="AQ101" s="18"/>
      <c r="AR101" s="18"/>
      <c r="AS101" s="20"/>
      <c r="AT101" s="20"/>
      <c r="AU101" s="20"/>
      <c r="AV101" s="20"/>
      <c r="AW101" s="20"/>
      <c r="AX101" s="20"/>
      <c r="AY101" s="20"/>
    </row>
    <row r="102" spans="22:51">
      <c r="V102" s="18"/>
      <c r="W102" s="18"/>
      <c r="X102" s="18"/>
      <c r="Y102" s="18"/>
      <c r="Z102" s="18"/>
      <c r="AA102" s="18"/>
      <c r="AB102" s="18"/>
      <c r="AE102" s="18"/>
      <c r="AF102" s="18"/>
      <c r="AG102" s="18"/>
      <c r="AH102" s="18"/>
      <c r="AI102" s="18"/>
      <c r="AJ102" s="18"/>
      <c r="AK102" s="19"/>
      <c r="AL102" s="18"/>
      <c r="AM102" s="18"/>
      <c r="AN102" s="18"/>
      <c r="AO102" s="18"/>
      <c r="AP102" s="18"/>
      <c r="AQ102" s="18"/>
      <c r="AR102" s="18"/>
      <c r="AS102" s="20"/>
      <c r="AT102" s="20"/>
      <c r="AU102" s="20"/>
      <c r="AV102" s="20"/>
      <c r="AW102" s="20"/>
      <c r="AX102" s="20"/>
      <c r="AY102" s="20"/>
    </row>
    <row r="103" spans="22:51">
      <c r="V103" s="18"/>
      <c r="W103" s="18"/>
      <c r="X103" s="18"/>
      <c r="Y103" s="18"/>
      <c r="Z103" s="18"/>
      <c r="AA103" s="18"/>
      <c r="AB103" s="18"/>
      <c r="AE103" s="18"/>
      <c r="AF103" s="18"/>
      <c r="AG103" s="18"/>
      <c r="AH103" s="18"/>
      <c r="AI103" s="18"/>
      <c r="AJ103" s="18"/>
      <c r="AK103" s="19"/>
      <c r="AL103" s="18"/>
      <c r="AM103" s="18"/>
      <c r="AN103" s="18"/>
      <c r="AO103" s="18"/>
      <c r="AP103" s="18"/>
      <c r="AQ103" s="18"/>
      <c r="AR103" s="18"/>
      <c r="AS103" s="20"/>
      <c r="AT103" s="20"/>
      <c r="AU103" s="20"/>
      <c r="AV103" s="20"/>
      <c r="AW103" s="20"/>
      <c r="AX103" s="20"/>
      <c r="AY103" s="20"/>
    </row>
    <row r="104" spans="22:51">
      <c r="V104" s="18"/>
      <c r="W104" s="18"/>
      <c r="X104" s="18"/>
      <c r="Y104" s="18"/>
      <c r="Z104" s="18"/>
      <c r="AA104" s="18"/>
      <c r="AB104" s="18"/>
      <c r="AE104" s="18"/>
      <c r="AF104" s="18"/>
      <c r="AG104" s="18"/>
      <c r="AH104" s="18"/>
      <c r="AI104" s="18"/>
      <c r="AJ104" s="18"/>
      <c r="AK104" s="19"/>
      <c r="AL104" s="18"/>
      <c r="AM104" s="18"/>
      <c r="AN104" s="18"/>
      <c r="AO104" s="18"/>
      <c r="AP104" s="18"/>
      <c r="AQ104" s="18"/>
      <c r="AR104" s="18"/>
      <c r="AS104" s="20"/>
      <c r="AT104" s="20"/>
      <c r="AU104" s="20"/>
      <c r="AV104" s="20"/>
      <c r="AW104" s="20"/>
      <c r="AX104" s="20"/>
      <c r="AY104" s="20"/>
    </row>
    <row r="105" spans="22:51">
      <c r="V105" s="18"/>
      <c r="W105" s="18"/>
      <c r="X105" s="18"/>
      <c r="Y105" s="18"/>
      <c r="Z105" s="18"/>
      <c r="AA105" s="18"/>
      <c r="AB105" s="18"/>
      <c r="AE105" s="18"/>
      <c r="AF105" s="18"/>
      <c r="AG105" s="18"/>
      <c r="AH105" s="18"/>
      <c r="AI105" s="18"/>
      <c r="AJ105" s="18"/>
      <c r="AK105" s="19"/>
      <c r="AL105" s="18"/>
      <c r="AM105" s="18"/>
      <c r="AN105" s="18"/>
      <c r="AO105" s="18"/>
      <c r="AP105" s="18"/>
      <c r="AQ105" s="18"/>
      <c r="AR105" s="18"/>
      <c r="AS105" s="20"/>
      <c r="AT105" s="20"/>
      <c r="AU105" s="20"/>
      <c r="AV105" s="20"/>
      <c r="AW105" s="20"/>
      <c r="AX105" s="20"/>
      <c r="AY105" s="20"/>
    </row>
    <row r="106" spans="22:51">
      <c r="V106" s="18"/>
      <c r="W106" s="18"/>
      <c r="X106" s="18"/>
      <c r="Y106" s="18"/>
      <c r="Z106" s="18"/>
      <c r="AA106" s="18"/>
      <c r="AB106" s="18"/>
      <c r="AE106" s="18"/>
      <c r="AF106" s="18"/>
      <c r="AG106" s="18"/>
      <c r="AH106" s="18"/>
      <c r="AI106" s="18"/>
      <c r="AJ106" s="18"/>
      <c r="AK106" s="19"/>
      <c r="AL106" s="18"/>
      <c r="AM106" s="18"/>
      <c r="AN106" s="18"/>
      <c r="AO106" s="18"/>
      <c r="AP106" s="18"/>
      <c r="AQ106" s="18"/>
      <c r="AR106" s="18"/>
      <c r="AS106" s="20"/>
      <c r="AT106" s="20"/>
      <c r="AU106" s="20"/>
      <c r="AV106" s="20"/>
      <c r="AW106" s="20"/>
      <c r="AX106" s="20"/>
      <c r="AY106" s="20"/>
    </row>
    <row r="107" spans="22:51">
      <c r="V107" s="18"/>
      <c r="W107" s="18"/>
      <c r="X107" s="18"/>
      <c r="Y107" s="18"/>
      <c r="Z107" s="18"/>
      <c r="AA107" s="18"/>
      <c r="AB107" s="18"/>
      <c r="AE107" s="18"/>
      <c r="AF107" s="18"/>
      <c r="AG107" s="18"/>
      <c r="AH107" s="18"/>
      <c r="AI107" s="18"/>
      <c r="AJ107" s="18"/>
      <c r="AK107" s="19"/>
      <c r="AL107" s="18"/>
      <c r="AM107" s="18"/>
      <c r="AN107" s="18"/>
      <c r="AO107" s="18"/>
      <c r="AP107" s="18"/>
      <c r="AQ107" s="18"/>
      <c r="AR107" s="18"/>
      <c r="AS107" s="20"/>
      <c r="AT107" s="20"/>
      <c r="AU107" s="20"/>
      <c r="AV107" s="20"/>
      <c r="AW107" s="20"/>
      <c r="AX107" s="20"/>
      <c r="AY107" s="20"/>
    </row>
    <row r="108" spans="22:51">
      <c r="V108" s="18"/>
      <c r="W108" s="18"/>
      <c r="X108" s="18"/>
      <c r="Y108" s="18"/>
      <c r="Z108" s="18"/>
      <c r="AA108" s="18"/>
      <c r="AB108" s="18"/>
      <c r="AE108" s="18"/>
      <c r="AF108" s="18"/>
      <c r="AG108" s="18"/>
      <c r="AH108" s="18"/>
      <c r="AI108" s="18"/>
      <c r="AJ108" s="18"/>
      <c r="AK108" s="19"/>
      <c r="AL108" s="18"/>
      <c r="AM108" s="18"/>
      <c r="AN108" s="18"/>
      <c r="AO108" s="18"/>
      <c r="AP108" s="18"/>
      <c r="AQ108" s="18"/>
      <c r="AR108" s="18"/>
      <c r="AS108" s="20"/>
      <c r="AT108" s="20"/>
      <c r="AU108" s="20"/>
      <c r="AV108" s="20"/>
      <c r="AW108" s="20"/>
      <c r="AX108" s="20"/>
      <c r="AY108" s="20"/>
    </row>
    <row r="109" spans="22:51">
      <c r="V109" s="18"/>
      <c r="W109" s="18"/>
      <c r="X109" s="18"/>
      <c r="Y109" s="18"/>
      <c r="Z109" s="18"/>
      <c r="AA109" s="18"/>
      <c r="AB109" s="18"/>
      <c r="AE109" s="18"/>
      <c r="AF109" s="18"/>
      <c r="AG109" s="18"/>
      <c r="AH109" s="18"/>
      <c r="AI109" s="18"/>
      <c r="AJ109" s="18"/>
      <c r="AK109" s="19"/>
      <c r="AL109" s="18"/>
      <c r="AM109" s="18"/>
      <c r="AN109" s="18"/>
      <c r="AO109" s="18"/>
      <c r="AP109" s="18"/>
      <c r="AQ109" s="18"/>
      <c r="AR109" s="18"/>
      <c r="AS109" s="20"/>
      <c r="AT109" s="20"/>
      <c r="AU109" s="20"/>
      <c r="AV109" s="20"/>
      <c r="AW109" s="20"/>
      <c r="AX109" s="20"/>
      <c r="AY109" s="20"/>
    </row>
    <row r="110" spans="22:51">
      <c r="V110" s="18"/>
      <c r="W110" s="18"/>
      <c r="X110" s="18"/>
      <c r="Y110" s="18"/>
      <c r="Z110" s="18"/>
      <c r="AA110" s="18"/>
      <c r="AB110" s="18"/>
      <c r="AE110" s="18"/>
      <c r="AF110" s="18"/>
      <c r="AG110" s="18"/>
      <c r="AH110" s="18"/>
      <c r="AI110" s="18"/>
      <c r="AJ110" s="18"/>
      <c r="AK110" s="19"/>
      <c r="AL110" s="18"/>
      <c r="AM110" s="18"/>
      <c r="AN110" s="18"/>
      <c r="AO110" s="18"/>
      <c r="AP110" s="18"/>
      <c r="AQ110" s="18"/>
      <c r="AR110" s="18"/>
      <c r="AS110" s="20"/>
      <c r="AT110" s="20"/>
      <c r="AU110" s="20"/>
      <c r="AV110" s="20"/>
      <c r="AW110" s="20"/>
      <c r="AX110" s="20"/>
      <c r="AY110" s="20"/>
    </row>
    <row r="111" spans="22:51">
      <c r="V111" s="18"/>
      <c r="W111" s="18"/>
      <c r="X111" s="18"/>
      <c r="Y111" s="18"/>
      <c r="Z111" s="18"/>
      <c r="AA111" s="18"/>
      <c r="AB111" s="18"/>
      <c r="AE111" s="18"/>
      <c r="AF111" s="18"/>
      <c r="AG111" s="18"/>
      <c r="AH111" s="18"/>
      <c r="AI111" s="18"/>
      <c r="AJ111" s="18"/>
      <c r="AK111" s="19"/>
      <c r="AL111" s="18"/>
      <c r="AM111" s="18"/>
      <c r="AN111" s="18"/>
      <c r="AO111" s="18"/>
      <c r="AP111" s="18"/>
      <c r="AQ111" s="18"/>
      <c r="AR111" s="18"/>
      <c r="AS111" s="20"/>
      <c r="AT111" s="20"/>
      <c r="AU111" s="20"/>
      <c r="AV111" s="20"/>
      <c r="AW111" s="20"/>
      <c r="AX111" s="20"/>
      <c r="AY111" s="20"/>
    </row>
    <row r="112" spans="22:51">
      <c r="V112" s="18"/>
      <c r="W112" s="18"/>
      <c r="X112" s="18"/>
      <c r="Y112" s="18"/>
      <c r="Z112" s="18"/>
      <c r="AA112" s="18"/>
      <c r="AB112" s="18"/>
      <c r="AE112" s="18"/>
      <c r="AF112" s="18"/>
      <c r="AG112" s="18"/>
      <c r="AH112" s="18"/>
      <c r="AI112" s="18"/>
      <c r="AJ112" s="18"/>
      <c r="AK112" s="19"/>
      <c r="AL112" s="18"/>
      <c r="AM112" s="18"/>
      <c r="AN112" s="18"/>
      <c r="AO112" s="18"/>
      <c r="AP112" s="18"/>
      <c r="AQ112" s="18"/>
      <c r="AR112" s="18"/>
      <c r="AS112" s="20"/>
      <c r="AT112" s="20"/>
      <c r="AU112" s="20"/>
      <c r="AV112" s="20"/>
      <c r="AW112" s="20"/>
      <c r="AX112" s="20"/>
      <c r="AY112" s="20"/>
    </row>
    <row r="113" spans="22:51">
      <c r="V113" s="18"/>
      <c r="W113" s="18"/>
      <c r="X113" s="18"/>
      <c r="Y113" s="18"/>
      <c r="Z113" s="18"/>
      <c r="AA113" s="18"/>
      <c r="AB113" s="18"/>
      <c r="AE113" s="18"/>
      <c r="AF113" s="18"/>
      <c r="AG113" s="18"/>
      <c r="AH113" s="18"/>
      <c r="AI113" s="18"/>
      <c r="AJ113" s="18"/>
      <c r="AK113" s="19"/>
      <c r="AL113" s="18"/>
      <c r="AM113" s="18"/>
      <c r="AN113" s="18"/>
      <c r="AO113" s="18"/>
      <c r="AP113" s="18"/>
      <c r="AQ113" s="18"/>
      <c r="AR113" s="18"/>
      <c r="AS113" s="20"/>
      <c r="AT113" s="20"/>
      <c r="AU113" s="20"/>
      <c r="AV113" s="20"/>
      <c r="AW113" s="20"/>
      <c r="AX113" s="20"/>
      <c r="AY113" s="20"/>
    </row>
    <row r="114" spans="22:51">
      <c r="V114" s="18"/>
      <c r="W114" s="18"/>
      <c r="X114" s="18"/>
      <c r="Y114" s="18"/>
      <c r="Z114" s="18"/>
      <c r="AA114" s="18"/>
      <c r="AB114" s="18"/>
      <c r="AE114" s="18"/>
      <c r="AF114" s="18"/>
      <c r="AG114" s="18"/>
      <c r="AH114" s="18"/>
      <c r="AI114" s="18"/>
      <c r="AJ114" s="18"/>
      <c r="AK114" s="19"/>
      <c r="AL114" s="18"/>
      <c r="AM114" s="18"/>
      <c r="AN114" s="18"/>
      <c r="AO114" s="18"/>
      <c r="AP114" s="18"/>
      <c r="AQ114" s="18"/>
      <c r="AR114" s="18"/>
      <c r="AS114" s="20"/>
      <c r="AT114" s="20"/>
      <c r="AU114" s="20"/>
      <c r="AV114" s="20"/>
      <c r="AW114" s="20"/>
      <c r="AX114" s="20"/>
      <c r="AY114" s="20"/>
    </row>
    <row r="115" spans="22:51">
      <c r="V115" s="18"/>
      <c r="W115" s="18"/>
      <c r="X115" s="18"/>
      <c r="Y115" s="18"/>
      <c r="Z115" s="18"/>
      <c r="AA115" s="18"/>
      <c r="AB115" s="18"/>
      <c r="AE115" s="18"/>
      <c r="AF115" s="18"/>
      <c r="AG115" s="18"/>
      <c r="AH115" s="18"/>
      <c r="AI115" s="18"/>
      <c r="AJ115" s="18"/>
      <c r="AK115" s="19"/>
      <c r="AL115" s="18"/>
      <c r="AM115" s="18"/>
      <c r="AN115" s="18"/>
      <c r="AO115" s="18"/>
      <c r="AP115" s="18"/>
      <c r="AQ115" s="18"/>
      <c r="AR115" s="18"/>
      <c r="AS115" s="20"/>
      <c r="AT115" s="20"/>
      <c r="AU115" s="20"/>
      <c r="AV115" s="20"/>
      <c r="AW115" s="20"/>
      <c r="AX115" s="20"/>
      <c r="AY115" s="20"/>
    </row>
    <row r="116" spans="22:51">
      <c r="V116" s="18"/>
      <c r="W116" s="18"/>
      <c r="X116" s="18"/>
      <c r="Y116" s="18"/>
      <c r="Z116" s="18"/>
      <c r="AA116" s="18"/>
      <c r="AB116" s="18"/>
      <c r="AE116" s="18"/>
      <c r="AF116" s="18"/>
      <c r="AG116" s="18"/>
      <c r="AH116" s="18"/>
      <c r="AI116" s="18"/>
      <c r="AJ116" s="18"/>
      <c r="AK116" s="19"/>
      <c r="AL116" s="18"/>
      <c r="AM116" s="18"/>
      <c r="AN116" s="18"/>
      <c r="AO116" s="18"/>
      <c r="AP116" s="18"/>
      <c r="AQ116" s="18"/>
      <c r="AR116" s="18"/>
      <c r="AS116" s="20"/>
      <c r="AT116" s="20"/>
      <c r="AU116" s="20"/>
      <c r="AV116" s="20"/>
      <c r="AW116" s="20"/>
      <c r="AX116" s="20"/>
      <c r="AY116" s="20"/>
    </row>
    <row r="117" spans="22:51">
      <c r="V117" s="18"/>
      <c r="W117" s="18"/>
      <c r="X117" s="18"/>
      <c r="Y117" s="18"/>
      <c r="Z117" s="18"/>
      <c r="AA117" s="18"/>
      <c r="AB117" s="18"/>
      <c r="AE117" s="18"/>
      <c r="AF117" s="18"/>
      <c r="AG117" s="18"/>
      <c r="AH117" s="18"/>
      <c r="AI117" s="18"/>
      <c r="AJ117" s="18"/>
      <c r="AK117" s="19"/>
      <c r="AL117" s="18"/>
      <c r="AM117" s="18"/>
      <c r="AN117" s="18"/>
      <c r="AO117" s="18"/>
      <c r="AP117" s="18"/>
      <c r="AQ117" s="18"/>
      <c r="AR117" s="18"/>
      <c r="AS117" s="20"/>
      <c r="AT117" s="20"/>
      <c r="AU117" s="20"/>
      <c r="AV117" s="20"/>
      <c r="AW117" s="20"/>
      <c r="AX117" s="20"/>
      <c r="AY117" s="20"/>
    </row>
    <row r="118" spans="22:51">
      <c r="V118" s="18"/>
      <c r="W118" s="18"/>
      <c r="X118" s="18"/>
      <c r="Y118" s="18"/>
      <c r="Z118" s="18"/>
      <c r="AA118" s="18"/>
      <c r="AB118" s="18"/>
      <c r="AE118" s="18"/>
      <c r="AF118" s="18"/>
      <c r="AG118" s="18"/>
      <c r="AH118" s="18"/>
      <c r="AI118" s="18"/>
      <c r="AJ118" s="18"/>
      <c r="AK118" s="19"/>
      <c r="AL118" s="18"/>
      <c r="AM118" s="18"/>
      <c r="AN118" s="18"/>
      <c r="AO118" s="18"/>
      <c r="AP118" s="18"/>
      <c r="AQ118" s="18"/>
      <c r="AR118" s="18"/>
      <c r="AS118" s="20"/>
      <c r="AT118" s="20"/>
      <c r="AU118" s="20"/>
      <c r="AV118" s="20"/>
      <c r="AW118" s="20"/>
      <c r="AX118" s="20"/>
      <c r="AY118" s="20"/>
    </row>
    <row r="119" spans="22:51">
      <c r="V119" s="18"/>
      <c r="W119" s="18"/>
      <c r="X119" s="18"/>
      <c r="Y119" s="18"/>
      <c r="Z119" s="18"/>
      <c r="AA119" s="18"/>
      <c r="AB119" s="18"/>
      <c r="AE119" s="18"/>
      <c r="AF119" s="18"/>
      <c r="AG119" s="18"/>
      <c r="AH119" s="18"/>
      <c r="AI119" s="18"/>
      <c r="AJ119" s="18"/>
      <c r="AK119" s="19"/>
      <c r="AL119" s="18"/>
      <c r="AM119" s="18"/>
      <c r="AN119" s="18"/>
      <c r="AO119" s="18"/>
      <c r="AP119" s="18"/>
      <c r="AQ119" s="18"/>
      <c r="AR119" s="18"/>
      <c r="AS119" s="20"/>
      <c r="AT119" s="20"/>
      <c r="AU119" s="20"/>
      <c r="AV119" s="20"/>
      <c r="AW119" s="20"/>
      <c r="AX119" s="20"/>
      <c r="AY119" s="20"/>
    </row>
    <row r="120" spans="22:51">
      <c r="V120" s="18"/>
      <c r="W120" s="18"/>
      <c r="X120" s="18"/>
      <c r="Y120" s="18"/>
      <c r="Z120" s="18"/>
      <c r="AA120" s="18"/>
      <c r="AB120" s="18"/>
      <c r="AE120" s="18"/>
      <c r="AF120" s="18"/>
      <c r="AG120" s="18"/>
      <c r="AH120" s="18"/>
      <c r="AI120" s="18"/>
      <c r="AJ120" s="18"/>
      <c r="AK120" s="19"/>
      <c r="AL120" s="18"/>
      <c r="AM120" s="18"/>
      <c r="AN120" s="18"/>
      <c r="AO120" s="18"/>
      <c r="AP120" s="18"/>
      <c r="AQ120" s="18"/>
      <c r="AR120" s="18"/>
      <c r="AS120" s="20"/>
      <c r="AT120" s="20"/>
      <c r="AU120" s="20"/>
      <c r="AV120" s="20"/>
      <c r="AW120" s="20"/>
      <c r="AX120" s="20"/>
      <c r="AY120" s="20"/>
    </row>
    <row r="121" spans="22:51">
      <c r="V121" s="18"/>
      <c r="W121" s="18"/>
      <c r="X121" s="18"/>
      <c r="Y121" s="18"/>
      <c r="Z121" s="18"/>
      <c r="AA121" s="18"/>
      <c r="AB121" s="18"/>
      <c r="AE121" s="18"/>
      <c r="AF121" s="18"/>
      <c r="AG121" s="18"/>
      <c r="AH121" s="18"/>
      <c r="AI121" s="18"/>
      <c r="AJ121" s="18"/>
      <c r="AK121" s="19"/>
      <c r="AL121" s="18"/>
      <c r="AM121" s="18"/>
      <c r="AN121" s="18"/>
      <c r="AO121" s="18"/>
      <c r="AP121" s="18"/>
      <c r="AQ121" s="18"/>
      <c r="AR121" s="18"/>
      <c r="AS121" s="20"/>
      <c r="AT121" s="20"/>
      <c r="AU121" s="20"/>
      <c r="AV121" s="20"/>
      <c r="AW121" s="20"/>
      <c r="AX121" s="20"/>
      <c r="AY121" s="20"/>
    </row>
    <row r="122" spans="22:51">
      <c r="V122" s="18"/>
      <c r="W122" s="18"/>
      <c r="X122" s="18"/>
      <c r="Y122" s="18"/>
      <c r="Z122" s="18"/>
      <c r="AA122" s="18"/>
      <c r="AB122" s="18"/>
      <c r="AE122" s="18"/>
      <c r="AF122" s="18"/>
      <c r="AG122" s="18"/>
      <c r="AH122" s="18"/>
      <c r="AI122" s="18"/>
      <c r="AJ122" s="18"/>
      <c r="AK122" s="19"/>
      <c r="AL122" s="18"/>
      <c r="AM122" s="18"/>
      <c r="AN122" s="18"/>
      <c r="AO122" s="18"/>
      <c r="AP122" s="18"/>
      <c r="AQ122" s="18"/>
      <c r="AR122" s="18"/>
      <c r="AS122" s="20"/>
      <c r="AT122" s="20"/>
      <c r="AU122" s="20"/>
      <c r="AV122" s="20"/>
      <c r="AW122" s="20"/>
      <c r="AX122" s="20"/>
      <c r="AY122" s="20"/>
    </row>
    <row r="123" spans="22:51">
      <c r="V123" s="18"/>
      <c r="W123" s="18"/>
      <c r="X123" s="18"/>
      <c r="Y123" s="18"/>
      <c r="Z123" s="18"/>
      <c r="AA123" s="18"/>
      <c r="AB123" s="18"/>
      <c r="AE123" s="18"/>
      <c r="AF123" s="18"/>
      <c r="AG123" s="18"/>
      <c r="AH123" s="18"/>
      <c r="AI123" s="18"/>
      <c r="AJ123" s="18"/>
      <c r="AK123" s="19"/>
      <c r="AL123" s="18"/>
      <c r="AM123" s="18"/>
      <c r="AN123" s="18"/>
      <c r="AO123" s="18"/>
      <c r="AP123" s="18"/>
      <c r="AQ123" s="18"/>
      <c r="AR123" s="18"/>
      <c r="AS123" s="20"/>
      <c r="AT123" s="20"/>
      <c r="AU123" s="20"/>
      <c r="AV123" s="20"/>
      <c r="AW123" s="20"/>
      <c r="AX123" s="20"/>
      <c r="AY123" s="20"/>
    </row>
    <row r="124" spans="22:51">
      <c r="V124" s="18"/>
      <c r="W124" s="18"/>
      <c r="X124" s="18"/>
      <c r="Y124" s="18"/>
      <c r="Z124" s="18"/>
      <c r="AA124" s="18"/>
      <c r="AB124" s="18"/>
      <c r="AE124" s="18"/>
      <c r="AF124" s="18"/>
      <c r="AG124" s="18"/>
      <c r="AH124" s="18"/>
      <c r="AI124" s="18"/>
      <c r="AJ124" s="18"/>
      <c r="AK124" s="19"/>
      <c r="AL124" s="18"/>
      <c r="AM124" s="18"/>
      <c r="AN124" s="18"/>
      <c r="AO124" s="18"/>
      <c r="AP124" s="18"/>
      <c r="AQ124" s="18"/>
      <c r="AR124" s="18"/>
      <c r="AS124" s="20"/>
      <c r="AT124" s="20"/>
      <c r="AU124" s="20"/>
      <c r="AV124" s="20"/>
      <c r="AW124" s="20"/>
      <c r="AX124" s="20"/>
      <c r="AY124" s="20"/>
    </row>
    <row r="125" spans="22:51">
      <c r="V125" s="18"/>
      <c r="W125" s="18"/>
      <c r="X125" s="18"/>
      <c r="Y125" s="18"/>
      <c r="Z125" s="18"/>
      <c r="AA125" s="18"/>
      <c r="AB125" s="18"/>
      <c r="AE125" s="18"/>
      <c r="AF125" s="18"/>
      <c r="AG125" s="18"/>
      <c r="AH125" s="18"/>
      <c r="AI125" s="18"/>
      <c r="AJ125" s="18"/>
      <c r="AK125" s="19"/>
      <c r="AL125" s="18"/>
      <c r="AM125" s="18"/>
      <c r="AN125" s="18"/>
      <c r="AO125" s="18"/>
      <c r="AP125" s="18"/>
      <c r="AQ125" s="18"/>
      <c r="AR125" s="18"/>
      <c r="AS125" s="20"/>
      <c r="AT125" s="20"/>
      <c r="AU125" s="20"/>
      <c r="AV125" s="20"/>
      <c r="AW125" s="20"/>
      <c r="AX125" s="20"/>
      <c r="AY125" s="20"/>
    </row>
    <row r="126" spans="22:51">
      <c r="V126" s="18"/>
      <c r="W126" s="18"/>
      <c r="X126" s="18"/>
      <c r="Y126" s="18"/>
      <c r="Z126" s="18"/>
      <c r="AA126" s="18"/>
      <c r="AB126" s="18"/>
      <c r="AE126" s="18"/>
      <c r="AF126" s="18"/>
      <c r="AG126" s="18"/>
      <c r="AH126" s="18"/>
      <c r="AI126" s="18"/>
      <c r="AJ126" s="18"/>
      <c r="AK126" s="19"/>
      <c r="AL126" s="18"/>
      <c r="AM126" s="18"/>
      <c r="AN126" s="18"/>
      <c r="AO126" s="18"/>
      <c r="AP126" s="18"/>
      <c r="AQ126" s="18"/>
      <c r="AR126" s="18"/>
      <c r="AS126" s="20"/>
      <c r="AT126" s="20"/>
      <c r="AU126" s="20"/>
      <c r="AV126" s="20"/>
      <c r="AW126" s="20"/>
      <c r="AX126" s="20"/>
      <c r="AY126" s="20"/>
    </row>
    <row r="127" spans="22:51">
      <c r="V127" s="18"/>
      <c r="W127" s="18"/>
      <c r="X127" s="18"/>
      <c r="Y127" s="18"/>
      <c r="Z127" s="18"/>
      <c r="AA127" s="18"/>
      <c r="AB127" s="18"/>
      <c r="AE127" s="18"/>
      <c r="AF127" s="18"/>
      <c r="AG127" s="18"/>
      <c r="AH127" s="18"/>
      <c r="AI127" s="18"/>
      <c r="AJ127" s="18"/>
      <c r="AK127" s="19"/>
      <c r="AL127" s="18"/>
      <c r="AM127" s="18"/>
      <c r="AN127" s="18"/>
      <c r="AO127" s="18"/>
      <c r="AP127" s="18"/>
      <c r="AQ127" s="18"/>
      <c r="AR127" s="18"/>
      <c r="AS127" s="20"/>
      <c r="AT127" s="20"/>
      <c r="AU127" s="20"/>
      <c r="AV127" s="20"/>
      <c r="AW127" s="20"/>
      <c r="AX127" s="20"/>
      <c r="AY127" s="20"/>
    </row>
    <row r="128" spans="22:51">
      <c r="V128" s="18"/>
      <c r="W128" s="18"/>
      <c r="X128" s="18"/>
      <c r="Y128" s="18"/>
      <c r="Z128" s="18"/>
      <c r="AA128" s="18"/>
      <c r="AB128" s="18"/>
      <c r="AE128" s="18"/>
      <c r="AF128" s="18"/>
      <c r="AG128" s="18"/>
      <c r="AH128" s="18"/>
      <c r="AI128" s="18"/>
      <c r="AJ128" s="18"/>
      <c r="AK128" s="19"/>
      <c r="AL128" s="18"/>
      <c r="AM128" s="18"/>
      <c r="AN128" s="18"/>
      <c r="AO128" s="18"/>
      <c r="AP128" s="18"/>
      <c r="AQ128" s="18"/>
      <c r="AR128" s="18"/>
      <c r="AS128" s="20"/>
      <c r="AT128" s="20"/>
      <c r="AU128" s="20"/>
      <c r="AV128" s="20"/>
      <c r="AW128" s="20"/>
      <c r="AX128" s="20"/>
      <c r="AY128" s="20"/>
    </row>
    <row r="129" spans="22:51">
      <c r="V129" s="18"/>
      <c r="W129" s="18"/>
      <c r="X129" s="18"/>
      <c r="Y129" s="18"/>
      <c r="Z129" s="18"/>
      <c r="AA129" s="18"/>
      <c r="AB129" s="18"/>
      <c r="AE129" s="18"/>
      <c r="AF129" s="18"/>
      <c r="AG129" s="18"/>
      <c r="AH129" s="18"/>
      <c r="AI129" s="18"/>
      <c r="AJ129" s="18"/>
      <c r="AK129" s="19"/>
      <c r="AL129" s="18"/>
      <c r="AM129" s="18"/>
      <c r="AN129" s="18"/>
      <c r="AO129" s="18"/>
      <c r="AP129" s="18"/>
      <c r="AQ129" s="18"/>
      <c r="AR129" s="18"/>
      <c r="AS129" s="20"/>
      <c r="AT129" s="20"/>
      <c r="AU129" s="20"/>
      <c r="AV129" s="20"/>
      <c r="AW129" s="20"/>
      <c r="AX129" s="20"/>
      <c r="AY129" s="20"/>
    </row>
    <row r="130" spans="22:51">
      <c r="V130" s="18"/>
      <c r="W130" s="18"/>
      <c r="X130" s="18"/>
      <c r="Y130" s="18"/>
      <c r="Z130" s="18"/>
      <c r="AA130" s="18"/>
      <c r="AB130" s="18"/>
      <c r="AE130" s="18"/>
      <c r="AF130" s="18"/>
      <c r="AG130" s="18"/>
      <c r="AH130" s="18"/>
      <c r="AI130" s="18"/>
      <c r="AJ130" s="18"/>
      <c r="AK130" s="19"/>
      <c r="AL130" s="18"/>
      <c r="AM130" s="18"/>
      <c r="AN130" s="18"/>
      <c r="AO130" s="18"/>
      <c r="AP130" s="18"/>
      <c r="AQ130" s="18"/>
      <c r="AR130" s="18"/>
      <c r="AS130" s="20"/>
      <c r="AT130" s="20"/>
      <c r="AU130" s="20"/>
      <c r="AV130" s="20"/>
      <c r="AW130" s="20"/>
      <c r="AX130" s="20"/>
      <c r="AY130" s="20"/>
    </row>
    <row r="131" spans="22:51">
      <c r="V131" s="18"/>
      <c r="W131" s="18"/>
      <c r="X131" s="18"/>
      <c r="Y131" s="18"/>
      <c r="Z131" s="18"/>
      <c r="AA131" s="18"/>
      <c r="AB131" s="18"/>
      <c r="AE131" s="18"/>
      <c r="AF131" s="18"/>
      <c r="AG131" s="18"/>
      <c r="AH131" s="18"/>
      <c r="AI131" s="18"/>
      <c r="AJ131" s="18"/>
      <c r="AK131" s="19"/>
      <c r="AL131" s="18"/>
      <c r="AM131" s="18"/>
      <c r="AN131" s="18"/>
      <c r="AO131" s="18"/>
      <c r="AP131" s="18"/>
      <c r="AQ131" s="18"/>
      <c r="AR131" s="18"/>
      <c r="AS131" s="20"/>
      <c r="AT131" s="20"/>
      <c r="AU131" s="20"/>
      <c r="AV131" s="20"/>
      <c r="AW131" s="20"/>
      <c r="AX131" s="20"/>
      <c r="AY131" s="20"/>
    </row>
    <row r="132" spans="22:51">
      <c r="V132" s="18"/>
      <c r="W132" s="18"/>
      <c r="X132" s="18"/>
      <c r="Y132" s="18"/>
      <c r="Z132" s="18"/>
      <c r="AA132" s="18"/>
      <c r="AB132" s="18"/>
      <c r="AE132" s="18"/>
      <c r="AF132" s="18"/>
      <c r="AG132" s="18"/>
      <c r="AH132" s="18"/>
      <c r="AI132" s="18"/>
      <c r="AJ132" s="18"/>
      <c r="AK132" s="19"/>
      <c r="AL132" s="18"/>
      <c r="AM132" s="18"/>
      <c r="AN132" s="18"/>
      <c r="AO132" s="18"/>
      <c r="AP132" s="18"/>
      <c r="AQ132" s="18"/>
      <c r="AR132" s="18"/>
      <c r="AS132" s="20"/>
      <c r="AT132" s="20"/>
      <c r="AU132" s="20"/>
      <c r="AV132" s="20"/>
      <c r="AW132" s="20"/>
      <c r="AX132" s="20"/>
      <c r="AY132" s="20"/>
    </row>
    <row r="133" spans="22:51">
      <c r="V133" s="18"/>
      <c r="W133" s="18"/>
      <c r="X133" s="18"/>
      <c r="Y133" s="18"/>
      <c r="Z133" s="18"/>
      <c r="AA133" s="18"/>
      <c r="AB133" s="18"/>
      <c r="AE133" s="18"/>
      <c r="AF133" s="18"/>
      <c r="AG133" s="18"/>
      <c r="AH133" s="18"/>
      <c r="AI133" s="18"/>
      <c r="AJ133" s="18"/>
      <c r="AK133" s="19"/>
      <c r="AL133" s="18"/>
      <c r="AM133" s="18"/>
      <c r="AN133" s="18"/>
      <c r="AO133" s="18"/>
      <c r="AP133" s="18"/>
      <c r="AQ133" s="18"/>
      <c r="AR133" s="18"/>
      <c r="AS133" s="20"/>
      <c r="AT133" s="20"/>
      <c r="AU133" s="20"/>
      <c r="AV133" s="20"/>
      <c r="AW133" s="20"/>
      <c r="AX133" s="20"/>
      <c r="AY133" s="20"/>
    </row>
    <row r="134" spans="22:51">
      <c r="V134" s="18"/>
      <c r="W134" s="18"/>
      <c r="X134" s="18"/>
      <c r="Y134" s="18"/>
      <c r="Z134" s="18"/>
      <c r="AA134" s="18"/>
      <c r="AB134" s="18"/>
      <c r="AE134" s="18"/>
      <c r="AF134" s="18"/>
      <c r="AG134" s="18"/>
      <c r="AH134" s="18"/>
      <c r="AI134" s="18"/>
      <c r="AJ134" s="18"/>
      <c r="AK134" s="19"/>
      <c r="AL134" s="18"/>
      <c r="AM134" s="18"/>
      <c r="AN134" s="18"/>
      <c r="AO134" s="18"/>
      <c r="AP134" s="18"/>
      <c r="AQ134" s="18"/>
      <c r="AR134" s="18"/>
      <c r="AS134" s="20"/>
      <c r="AT134" s="20"/>
      <c r="AU134" s="20"/>
      <c r="AV134" s="20"/>
      <c r="AW134" s="20"/>
      <c r="AX134" s="20"/>
      <c r="AY134" s="20"/>
    </row>
    <row r="135" spans="22:51">
      <c r="V135" s="18"/>
      <c r="W135" s="18"/>
      <c r="X135" s="18"/>
      <c r="Y135" s="18"/>
      <c r="Z135" s="18"/>
      <c r="AA135" s="18"/>
      <c r="AB135" s="18"/>
      <c r="AE135" s="18"/>
      <c r="AF135" s="18"/>
      <c r="AG135" s="18"/>
      <c r="AH135" s="18"/>
      <c r="AI135" s="18"/>
      <c r="AJ135" s="18"/>
      <c r="AK135" s="19"/>
      <c r="AL135" s="18"/>
      <c r="AM135" s="18"/>
      <c r="AN135" s="18"/>
      <c r="AO135" s="18"/>
      <c r="AP135" s="18"/>
      <c r="AQ135" s="18"/>
      <c r="AR135" s="18"/>
      <c r="AS135" s="20"/>
      <c r="AT135" s="20"/>
      <c r="AU135" s="20"/>
      <c r="AV135" s="20"/>
      <c r="AW135" s="20"/>
      <c r="AX135" s="20"/>
      <c r="AY135" s="20"/>
    </row>
    <row r="136" spans="22:51">
      <c r="V136" s="18"/>
      <c r="W136" s="18"/>
      <c r="X136" s="18"/>
      <c r="Y136" s="18"/>
      <c r="Z136" s="18"/>
      <c r="AA136" s="18"/>
      <c r="AB136" s="18"/>
      <c r="AE136" s="18"/>
      <c r="AF136" s="18"/>
      <c r="AG136" s="18"/>
      <c r="AH136" s="18"/>
      <c r="AI136" s="18"/>
      <c r="AJ136" s="18"/>
      <c r="AK136" s="19"/>
      <c r="AL136" s="18"/>
      <c r="AM136" s="18"/>
      <c r="AN136" s="18"/>
      <c r="AO136" s="18"/>
      <c r="AP136" s="18"/>
      <c r="AQ136" s="18"/>
      <c r="AR136" s="18"/>
      <c r="AS136" s="20"/>
      <c r="AT136" s="20"/>
      <c r="AU136" s="20"/>
      <c r="AV136" s="20"/>
      <c r="AW136" s="20"/>
      <c r="AX136" s="20"/>
      <c r="AY136" s="20"/>
    </row>
    <row r="137" spans="22:51">
      <c r="V137" s="18"/>
      <c r="W137" s="18"/>
      <c r="X137" s="18"/>
      <c r="Y137" s="18"/>
      <c r="Z137" s="18"/>
      <c r="AA137" s="18"/>
      <c r="AB137" s="18"/>
      <c r="AE137" s="18"/>
      <c r="AF137" s="18"/>
      <c r="AG137" s="18"/>
      <c r="AH137" s="18"/>
      <c r="AI137" s="18"/>
      <c r="AJ137" s="18"/>
      <c r="AK137" s="19"/>
      <c r="AL137" s="18"/>
      <c r="AM137" s="18"/>
      <c r="AN137" s="18"/>
      <c r="AO137" s="18"/>
      <c r="AP137" s="18"/>
      <c r="AQ137" s="18"/>
      <c r="AR137" s="18"/>
      <c r="AS137" s="20"/>
      <c r="AT137" s="20"/>
      <c r="AU137" s="20"/>
      <c r="AV137" s="20"/>
      <c r="AW137" s="20"/>
      <c r="AX137" s="20"/>
      <c r="AY137" s="20"/>
    </row>
    <row r="138" spans="22:51">
      <c r="V138" s="18"/>
      <c r="W138" s="18"/>
      <c r="X138" s="18"/>
      <c r="Y138" s="18"/>
      <c r="Z138" s="18"/>
      <c r="AA138" s="18"/>
      <c r="AB138" s="18"/>
      <c r="AE138" s="18"/>
      <c r="AF138" s="18"/>
      <c r="AG138" s="18"/>
      <c r="AH138" s="18"/>
      <c r="AI138" s="18"/>
      <c r="AJ138" s="18"/>
      <c r="AK138" s="19"/>
      <c r="AL138" s="18"/>
      <c r="AM138" s="18"/>
      <c r="AN138" s="18"/>
      <c r="AO138" s="18"/>
      <c r="AP138" s="18"/>
      <c r="AQ138" s="18"/>
      <c r="AR138" s="18"/>
      <c r="AS138" s="20"/>
      <c r="AT138" s="20"/>
      <c r="AU138" s="20"/>
      <c r="AV138" s="20"/>
      <c r="AW138" s="20"/>
      <c r="AX138" s="20"/>
      <c r="AY138" s="20"/>
    </row>
    <row r="139" spans="22:51">
      <c r="V139" s="18"/>
      <c r="W139" s="18"/>
      <c r="X139" s="18"/>
      <c r="Y139" s="18"/>
      <c r="Z139" s="18"/>
      <c r="AA139" s="18"/>
      <c r="AB139" s="18"/>
      <c r="AE139" s="18"/>
      <c r="AF139" s="18"/>
      <c r="AG139" s="18"/>
      <c r="AH139" s="18"/>
      <c r="AI139" s="18"/>
      <c r="AJ139" s="18"/>
      <c r="AK139" s="19"/>
      <c r="AL139" s="18"/>
      <c r="AM139" s="18"/>
      <c r="AN139" s="18"/>
      <c r="AO139" s="18"/>
      <c r="AP139" s="18"/>
      <c r="AQ139" s="18"/>
      <c r="AR139" s="18"/>
      <c r="AS139" s="20"/>
      <c r="AT139" s="20"/>
      <c r="AU139" s="20"/>
      <c r="AV139" s="20"/>
      <c r="AW139" s="20"/>
      <c r="AX139" s="20"/>
      <c r="AY139" s="20"/>
    </row>
    <row r="140" spans="22:51">
      <c r="V140" s="18"/>
      <c r="W140" s="18"/>
      <c r="X140" s="18"/>
      <c r="Y140" s="18"/>
      <c r="Z140" s="18"/>
      <c r="AA140" s="18"/>
      <c r="AB140" s="18"/>
      <c r="AE140" s="18"/>
      <c r="AF140" s="18"/>
      <c r="AG140" s="18"/>
      <c r="AH140" s="18"/>
      <c r="AI140" s="18"/>
      <c r="AJ140" s="18"/>
      <c r="AK140" s="19"/>
      <c r="AL140" s="18"/>
      <c r="AM140" s="18"/>
      <c r="AN140" s="18"/>
      <c r="AO140" s="18"/>
      <c r="AP140" s="18"/>
      <c r="AQ140" s="18"/>
      <c r="AR140" s="18"/>
      <c r="AS140" s="20"/>
      <c r="AT140" s="20"/>
      <c r="AU140" s="20"/>
      <c r="AV140" s="20"/>
      <c r="AW140" s="20"/>
      <c r="AX140" s="20"/>
      <c r="AY140" s="20"/>
    </row>
    <row r="141" spans="22:51">
      <c r="V141" s="18"/>
      <c r="W141" s="18"/>
      <c r="X141" s="18"/>
      <c r="Y141" s="18"/>
      <c r="Z141" s="18"/>
      <c r="AA141" s="18"/>
      <c r="AB141" s="18"/>
      <c r="AE141" s="18"/>
      <c r="AF141" s="18"/>
      <c r="AG141" s="18"/>
      <c r="AH141" s="18"/>
      <c r="AI141" s="18"/>
      <c r="AJ141" s="18"/>
      <c r="AK141" s="19"/>
      <c r="AL141" s="18"/>
      <c r="AM141" s="18"/>
      <c r="AN141" s="18"/>
      <c r="AO141" s="18"/>
      <c r="AP141" s="18"/>
      <c r="AQ141" s="18"/>
      <c r="AR141" s="18"/>
      <c r="AS141" s="20"/>
      <c r="AT141" s="20"/>
      <c r="AU141" s="20"/>
      <c r="AV141" s="20"/>
      <c r="AW141" s="20"/>
      <c r="AX141" s="20"/>
      <c r="AY141" s="20"/>
    </row>
    <row r="142" spans="22:51">
      <c r="V142" s="18"/>
      <c r="W142" s="18"/>
      <c r="X142" s="18"/>
      <c r="Y142" s="18"/>
      <c r="Z142" s="18"/>
      <c r="AA142" s="18"/>
      <c r="AB142" s="18"/>
      <c r="AE142" s="18"/>
      <c r="AF142" s="18"/>
      <c r="AG142" s="18"/>
      <c r="AH142" s="18"/>
      <c r="AI142" s="18"/>
      <c r="AJ142" s="18"/>
      <c r="AK142" s="19"/>
      <c r="AL142" s="18"/>
      <c r="AM142" s="18"/>
      <c r="AN142" s="18"/>
      <c r="AO142" s="18"/>
      <c r="AP142" s="18"/>
      <c r="AQ142" s="18"/>
      <c r="AR142" s="18"/>
      <c r="AS142" s="20"/>
      <c r="AT142" s="20"/>
      <c r="AU142" s="20"/>
      <c r="AV142" s="20"/>
      <c r="AW142" s="20"/>
      <c r="AX142" s="20"/>
      <c r="AY142" s="20"/>
    </row>
    <row r="143" spans="22:51">
      <c r="V143" s="18"/>
      <c r="W143" s="18"/>
      <c r="X143" s="18"/>
      <c r="Y143" s="18"/>
      <c r="Z143" s="18"/>
      <c r="AA143" s="18"/>
      <c r="AB143" s="18"/>
      <c r="AE143" s="18"/>
      <c r="AF143" s="18"/>
      <c r="AG143" s="18"/>
      <c r="AH143" s="18"/>
      <c r="AI143" s="18"/>
      <c r="AJ143" s="18"/>
      <c r="AK143" s="19"/>
      <c r="AL143" s="18"/>
      <c r="AM143" s="18"/>
      <c r="AN143" s="18"/>
      <c r="AO143" s="18"/>
      <c r="AP143" s="18"/>
      <c r="AQ143" s="18"/>
      <c r="AR143" s="18"/>
      <c r="AS143" s="20"/>
      <c r="AT143" s="20"/>
      <c r="AU143" s="20"/>
      <c r="AV143" s="20"/>
      <c r="AW143" s="20"/>
      <c r="AX143" s="20"/>
      <c r="AY143" s="20"/>
    </row>
    <row r="144" spans="22:51">
      <c r="V144" s="18"/>
      <c r="W144" s="18"/>
      <c r="X144" s="18"/>
      <c r="Y144" s="18"/>
      <c r="Z144" s="18"/>
      <c r="AA144" s="18"/>
      <c r="AB144" s="18"/>
      <c r="AE144" s="18"/>
      <c r="AF144" s="18"/>
      <c r="AG144" s="18"/>
      <c r="AH144" s="18"/>
      <c r="AI144" s="18"/>
      <c r="AJ144" s="18"/>
      <c r="AK144" s="19"/>
      <c r="AL144" s="18"/>
      <c r="AM144" s="18"/>
      <c r="AN144" s="18"/>
      <c r="AO144" s="18"/>
      <c r="AP144" s="18"/>
      <c r="AQ144" s="18"/>
      <c r="AR144" s="18"/>
      <c r="AS144" s="20"/>
      <c r="AT144" s="20"/>
      <c r="AU144" s="20"/>
      <c r="AV144" s="20"/>
      <c r="AW144" s="20"/>
      <c r="AX144" s="20"/>
      <c r="AY144" s="20"/>
    </row>
    <row r="145" spans="22:51">
      <c r="V145" s="18"/>
      <c r="W145" s="18"/>
      <c r="X145" s="18"/>
      <c r="Y145" s="18"/>
      <c r="Z145" s="18"/>
      <c r="AA145" s="18"/>
      <c r="AB145" s="18"/>
      <c r="AE145" s="18"/>
      <c r="AF145" s="18"/>
      <c r="AG145" s="18"/>
      <c r="AH145" s="18"/>
      <c r="AI145" s="18"/>
      <c r="AJ145" s="18"/>
      <c r="AK145" s="19"/>
      <c r="AL145" s="18"/>
      <c r="AM145" s="18"/>
      <c r="AN145" s="18"/>
      <c r="AO145" s="18"/>
      <c r="AP145" s="18"/>
      <c r="AQ145" s="18"/>
      <c r="AR145" s="18"/>
      <c r="AS145" s="20"/>
      <c r="AT145" s="20"/>
      <c r="AU145" s="20"/>
      <c r="AV145" s="20"/>
      <c r="AW145" s="20"/>
      <c r="AX145" s="20"/>
      <c r="AY145" s="20"/>
    </row>
    <row r="146" spans="22:51">
      <c r="V146" s="18"/>
      <c r="W146" s="18"/>
      <c r="X146" s="18"/>
      <c r="Y146" s="18"/>
      <c r="Z146" s="18"/>
      <c r="AA146" s="18"/>
      <c r="AB146" s="18"/>
      <c r="AE146" s="18"/>
      <c r="AF146" s="18"/>
      <c r="AG146" s="18"/>
      <c r="AH146" s="18"/>
      <c r="AI146" s="18"/>
      <c r="AJ146" s="18"/>
      <c r="AK146" s="19"/>
      <c r="AL146" s="18"/>
      <c r="AM146" s="18"/>
      <c r="AN146" s="18"/>
      <c r="AO146" s="18"/>
      <c r="AP146" s="18"/>
      <c r="AQ146" s="18"/>
      <c r="AR146" s="18"/>
      <c r="AS146" s="20"/>
      <c r="AT146" s="20"/>
      <c r="AU146" s="20"/>
      <c r="AV146" s="20"/>
      <c r="AW146" s="20"/>
      <c r="AX146" s="20"/>
      <c r="AY146" s="20"/>
    </row>
    <row r="147" spans="22:51">
      <c r="V147" s="18"/>
      <c r="W147" s="18"/>
      <c r="X147" s="18"/>
      <c r="Y147" s="18"/>
      <c r="Z147" s="18"/>
      <c r="AA147" s="18"/>
      <c r="AB147" s="18"/>
      <c r="AE147" s="18"/>
      <c r="AF147" s="18"/>
      <c r="AG147" s="18"/>
      <c r="AH147" s="18"/>
      <c r="AI147" s="18"/>
      <c r="AJ147" s="18"/>
      <c r="AK147" s="19"/>
      <c r="AL147" s="18"/>
      <c r="AM147" s="18"/>
      <c r="AN147" s="18"/>
      <c r="AO147" s="18"/>
      <c r="AP147" s="18"/>
      <c r="AQ147" s="18"/>
      <c r="AR147" s="18"/>
      <c r="AS147" s="20"/>
      <c r="AT147" s="20"/>
      <c r="AU147" s="20"/>
      <c r="AV147" s="20"/>
      <c r="AW147" s="20"/>
      <c r="AX147" s="20"/>
      <c r="AY147" s="20"/>
    </row>
    <row r="148" spans="22:51">
      <c r="V148" s="18"/>
      <c r="W148" s="18"/>
      <c r="X148" s="18"/>
      <c r="Y148" s="18"/>
      <c r="Z148" s="18"/>
      <c r="AA148" s="18"/>
      <c r="AB148" s="18"/>
      <c r="AE148" s="18"/>
      <c r="AF148" s="18"/>
      <c r="AG148" s="18"/>
      <c r="AH148" s="18"/>
      <c r="AI148" s="18"/>
      <c r="AJ148" s="18"/>
      <c r="AK148" s="19"/>
      <c r="AL148" s="18"/>
      <c r="AM148" s="18"/>
      <c r="AN148" s="18"/>
      <c r="AO148" s="18"/>
      <c r="AP148" s="18"/>
      <c r="AQ148" s="18"/>
      <c r="AR148" s="18"/>
      <c r="AS148" s="20"/>
      <c r="AT148" s="20"/>
      <c r="AU148" s="20"/>
      <c r="AV148" s="20"/>
      <c r="AW148" s="20"/>
      <c r="AX148" s="20"/>
      <c r="AY148" s="20"/>
    </row>
    <row r="149" spans="22:51">
      <c r="V149" s="18"/>
      <c r="W149" s="18"/>
      <c r="X149" s="18"/>
      <c r="Y149" s="18"/>
      <c r="Z149" s="18"/>
      <c r="AA149" s="18"/>
      <c r="AB149" s="18"/>
      <c r="AE149" s="18"/>
      <c r="AF149" s="18"/>
      <c r="AG149" s="18"/>
      <c r="AH149" s="18"/>
      <c r="AI149" s="18"/>
      <c r="AJ149" s="18"/>
      <c r="AK149" s="19"/>
      <c r="AL149" s="18"/>
      <c r="AM149" s="18"/>
      <c r="AN149" s="18"/>
      <c r="AO149" s="18"/>
      <c r="AP149" s="18"/>
      <c r="AQ149" s="18"/>
      <c r="AR149" s="18"/>
      <c r="AS149" s="20"/>
      <c r="AT149" s="20"/>
      <c r="AU149" s="20"/>
      <c r="AV149" s="20"/>
      <c r="AW149" s="20"/>
      <c r="AX149" s="20"/>
      <c r="AY149" s="20"/>
    </row>
    <row r="150" spans="22:51">
      <c r="V150" s="18"/>
      <c r="W150" s="18"/>
      <c r="X150" s="18"/>
      <c r="Y150" s="18"/>
      <c r="Z150" s="18"/>
      <c r="AA150" s="18"/>
      <c r="AB150" s="18"/>
      <c r="AE150" s="18"/>
      <c r="AF150" s="18"/>
      <c r="AG150" s="18"/>
      <c r="AH150" s="18"/>
      <c r="AI150" s="18"/>
      <c r="AJ150" s="18"/>
      <c r="AK150" s="19"/>
      <c r="AL150" s="18"/>
      <c r="AM150" s="18"/>
      <c r="AN150" s="18"/>
      <c r="AO150" s="18"/>
      <c r="AP150" s="18"/>
      <c r="AQ150" s="18"/>
      <c r="AR150" s="18"/>
      <c r="AS150" s="20"/>
      <c r="AT150" s="20"/>
      <c r="AU150" s="20"/>
      <c r="AV150" s="20"/>
      <c r="AW150" s="20"/>
      <c r="AX150" s="20"/>
      <c r="AY150" s="20"/>
    </row>
    <row r="151" spans="22:51">
      <c r="V151" s="18"/>
      <c r="W151" s="18"/>
      <c r="X151" s="18"/>
      <c r="Y151" s="18"/>
      <c r="Z151" s="18"/>
      <c r="AA151" s="18"/>
      <c r="AB151" s="18"/>
      <c r="AE151" s="18"/>
      <c r="AF151" s="18"/>
      <c r="AG151" s="18"/>
      <c r="AH151" s="18"/>
      <c r="AI151" s="18"/>
      <c r="AJ151" s="18"/>
      <c r="AK151" s="19"/>
      <c r="AL151" s="18"/>
      <c r="AM151" s="18"/>
      <c r="AN151" s="18"/>
      <c r="AO151" s="18"/>
      <c r="AP151" s="18"/>
      <c r="AQ151" s="18"/>
      <c r="AR151" s="18"/>
      <c r="AS151" s="20"/>
      <c r="AT151" s="20"/>
      <c r="AU151" s="20"/>
      <c r="AV151" s="20"/>
      <c r="AW151" s="20"/>
      <c r="AX151" s="20"/>
      <c r="AY151" s="20"/>
    </row>
    <row r="152" spans="22:51">
      <c r="V152" s="18"/>
      <c r="W152" s="18"/>
      <c r="X152" s="18"/>
      <c r="Y152" s="18"/>
      <c r="Z152" s="18"/>
      <c r="AA152" s="18"/>
      <c r="AB152" s="18"/>
      <c r="AE152" s="18"/>
      <c r="AF152" s="18"/>
      <c r="AG152" s="18"/>
      <c r="AH152" s="18"/>
      <c r="AI152" s="18"/>
      <c r="AJ152" s="18"/>
      <c r="AK152" s="19"/>
      <c r="AL152" s="18"/>
      <c r="AM152" s="18"/>
      <c r="AN152" s="18"/>
      <c r="AO152" s="18"/>
      <c r="AP152" s="18"/>
      <c r="AQ152" s="18"/>
      <c r="AR152" s="18"/>
      <c r="AS152" s="20"/>
      <c r="AT152" s="20"/>
      <c r="AU152" s="20"/>
      <c r="AV152" s="20"/>
      <c r="AW152" s="20"/>
      <c r="AX152" s="20"/>
      <c r="AY152" s="20"/>
    </row>
    <row r="153" spans="22:51">
      <c r="V153" s="18"/>
      <c r="W153" s="18"/>
      <c r="X153" s="18"/>
      <c r="Y153" s="18"/>
      <c r="Z153" s="18"/>
      <c r="AA153" s="18"/>
      <c r="AB153" s="18"/>
      <c r="AE153" s="18"/>
      <c r="AF153" s="18"/>
      <c r="AG153" s="18"/>
      <c r="AH153" s="18"/>
      <c r="AI153" s="18"/>
      <c r="AJ153" s="18"/>
      <c r="AK153" s="19"/>
      <c r="AL153" s="18"/>
      <c r="AM153" s="18"/>
      <c r="AN153" s="18"/>
      <c r="AO153" s="18"/>
      <c r="AP153" s="18"/>
      <c r="AQ153" s="18"/>
      <c r="AR153" s="18"/>
      <c r="AS153" s="20"/>
      <c r="AT153" s="20"/>
      <c r="AU153" s="20"/>
      <c r="AV153" s="20"/>
      <c r="AW153" s="20"/>
      <c r="AX153" s="20"/>
      <c r="AY153" s="20"/>
    </row>
    <row r="154" spans="22:51">
      <c r="V154" s="18"/>
      <c r="W154" s="18"/>
      <c r="X154" s="18"/>
      <c r="Y154" s="18"/>
      <c r="Z154" s="18"/>
      <c r="AA154" s="18"/>
      <c r="AB154" s="18"/>
      <c r="AE154" s="18"/>
      <c r="AF154" s="18"/>
      <c r="AG154" s="18"/>
      <c r="AH154" s="18"/>
      <c r="AI154" s="18"/>
      <c r="AJ154" s="18"/>
      <c r="AK154" s="19"/>
      <c r="AL154" s="18"/>
      <c r="AM154" s="18"/>
      <c r="AN154" s="18"/>
      <c r="AO154" s="18"/>
      <c r="AP154" s="18"/>
      <c r="AQ154" s="18"/>
      <c r="AR154" s="18"/>
      <c r="AS154" s="20"/>
      <c r="AT154" s="20"/>
      <c r="AU154" s="20"/>
      <c r="AV154" s="20"/>
      <c r="AW154" s="20"/>
      <c r="AX154" s="20"/>
      <c r="AY154" s="20"/>
    </row>
    <row r="155" spans="22:51">
      <c r="V155" s="18"/>
      <c r="W155" s="18"/>
      <c r="X155" s="18"/>
      <c r="Y155" s="18"/>
      <c r="Z155" s="18"/>
      <c r="AA155" s="18"/>
      <c r="AB155" s="18"/>
      <c r="AE155" s="18"/>
      <c r="AF155" s="18"/>
      <c r="AG155" s="18"/>
      <c r="AH155" s="18"/>
      <c r="AI155" s="18"/>
      <c r="AJ155" s="18"/>
      <c r="AK155" s="19"/>
      <c r="AL155" s="18"/>
      <c r="AM155" s="18"/>
      <c r="AN155" s="18"/>
      <c r="AO155" s="18"/>
      <c r="AP155" s="18"/>
      <c r="AQ155" s="18"/>
      <c r="AR155" s="18"/>
      <c r="AS155" s="20"/>
      <c r="AT155" s="20"/>
      <c r="AU155" s="20"/>
      <c r="AV155" s="20"/>
      <c r="AW155" s="20"/>
      <c r="AX155" s="20"/>
      <c r="AY155" s="20"/>
    </row>
    <row r="156" spans="22:51">
      <c r="V156" s="18"/>
      <c r="W156" s="18"/>
      <c r="X156" s="18"/>
      <c r="Y156" s="18"/>
      <c r="Z156" s="18"/>
      <c r="AA156" s="18"/>
      <c r="AB156" s="18"/>
      <c r="AE156" s="18"/>
      <c r="AF156" s="18"/>
      <c r="AG156" s="18"/>
      <c r="AH156" s="18"/>
      <c r="AI156" s="18"/>
      <c r="AJ156" s="18"/>
      <c r="AK156" s="19"/>
      <c r="AL156" s="18"/>
      <c r="AM156" s="18"/>
      <c r="AN156" s="18"/>
      <c r="AO156" s="18"/>
      <c r="AP156" s="18"/>
      <c r="AQ156" s="18"/>
      <c r="AR156" s="18"/>
      <c r="AS156" s="20"/>
      <c r="AT156" s="20"/>
      <c r="AU156" s="20"/>
      <c r="AV156" s="20"/>
      <c r="AW156" s="20"/>
      <c r="AX156" s="20"/>
      <c r="AY156" s="20"/>
    </row>
    <row r="157" spans="22:51">
      <c r="V157" s="18"/>
      <c r="W157" s="18"/>
      <c r="X157" s="18"/>
      <c r="Y157" s="18"/>
      <c r="Z157" s="18"/>
      <c r="AA157" s="18"/>
      <c r="AB157" s="18"/>
      <c r="AE157" s="18"/>
      <c r="AF157" s="18"/>
      <c r="AG157" s="18"/>
      <c r="AH157" s="18"/>
      <c r="AI157" s="18"/>
      <c r="AJ157" s="18"/>
      <c r="AK157" s="19"/>
      <c r="AL157" s="18"/>
      <c r="AM157" s="18"/>
      <c r="AN157" s="18"/>
      <c r="AO157" s="18"/>
      <c r="AP157" s="18"/>
      <c r="AQ157" s="18"/>
      <c r="AR157" s="18"/>
      <c r="AS157" s="20"/>
      <c r="AT157" s="20"/>
      <c r="AU157" s="20"/>
      <c r="AV157" s="20"/>
      <c r="AW157" s="20"/>
      <c r="AX157" s="20"/>
      <c r="AY157" s="20"/>
    </row>
    <row r="158" spans="22:51">
      <c r="V158" s="18"/>
      <c r="W158" s="18"/>
      <c r="X158" s="18"/>
      <c r="Y158" s="18"/>
      <c r="Z158" s="18"/>
      <c r="AA158" s="18"/>
      <c r="AB158" s="18"/>
      <c r="AE158" s="18"/>
      <c r="AF158" s="18"/>
      <c r="AG158" s="18"/>
      <c r="AH158" s="18"/>
      <c r="AI158" s="18"/>
      <c r="AJ158" s="18"/>
      <c r="AK158" s="19"/>
      <c r="AL158" s="18"/>
      <c r="AM158" s="18"/>
      <c r="AN158" s="18"/>
      <c r="AO158" s="18"/>
      <c r="AP158" s="18"/>
      <c r="AQ158" s="18"/>
      <c r="AR158" s="18"/>
      <c r="AS158" s="20"/>
      <c r="AT158" s="20"/>
      <c r="AU158" s="20"/>
      <c r="AV158" s="20"/>
      <c r="AW158" s="20"/>
      <c r="AX158" s="20"/>
      <c r="AY158" s="20"/>
    </row>
    <row r="159" spans="22:51">
      <c r="V159" s="18"/>
      <c r="W159" s="18"/>
      <c r="X159" s="18"/>
      <c r="Y159" s="18"/>
      <c r="Z159" s="18"/>
      <c r="AA159" s="18"/>
      <c r="AB159" s="18"/>
      <c r="AE159" s="18"/>
      <c r="AF159" s="18"/>
      <c r="AG159" s="18"/>
      <c r="AH159" s="18"/>
      <c r="AI159" s="18"/>
      <c r="AJ159" s="18"/>
      <c r="AK159" s="19"/>
      <c r="AL159" s="18"/>
      <c r="AM159" s="18"/>
      <c r="AN159" s="18"/>
      <c r="AO159" s="18"/>
      <c r="AP159" s="18"/>
      <c r="AQ159" s="18"/>
      <c r="AR159" s="18"/>
      <c r="AS159" s="20"/>
      <c r="AT159" s="20"/>
      <c r="AU159" s="20"/>
      <c r="AV159" s="20"/>
      <c r="AW159" s="20"/>
      <c r="AX159" s="20"/>
      <c r="AY159" s="20"/>
    </row>
    <row r="160" spans="22:51">
      <c r="V160" s="18"/>
      <c r="W160" s="18"/>
      <c r="X160" s="18"/>
      <c r="Y160" s="18"/>
      <c r="Z160" s="18"/>
      <c r="AA160" s="18"/>
      <c r="AB160" s="18"/>
      <c r="AE160" s="18"/>
      <c r="AF160" s="18"/>
      <c r="AG160" s="18"/>
      <c r="AH160" s="18"/>
      <c r="AI160" s="18"/>
      <c r="AJ160" s="18"/>
      <c r="AK160" s="19"/>
      <c r="AL160" s="18"/>
      <c r="AM160" s="18"/>
      <c r="AN160" s="18"/>
      <c r="AO160" s="18"/>
      <c r="AP160" s="18"/>
      <c r="AQ160" s="18"/>
      <c r="AR160" s="18"/>
      <c r="AS160" s="20"/>
      <c r="AT160" s="20"/>
      <c r="AU160" s="20"/>
      <c r="AV160" s="20"/>
      <c r="AW160" s="20"/>
      <c r="AX160" s="20"/>
      <c r="AY160" s="20"/>
    </row>
    <row r="161" spans="22:51">
      <c r="V161" s="18"/>
      <c r="W161" s="18"/>
      <c r="X161" s="18"/>
      <c r="Y161" s="18"/>
      <c r="Z161" s="18"/>
      <c r="AA161" s="18"/>
      <c r="AB161" s="18"/>
      <c r="AE161" s="18"/>
      <c r="AF161" s="18"/>
      <c r="AG161" s="18"/>
      <c r="AH161" s="18"/>
      <c r="AI161" s="18"/>
      <c r="AJ161" s="18"/>
      <c r="AK161" s="19"/>
      <c r="AL161" s="18"/>
      <c r="AM161" s="18"/>
      <c r="AN161" s="18"/>
      <c r="AO161" s="18"/>
      <c r="AP161" s="18"/>
      <c r="AQ161" s="18"/>
      <c r="AR161" s="18"/>
      <c r="AS161" s="20"/>
      <c r="AT161" s="20"/>
      <c r="AU161" s="20"/>
      <c r="AV161" s="20"/>
      <c r="AW161" s="20"/>
      <c r="AX161" s="20"/>
      <c r="AY161" s="20"/>
    </row>
    <row r="162" spans="22:51">
      <c r="V162" s="18"/>
      <c r="W162" s="18"/>
      <c r="X162" s="18"/>
      <c r="Y162" s="18"/>
      <c r="Z162" s="18"/>
      <c r="AA162" s="18"/>
      <c r="AB162" s="18"/>
      <c r="AE162" s="18"/>
      <c r="AF162" s="18"/>
      <c r="AG162" s="18"/>
      <c r="AH162" s="18"/>
      <c r="AI162" s="18"/>
      <c r="AJ162" s="18"/>
      <c r="AK162" s="19"/>
      <c r="AL162" s="18"/>
      <c r="AM162" s="18"/>
      <c r="AN162" s="18"/>
      <c r="AO162" s="18"/>
      <c r="AP162" s="18"/>
      <c r="AQ162" s="18"/>
      <c r="AR162" s="18"/>
      <c r="AS162" s="20"/>
      <c r="AT162" s="20"/>
      <c r="AU162" s="20"/>
      <c r="AV162" s="20"/>
      <c r="AW162" s="20"/>
      <c r="AX162" s="20"/>
      <c r="AY162" s="20"/>
    </row>
    <row r="163" spans="22:51">
      <c r="V163" s="18"/>
      <c r="W163" s="18"/>
      <c r="X163" s="18"/>
      <c r="Y163" s="18"/>
      <c r="Z163" s="18"/>
      <c r="AA163" s="18"/>
      <c r="AB163" s="18"/>
      <c r="AE163" s="18"/>
      <c r="AF163" s="18"/>
      <c r="AG163" s="18"/>
      <c r="AH163" s="18"/>
      <c r="AI163" s="18"/>
      <c r="AJ163" s="18"/>
      <c r="AK163" s="19"/>
      <c r="AL163" s="18"/>
      <c r="AM163" s="18"/>
      <c r="AN163" s="18"/>
      <c r="AO163" s="18"/>
      <c r="AP163" s="18"/>
      <c r="AQ163" s="18"/>
      <c r="AR163" s="18"/>
      <c r="AS163" s="20"/>
      <c r="AT163" s="20"/>
      <c r="AU163" s="20"/>
      <c r="AV163" s="20"/>
      <c r="AW163" s="20"/>
      <c r="AX163" s="20"/>
      <c r="AY163" s="20"/>
    </row>
    <row r="164" spans="22:51">
      <c r="V164" s="18"/>
      <c r="W164" s="18"/>
      <c r="X164" s="18"/>
      <c r="Y164" s="18"/>
      <c r="Z164" s="18"/>
      <c r="AA164" s="18"/>
      <c r="AB164" s="18"/>
      <c r="AE164" s="18"/>
      <c r="AF164" s="18"/>
      <c r="AG164" s="18"/>
      <c r="AH164" s="18"/>
      <c r="AI164" s="18"/>
      <c r="AJ164" s="18"/>
      <c r="AK164" s="19"/>
      <c r="AL164" s="18"/>
      <c r="AM164" s="18"/>
      <c r="AN164" s="18"/>
      <c r="AO164" s="18"/>
      <c r="AP164" s="18"/>
      <c r="AQ164" s="18"/>
      <c r="AR164" s="18"/>
      <c r="AS164" s="20"/>
      <c r="AT164" s="20"/>
      <c r="AU164" s="20"/>
      <c r="AV164" s="20"/>
      <c r="AW164" s="20"/>
      <c r="AX164" s="20"/>
      <c r="AY164" s="20"/>
    </row>
    <row r="165" spans="22:51">
      <c r="V165" s="18"/>
      <c r="W165" s="18"/>
      <c r="X165" s="18"/>
      <c r="Y165" s="18"/>
      <c r="Z165" s="18"/>
      <c r="AA165" s="18"/>
      <c r="AB165" s="18"/>
      <c r="AE165" s="18"/>
      <c r="AF165" s="18"/>
      <c r="AG165" s="18"/>
      <c r="AH165" s="18"/>
      <c r="AI165" s="18"/>
      <c r="AJ165" s="18"/>
      <c r="AK165" s="19"/>
      <c r="AL165" s="18"/>
      <c r="AM165" s="18"/>
      <c r="AN165" s="18"/>
      <c r="AO165" s="18"/>
      <c r="AP165" s="18"/>
      <c r="AQ165" s="18"/>
      <c r="AR165" s="18"/>
      <c r="AS165" s="20"/>
      <c r="AT165" s="20"/>
      <c r="AU165" s="20"/>
      <c r="AV165" s="20"/>
      <c r="AW165" s="20"/>
      <c r="AX165" s="20"/>
      <c r="AY165" s="20"/>
    </row>
    <row r="166" spans="22:51">
      <c r="V166" s="18"/>
      <c r="W166" s="18"/>
      <c r="X166" s="18"/>
      <c r="Y166" s="18"/>
      <c r="Z166" s="18"/>
      <c r="AA166" s="18"/>
      <c r="AB166" s="18"/>
      <c r="AE166" s="18"/>
      <c r="AF166" s="18"/>
      <c r="AG166" s="18"/>
      <c r="AH166" s="18"/>
      <c r="AI166" s="18"/>
      <c r="AJ166" s="18"/>
      <c r="AK166" s="19"/>
      <c r="AL166" s="18"/>
      <c r="AM166" s="18"/>
      <c r="AN166" s="18"/>
      <c r="AO166" s="18"/>
      <c r="AP166" s="18"/>
      <c r="AQ166" s="18"/>
      <c r="AR166" s="18"/>
      <c r="AS166" s="20"/>
      <c r="AT166" s="20"/>
      <c r="AU166" s="20"/>
      <c r="AV166" s="20"/>
      <c r="AW166" s="20"/>
      <c r="AX166" s="20"/>
      <c r="AY166" s="20"/>
    </row>
    <row r="167" spans="22:51">
      <c r="V167" s="18"/>
      <c r="W167" s="18"/>
      <c r="X167" s="18"/>
      <c r="Y167" s="18"/>
      <c r="Z167" s="18"/>
      <c r="AA167" s="18"/>
      <c r="AB167" s="18"/>
      <c r="AE167" s="18"/>
      <c r="AF167" s="18"/>
      <c r="AG167" s="18"/>
      <c r="AH167" s="18"/>
      <c r="AI167" s="18"/>
      <c r="AJ167" s="18"/>
      <c r="AK167" s="19"/>
      <c r="AL167" s="18"/>
      <c r="AM167" s="18"/>
      <c r="AN167" s="18"/>
      <c r="AO167" s="18"/>
      <c r="AP167" s="18"/>
      <c r="AQ167" s="18"/>
      <c r="AR167" s="18"/>
      <c r="AS167" s="20"/>
      <c r="AT167" s="20"/>
      <c r="AU167" s="20"/>
      <c r="AV167" s="20"/>
      <c r="AW167" s="20"/>
      <c r="AX167" s="20"/>
      <c r="AY167" s="20"/>
    </row>
    <row r="168" spans="22:51">
      <c r="V168" s="18"/>
      <c r="W168" s="18"/>
      <c r="X168" s="18"/>
      <c r="Y168" s="18"/>
      <c r="Z168" s="18"/>
      <c r="AA168" s="18"/>
      <c r="AB168" s="18"/>
      <c r="AE168" s="18"/>
      <c r="AF168" s="18"/>
      <c r="AG168" s="18"/>
      <c r="AH168" s="18"/>
      <c r="AI168" s="18"/>
      <c r="AJ168" s="18"/>
      <c r="AK168" s="19"/>
      <c r="AL168" s="18"/>
      <c r="AM168" s="18"/>
      <c r="AN168" s="18"/>
      <c r="AO168" s="18"/>
      <c r="AP168" s="18"/>
      <c r="AQ168" s="18"/>
      <c r="AR168" s="18"/>
      <c r="AS168" s="20"/>
      <c r="AT168" s="20"/>
      <c r="AU168" s="20"/>
      <c r="AV168" s="20"/>
      <c r="AW168" s="20"/>
      <c r="AX168" s="20"/>
      <c r="AY168" s="20"/>
    </row>
    <row r="169" spans="22:51">
      <c r="V169" s="18"/>
      <c r="W169" s="18"/>
      <c r="X169" s="18"/>
      <c r="Y169" s="18"/>
      <c r="Z169" s="18"/>
      <c r="AA169" s="18"/>
      <c r="AB169" s="18"/>
      <c r="AE169" s="18"/>
      <c r="AF169" s="18"/>
      <c r="AG169" s="18"/>
      <c r="AH169" s="18"/>
      <c r="AI169" s="18"/>
      <c r="AJ169" s="18"/>
      <c r="AK169" s="19"/>
      <c r="AL169" s="18"/>
      <c r="AM169" s="18"/>
      <c r="AN169" s="18"/>
      <c r="AO169" s="18"/>
      <c r="AP169" s="18"/>
      <c r="AQ169" s="18"/>
      <c r="AR169" s="18"/>
      <c r="AS169" s="20"/>
      <c r="AT169" s="20"/>
      <c r="AU169" s="20"/>
      <c r="AV169" s="20"/>
      <c r="AW169" s="20"/>
      <c r="AX169" s="20"/>
      <c r="AY169" s="20"/>
    </row>
    <row r="170" spans="22:51">
      <c r="V170" s="18"/>
      <c r="W170" s="18"/>
      <c r="X170" s="18"/>
      <c r="Y170" s="18"/>
      <c r="Z170" s="18"/>
      <c r="AA170" s="18"/>
      <c r="AB170" s="18"/>
      <c r="AE170" s="18"/>
      <c r="AF170" s="18"/>
      <c r="AG170" s="18"/>
      <c r="AH170" s="18"/>
      <c r="AI170" s="18"/>
      <c r="AJ170" s="18"/>
      <c r="AK170" s="19"/>
      <c r="AL170" s="18"/>
      <c r="AM170" s="18"/>
      <c r="AN170" s="18"/>
      <c r="AO170" s="18"/>
      <c r="AP170" s="18"/>
      <c r="AQ170" s="18"/>
      <c r="AR170" s="18"/>
      <c r="AS170" s="20"/>
      <c r="AT170" s="20"/>
      <c r="AU170" s="20"/>
      <c r="AV170" s="20"/>
      <c r="AW170" s="20"/>
      <c r="AX170" s="20"/>
      <c r="AY170" s="20"/>
    </row>
    <row r="171" spans="22:51">
      <c r="V171" s="18"/>
      <c r="W171" s="18"/>
      <c r="X171" s="18"/>
      <c r="Y171" s="18"/>
      <c r="Z171" s="18"/>
      <c r="AA171" s="18"/>
      <c r="AB171" s="18"/>
      <c r="AE171" s="18"/>
      <c r="AF171" s="18"/>
      <c r="AG171" s="18"/>
      <c r="AH171" s="18"/>
      <c r="AI171" s="18"/>
      <c r="AJ171" s="18"/>
      <c r="AK171" s="19"/>
      <c r="AL171" s="18"/>
      <c r="AM171" s="18"/>
      <c r="AN171" s="18"/>
      <c r="AO171" s="18"/>
      <c r="AP171" s="18"/>
      <c r="AQ171" s="18"/>
      <c r="AR171" s="18"/>
      <c r="AS171" s="20"/>
      <c r="AT171" s="20"/>
      <c r="AU171" s="20"/>
      <c r="AV171" s="20"/>
      <c r="AW171" s="20"/>
      <c r="AX171" s="20"/>
      <c r="AY171" s="20"/>
    </row>
    <row r="172" spans="22:51">
      <c r="V172" s="18"/>
      <c r="W172" s="18"/>
      <c r="X172" s="18"/>
      <c r="Y172" s="18"/>
      <c r="Z172" s="18"/>
      <c r="AA172" s="18"/>
      <c r="AB172" s="18"/>
      <c r="AE172" s="18"/>
      <c r="AF172" s="18"/>
      <c r="AG172" s="18"/>
      <c r="AH172" s="18"/>
      <c r="AI172" s="18"/>
      <c r="AJ172" s="18"/>
      <c r="AK172" s="19"/>
      <c r="AL172" s="18"/>
      <c r="AM172" s="18"/>
      <c r="AN172" s="18"/>
      <c r="AO172" s="18"/>
      <c r="AP172" s="18"/>
      <c r="AQ172" s="18"/>
      <c r="AR172" s="18"/>
      <c r="AS172" s="20"/>
      <c r="AT172" s="20"/>
      <c r="AU172" s="20"/>
      <c r="AV172" s="20"/>
      <c r="AW172" s="20"/>
      <c r="AX172" s="20"/>
      <c r="AY172" s="20"/>
    </row>
    <row r="173" spans="22:51">
      <c r="V173" s="18"/>
      <c r="W173" s="18"/>
      <c r="X173" s="18"/>
      <c r="Y173" s="18"/>
      <c r="Z173" s="18"/>
      <c r="AA173" s="18"/>
      <c r="AB173" s="18"/>
      <c r="AE173" s="18"/>
      <c r="AF173" s="18"/>
      <c r="AG173" s="18"/>
      <c r="AH173" s="18"/>
      <c r="AI173" s="18"/>
      <c r="AJ173" s="18"/>
      <c r="AK173" s="19"/>
      <c r="AL173" s="18"/>
      <c r="AM173" s="18"/>
      <c r="AN173" s="18"/>
      <c r="AO173" s="18"/>
      <c r="AP173" s="18"/>
      <c r="AQ173" s="18"/>
      <c r="AR173" s="18"/>
      <c r="AS173" s="20"/>
      <c r="AT173" s="20"/>
      <c r="AU173" s="20"/>
      <c r="AV173" s="20"/>
      <c r="AW173" s="20"/>
      <c r="AX173" s="20"/>
      <c r="AY173" s="20"/>
    </row>
    <row r="174" spans="22:51">
      <c r="V174" s="18"/>
      <c r="W174" s="18"/>
      <c r="X174" s="18"/>
      <c r="Y174" s="18"/>
      <c r="Z174" s="18"/>
      <c r="AA174" s="18"/>
      <c r="AB174" s="18"/>
      <c r="AE174" s="18"/>
      <c r="AF174" s="18"/>
      <c r="AG174" s="18"/>
      <c r="AH174" s="18"/>
      <c r="AI174" s="18"/>
      <c r="AJ174" s="18"/>
      <c r="AK174" s="19"/>
      <c r="AL174" s="18"/>
      <c r="AM174" s="18"/>
      <c r="AN174" s="18"/>
      <c r="AO174" s="18"/>
      <c r="AP174" s="18"/>
      <c r="AQ174" s="18"/>
      <c r="AR174" s="18"/>
      <c r="AS174" s="20"/>
      <c r="AT174" s="20"/>
      <c r="AU174" s="20"/>
      <c r="AV174" s="20"/>
      <c r="AW174" s="20"/>
      <c r="AX174" s="20"/>
      <c r="AY174" s="20"/>
    </row>
    <row r="175" spans="22:51">
      <c r="V175" s="18"/>
      <c r="W175" s="18"/>
      <c r="X175" s="18"/>
      <c r="Y175" s="18"/>
      <c r="Z175" s="18"/>
      <c r="AA175" s="18"/>
      <c r="AB175" s="18"/>
      <c r="AE175" s="18"/>
      <c r="AF175" s="18"/>
      <c r="AG175" s="18"/>
      <c r="AH175" s="18"/>
      <c r="AI175" s="18"/>
      <c r="AJ175" s="18"/>
      <c r="AK175" s="19"/>
      <c r="AL175" s="18"/>
      <c r="AM175" s="18"/>
      <c r="AN175" s="18"/>
      <c r="AO175" s="18"/>
      <c r="AP175" s="18"/>
      <c r="AQ175" s="18"/>
      <c r="AR175" s="18"/>
      <c r="AS175" s="20"/>
      <c r="AT175" s="20"/>
      <c r="AU175" s="20"/>
      <c r="AV175" s="20"/>
      <c r="AW175" s="20"/>
      <c r="AX175" s="20"/>
      <c r="AY175" s="20"/>
    </row>
    <row r="176" spans="22:51">
      <c r="V176" s="18"/>
      <c r="W176" s="18"/>
      <c r="X176" s="18"/>
      <c r="Y176" s="18"/>
      <c r="Z176" s="18"/>
      <c r="AA176" s="18"/>
      <c r="AB176" s="18"/>
      <c r="AE176" s="18"/>
      <c r="AF176" s="18"/>
      <c r="AG176" s="18"/>
      <c r="AH176" s="18"/>
      <c r="AI176" s="18"/>
      <c r="AJ176" s="18"/>
      <c r="AK176" s="19"/>
      <c r="AL176" s="18"/>
      <c r="AM176" s="18"/>
      <c r="AN176" s="18"/>
      <c r="AO176" s="18"/>
      <c r="AP176" s="18"/>
      <c r="AQ176" s="18"/>
      <c r="AR176" s="18"/>
      <c r="AS176" s="20"/>
      <c r="AT176" s="20"/>
      <c r="AU176" s="20"/>
      <c r="AV176" s="20"/>
      <c r="AW176" s="20"/>
      <c r="AX176" s="20"/>
      <c r="AY176" s="20"/>
    </row>
    <row r="177" spans="22:51">
      <c r="V177" s="18"/>
      <c r="W177" s="18"/>
      <c r="X177" s="18"/>
      <c r="Y177" s="18"/>
      <c r="Z177" s="18"/>
      <c r="AA177" s="18"/>
      <c r="AB177" s="18"/>
      <c r="AE177" s="18"/>
      <c r="AF177" s="18"/>
      <c r="AG177" s="18"/>
      <c r="AH177" s="18"/>
      <c r="AI177" s="18"/>
      <c r="AJ177" s="18"/>
      <c r="AK177" s="19"/>
      <c r="AL177" s="18"/>
      <c r="AM177" s="18"/>
      <c r="AN177" s="18"/>
      <c r="AO177" s="18"/>
      <c r="AP177" s="18"/>
      <c r="AQ177" s="18"/>
      <c r="AR177" s="18"/>
      <c r="AS177" s="20"/>
      <c r="AT177" s="20"/>
      <c r="AU177" s="20"/>
      <c r="AV177" s="20"/>
      <c r="AW177" s="20"/>
      <c r="AX177" s="20"/>
      <c r="AY177" s="20"/>
    </row>
    <row r="178" spans="22:51">
      <c r="V178" s="18"/>
      <c r="W178" s="18"/>
      <c r="X178" s="18"/>
      <c r="Y178" s="18"/>
      <c r="Z178" s="18"/>
      <c r="AA178" s="18"/>
      <c r="AB178" s="18"/>
      <c r="AE178" s="18"/>
      <c r="AF178" s="18"/>
      <c r="AG178" s="18"/>
      <c r="AH178" s="18"/>
      <c r="AI178" s="18"/>
      <c r="AJ178" s="18"/>
      <c r="AK178" s="19"/>
      <c r="AL178" s="18"/>
      <c r="AM178" s="18"/>
      <c r="AN178" s="18"/>
      <c r="AO178" s="18"/>
      <c r="AP178" s="18"/>
      <c r="AQ178" s="18"/>
      <c r="AR178" s="18"/>
      <c r="AS178" s="20"/>
      <c r="AT178" s="20"/>
      <c r="AU178" s="20"/>
      <c r="AV178" s="20"/>
      <c r="AW178" s="20"/>
      <c r="AX178" s="20"/>
      <c r="AY178" s="20"/>
    </row>
    <row r="179" spans="22:51">
      <c r="V179" s="18"/>
      <c r="W179" s="18"/>
      <c r="X179" s="18"/>
      <c r="Y179" s="18"/>
      <c r="Z179" s="18"/>
      <c r="AA179" s="18"/>
      <c r="AB179" s="18"/>
      <c r="AE179" s="18"/>
      <c r="AF179" s="18"/>
      <c r="AG179" s="18"/>
      <c r="AH179" s="18"/>
      <c r="AI179" s="18"/>
      <c r="AJ179" s="18"/>
      <c r="AK179" s="19"/>
      <c r="AL179" s="18"/>
      <c r="AM179" s="18"/>
      <c r="AN179" s="18"/>
      <c r="AO179" s="18"/>
      <c r="AP179" s="18"/>
      <c r="AQ179" s="18"/>
      <c r="AR179" s="18"/>
      <c r="AS179" s="20"/>
      <c r="AT179" s="20"/>
      <c r="AU179" s="20"/>
      <c r="AV179" s="20"/>
      <c r="AW179" s="20"/>
      <c r="AX179" s="20"/>
      <c r="AY179" s="20"/>
    </row>
    <row r="180" spans="22:51">
      <c r="V180" s="18"/>
      <c r="W180" s="18"/>
      <c r="X180" s="18"/>
      <c r="Y180" s="18"/>
      <c r="Z180" s="18"/>
      <c r="AA180" s="18"/>
      <c r="AB180" s="18"/>
      <c r="AE180" s="18"/>
      <c r="AF180" s="18"/>
      <c r="AG180" s="18"/>
      <c r="AH180" s="18"/>
      <c r="AI180" s="18"/>
      <c r="AJ180" s="18"/>
      <c r="AK180" s="19"/>
      <c r="AL180" s="18"/>
      <c r="AM180" s="18"/>
      <c r="AN180" s="18"/>
      <c r="AO180" s="18"/>
      <c r="AP180" s="18"/>
      <c r="AQ180" s="18"/>
      <c r="AR180" s="18"/>
      <c r="AS180" s="20"/>
      <c r="AT180" s="20"/>
      <c r="AU180" s="20"/>
      <c r="AV180" s="20"/>
      <c r="AW180" s="20"/>
      <c r="AX180" s="20"/>
      <c r="AY180" s="20"/>
    </row>
    <row r="181" spans="22:51">
      <c r="V181" s="18"/>
      <c r="W181" s="18"/>
      <c r="X181" s="18"/>
      <c r="Y181" s="18"/>
      <c r="Z181" s="18"/>
      <c r="AA181" s="18"/>
      <c r="AB181" s="18"/>
      <c r="AE181" s="18"/>
      <c r="AF181" s="18"/>
      <c r="AG181" s="18"/>
      <c r="AH181" s="18"/>
      <c r="AI181" s="18"/>
      <c r="AJ181" s="18"/>
      <c r="AK181" s="19"/>
      <c r="AL181" s="18"/>
      <c r="AM181" s="18"/>
      <c r="AN181" s="18"/>
      <c r="AO181" s="18"/>
      <c r="AP181" s="18"/>
      <c r="AQ181" s="18"/>
      <c r="AR181" s="18"/>
      <c r="AS181" s="20"/>
      <c r="AT181" s="20"/>
      <c r="AU181" s="20"/>
      <c r="AV181" s="20"/>
      <c r="AW181" s="20"/>
      <c r="AX181" s="20"/>
      <c r="AY181" s="20"/>
    </row>
    <row r="182" spans="22:51">
      <c r="V182" s="18"/>
      <c r="W182" s="18"/>
      <c r="X182" s="18"/>
      <c r="Y182" s="18"/>
      <c r="Z182" s="18"/>
      <c r="AA182" s="18"/>
      <c r="AB182" s="18"/>
      <c r="AE182" s="18"/>
      <c r="AF182" s="18"/>
      <c r="AG182" s="18"/>
      <c r="AH182" s="18"/>
      <c r="AI182" s="18"/>
      <c r="AJ182" s="18"/>
      <c r="AK182" s="19"/>
      <c r="AL182" s="18"/>
      <c r="AM182" s="18"/>
      <c r="AN182" s="18"/>
      <c r="AO182" s="18"/>
      <c r="AP182" s="18"/>
      <c r="AQ182" s="18"/>
      <c r="AR182" s="18"/>
      <c r="AS182" s="20"/>
      <c r="AT182" s="20"/>
      <c r="AU182" s="20"/>
      <c r="AV182" s="20"/>
      <c r="AW182" s="20"/>
      <c r="AX182" s="20"/>
      <c r="AY182" s="20"/>
    </row>
    <row r="183" spans="22:51">
      <c r="V183" s="18"/>
      <c r="W183" s="18"/>
      <c r="X183" s="18"/>
      <c r="Y183" s="18"/>
      <c r="Z183" s="18"/>
      <c r="AA183" s="18"/>
      <c r="AB183" s="18"/>
      <c r="AE183" s="18"/>
      <c r="AF183" s="18"/>
      <c r="AG183" s="18"/>
      <c r="AH183" s="18"/>
      <c r="AI183" s="18"/>
      <c r="AJ183" s="18"/>
      <c r="AK183" s="19"/>
      <c r="AL183" s="18"/>
      <c r="AM183" s="18"/>
      <c r="AN183" s="18"/>
      <c r="AO183" s="18"/>
      <c r="AP183" s="18"/>
      <c r="AQ183" s="18"/>
      <c r="AR183" s="18"/>
      <c r="AS183" s="20"/>
      <c r="AT183" s="20"/>
      <c r="AU183" s="20"/>
      <c r="AV183" s="20"/>
      <c r="AW183" s="20"/>
      <c r="AX183" s="20"/>
      <c r="AY183" s="20"/>
    </row>
    <row r="184" spans="22:51">
      <c r="V184" s="18"/>
      <c r="W184" s="18"/>
      <c r="X184" s="18"/>
      <c r="Y184" s="18"/>
      <c r="Z184" s="18"/>
      <c r="AA184" s="18"/>
      <c r="AB184" s="18"/>
      <c r="AE184" s="18"/>
      <c r="AF184" s="18"/>
      <c r="AG184" s="18"/>
      <c r="AH184" s="18"/>
      <c r="AI184" s="18"/>
      <c r="AJ184" s="18"/>
      <c r="AK184" s="19"/>
      <c r="AL184" s="18"/>
      <c r="AM184" s="18"/>
      <c r="AN184" s="18"/>
      <c r="AO184" s="18"/>
      <c r="AP184" s="18"/>
      <c r="AQ184" s="18"/>
      <c r="AR184" s="18"/>
      <c r="AS184" s="20"/>
      <c r="AT184" s="20"/>
      <c r="AU184" s="20"/>
      <c r="AV184" s="20"/>
      <c r="AW184" s="20"/>
      <c r="AX184" s="20"/>
      <c r="AY184" s="20"/>
    </row>
    <row r="185" spans="22:51">
      <c r="V185" s="18"/>
      <c r="W185" s="18"/>
      <c r="X185" s="18"/>
      <c r="Y185" s="18"/>
      <c r="Z185" s="18"/>
      <c r="AA185" s="18"/>
      <c r="AB185" s="18"/>
      <c r="AE185" s="18"/>
      <c r="AF185" s="18"/>
      <c r="AG185" s="18"/>
      <c r="AH185" s="18"/>
      <c r="AI185" s="18"/>
      <c r="AJ185" s="18"/>
      <c r="AK185" s="19"/>
      <c r="AL185" s="18"/>
      <c r="AM185" s="18"/>
      <c r="AN185" s="18"/>
      <c r="AO185" s="18"/>
      <c r="AP185" s="18"/>
      <c r="AQ185" s="18"/>
      <c r="AR185" s="18"/>
      <c r="AS185" s="20"/>
      <c r="AT185" s="20"/>
      <c r="AU185" s="20"/>
      <c r="AV185" s="20"/>
      <c r="AW185" s="20"/>
      <c r="AX185" s="20"/>
      <c r="AY185" s="20"/>
    </row>
    <row r="186" spans="22:51">
      <c r="V186" s="18"/>
      <c r="W186" s="18"/>
      <c r="X186" s="18"/>
      <c r="Y186" s="18"/>
      <c r="Z186" s="18"/>
      <c r="AA186" s="18"/>
      <c r="AB186" s="18"/>
      <c r="AE186" s="18"/>
      <c r="AF186" s="18"/>
      <c r="AG186" s="18"/>
      <c r="AH186" s="18"/>
      <c r="AI186" s="18"/>
      <c r="AJ186" s="18"/>
      <c r="AK186" s="19"/>
      <c r="AL186" s="18"/>
      <c r="AM186" s="18"/>
      <c r="AN186" s="18"/>
      <c r="AO186" s="18"/>
      <c r="AP186" s="18"/>
      <c r="AQ186" s="18"/>
      <c r="AR186" s="18"/>
      <c r="AS186" s="20"/>
      <c r="AT186" s="20"/>
      <c r="AU186" s="20"/>
      <c r="AV186" s="20"/>
      <c r="AW186" s="20"/>
      <c r="AX186" s="20"/>
      <c r="AY186" s="20"/>
    </row>
    <row r="187" spans="22:51">
      <c r="V187" s="18"/>
      <c r="W187" s="18"/>
      <c r="X187" s="18"/>
      <c r="Y187" s="18"/>
      <c r="Z187" s="18"/>
      <c r="AA187" s="18"/>
      <c r="AB187" s="18"/>
      <c r="AE187" s="18"/>
      <c r="AF187" s="18"/>
      <c r="AG187" s="18"/>
      <c r="AH187" s="18"/>
      <c r="AI187" s="18"/>
      <c r="AJ187" s="18"/>
      <c r="AK187" s="19"/>
      <c r="AL187" s="18"/>
      <c r="AM187" s="18"/>
      <c r="AN187" s="18"/>
      <c r="AO187" s="18"/>
      <c r="AP187" s="18"/>
      <c r="AQ187" s="18"/>
      <c r="AR187" s="18"/>
      <c r="AS187" s="20"/>
      <c r="AT187" s="20"/>
      <c r="AU187" s="20"/>
      <c r="AV187" s="20"/>
      <c r="AW187" s="20"/>
      <c r="AX187" s="20"/>
      <c r="AY187" s="20"/>
    </row>
    <row r="188" spans="22:51">
      <c r="V188" s="18"/>
      <c r="W188" s="18"/>
      <c r="X188" s="18"/>
      <c r="Y188" s="18"/>
      <c r="Z188" s="18"/>
      <c r="AA188" s="18"/>
      <c r="AB188" s="18"/>
      <c r="AE188" s="18"/>
      <c r="AF188" s="18"/>
      <c r="AG188" s="18"/>
      <c r="AH188" s="18"/>
      <c r="AI188" s="18"/>
      <c r="AJ188" s="18"/>
      <c r="AK188" s="19"/>
      <c r="AL188" s="18"/>
      <c r="AM188" s="18"/>
      <c r="AN188" s="18"/>
      <c r="AO188" s="18"/>
      <c r="AP188" s="18"/>
      <c r="AQ188" s="18"/>
      <c r="AR188" s="18"/>
      <c r="AS188" s="20"/>
      <c r="AT188" s="20"/>
      <c r="AU188" s="20"/>
      <c r="AV188" s="20"/>
      <c r="AW188" s="20"/>
      <c r="AX188" s="20"/>
      <c r="AY188" s="20"/>
    </row>
    <row r="189" spans="22:51">
      <c r="V189" s="18"/>
      <c r="W189" s="18"/>
      <c r="X189" s="18"/>
      <c r="Y189" s="18"/>
      <c r="Z189" s="18"/>
      <c r="AA189" s="18"/>
      <c r="AB189" s="18"/>
      <c r="AE189" s="18"/>
      <c r="AF189" s="18"/>
      <c r="AG189" s="18"/>
      <c r="AH189" s="18"/>
      <c r="AI189" s="18"/>
      <c r="AJ189" s="18"/>
      <c r="AK189" s="19"/>
      <c r="AL189" s="18"/>
      <c r="AM189" s="18"/>
      <c r="AN189" s="18"/>
      <c r="AO189" s="18"/>
      <c r="AP189" s="18"/>
      <c r="AQ189" s="18"/>
      <c r="AR189" s="18"/>
      <c r="AS189" s="20"/>
      <c r="AT189" s="20"/>
      <c r="AU189" s="20"/>
      <c r="AV189" s="20"/>
      <c r="AW189" s="20"/>
      <c r="AX189" s="20"/>
      <c r="AY189" s="20"/>
    </row>
    <row r="190" spans="22:51">
      <c r="V190" s="18"/>
      <c r="W190" s="18"/>
      <c r="X190" s="18"/>
      <c r="Y190" s="18"/>
      <c r="Z190" s="18"/>
      <c r="AA190" s="18"/>
      <c r="AB190" s="18"/>
      <c r="AE190" s="18"/>
      <c r="AF190" s="18"/>
      <c r="AG190" s="18"/>
      <c r="AH190" s="18"/>
      <c r="AI190" s="18"/>
      <c r="AJ190" s="18"/>
      <c r="AK190" s="19"/>
      <c r="AL190" s="18"/>
      <c r="AM190" s="18"/>
      <c r="AN190" s="18"/>
      <c r="AO190" s="18"/>
      <c r="AP190" s="18"/>
      <c r="AQ190" s="18"/>
      <c r="AR190" s="18"/>
      <c r="AS190" s="20"/>
      <c r="AT190" s="20"/>
      <c r="AU190" s="20"/>
      <c r="AV190" s="20"/>
      <c r="AW190" s="20"/>
      <c r="AX190" s="20"/>
      <c r="AY190" s="20"/>
    </row>
    <row r="191" spans="22:51">
      <c r="V191" s="18"/>
      <c r="W191" s="18"/>
      <c r="X191" s="18"/>
      <c r="Y191" s="18"/>
      <c r="Z191" s="18"/>
      <c r="AA191" s="18"/>
      <c r="AB191" s="18"/>
      <c r="AE191" s="18"/>
      <c r="AF191" s="18"/>
      <c r="AG191" s="18"/>
      <c r="AH191" s="18"/>
      <c r="AI191" s="18"/>
      <c r="AJ191" s="18"/>
      <c r="AK191" s="19"/>
      <c r="AL191" s="18"/>
      <c r="AM191" s="18"/>
      <c r="AN191" s="18"/>
      <c r="AO191" s="18"/>
      <c r="AP191" s="18"/>
      <c r="AQ191" s="18"/>
      <c r="AR191" s="18"/>
      <c r="AS191" s="20"/>
      <c r="AT191" s="20"/>
      <c r="AU191" s="20"/>
      <c r="AV191" s="20"/>
      <c r="AW191" s="20"/>
      <c r="AX191" s="20"/>
      <c r="AY191" s="20"/>
    </row>
    <row r="192" spans="22:51">
      <c r="V192" s="18"/>
      <c r="W192" s="18"/>
      <c r="X192" s="18"/>
      <c r="Y192" s="18"/>
      <c r="Z192" s="18"/>
      <c r="AA192" s="18"/>
      <c r="AB192" s="18"/>
      <c r="AE192" s="18"/>
      <c r="AF192" s="18"/>
      <c r="AG192" s="18"/>
      <c r="AH192" s="18"/>
      <c r="AI192" s="18"/>
      <c r="AJ192" s="18"/>
      <c r="AK192" s="19"/>
      <c r="AL192" s="18"/>
      <c r="AM192" s="18"/>
      <c r="AN192" s="18"/>
      <c r="AO192" s="18"/>
      <c r="AP192" s="18"/>
      <c r="AQ192" s="18"/>
      <c r="AR192" s="18"/>
      <c r="AS192" s="20"/>
      <c r="AT192" s="20"/>
      <c r="AU192" s="20"/>
      <c r="AV192" s="20"/>
      <c r="AW192" s="20"/>
      <c r="AX192" s="20"/>
      <c r="AY192" s="20"/>
    </row>
    <row r="193" spans="22:51">
      <c r="V193" s="18"/>
      <c r="W193" s="18"/>
      <c r="X193" s="18"/>
      <c r="Y193" s="18"/>
      <c r="Z193" s="18"/>
      <c r="AA193" s="18"/>
      <c r="AB193" s="18"/>
      <c r="AE193" s="18"/>
      <c r="AF193" s="18"/>
      <c r="AG193" s="18"/>
      <c r="AH193" s="18"/>
      <c r="AI193" s="18"/>
      <c r="AJ193" s="18"/>
      <c r="AK193" s="19"/>
      <c r="AL193" s="18"/>
      <c r="AM193" s="18"/>
      <c r="AN193" s="18"/>
      <c r="AO193" s="18"/>
      <c r="AP193" s="18"/>
      <c r="AQ193" s="18"/>
      <c r="AR193" s="18"/>
      <c r="AS193" s="20"/>
      <c r="AT193" s="20"/>
      <c r="AU193" s="20"/>
      <c r="AV193" s="20"/>
      <c r="AW193" s="20"/>
      <c r="AX193" s="20"/>
      <c r="AY193" s="20"/>
    </row>
    <row r="194" spans="22:51">
      <c r="V194" s="18"/>
      <c r="W194" s="18"/>
      <c r="X194" s="18"/>
      <c r="Y194" s="18"/>
      <c r="Z194" s="18"/>
      <c r="AA194" s="18"/>
      <c r="AB194" s="18"/>
      <c r="AE194" s="18"/>
      <c r="AF194" s="18"/>
      <c r="AG194" s="18"/>
      <c r="AH194" s="18"/>
      <c r="AI194" s="18"/>
      <c r="AJ194" s="18"/>
      <c r="AK194" s="19"/>
      <c r="AL194" s="18"/>
      <c r="AM194" s="18"/>
      <c r="AN194" s="18"/>
      <c r="AO194" s="18"/>
      <c r="AP194" s="18"/>
      <c r="AQ194" s="18"/>
      <c r="AR194" s="18"/>
      <c r="AS194" s="20"/>
      <c r="AT194" s="20"/>
      <c r="AU194" s="20"/>
      <c r="AV194" s="20"/>
      <c r="AW194" s="20"/>
      <c r="AX194" s="20"/>
      <c r="AY194" s="20"/>
    </row>
    <row r="195" spans="22:51">
      <c r="V195" s="18"/>
      <c r="W195" s="18"/>
      <c r="X195" s="18"/>
      <c r="Y195" s="18"/>
      <c r="Z195" s="18"/>
      <c r="AA195" s="18"/>
      <c r="AB195" s="18"/>
      <c r="AE195" s="18"/>
      <c r="AF195" s="18"/>
      <c r="AG195" s="18"/>
      <c r="AH195" s="18"/>
      <c r="AI195" s="18"/>
      <c r="AJ195" s="18"/>
      <c r="AK195" s="19"/>
      <c r="AL195" s="18"/>
      <c r="AM195" s="18"/>
      <c r="AN195" s="18"/>
      <c r="AO195" s="18"/>
      <c r="AP195" s="18"/>
      <c r="AQ195" s="18"/>
      <c r="AR195" s="18"/>
      <c r="AS195" s="20"/>
      <c r="AT195" s="20"/>
      <c r="AU195" s="20"/>
      <c r="AV195" s="20"/>
      <c r="AW195" s="20"/>
      <c r="AX195" s="20"/>
      <c r="AY195" s="20"/>
    </row>
    <row r="196" spans="22:51">
      <c r="V196" s="18"/>
      <c r="W196" s="18"/>
      <c r="X196" s="18"/>
      <c r="Y196" s="18"/>
      <c r="Z196" s="18"/>
      <c r="AA196" s="18"/>
      <c r="AB196" s="18"/>
      <c r="AE196" s="18"/>
      <c r="AF196" s="18"/>
      <c r="AG196" s="18"/>
      <c r="AH196" s="18"/>
      <c r="AI196" s="18"/>
      <c r="AJ196" s="18"/>
      <c r="AK196" s="19"/>
      <c r="AL196" s="18"/>
      <c r="AM196" s="18"/>
      <c r="AN196" s="18"/>
      <c r="AO196" s="18"/>
      <c r="AP196" s="18"/>
      <c r="AQ196" s="18"/>
      <c r="AR196" s="18"/>
      <c r="AS196" s="20"/>
      <c r="AT196" s="20"/>
      <c r="AU196" s="20"/>
      <c r="AV196" s="20"/>
      <c r="AW196" s="20"/>
      <c r="AX196" s="20"/>
      <c r="AY196" s="20"/>
    </row>
    <row r="197" spans="22:51">
      <c r="V197" s="18"/>
      <c r="W197" s="18"/>
      <c r="X197" s="18"/>
      <c r="Y197" s="18"/>
      <c r="Z197" s="18"/>
      <c r="AA197" s="18"/>
      <c r="AB197" s="18"/>
      <c r="AE197" s="18"/>
      <c r="AF197" s="18"/>
      <c r="AG197" s="18"/>
      <c r="AH197" s="18"/>
      <c r="AI197" s="18"/>
      <c r="AJ197" s="18"/>
      <c r="AK197" s="19"/>
      <c r="AL197" s="18"/>
      <c r="AM197" s="18"/>
      <c r="AN197" s="18"/>
      <c r="AO197" s="18"/>
      <c r="AP197" s="18"/>
      <c r="AQ197" s="18"/>
      <c r="AR197" s="18"/>
      <c r="AS197" s="20"/>
      <c r="AT197" s="20"/>
      <c r="AU197" s="20"/>
      <c r="AV197" s="20"/>
      <c r="AW197" s="20"/>
      <c r="AX197" s="20"/>
      <c r="AY197" s="20"/>
    </row>
    <row r="198" spans="22:51">
      <c r="V198" s="18"/>
      <c r="W198" s="18"/>
      <c r="X198" s="18"/>
      <c r="Y198" s="18"/>
      <c r="Z198" s="18"/>
      <c r="AA198" s="18"/>
      <c r="AB198" s="18"/>
      <c r="AE198" s="18"/>
      <c r="AF198" s="18"/>
      <c r="AG198" s="18"/>
      <c r="AH198" s="18"/>
      <c r="AI198" s="18"/>
      <c r="AJ198" s="18"/>
      <c r="AK198" s="19"/>
      <c r="AL198" s="18"/>
      <c r="AM198" s="18"/>
      <c r="AN198" s="18"/>
      <c r="AO198" s="18"/>
      <c r="AP198" s="18"/>
      <c r="AQ198" s="18"/>
      <c r="AR198" s="18"/>
      <c r="AS198" s="20"/>
      <c r="AT198" s="20"/>
      <c r="AU198" s="20"/>
      <c r="AV198" s="20"/>
      <c r="AW198" s="20"/>
      <c r="AX198" s="20"/>
      <c r="AY198" s="20"/>
    </row>
    <row r="199" spans="22:51">
      <c r="V199" s="18"/>
      <c r="W199" s="18"/>
      <c r="X199" s="18"/>
      <c r="Y199" s="18"/>
      <c r="Z199" s="18"/>
      <c r="AA199" s="18"/>
      <c r="AB199" s="18"/>
      <c r="AE199" s="18"/>
      <c r="AF199" s="18"/>
      <c r="AG199" s="18"/>
      <c r="AH199" s="18"/>
      <c r="AI199" s="18"/>
      <c r="AJ199" s="18"/>
      <c r="AK199" s="19"/>
      <c r="AL199" s="18"/>
      <c r="AM199" s="18"/>
      <c r="AN199" s="18"/>
      <c r="AO199" s="18"/>
      <c r="AP199" s="18"/>
      <c r="AQ199" s="18"/>
      <c r="AR199" s="18"/>
      <c r="AS199" s="20"/>
      <c r="AT199" s="20"/>
      <c r="AU199" s="20"/>
      <c r="AV199" s="20"/>
      <c r="AW199" s="20"/>
      <c r="AX199" s="20"/>
      <c r="AY199" s="20"/>
    </row>
    <row r="200" spans="22:51">
      <c r="V200" s="18"/>
      <c r="W200" s="18"/>
      <c r="X200" s="18"/>
      <c r="Y200" s="18"/>
      <c r="Z200" s="18"/>
      <c r="AA200" s="18"/>
      <c r="AB200" s="18"/>
      <c r="AE200" s="18"/>
      <c r="AF200" s="18"/>
      <c r="AG200" s="18"/>
      <c r="AH200" s="18"/>
      <c r="AI200" s="18"/>
      <c r="AJ200" s="18"/>
      <c r="AK200" s="19"/>
      <c r="AL200" s="18"/>
      <c r="AM200" s="18"/>
      <c r="AN200" s="18"/>
      <c r="AO200" s="18"/>
      <c r="AP200" s="18"/>
      <c r="AQ200" s="18"/>
      <c r="AR200" s="18"/>
      <c r="AS200" s="20"/>
      <c r="AT200" s="20"/>
      <c r="AU200" s="20"/>
      <c r="AV200" s="20"/>
      <c r="AW200" s="20"/>
      <c r="AX200" s="20"/>
      <c r="AY200" s="20"/>
    </row>
    <row r="201" spans="22:51">
      <c r="V201" s="18"/>
      <c r="W201" s="18"/>
      <c r="X201" s="18"/>
      <c r="Y201" s="18"/>
      <c r="Z201" s="18"/>
      <c r="AA201" s="18"/>
      <c r="AB201" s="18"/>
      <c r="AE201" s="18"/>
      <c r="AF201" s="18"/>
      <c r="AG201" s="18"/>
      <c r="AH201" s="18"/>
      <c r="AI201" s="18"/>
      <c r="AJ201" s="18"/>
      <c r="AK201" s="19"/>
      <c r="AL201" s="18"/>
      <c r="AM201" s="18"/>
      <c r="AN201" s="18"/>
      <c r="AO201" s="18"/>
      <c r="AP201" s="18"/>
      <c r="AQ201" s="18"/>
      <c r="AR201" s="18"/>
      <c r="AS201" s="20"/>
      <c r="AT201" s="20"/>
      <c r="AU201" s="20"/>
      <c r="AV201" s="20"/>
      <c r="AW201" s="20"/>
      <c r="AX201" s="20"/>
      <c r="AY201" s="20"/>
    </row>
    <row r="202" spans="22:51">
      <c r="V202" s="18"/>
      <c r="W202" s="18"/>
      <c r="X202" s="18"/>
      <c r="Y202" s="18"/>
      <c r="Z202" s="18"/>
      <c r="AA202" s="18"/>
      <c r="AB202" s="18"/>
      <c r="AE202" s="18"/>
      <c r="AF202" s="18"/>
      <c r="AG202" s="18"/>
      <c r="AH202" s="18"/>
      <c r="AI202" s="18"/>
      <c r="AJ202" s="18"/>
      <c r="AK202" s="19"/>
      <c r="AL202" s="18"/>
      <c r="AM202" s="18"/>
      <c r="AN202" s="18"/>
      <c r="AO202" s="18"/>
      <c r="AP202" s="18"/>
      <c r="AQ202" s="18"/>
      <c r="AR202" s="18"/>
      <c r="AS202" s="20"/>
      <c r="AT202" s="20"/>
      <c r="AU202" s="20"/>
      <c r="AV202" s="20"/>
      <c r="AW202" s="20"/>
      <c r="AX202" s="20"/>
      <c r="AY202" s="20"/>
    </row>
    <row r="203" spans="22:51">
      <c r="V203" s="18"/>
      <c r="W203" s="18"/>
      <c r="X203" s="18"/>
      <c r="Y203" s="18"/>
      <c r="Z203" s="18"/>
      <c r="AA203" s="18"/>
      <c r="AB203" s="18"/>
      <c r="AE203" s="18"/>
      <c r="AF203" s="18"/>
      <c r="AG203" s="18"/>
      <c r="AH203" s="18"/>
      <c r="AI203" s="18"/>
      <c r="AJ203" s="18"/>
      <c r="AK203" s="19"/>
      <c r="AL203" s="18"/>
      <c r="AM203" s="18"/>
      <c r="AN203" s="18"/>
      <c r="AO203" s="18"/>
      <c r="AP203" s="18"/>
      <c r="AQ203" s="18"/>
      <c r="AR203" s="18"/>
      <c r="AS203" s="20"/>
      <c r="AT203" s="20"/>
      <c r="AU203" s="20"/>
      <c r="AV203" s="20"/>
      <c r="AW203" s="20"/>
      <c r="AX203" s="20"/>
      <c r="AY203" s="20"/>
    </row>
    <row r="204" spans="22:51">
      <c r="V204" s="18"/>
      <c r="W204" s="18"/>
      <c r="X204" s="18"/>
      <c r="Y204" s="18"/>
      <c r="Z204" s="18"/>
      <c r="AA204" s="18"/>
      <c r="AB204" s="18"/>
      <c r="AE204" s="18"/>
      <c r="AF204" s="18"/>
      <c r="AG204" s="18"/>
      <c r="AH204" s="18"/>
      <c r="AI204" s="18"/>
      <c r="AJ204" s="18"/>
      <c r="AK204" s="19"/>
      <c r="AL204" s="18"/>
      <c r="AM204" s="18"/>
      <c r="AN204" s="18"/>
      <c r="AO204" s="18"/>
      <c r="AP204" s="18"/>
      <c r="AQ204" s="18"/>
      <c r="AR204" s="18"/>
      <c r="AS204" s="20"/>
      <c r="AT204" s="20"/>
      <c r="AU204" s="20"/>
      <c r="AV204" s="20"/>
      <c r="AW204" s="20"/>
      <c r="AX204" s="20"/>
      <c r="AY204" s="20"/>
    </row>
    <row r="205" spans="22:51">
      <c r="V205" s="18"/>
      <c r="W205" s="18"/>
      <c r="X205" s="18"/>
      <c r="Y205" s="18"/>
      <c r="Z205" s="18"/>
      <c r="AA205" s="18"/>
      <c r="AB205" s="18"/>
      <c r="AE205" s="18"/>
      <c r="AF205" s="18"/>
      <c r="AG205" s="18"/>
      <c r="AH205" s="18"/>
      <c r="AI205" s="18"/>
      <c r="AJ205" s="18"/>
      <c r="AK205" s="19"/>
      <c r="AL205" s="18"/>
      <c r="AM205" s="18"/>
      <c r="AN205" s="18"/>
      <c r="AO205" s="18"/>
      <c r="AP205" s="18"/>
      <c r="AQ205" s="18"/>
      <c r="AR205" s="18"/>
      <c r="AS205" s="20"/>
      <c r="AT205" s="20"/>
      <c r="AU205" s="20"/>
      <c r="AV205" s="20"/>
      <c r="AW205" s="20"/>
      <c r="AX205" s="20"/>
      <c r="AY205" s="20"/>
    </row>
    <row r="206" spans="22:51">
      <c r="V206" s="18"/>
      <c r="W206" s="18"/>
      <c r="X206" s="18"/>
      <c r="Y206" s="18"/>
      <c r="Z206" s="18"/>
      <c r="AA206" s="18"/>
      <c r="AB206" s="18"/>
      <c r="AE206" s="18"/>
      <c r="AF206" s="18"/>
      <c r="AG206" s="18"/>
      <c r="AH206" s="18"/>
      <c r="AI206" s="18"/>
      <c r="AJ206" s="18"/>
      <c r="AK206" s="19"/>
      <c r="AL206" s="18"/>
      <c r="AM206" s="18"/>
      <c r="AN206" s="18"/>
      <c r="AO206" s="18"/>
      <c r="AP206" s="18"/>
      <c r="AQ206" s="18"/>
      <c r="AR206" s="18"/>
      <c r="AS206" s="20"/>
      <c r="AT206" s="20"/>
      <c r="AU206" s="20"/>
      <c r="AV206" s="20"/>
      <c r="AW206" s="20"/>
      <c r="AX206" s="20"/>
      <c r="AY206" s="20"/>
    </row>
    <row r="207" spans="22:51">
      <c r="V207" s="18"/>
      <c r="W207" s="18"/>
      <c r="X207" s="18"/>
      <c r="Y207" s="18"/>
      <c r="Z207" s="18"/>
      <c r="AA207" s="18"/>
      <c r="AB207" s="18"/>
      <c r="AE207" s="18"/>
      <c r="AF207" s="18"/>
      <c r="AG207" s="18"/>
      <c r="AH207" s="18"/>
      <c r="AI207" s="18"/>
      <c r="AJ207" s="18"/>
      <c r="AK207" s="19"/>
      <c r="AL207" s="18"/>
      <c r="AM207" s="18"/>
      <c r="AN207" s="18"/>
      <c r="AO207" s="18"/>
      <c r="AP207" s="18"/>
      <c r="AQ207" s="18"/>
      <c r="AR207" s="18"/>
      <c r="AS207" s="20"/>
      <c r="AT207" s="20"/>
      <c r="AU207" s="20"/>
      <c r="AV207" s="20"/>
      <c r="AW207" s="20"/>
      <c r="AX207" s="20"/>
      <c r="AY207" s="20"/>
    </row>
    <row r="208" spans="22:51">
      <c r="V208" s="18"/>
      <c r="W208" s="18"/>
      <c r="X208" s="18"/>
      <c r="Y208" s="18"/>
      <c r="Z208" s="18"/>
      <c r="AA208" s="18"/>
      <c r="AB208" s="18"/>
      <c r="AE208" s="18"/>
      <c r="AF208" s="18"/>
      <c r="AG208" s="18"/>
      <c r="AH208" s="18"/>
      <c r="AI208" s="18"/>
      <c r="AJ208" s="18"/>
      <c r="AK208" s="19"/>
      <c r="AL208" s="18"/>
      <c r="AM208" s="18"/>
      <c r="AN208" s="18"/>
      <c r="AO208" s="18"/>
      <c r="AP208" s="18"/>
      <c r="AQ208" s="18"/>
      <c r="AR208" s="18"/>
      <c r="AS208" s="20"/>
      <c r="AT208" s="20"/>
      <c r="AU208" s="20"/>
      <c r="AV208" s="20"/>
      <c r="AW208" s="20"/>
      <c r="AX208" s="20"/>
      <c r="AY208" s="20"/>
    </row>
    <row r="209" spans="22:51">
      <c r="V209" s="18"/>
      <c r="W209" s="18"/>
      <c r="X209" s="18"/>
      <c r="Y209" s="18"/>
      <c r="Z209" s="18"/>
      <c r="AA209" s="18"/>
      <c r="AB209" s="18"/>
      <c r="AE209" s="18"/>
      <c r="AF209" s="18"/>
      <c r="AG209" s="18"/>
      <c r="AH209" s="18"/>
      <c r="AI209" s="18"/>
      <c r="AJ209" s="18"/>
      <c r="AK209" s="19"/>
      <c r="AL209" s="18"/>
      <c r="AM209" s="18"/>
      <c r="AN209" s="18"/>
      <c r="AO209" s="18"/>
      <c r="AP209" s="18"/>
      <c r="AQ209" s="18"/>
      <c r="AR209" s="18"/>
      <c r="AS209" s="20"/>
      <c r="AT209" s="20"/>
      <c r="AU209" s="20"/>
      <c r="AV209" s="20"/>
      <c r="AW209" s="20"/>
      <c r="AX209" s="20"/>
      <c r="AY209" s="20"/>
    </row>
    <row r="210" spans="22:51">
      <c r="V210" s="18"/>
      <c r="W210" s="18"/>
      <c r="X210" s="18"/>
      <c r="Y210" s="18"/>
      <c r="Z210" s="18"/>
      <c r="AA210" s="18"/>
      <c r="AB210" s="18"/>
      <c r="AE210" s="18"/>
      <c r="AF210" s="18"/>
      <c r="AG210" s="18"/>
      <c r="AH210" s="18"/>
      <c r="AI210" s="18"/>
      <c r="AJ210" s="18"/>
      <c r="AK210" s="19"/>
      <c r="AL210" s="18"/>
      <c r="AM210" s="18"/>
      <c r="AN210" s="18"/>
      <c r="AO210" s="18"/>
      <c r="AP210" s="18"/>
      <c r="AQ210" s="18"/>
      <c r="AR210" s="18"/>
      <c r="AS210" s="20"/>
      <c r="AT210" s="20"/>
      <c r="AU210" s="20"/>
      <c r="AV210" s="20"/>
      <c r="AW210" s="20"/>
      <c r="AX210" s="20"/>
      <c r="AY210" s="20"/>
    </row>
    <row r="211" spans="22:51">
      <c r="V211" s="18"/>
      <c r="W211" s="18"/>
      <c r="X211" s="18"/>
      <c r="Y211" s="18"/>
      <c r="Z211" s="18"/>
      <c r="AA211" s="18"/>
      <c r="AB211" s="18"/>
      <c r="AE211" s="18"/>
      <c r="AF211" s="18"/>
      <c r="AG211" s="18"/>
      <c r="AH211" s="18"/>
      <c r="AI211" s="18"/>
      <c r="AJ211" s="18"/>
      <c r="AK211" s="19"/>
      <c r="AL211" s="18"/>
      <c r="AM211" s="18"/>
      <c r="AN211" s="18"/>
      <c r="AO211" s="18"/>
      <c r="AP211" s="18"/>
      <c r="AQ211" s="18"/>
      <c r="AR211" s="18"/>
      <c r="AS211" s="20"/>
      <c r="AT211" s="20"/>
      <c r="AU211" s="20"/>
      <c r="AV211" s="20"/>
      <c r="AW211" s="20"/>
      <c r="AX211" s="20"/>
      <c r="AY211" s="20"/>
    </row>
    <row r="212" spans="22:51">
      <c r="V212" s="18"/>
      <c r="W212" s="18"/>
      <c r="X212" s="18"/>
      <c r="Y212" s="18"/>
      <c r="Z212" s="18"/>
      <c r="AA212" s="18"/>
      <c r="AB212" s="18"/>
      <c r="AE212" s="18"/>
      <c r="AF212" s="18"/>
      <c r="AG212" s="18"/>
      <c r="AH212" s="18"/>
      <c r="AI212" s="18"/>
      <c r="AJ212" s="18"/>
      <c r="AK212" s="19"/>
      <c r="AL212" s="18"/>
      <c r="AM212" s="18"/>
      <c r="AN212" s="18"/>
      <c r="AO212" s="18"/>
      <c r="AP212" s="18"/>
      <c r="AQ212" s="18"/>
      <c r="AR212" s="18"/>
      <c r="AS212" s="20"/>
      <c r="AT212" s="20"/>
      <c r="AU212" s="20"/>
      <c r="AV212" s="20"/>
      <c r="AW212" s="20"/>
      <c r="AX212" s="20"/>
      <c r="AY212" s="20"/>
    </row>
    <row r="213" spans="22:51">
      <c r="V213" s="18"/>
      <c r="W213" s="18"/>
      <c r="X213" s="18"/>
      <c r="Y213" s="18"/>
      <c r="Z213" s="18"/>
      <c r="AA213" s="18"/>
      <c r="AB213" s="18"/>
      <c r="AE213" s="18"/>
      <c r="AF213" s="18"/>
      <c r="AG213" s="18"/>
      <c r="AH213" s="18"/>
      <c r="AI213" s="18"/>
      <c r="AJ213" s="18"/>
      <c r="AK213" s="19"/>
      <c r="AL213" s="18"/>
      <c r="AM213" s="18"/>
      <c r="AN213" s="18"/>
      <c r="AO213" s="18"/>
      <c r="AP213" s="18"/>
      <c r="AQ213" s="18"/>
      <c r="AR213" s="18"/>
      <c r="AS213" s="20"/>
      <c r="AT213" s="20"/>
      <c r="AU213" s="20"/>
      <c r="AV213" s="20"/>
      <c r="AW213" s="20"/>
      <c r="AX213" s="20"/>
      <c r="AY213" s="20"/>
    </row>
    <row r="214" spans="22:51">
      <c r="V214" s="18"/>
      <c r="W214" s="18"/>
      <c r="X214" s="18"/>
      <c r="Y214" s="18"/>
      <c r="Z214" s="18"/>
      <c r="AA214" s="18"/>
      <c r="AB214" s="18"/>
      <c r="AE214" s="18"/>
      <c r="AF214" s="18"/>
      <c r="AG214" s="18"/>
      <c r="AH214" s="18"/>
      <c r="AI214" s="18"/>
      <c r="AJ214" s="18"/>
      <c r="AK214" s="19"/>
      <c r="AL214" s="18"/>
      <c r="AM214" s="18"/>
      <c r="AN214" s="18"/>
      <c r="AO214" s="18"/>
      <c r="AP214" s="18"/>
      <c r="AQ214" s="18"/>
      <c r="AR214" s="18"/>
      <c r="AS214" s="20"/>
      <c r="AT214" s="20"/>
      <c r="AU214" s="20"/>
      <c r="AV214" s="20"/>
      <c r="AW214" s="20"/>
      <c r="AX214" s="20"/>
      <c r="AY214" s="20"/>
    </row>
    <row r="215" spans="22:51">
      <c r="V215" s="18"/>
      <c r="W215" s="18"/>
      <c r="X215" s="18"/>
      <c r="Y215" s="18"/>
      <c r="Z215" s="18"/>
      <c r="AA215" s="18"/>
      <c r="AB215" s="18"/>
      <c r="AE215" s="18"/>
      <c r="AF215" s="18"/>
      <c r="AG215" s="18"/>
      <c r="AH215" s="18"/>
      <c r="AI215" s="18"/>
      <c r="AJ215" s="18"/>
      <c r="AK215" s="19"/>
      <c r="AL215" s="18"/>
      <c r="AM215" s="18"/>
      <c r="AN215" s="18"/>
      <c r="AO215" s="18"/>
      <c r="AP215" s="18"/>
      <c r="AQ215" s="18"/>
      <c r="AR215" s="18"/>
      <c r="AS215" s="20"/>
      <c r="AT215" s="20"/>
      <c r="AU215" s="20"/>
      <c r="AV215" s="20"/>
      <c r="AW215" s="20"/>
      <c r="AX215" s="20"/>
      <c r="AY215" s="20"/>
    </row>
    <row r="216" spans="22:51">
      <c r="V216" s="18"/>
      <c r="W216" s="18"/>
      <c r="X216" s="18"/>
      <c r="Y216" s="18"/>
      <c r="Z216" s="18"/>
      <c r="AA216" s="18"/>
      <c r="AB216" s="18"/>
      <c r="AE216" s="18"/>
      <c r="AF216" s="18"/>
      <c r="AG216" s="18"/>
      <c r="AH216" s="18"/>
      <c r="AI216" s="18"/>
      <c r="AJ216" s="18"/>
      <c r="AK216" s="19"/>
      <c r="AL216" s="18"/>
      <c r="AM216" s="18"/>
      <c r="AN216" s="18"/>
      <c r="AO216" s="18"/>
      <c r="AP216" s="18"/>
      <c r="AQ216" s="18"/>
      <c r="AR216" s="18"/>
      <c r="AS216" s="20"/>
      <c r="AT216" s="20"/>
      <c r="AU216" s="20"/>
      <c r="AV216" s="20"/>
      <c r="AW216" s="20"/>
      <c r="AX216" s="20"/>
      <c r="AY216" s="20"/>
    </row>
    <row r="217" spans="22:51">
      <c r="V217" s="18"/>
      <c r="W217" s="18"/>
      <c r="X217" s="18"/>
      <c r="Y217" s="18"/>
      <c r="Z217" s="18"/>
      <c r="AA217" s="18"/>
      <c r="AB217" s="18"/>
      <c r="AE217" s="18"/>
      <c r="AF217" s="18"/>
      <c r="AG217" s="18"/>
      <c r="AH217" s="18"/>
      <c r="AI217" s="18"/>
      <c r="AJ217" s="18"/>
      <c r="AK217" s="19"/>
      <c r="AL217" s="18"/>
      <c r="AM217" s="18"/>
      <c r="AN217" s="18"/>
      <c r="AO217" s="18"/>
      <c r="AP217" s="18"/>
      <c r="AQ217" s="18"/>
      <c r="AR217" s="18"/>
      <c r="AS217" s="20"/>
      <c r="AT217" s="20"/>
      <c r="AU217" s="20"/>
      <c r="AV217" s="20"/>
      <c r="AW217" s="20"/>
      <c r="AX217" s="20"/>
      <c r="AY217" s="20"/>
    </row>
    <row r="218" spans="22:51">
      <c r="V218" s="18"/>
      <c r="W218" s="18"/>
      <c r="X218" s="18"/>
      <c r="Y218" s="18"/>
      <c r="Z218" s="18"/>
      <c r="AA218" s="18"/>
      <c r="AB218" s="18"/>
      <c r="AE218" s="18"/>
      <c r="AF218" s="18"/>
      <c r="AG218" s="18"/>
      <c r="AH218" s="18"/>
      <c r="AI218" s="18"/>
      <c r="AJ218" s="18"/>
      <c r="AK218" s="19"/>
      <c r="AL218" s="18"/>
      <c r="AM218" s="18"/>
      <c r="AN218" s="18"/>
      <c r="AO218" s="18"/>
      <c r="AP218" s="18"/>
      <c r="AQ218" s="18"/>
      <c r="AR218" s="18"/>
      <c r="AS218" s="20"/>
      <c r="AT218" s="20"/>
      <c r="AU218" s="20"/>
      <c r="AV218" s="20"/>
      <c r="AW218" s="20"/>
      <c r="AX218" s="20"/>
      <c r="AY218" s="20"/>
    </row>
    <row r="219" spans="22:51">
      <c r="V219" s="18"/>
      <c r="W219" s="18"/>
      <c r="X219" s="18"/>
      <c r="Y219" s="18"/>
      <c r="Z219" s="18"/>
      <c r="AA219" s="18"/>
      <c r="AB219" s="18"/>
      <c r="AE219" s="18"/>
      <c r="AF219" s="18"/>
      <c r="AG219" s="18"/>
      <c r="AH219" s="18"/>
      <c r="AI219" s="18"/>
      <c r="AJ219" s="18"/>
      <c r="AK219" s="19"/>
      <c r="AL219" s="18"/>
      <c r="AM219" s="18"/>
      <c r="AN219" s="18"/>
      <c r="AO219" s="18"/>
      <c r="AP219" s="18"/>
      <c r="AQ219" s="18"/>
      <c r="AR219" s="18"/>
      <c r="AS219" s="20"/>
      <c r="AT219" s="20"/>
      <c r="AU219" s="20"/>
      <c r="AV219" s="20"/>
      <c r="AW219" s="20"/>
      <c r="AX219" s="20"/>
      <c r="AY219" s="20"/>
    </row>
    <row r="220" spans="22:51">
      <c r="V220" s="18"/>
      <c r="W220" s="18"/>
      <c r="X220" s="18"/>
      <c r="Y220" s="18"/>
      <c r="Z220" s="18"/>
      <c r="AA220" s="18"/>
      <c r="AB220" s="18"/>
      <c r="AE220" s="18"/>
      <c r="AF220" s="18"/>
      <c r="AG220" s="18"/>
      <c r="AH220" s="18"/>
      <c r="AI220" s="18"/>
      <c r="AJ220" s="18"/>
      <c r="AK220" s="19"/>
      <c r="AL220" s="18"/>
      <c r="AM220" s="18"/>
      <c r="AN220" s="18"/>
      <c r="AO220" s="18"/>
      <c r="AP220" s="18"/>
      <c r="AQ220" s="18"/>
      <c r="AR220" s="18"/>
      <c r="AS220" s="20"/>
      <c r="AT220" s="20"/>
      <c r="AU220" s="20"/>
      <c r="AV220" s="20"/>
      <c r="AW220" s="20"/>
      <c r="AX220" s="20"/>
      <c r="AY220" s="20"/>
    </row>
    <row r="221" spans="22:51">
      <c r="V221" s="18"/>
      <c r="W221" s="18"/>
      <c r="X221" s="18"/>
      <c r="Y221" s="18"/>
      <c r="Z221" s="18"/>
      <c r="AA221" s="18"/>
      <c r="AB221" s="18"/>
      <c r="AE221" s="18"/>
      <c r="AF221" s="18"/>
      <c r="AG221" s="18"/>
      <c r="AH221" s="18"/>
      <c r="AI221" s="18"/>
      <c r="AJ221" s="18"/>
      <c r="AK221" s="19"/>
      <c r="AL221" s="18"/>
      <c r="AM221" s="18"/>
      <c r="AN221" s="18"/>
      <c r="AO221" s="18"/>
      <c r="AP221" s="18"/>
      <c r="AQ221" s="18"/>
      <c r="AR221" s="18"/>
      <c r="AS221" s="20"/>
      <c r="AT221" s="20"/>
      <c r="AU221" s="20"/>
      <c r="AV221" s="20"/>
      <c r="AW221" s="20"/>
      <c r="AX221" s="20"/>
      <c r="AY221" s="20"/>
    </row>
    <row r="222" spans="22:51">
      <c r="V222" s="18"/>
      <c r="W222" s="18"/>
      <c r="X222" s="18"/>
      <c r="Y222" s="18"/>
      <c r="Z222" s="18"/>
      <c r="AA222" s="18"/>
      <c r="AB222" s="18"/>
      <c r="AE222" s="18"/>
      <c r="AF222" s="18"/>
      <c r="AG222" s="18"/>
      <c r="AH222" s="18"/>
      <c r="AI222" s="18"/>
      <c r="AJ222" s="18"/>
      <c r="AK222" s="19"/>
      <c r="AL222" s="18"/>
      <c r="AM222" s="18"/>
      <c r="AN222" s="18"/>
      <c r="AO222" s="18"/>
      <c r="AP222" s="18"/>
      <c r="AQ222" s="18"/>
      <c r="AR222" s="18"/>
      <c r="AS222" s="20"/>
      <c r="AT222" s="20"/>
      <c r="AU222" s="20"/>
      <c r="AV222" s="20"/>
      <c r="AW222" s="20"/>
      <c r="AX222" s="20"/>
      <c r="AY222" s="20"/>
    </row>
    <row r="223" spans="22:51">
      <c r="V223" s="18"/>
      <c r="W223" s="18"/>
      <c r="X223" s="18"/>
      <c r="Y223" s="18"/>
      <c r="Z223" s="18"/>
      <c r="AA223" s="18"/>
      <c r="AB223" s="18"/>
      <c r="AE223" s="18"/>
      <c r="AF223" s="18"/>
      <c r="AG223" s="18"/>
      <c r="AH223" s="18"/>
      <c r="AI223" s="18"/>
      <c r="AJ223" s="18"/>
      <c r="AK223" s="19"/>
      <c r="AL223" s="18"/>
      <c r="AM223" s="18"/>
      <c r="AN223" s="18"/>
      <c r="AO223" s="18"/>
      <c r="AP223" s="18"/>
      <c r="AQ223" s="18"/>
      <c r="AR223" s="18"/>
      <c r="AS223" s="20"/>
      <c r="AT223" s="20"/>
      <c r="AU223" s="20"/>
      <c r="AV223" s="20"/>
      <c r="AW223" s="20"/>
      <c r="AX223" s="20"/>
      <c r="AY223" s="20"/>
    </row>
    <row r="224" spans="22:51">
      <c r="V224" s="18"/>
      <c r="W224" s="18"/>
      <c r="X224" s="18"/>
      <c r="Y224" s="18"/>
      <c r="Z224" s="18"/>
      <c r="AA224" s="18"/>
      <c r="AB224" s="18"/>
      <c r="AE224" s="18"/>
      <c r="AF224" s="18"/>
      <c r="AG224" s="18"/>
      <c r="AH224" s="18"/>
      <c r="AI224" s="18"/>
      <c r="AJ224" s="18"/>
      <c r="AK224" s="19"/>
      <c r="AL224" s="18"/>
      <c r="AM224" s="18"/>
      <c r="AN224" s="18"/>
      <c r="AO224" s="18"/>
      <c r="AP224" s="18"/>
      <c r="AQ224" s="18"/>
      <c r="AR224" s="18"/>
      <c r="AS224" s="20"/>
      <c r="AT224" s="20"/>
      <c r="AU224" s="20"/>
      <c r="AV224" s="20"/>
      <c r="AW224" s="20"/>
      <c r="AX224" s="20"/>
      <c r="AY224" s="20"/>
    </row>
    <row r="225" spans="22:51">
      <c r="V225" s="18"/>
      <c r="W225" s="18"/>
      <c r="X225" s="18"/>
      <c r="Y225" s="18"/>
      <c r="Z225" s="18"/>
      <c r="AA225" s="18"/>
      <c r="AB225" s="18"/>
      <c r="AE225" s="18"/>
      <c r="AF225" s="18"/>
      <c r="AG225" s="18"/>
      <c r="AH225" s="18"/>
      <c r="AI225" s="18"/>
      <c r="AJ225" s="18"/>
      <c r="AK225" s="19"/>
      <c r="AL225" s="18"/>
      <c r="AM225" s="18"/>
      <c r="AN225" s="18"/>
      <c r="AO225" s="18"/>
      <c r="AP225" s="18"/>
      <c r="AQ225" s="18"/>
      <c r="AR225" s="18"/>
      <c r="AS225" s="20"/>
      <c r="AT225" s="20"/>
      <c r="AU225" s="20"/>
      <c r="AV225" s="20"/>
      <c r="AW225" s="20"/>
      <c r="AX225" s="20"/>
      <c r="AY225" s="20"/>
    </row>
    <row r="226" spans="22:51">
      <c r="V226" s="18"/>
      <c r="W226" s="18"/>
      <c r="X226" s="18"/>
      <c r="Y226" s="18"/>
      <c r="Z226" s="18"/>
      <c r="AA226" s="18"/>
      <c r="AB226" s="18"/>
      <c r="AE226" s="18"/>
      <c r="AF226" s="18"/>
      <c r="AG226" s="18"/>
      <c r="AH226" s="18"/>
      <c r="AI226" s="18"/>
      <c r="AJ226" s="18"/>
      <c r="AK226" s="19"/>
      <c r="AL226" s="18"/>
      <c r="AM226" s="18"/>
      <c r="AN226" s="18"/>
      <c r="AO226" s="18"/>
      <c r="AP226" s="18"/>
      <c r="AQ226" s="18"/>
      <c r="AR226" s="18"/>
      <c r="AS226" s="20"/>
      <c r="AT226" s="20"/>
      <c r="AU226" s="20"/>
      <c r="AV226" s="20"/>
      <c r="AW226" s="20"/>
      <c r="AX226" s="20"/>
      <c r="AY226" s="20"/>
    </row>
    <row r="227" spans="22:51">
      <c r="V227" s="18"/>
      <c r="W227" s="18"/>
      <c r="X227" s="18"/>
      <c r="Y227" s="18"/>
      <c r="Z227" s="18"/>
      <c r="AA227" s="18"/>
      <c r="AB227" s="18"/>
      <c r="AE227" s="18"/>
      <c r="AF227" s="18"/>
      <c r="AG227" s="18"/>
      <c r="AH227" s="18"/>
      <c r="AI227" s="18"/>
      <c r="AJ227" s="18"/>
      <c r="AK227" s="19"/>
      <c r="AL227" s="18"/>
      <c r="AM227" s="18"/>
      <c r="AN227" s="18"/>
      <c r="AO227" s="18"/>
      <c r="AP227" s="18"/>
      <c r="AQ227" s="18"/>
      <c r="AR227" s="18"/>
      <c r="AS227" s="20"/>
      <c r="AT227" s="20"/>
      <c r="AU227" s="20"/>
      <c r="AV227" s="20"/>
      <c r="AW227" s="20"/>
      <c r="AX227" s="20"/>
      <c r="AY227" s="20"/>
    </row>
    <row r="228" spans="22:51">
      <c r="V228" s="18"/>
      <c r="W228" s="18"/>
      <c r="X228" s="18"/>
      <c r="Y228" s="18"/>
      <c r="Z228" s="18"/>
      <c r="AA228" s="18"/>
      <c r="AB228" s="18"/>
      <c r="AE228" s="18"/>
      <c r="AF228" s="18"/>
      <c r="AG228" s="18"/>
      <c r="AH228" s="18"/>
      <c r="AI228" s="18"/>
      <c r="AJ228" s="18"/>
      <c r="AK228" s="19"/>
      <c r="AL228" s="18"/>
      <c r="AM228" s="18"/>
      <c r="AN228" s="18"/>
      <c r="AO228" s="18"/>
      <c r="AP228" s="18"/>
      <c r="AQ228" s="18"/>
      <c r="AR228" s="18"/>
      <c r="AS228" s="20"/>
      <c r="AT228" s="20"/>
      <c r="AU228" s="20"/>
      <c r="AV228" s="20"/>
      <c r="AW228" s="20"/>
      <c r="AX228" s="20"/>
      <c r="AY228" s="20"/>
    </row>
    <row r="229" spans="22:51">
      <c r="V229" s="18"/>
      <c r="W229" s="18"/>
      <c r="X229" s="18"/>
      <c r="Y229" s="18"/>
      <c r="Z229" s="18"/>
      <c r="AA229" s="18"/>
      <c r="AB229" s="18"/>
      <c r="AE229" s="18"/>
      <c r="AF229" s="18"/>
      <c r="AG229" s="18"/>
      <c r="AH229" s="18"/>
      <c r="AI229" s="18"/>
      <c r="AJ229" s="18"/>
      <c r="AK229" s="19"/>
      <c r="AL229" s="18"/>
      <c r="AM229" s="18"/>
      <c r="AN229" s="18"/>
      <c r="AO229" s="18"/>
      <c r="AP229" s="18"/>
      <c r="AQ229" s="18"/>
      <c r="AR229" s="18"/>
      <c r="AS229" s="20"/>
      <c r="AT229" s="20"/>
      <c r="AU229" s="20"/>
      <c r="AV229" s="20"/>
      <c r="AW229" s="20"/>
      <c r="AX229" s="20"/>
      <c r="AY229" s="20"/>
    </row>
    <row r="230" spans="22:51">
      <c r="V230" s="18"/>
      <c r="W230" s="18"/>
      <c r="X230" s="18"/>
      <c r="Y230" s="18"/>
      <c r="Z230" s="18"/>
      <c r="AA230" s="18"/>
      <c r="AB230" s="18"/>
      <c r="AE230" s="18"/>
      <c r="AF230" s="18"/>
      <c r="AG230" s="18"/>
      <c r="AH230" s="18"/>
      <c r="AI230" s="18"/>
      <c r="AJ230" s="18"/>
      <c r="AK230" s="19"/>
      <c r="AL230" s="18"/>
      <c r="AM230" s="18"/>
      <c r="AN230" s="18"/>
      <c r="AO230" s="18"/>
      <c r="AP230" s="18"/>
      <c r="AQ230" s="18"/>
      <c r="AR230" s="18"/>
      <c r="AS230" s="20"/>
      <c r="AT230" s="20"/>
      <c r="AU230" s="20"/>
      <c r="AV230" s="20"/>
      <c r="AW230" s="20"/>
      <c r="AX230" s="20"/>
      <c r="AY230" s="20"/>
    </row>
    <row r="231" spans="22:51">
      <c r="V231" s="18"/>
      <c r="W231" s="18"/>
      <c r="X231" s="18"/>
      <c r="Y231" s="18"/>
      <c r="Z231" s="18"/>
      <c r="AA231" s="18"/>
      <c r="AB231" s="18"/>
      <c r="AE231" s="18"/>
      <c r="AF231" s="18"/>
      <c r="AG231" s="18"/>
      <c r="AH231" s="18"/>
      <c r="AI231" s="18"/>
      <c r="AJ231" s="18"/>
      <c r="AK231" s="19"/>
      <c r="AL231" s="18"/>
      <c r="AM231" s="18"/>
      <c r="AN231" s="18"/>
      <c r="AO231" s="18"/>
      <c r="AP231" s="18"/>
      <c r="AQ231" s="18"/>
      <c r="AR231" s="18"/>
      <c r="AS231" s="20"/>
      <c r="AT231" s="20"/>
      <c r="AU231" s="20"/>
      <c r="AV231" s="20"/>
      <c r="AW231" s="20"/>
      <c r="AX231" s="20"/>
      <c r="AY231" s="20"/>
    </row>
    <row r="232" spans="22:51">
      <c r="V232" s="18"/>
      <c r="W232" s="18"/>
      <c r="X232" s="18"/>
      <c r="Y232" s="18"/>
      <c r="Z232" s="18"/>
      <c r="AA232" s="18"/>
      <c r="AB232" s="18"/>
      <c r="AE232" s="18"/>
      <c r="AF232" s="18"/>
      <c r="AG232" s="18"/>
      <c r="AH232" s="18"/>
      <c r="AI232" s="18"/>
      <c r="AJ232" s="18"/>
      <c r="AK232" s="19"/>
      <c r="AL232" s="18"/>
      <c r="AM232" s="18"/>
      <c r="AN232" s="18"/>
      <c r="AO232" s="18"/>
      <c r="AP232" s="18"/>
      <c r="AQ232" s="18"/>
      <c r="AR232" s="18"/>
      <c r="AS232" s="20"/>
      <c r="AT232" s="20"/>
      <c r="AU232" s="20"/>
      <c r="AV232" s="20"/>
      <c r="AW232" s="20"/>
      <c r="AX232" s="20"/>
      <c r="AY232" s="20"/>
    </row>
    <row r="233" spans="22:51">
      <c r="V233" s="18"/>
      <c r="W233" s="18"/>
      <c r="X233" s="18"/>
      <c r="Y233" s="18"/>
      <c r="Z233" s="18"/>
      <c r="AA233" s="18"/>
      <c r="AB233" s="18"/>
      <c r="AE233" s="18"/>
      <c r="AF233" s="18"/>
      <c r="AG233" s="18"/>
      <c r="AH233" s="18"/>
      <c r="AI233" s="18"/>
      <c r="AJ233" s="18"/>
      <c r="AK233" s="19"/>
      <c r="AL233" s="18"/>
      <c r="AM233" s="18"/>
      <c r="AN233" s="18"/>
      <c r="AO233" s="18"/>
      <c r="AP233" s="18"/>
      <c r="AQ233" s="18"/>
      <c r="AR233" s="18"/>
      <c r="AS233" s="20"/>
      <c r="AT233" s="20"/>
      <c r="AU233" s="20"/>
      <c r="AV233" s="20"/>
      <c r="AW233" s="20"/>
      <c r="AX233" s="20"/>
      <c r="AY233" s="20"/>
    </row>
    <row r="234" spans="22:51">
      <c r="V234" s="18"/>
      <c r="W234" s="18"/>
      <c r="X234" s="18"/>
      <c r="Y234" s="18"/>
      <c r="Z234" s="18"/>
      <c r="AA234" s="18"/>
      <c r="AB234" s="18"/>
      <c r="AE234" s="18"/>
      <c r="AF234" s="18"/>
      <c r="AG234" s="18"/>
      <c r="AH234" s="18"/>
      <c r="AI234" s="18"/>
      <c r="AJ234" s="18"/>
      <c r="AK234" s="19"/>
      <c r="AL234" s="18"/>
      <c r="AM234" s="18"/>
      <c r="AN234" s="18"/>
      <c r="AO234" s="18"/>
      <c r="AP234" s="18"/>
      <c r="AQ234" s="18"/>
      <c r="AR234" s="18"/>
      <c r="AS234" s="20"/>
      <c r="AT234" s="20"/>
      <c r="AU234" s="20"/>
      <c r="AV234" s="20"/>
      <c r="AW234" s="20"/>
      <c r="AX234" s="20"/>
      <c r="AY234" s="20"/>
    </row>
    <row r="235" spans="22:51">
      <c r="V235" s="18"/>
      <c r="W235" s="18"/>
      <c r="X235" s="18"/>
      <c r="Y235" s="18"/>
      <c r="Z235" s="18"/>
      <c r="AA235" s="18"/>
      <c r="AB235" s="18"/>
      <c r="AE235" s="18"/>
      <c r="AF235" s="18"/>
      <c r="AG235" s="18"/>
      <c r="AH235" s="18"/>
      <c r="AI235" s="18"/>
      <c r="AJ235" s="18"/>
      <c r="AK235" s="19"/>
      <c r="AL235" s="18"/>
      <c r="AM235" s="18"/>
      <c r="AN235" s="18"/>
      <c r="AO235" s="18"/>
      <c r="AP235" s="18"/>
      <c r="AQ235" s="18"/>
      <c r="AR235" s="18"/>
      <c r="AS235" s="20"/>
      <c r="AT235" s="20"/>
      <c r="AU235" s="20"/>
      <c r="AV235" s="20"/>
      <c r="AW235" s="20"/>
      <c r="AX235" s="20"/>
      <c r="AY235" s="20"/>
    </row>
    <row r="236" spans="22:51">
      <c r="V236" s="18"/>
      <c r="W236" s="18"/>
      <c r="X236" s="18"/>
      <c r="Y236" s="18"/>
      <c r="Z236" s="18"/>
      <c r="AA236" s="18"/>
      <c r="AB236" s="18"/>
      <c r="AE236" s="18"/>
      <c r="AF236" s="18"/>
      <c r="AG236" s="18"/>
      <c r="AH236" s="18"/>
      <c r="AI236" s="18"/>
      <c r="AJ236" s="18"/>
      <c r="AK236" s="19"/>
      <c r="AL236" s="18"/>
      <c r="AM236" s="18"/>
      <c r="AN236" s="18"/>
      <c r="AO236" s="18"/>
      <c r="AP236" s="18"/>
      <c r="AQ236" s="18"/>
      <c r="AR236" s="18"/>
      <c r="AS236" s="20"/>
      <c r="AT236" s="20"/>
      <c r="AU236" s="20"/>
      <c r="AV236" s="20"/>
      <c r="AW236" s="20"/>
      <c r="AX236" s="20"/>
      <c r="AY236" s="20"/>
    </row>
    <row r="237" spans="22:51">
      <c r="V237" s="18"/>
      <c r="W237" s="18"/>
      <c r="X237" s="18"/>
      <c r="Y237" s="18"/>
      <c r="Z237" s="18"/>
      <c r="AA237" s="18"/>
      <c r="AB237" s="18"/>
      <c r="AE237" s="18"/>
      <c r="AF237" s="18"/>
      <c r="AG237" s="18"/>
      <c r="AH237" s="18"/>
      <c r="AI237" s="18"/>
      <c r="AJ237" s="18"/>
      <c r="AK237" s="19"/>
      <c r="AL237" s="18"/>
      <c r="AM237" s="18"/>
      <c r="AN237" s="18"/>
      <c r="AO237" s="18"/>
      <c r="AP237" s="18"/>
      <c r="AQ237" s="18"/>
      <c r="AR237" s="18"/>
      <c r="AS237" s="20"/>
      <c r="AT237" s="20"/>
      <c r="AU237" s="20"/>
      <c r="AV237" s="20"/>
      <c r="AW237" s="20"/>
      <c r="AX237" s="20"/>
      <c r="AY237" s="20"/>
    </row>
    <row r="238" spans="22:51">
      <c r="V238" s="18"/>
      <c r="W238" s="18"/>
      <c r="X238" s="18"/>
      <c r="Y238" s="18"/>
      <c r="Z238" s="18"/>
      <c r="AA238" s="18"/>
      <c r="AB238" s="18"/>
      <c r="AE238" s="18"/>
      <c r="AF238" s="18"/>
      <c r="AG238" s="18"/>
      <c r="AH238" s="18"/>
      <c r="AI238" s="18"/>
      <c r="AJ238" s="18"/>
      <c r="AK238" s="19"/>
      <c r="AL238" s="18"/>
      <c r="AM238" s="18"/>
      <c r="AN238" s="18"/>
      <c r="AO238" s="18"/>
      <c r="AP238" s="18"/>
      <c r="AQ238" s="18"/>
      <c r="AR238" s="18"/>
      <c r="AS238" s="20"/>
      <c r="AT238" s="20"/>
      <c r="AU238" s="20"/>
      <c r="AV238" s="20"/>
      <c r="AW238" s="20"/>
      <c r="AX238" s="20"/>
      <c r="AY238" s="20"/>
    </row>
    <row r="239" spans="22:51">
      <c r="V239" s="18"/>
      <c r="W239" s="18"/>
      <c r="X239" s="18"/>
      <c r="Y239" s="18"/>
      <c r="Z239" s="18"/>
      <c r="AA239" s="18"/>
      <c r="AB239" s="18"/>
      <c r="AE239" s="18"/>
      <c r="AF239" s="18"/>
      <c r="AG239" s="18"/>
      <c r="AH239" s="18"/>
      <c r="AI239" s="18"/>
      <c r="AJ239" s="18"/>
      <c r="AK239" s="19"/>
      <c r="AL239" s="18"/>
      <c r="AM239" s="18"/>
      <c r="AN239" s="18"/>
      <c r="AO239" s="18"/>
      <c r="AP239" s="18"/>
      <c r="AQ239" s="18"/>
      <c r="AR239" s="18"/>
      <c r="AS239" s="20"/>
      <c r="AT239" s="20"/>
      <c r="AU239" s="20"/>
      <c r="AV239" s="20"/>
      <c r="AW239" s="20"/>
      <c r="AX239" s="20"/>
      <c r="AY239" s="20"/>
    </row>
    <row r="240" spans="22:51">
      <c r="V240" s="18"/>
      <c r="W240" s="18"/>
      <c r="X240" s="18"/>
      <c r="Y240" s="18"/>
      <c r="Z240" s="18"/>
      <c r="AA240" s="18"/>
      <c r="AB240" s="18"/>
      <c r="AE240" s="18"/>
      <c r="AF240" s="18"/>
      <c r="AG240" s="18"/>
      <c r="AH240" s="18"/>
      <c r="AI240" s="18"/>
      <c r="AJ240" s="18"/>
      <c r="AK240" s="19"/>
      <c r="AL240" s="18"/>
      <c r="AM240" s="18"/>
      <c r="AN240" s="18"/>
      <c r="AO240" s="18"/>
      <c r="AP240" s="18"/>
      <c r="AQ240" s="18"/>
      <c r="AR240" s="18"/>
      <c r="AS240" s="20"/>
      <c r="AT240" s="20"/>
      <c r="AU240" s="20"/>
      <c r="AV240" s="20"/>
      <c r="AW240" s="20"/>
      <c r="AX240" s="20"/>
      <c r="AY240" s="20"/>
    </row>
    <row r="241" spans="22:51">
      <c r="V241" s="18"/>
      <c r="W241" s="18"/>
      <c r="X241" s="18"/>
      <c r="Y241" s="18"/>
      <c r="Z241" s="18"/>
      <c r="AA241" s="18"/>
      <c r="AB241" s="18"/>
      <c r="AE241" s="18"/>
      <c r="AF241" s="18"/>
      <c r="AG241" s="18"/>
      <c r="AH241" s="18"/>
      <c r="AI241" s="18"/>
      <c r="AJ241" s="18"/>
      <c r="AK241" s="19"/>
      <c r="AL241" s="18"/>
      <c r="AM241" s="18"/>
      <c r="AN241" s="18"/>
      <c r="AO241" s="18"/>
      <c r="AP241" s="18"/>
      <c r="AQ241" s="18"/>
      <c r="AR241" s="18"/>
      <c r="AS241" s="20"/>
      <c r="AT241" s="20"/>
      <c r="AU241" s="20"/>
      <c r="AV241" s="20"/>
      <c r="AW241" s="20"/>
      <c r="AX241" s="20"/>
      <c r="AY241" s="20"/>
    </row>
    <row r="242" spans="22:51">
      <c r="V242" s="18"/>
      <c r="W242" s="18"/>
      <c r="X242" s="18"/>
      <c r="Y242" s="18"/>
      <c r="Z242" s="18"/>
      <c r="AA242" s="18"/>
      <c r="AB242" s="18"/>
      <c r="AE242" s="18"/>
      <c r="AF242" s="18"/>
      <c r="AG242" s="18"/>
      <c r="AH242" s="18"/>
      <c r="AI242" s="18"/>
      <c r="AJ242" s="18"/>
      <c r="AK242" s="19"/>
      <c r="AL242" s="18"/>
      <c r="AM242" s="18"/>
      <c r="AN242" s="18"/>
      <c r="AO242" s="18"/>
      <c r="AP242" s="18"/>
      <c r="AQ242" s="18"/>
      <c r="AR242" s="18"/>
      <c r="AS242" s="20"/>
      <c r="AT242" s="20"/>
      <c r="AU242" s="20"/>
      <c r="AV242" s="20"/>
      <c r="AW242" s="20"/>
      <c r="AX242" s="20"/>
      <c r="AY242" s="20"/>
    </row>
    <row r="243" spans="22:51">
      <c r="V243" s="18"/>
      <c r="W243" s="18"/>
      <c r="X243" s="18"/>
      <c r="Y243" s="18"/>
      <c r="Z243" s="18"/>
      <c r="AA243" s="18"/>
      <c r="AB243" s="18"/>
      <c r="AE243" s="18"/>
      <c r="AF243" s="18"/>
      <c r="AG243" s="18"/>
      <c r="AH243" s="18"/>
      <c r="AI243" s="18"/>
      <c r="AJ243" s="18"/>
      <c r="AK243" s="19"/>
      <c r="AL243" s="18"/>
      <c r="AM243" s="18"/>
      <c r="AN243" s="18"/>
      <c r="AO243" s="18"/>
      <c r="AP243" s="18"/>
      <c r="AQ243" s="18"/>
      <c r="AR243" s="18"/>
      <c r="AS243" s="20"/>
      <c r="AT243" s="20"/>
      <c r="AU243" s="20"/>
      <c r="AV243" s="20"/>
      <c r="AW243" s="20"/>
      <c r="AX243" s="20"/>
      <c r="AY243" s="20"/>
    </row>
    <row r="244" spans="22:51">
      <c r="V244" s="18"/>
      <c r="W244" s="18"/>
      <c r="X244" s="18"/>
      <c r="Y244" s="18"/>
      <c r="Z244" s="18"/>
      <c r="AA244" s="18"/>
      <c r="AB244" s="18"/>
      <c r="AE244" s="18"/>
      <c r="AF244" s="18"/>
      <c r="AG244" s="18"/>
      <c r="AH244" s="18"/>
      <c r="AI244" s="18"/>
      <c r="AJ244" s="18"/>
      <c r="AK244" s="19"/>
      <c r="AL244" s="18"/>
      <c r="AM244" s="18"/>
      <c r="AN244" s="18"/>
      <c r="AO244" s="18"/>
      <c r="AP244" s="18"/>
      <c r="AQ244" s="18"/>
      <c r="AR244" s="18"/>
      <c r="AS244" s="20"/>
      <c r="AT244" s="20"/>
      <c r="AU244" s="20"/>
      <c r="AV244" s="20"/>
      <c r="AW244" s="20"/>
      <c r="AX244" s="20"/>
      <c r="AY244" s="20"/>
    </row>
    <row r="245" spans="22:51">
      <c r="V245" s="18"/>
      <c r="W245" s="18"/>
      <c r="X245" s="18"/>
      <c r="Y245" s="18"/>
      <c r="Z245" s="18"/>
      <c r="AA245" s="18"/>
      <c r="AB245" s="18"/>
      <c r="AE245" s="18"/>
      <c r="AF245" s="18"/>
      <c r="AG245" s="18"/>
      <c r="AH245" s="18"/>
      <c r="AI245" s="18"/>
      <c r="AJ245" s="18"/>
      <c r="AK245" s="19"/>
      <c r="AL245" s="18"/>
      <c r="AM245" s="18"/>
      <c r="AN245" s="18"/>
      <c r="AO245" s="18"/>
      <c r="AP245" s="18"/>
      <c r="AQ245" s="18"/>
      <c r="AR245" s="18"/>
      <c r="AS245" s="20"/>
      <c r="AT245" s="20"/>
      <c r="AU245" s="20"/>
      <c r="AV245" s="20"/>
      <c r="AW245" s="20"/>
      <c r="AX245" s="20"/>
      <c r="AY245" s="20"/>
    </row>
    <row r="246" spans="22:51">
      <c r="V246" s="18"/>
      <c r="W246" s="18"/>
      <c r="X246" s="18"/>
      <c r="Y246" s="18"/>
      <c r="Z246" s="18"/>
      <c r="AA246" s="18"/>
      <c r="AB246" s="18"/>
      <c r="AE246" s="18"/>
      <c r="AF246" s="18"/>
      <c r="AG246" s="18"/>
      <c r="AH246" s="18"/>
      <c r="AI246" s="18"/>
      <c r="AJ246" s="18"/>
      <c r="AK246" s="19"/>
      <c r="AL246" s="18"/>
      <c r="AM246" s="18"/>
      <c r="AN246" s="18"/>
      <c r="AO246" s="18"/>
      <c r="AP246" s="18"/>
      <c r="AQ246" s="18"/>
      <c r="AR246" s="18"/>
      <c r="AS246" s="20"/>
      <c r="AT246" s="20"/>
      <c r="AU246" s="20"/>
      <c r="AV246" s="20"/>
      <c r="AW246" s="20"/>
      <c r="AX246" s="20"/>
      <c r="AY246" s="20"/>
    </row>
    <row r="247" spans="22:51">
      <c r="V247" s="18"/>
      <c r="W247" s="18"/>
      <c r="X247" s="18"/>
      <c r="Y247" s="18"/>
      <c r="Z247" s="18"/>
      <c r="AA247" s="18"/>
      <c r="AB247" s="18"/>
      <c r="AE247" s="18"/>
      <c r="AF247" s="18"/>
      <c r="AG247" s="18"/>
      <c r="AH247" s="18"/>
      <c r="AI247" s="18"/>
      <c r="AJ247" s="18"/>
      <c r="AK247" s="19"/>
      <c r="AL247" s="18"/>
      <c r="AM247" s="18"/>
      <c r="AN247" s="18"/>
      <c r="AO247" s="18"/>
      <c r="AP247" s="18"/>
      <c r="AQ247" s="18"/>
      <c r="AR247" s="18"/>
      <c r="AS247" s="20"/>
      <c r="AT247" s="20"/>
      <c r="AU247" s="20"/>
      <c r="AV247" s="20"/>
      <c r="AW247" s="20"/>
      <c r="AX247" s="20"/>
      <c r="AY247" s="20"/>
    </row>
    <row r="248" spans="22:51">
      <c r="V248" s="18"/>
      <c r="W248" s="18"/>
      <c r="X248" s="18"/>
      <c r="Y248" s="18"/>
      <c r="Z248" s="18"/>
      <c r="AA248" s="18"/>
      <c r="AB248" s="18"/>
      <c r="AE248" s="18"/>
      <c r="AF248" s="18"/>
      <c r="AG248" s="18"/>
      <c r="AH248" s="18"/>
      <c r="AI248" s="18"/>
      <c r="AJ248" s="18"/>
      <c r="AK248" s="19"/>
      <c r="AL248" s="18"/>
      <c r="AM248" s="18"/>
      <c r="AN248" s="18"/>
      <c r="AO248" s="18"/>
      <c r="AP248" s="18"/>
      <c r="AQ248" s="18"/>
      <c r="AR248" s="18"/>
      <c r="AS248" s="20"/>
      <c r="AT248" s="20"/>
      <c r="AU248" s="20"/>
      <c r="AV248" s="20"/>
      <c r="AW248" s="20"/>
      <c r="AX248" s="20"/>
      <c r="AY248" s="20"/>
    </row>
    <row r="249" spans="22:51">
      <c r="V249" s="18"/>
      <c r="W249" s="18"/>
      <c r="X249" s="18"/>
      <c r="Y249" s="18"/>
      <c r="Z249" s="18"/>
      <c r="AA249" s="18"/>
      <c r="AB249" s="18"/>
      <c r="AE249" s="18"/>
      <c r="AF249" s="18"/>
      <c r="AG249" s="18"/>
      <c r="AH249" s="18"/>
      <c r="AI249" s="18"/>
      <c r="AJ249" s="18"/>
      <c r="AK249" s="19"/>
      <c r="AL249" s="18"/>
      <c r="AM249" s="18"/>
      <c r="AN249" s="18"/>
      <c r="AO249" s="18"/>
      <c r="AP249" s="18"/>
      <c r="AQ249" s="18"/>
      <c r="AR249" s="18"/>
      <c r="AS249" s="20"/>
      <c r="AT249" s="20"/>
      <c r="AU249" s="20"/>
      <c r="AV249" s="20"/>
      <c r="AW249" s="20"/>
      <c r="AX249" s="20"/>
      <c r="AY249" s="20"/>
    </row>
    <row r="250" spans="22:51">
      <c r="V250" s="18"/>
      <c r="W250" s="18"/>
      <c r="X250" s="18"/>
      <c r="Y250" s="18"/>
      <c r="Z250" s="18"/>
      <c r="AA250" s="18"/>
      <c r="AB250" s="18"/>
      <c r="AE250" s="18"/>
      <c r="AF250" s="18"/>
      <c r="AG250" s="18"/>
      <c r="AH250" s="18"/>
      <c r="AI250" s="18"/>
      <c r="AJ250" s="18"/>
      <c r="AK250" s="19"/>
      <c r="AL250" s="18"/>
      <c r="AM250" s="18"/>
      <c r="AN250" s="18"/>
      <c r="AO250" s="18"/>
      <c r="AP250" s="18"/>
      <c r="AQ250" s="18"/>
      <c r="AR250" s="18"/>
      <c r="AS250" s="20"/>
      <c r="AT250" s="20"/>
      <c r="AU250" s="20"/>
      <c r="AV250" s="20"/>
      <c r="AW250" s="20"/>
      <c r="AX250" s="20"/>
      <c r="AY250" s="20"/>
    </row>
    <row r="251" spans="22:51">
      <c r="V251" s="18"/>
      <c r="W251" s="18"/>
      <c r="X251" s="18"/>
      <c r="Y251" s="18"/>
      <c r="Z251" s="18"/>
      <c r="AA251" s="18"/>
      <c r="AB251" s="18"/>
      <c r="AE251" s="18"/>
      <c r="AF251" s="18"/>
      <c r="AG251" s="18"/>
      <c r="AH251" s="18"/>
      <c r="AI251" s="18"/>
      <c r="AJ251" s="18"/>
      <c r="AK251" s="19"/>
      <c r="AL251" s="18"/>
      <c r="AM251" s="18"/>
      <c r="AN251" s="18"/>
      <c r="AO251" s="18"/>
      <c r="AP251" s="18"/>
      <c r="AQ251" s="18"/>
      <c r="AR251" s="18"/>
      <c r="AS251" s="20"/>
      <c r="AT251" s="20"/>
      <c r="AU251" s="20"/>
      <c r="AV251" s="20"/>
      <c r="AW251" s="20"/>
      <c r="AX251" s="20"/>
      <c r="AY251" s="20"/>
    </row>
    <row r="252" spans="22:51">
      <c r="V252" s="18"/>
      <c r="W252" s="18"/>
      <c r="X252" s="18"/>
      <c r="Y252" s="18"/>
      <c r="Z252" s="18"/>
      <c r="AA252" s="18"/>
      <c r="AB252" s="18"/>
      <c r="AE252" s="18"/>
      <c r="AF252" s="18"/>
      <c r="AG252" s="18"/>
      <c r="AH252" s="18"/>
      <c r="AI252" s="18"/>
      <c r="AJ252" s="18"/>
      <c r="AK252" s="19"/>
      <c r="AL252" s="18"/>
      <c r="AM252" s="18"/>
      <c r="AN252" s="18"/>
      <c r="AO252" s="18"/>
      <c r="AP252" s="18"/>
      <c r="AQ252" s="18"/>
      <c r="AR252" s="18"/>
      <c r="AS252" s="20"/>
      <c r="AT252" s="20"/>
      <c r="AU252" s="20"/>
      <c r="AV252" s="20"/>
      <c r="AW252" s="20"/>
      <c r="AX252" s="20"/>
      <c r="AY252" s="20"/>
    </row>
    <row r="253" spans="22:51">
      <c r="V253" s="18"/>
      <c r="W253" s="18"/>
      <c r="X253" s="18"/>
      <c r="Y253" s="18"/>
      <c r="Z253" s="18"/>
      <c r="AA253" s="18"/>
      <c r="AB253" s="18"/>
      <c r="AE253" s="18"/>
      <c r="AF253" s="18"/>
      <c r="AG253" s="18"/>
      <c r="AH253" s="18"/>
      <c r="AI253" s="18"/>
      <c r="AJ253" s="18"/>
      <c r="AK253" s="19"/>
      <c r="AL253" s="18"/>
      <c r="AM253" s="18"/>
      <c r="AN253" s="18"/>
      <c r="AO253" s="18"/>
      <c r="AP253" s="18"/>
      <c r="AQ253" s="18"/>
      <c r="AR253" s="18"/>
      <c r="AS253" s="20"/>
      <c r="AT253" s="20"/>
      <c r="AU253" s="20"/>
      <c r="AV253" s="20"/>
      <c r="AW253" s="20"/>
      <c r="AX253" s="20"/>
      <c r="AY253" s="20"/>
    </row>
    <row r="254" spans="22:51">
      <c r="V254" s="18"/>
      <c r="W254" s="18"/>
      <c r="X254" s="18"/>
      <c r="Y254" s="18"/>
      <c r="Z254" s="18"/>
      <c r="AA254" s="18"/>
      <c r="AB254" s="18"/>
      <c r="AE254" s="18"/>
      <c r="AF254" s="18"/>
      <c r="AG254" s="18"/>
      <c r="AH254" s="18"/>
      <c r="AI254" s="18"/>
      <c r="AJ254" s="18"/>
      <c r="AK254" s="19"/>
      <c r="AL254" s="18"/>
      <c r="AM254" s="18"/>
      <c r="AN254" s="18"/>
      <c r="AO254" s="18"/>
      <c r="AP254" s="18"/>
      <c r="AQ254" s="18"/>
      <c r="AR254" s="18"/>
      <c r="AS254" s="20"/>
      <c r="AT254" s="20"/>
      <c r="AU254" s="20"/>
      <c r="AV254" s="20"/>
      <c r="AW254" s="20"/>
      <c r="AX254" s="20"/>
      <c r="AY254" s="20"/>
    </row>
    <row r="255" spans="22:51">
      <c r="V255" s="18"/>
      <c r="W255" s="18"/>
      <c r="X255" s="18"/>
      <c r="Y255" s="18"/>
      <c r="Z255" s="18"/>
      <c r="AA255" s="18"/>
      <c r="AB255" s="18"/>
      <c r="AE255" s="18"/>
      <c r="AF255" s="18"/>
      <c r="AG255" s="18"/>
      <c r="AH255" s="18"/>
      <c r="AI255" s="18"/>
      <c r="AJ255" s="18"/>
      <c r="AK255" s="19"/>
      <c r="AL255" s="18"/>
      <c r="AM255" s="18"/>
      <c r="AN255" s="18"/>
      <c r="AO255" s="18"/>
      <c r="AP255" s="18"/>
      <c r="AQ255" s="18"/>
      <c r="AR255" s="18"/>
      <c r="AS255" s="20"/>
      <c r="AT255" s="20"/>
      <c r="AU255" s="20"/>
      <c r="AV255" s="20"/>
      <c r="AW255" s="20"/>
      <c r="AX255" s="20"/>
      <c r="AY255" s="20"/>
    </row>
    <row r="256" spans="22:51">
      <c r="V256" s="18"/>
      <c r="W256" s="18"/>
      <c r="X256" s="18"/>
      <c r="Y256" s="18"/>
      <c r="Z256" s="18"/>
      <c r="AA256" s="18"/>
      <c r="AB256" s="18"/>
      <c r="AE256" s="18"/>
      <c r="AF256" s="18"/>
      <c r="AG256" s="18"/>
      <c r="AH256" s="18"/>
      <c r="AI256" s="18"/>
      <c r="AJ256" s="18"/>
      <c r="AK256" s="19"/>
      <c r="AL256" s="18"/>
      <c r="AM256" s="18"/>
      <c r="AN256" s="18"/>
      <c r="AO256" s="18"/>
      <c r="AP256" s="18"/>
      <c r="AQ256" s="18"/>
      <c r="AR256" s="18"/>
      <c r="AS256" s="20"/>
      <c r="AT256" s="20"/>
      <c r="AU256" s="20"/>
      <c r="AV256" s="20"/>
      <c r="AW256" s="20"/>
      <c r="AX256" s="20"/>
      <c r="AY256" s="20"/>
    </row>
    <row r="257" spans="22:51">
      <c r="V257" s="18"/>
      <c r="W257" s="18"/>
      <c r="X257" s="18"/>
      <c r="Y257" s="18"/>
      <c r="Z257" s="18"/>
      <c r="AA257" s="18"/>
      <c r="AB257" s="18"/>
      <c r="AE257" s="18"/>
      <c r="AF257" s="18"/>
      <c r="AG257" s="18"/>
      <c r="AH257" s="18"/>
      <c r="AI257" s="18"/>
      <c r="AJ257" s="18"/>
      <c r="AK257" s="19"/>
      <c r="AL257" s="18"/>
      <c r="AM257" s="18"/>
      <c r="AN257" s="18"/>
      <c r="AO257" s="18"/>
      <c r="AP257" s="18"/>
      <c r="AQ257" s="18"/>
      <c r="AR257" s="18"/>
      <c r="AS257" s="20"/>
      <c r="AT257" s="20"/>
      <c r="AU257" s="20"/>
      <c r="AV257" s="20"/>
      <c r="AW257" s="20"/>
      <c r="AX257" s="20"/>
      <c r="AY257" s="20"/>
    </row>
    <row r="258" spans="22:51">
      <c r="V258" s="18"/>
      <c r="W258" s="18"/>
      <c r="X258" s="18"/>
      <c r="Y258" s="18"/>
      <c r="Z258" s="18"/>
      <c r="AA258" s="18"/>
      <c r="AB258" s="18"/>
      <c r="AE258" s="18"/>
      <c r="AF258" s="18"/>
      <c r="AG258" s="18"/>
      <c r="AH258" s="18"/>
      <c r="AI258" s="18"/>
      <c r="AJ258" s="18"/>
      <c r="AK258" s="19"/>
      <c r="AL258" s="18"/>
      <c r="AM258" s="18"/>
      <c r="AN258" s="18"/>
      <c r="AO258" s="18"/>
      <c r="AP258" s="18"/>
      <c r="AQ258" s="18"/>
      <c r="AR258" s="18"/>
      <c r="AS258" s="20"/>
      <c r="AT258" s="20"/>
      <c r="AU258" s="20"/>
      <c r="AV258" s="20"/>
      <c r="AW258" s="20"/>
      <c r="AX258" s="20"/>
      <c r="AY258" s="20"/>
    </row>
    <row r="259" spans="22:51">
      <c r="V259" s="18"/>
      <c r="W259" s="18"/>
      <c r="X259" s="18"/>
      <c r="Y259" s="18"/>
      <c r="Z259" s="18"/>
      <c r="AA259" s="18"/>
      <c r="AB259" s="18"/>
      <c r="AE259" s="18"/>
      <c r="AF259" s="18"/>
      <c r="AG259" s="18"/>
      <c r="AH259" s="18"/>
      <c r="AI259" s="18"/>
      <c r="AJ259" s="18"/>
      <c r="AK259" s="19"/>
      <c r="AL259" s="18"/>
      <c r="AM259" s="18"/>
      <c r="AN259" s="18"/>
      <c r="AO259" s="18"/>
      <c r="AP259" s="18"/>
      <c r="AQ259" s="18"/>
      <c r="AR259" s="18"/>
      <c r="AS259" s="20"/>
      <c r="AT259" s="20"/>
      <c r="AU259" s="20"/>
      <c r="AV259" s="20"/>
      <c r="AW259" s="20"/>
      <c r="AX259" s="20"/>
      <c r="AY259" s="20"/>
    </row>
    <row r="260" spans="22:51">
      <c r="V260" s="18"/>
      <c r="W260" s="18"/>
      <c r="X260" s="18"/>
      <c r="Y260" s="18"/>
      <c r="Z260" s="18"/>
      <c r="AA260" s="18"/>
      <c r="AB260" s="18"/>
      <c r="AE260" s="18"/>
      <c r="AF260" s="18"/>
      <c r="AG260" s="18"/>
      <c r="AH260" s="18"/>
      <c r="AI260" s="18"/>
      <c r="AJ260" s="18"/>
      <c r="AK260" s="19"/>
      <c r="AL260" s="18"/>
      <c r="AM260" s="18"/>
      <c r="AN260" s="18"/>
      <c r="AO260" s="18"/>
      <c r="AP260" s="18"/>
      <c r="AQ260" s="18"/>
      <c r="AR260" s="18"/>
      <c r="AS260" s="20"/>
      <c r="AT260" s="20"/>
      <c r="AU260" s="20"/>
      <c r="AV260" s="20"/>
      <c r="AW260" s="20"/>
      <c r="AX260" s="20"/>
      <c r="AY260" s="20"/>
    </row>
    <row r="261" spans="22:51">
      <c r="V261" s="18"/>
      <c r="W261" s="18"/>
      <c r="X261" s="18"/>
      <c r="Y261" s="18"/>
      <c r="Z261" s="18"/>
      <c r="AA261" s="18"/>
      <c r="AB261" s="18"/>
      <c r="AE261" s="18"/>
      <c r="AF261" s="18"/>
      <c r="AG261" s="18"/>
      <c r="AH261" s="18"/>
      <c r="AI261" s="18"/>
      <c r="AJ261" s="18"/>
      <c r="AK261" s="19"/>
      <c r="AL261" s="18"/>
      <c r="AM261" s="18"/>
      <c r="AN261" s="18"/>
      <c r="AO261" s="18"/>
      <c r="AP261" s="18"/>
      <c r="AQ261" s="18"/>
      <c r="AR261" s="18"/>
      <c r="AS261" s="20"/>
      <c r="AT261" s="20"/>
      <c r="AU261" s="20"/>
      <c r="AV261" s="20"/>
      <c r="AW261" s="20"/>
      <c r="AX261" s="20"/>
      <c r="AY261" s="20"/>
    </row>
    <row r="262" spans="22:51">
      <c r="V262" s="18"/>
      <c r="W262" s="18"/>
      <c r="X262" s="18"/>
      <c r="Y262" s="18"/>
      <c r="Z262" s="18"/>
      <c r="AA262" s="18"/>
      <c r="AB262" s="18"/>
      <c r="AE262" s="18"/>
      <c r="AF262" s="18"/>
      <c r="AG262" s="18"/>
      <c r="AH262" s="18"/>
      <c r="AI262" s="18"/>
      <c r="AJ262" s="18"/>
      <c r="AK262" s="19"/>
      <c r="AL262" s="18"/>
      <c r="AM262" s="18"/>
      <c r="AN262" s="18"/>
      <c r="AO262" s="18"/>
      <c r="AP262" s="18"/>
      <c r="AQ262" s="18"/>
      <c r="AR262" s="18"/>
      <c r="AS262" s="20"/>
      <c r="AT262" s="20"/>
      <c r="AU262" s="20"/>
      <c r="AV262" s="20"/>
      <c r="AW262" s="20"/>
      <c r="AX262" s="20"/>
      <c r="AY262" s="20"/>
    </row>
    <row r="263" spans="22:51">
      <c r="V263" s="18"/>
      <c r="W263" s="18"/>
      <c r="X263" s="18"/>
      <c r="Y263" s="18"/>
      <c r="Z263" s="18"/>
      <c r="AA263" s="18"/>
      <c r="AB263" s="18"/>
      <c r="AE263" s="18"/>
      <c r="AF263" s="18"/>
      <c r="AG263" s="18"/>
      <c r="AH263" s="18"/>
      <c r="AI263" s="18"/>
      <c r="AJ263" s="18"/>
      <c r="AK263" s="19"/>
      <c r="AL263" s="18"/>
      <c r="AM263" s="18"/>
      <c r="AN263" s="18"/>
      <c r="AO263" s="18"/>
      <c r="AP263" s="18"/>
      <c r="AQ263" s="18"/>
      <c r="AR263" s="18"/>
      <c r="AS263" s="20"/>
      <c r="AT263" s="20"/>
      <c r="AU263" s="20"/>
      <c r="AV263" s="20"/>
      <c r="AW263" s="20"/>
      <c r="AX263" s="20"/>
      <c r="AY263" s="20"/>
    </row>
    <row r="264" spans="22:51">
      <c r="V264" s="18"/>
      <c r="W264" s="18"/>
      <c r="X264" s="18"/>
      <c r="Y264" s="18"/>
      <c r="Z264" s="18"/>
      <c r="AA264" s="18"/>
      <c r="AB264" s="18"/>
      <c r="AE264" s="18"/>
      <c r="AF264" s="18"/>
      <c r="AG264" s="18"/>
      <c r="AH264" s="18"/>
      <c r="AI264" s="18"/>
      <c r="AJ264" s="18"/>
      <c r="AK264" s="19"/>
      <c r="AL264" s="18"/>
      <c r="AM264" s="18"/>
      <c r="AN264" s="18"/>
      <c r="AO264" s="18"/>
      <c r="AP264" s="18"/>
      <c r="AQ264" s="18"/>
      <c r="AR264" s="18"/>
      <c r="AS264" s="20"/>
      <c r="AT264" s="20"/>
      <c r="AU264" s="20"/>
      <c r="AV264" s="20"/>
      <c r="AW264" s="20"/>
      <c r="AX264" s="20"/>
      <c r="AY264" s="20"/>
    </row>
    <row r="265" spans="22:51">
      <c r="V265" s="18"/>
      <c r="W265" s="18"/>
      <c r="X265" s="18"/>
      <c r="Y265" s="18"/>
      <c r="Z265" s="18"/>
      <c r="AA265" s="18"/>
      <c r="AB265" s="18"/>
      <c r="AE265" s="18"/>
      <c r="AF265" s="18"/>
      <c r="AG265" s="18"/>
      <c r="AH265" s="18"/>
      <c r="AI265" s="18"/>
      <c r="AJ265" s="18"/>
      <c r="AK265" s="19"/>
      <c r="AL265" s="18"/>
      <c r="AM265" s="18"/>
      <c r="AN265" s="18"/>
      <c r="AO265" s="18"/>
      <c r="AP265" s="18"/>
      <c r="AQ265" s="18"/>
      <c r="AR265" s="18"/>
      <c r="AS265" s="20"/>
      <c r="AT265" s="20"/>
      <c r="AU265" s="20"/>
      <c r="AV265" s="20"/>
      <c r="AW265" s="20"/>
      <c r="AX265" s="20"/>
      <c r="AY265" s="20"/>
    </row>
    <row r="266" spans="22:51">
      <c r="V266" s="18"/>
      <c r="W266" s="18"/>
      <c r="X266" s="18"/>
      <c r="Y266" s="18"/>
      <c r="Z266" s="18"/>
      <c r="AA266" s="18"/>
      <c r="AB266" s="18"/>
      <c r="AE266" s="18"/>
      <c r="AF266" s="18"/>
      <c r="AG266" s="18"/>
      <c r="AH266" s="18"/>
      <c r="AI266" s="18"/>
      <c r="AJ266" s="18"/>
      <c r="AK266" s="19"/>
      <c r="AL266" s="18"/>
      <c r="AM266" s="18"/>
      <c r="AN266" s="18"/>
      <c r="AO266" s="18"/>
      <c r="AP266" s="18"/>
      <c r="AQ266" s="18"/>
      <c r="AR266" s="18"/>
      <c r="AS266" s="20"/>
      <c r="AT266" s="20"/>
      <c r="AU266" s="20"/>
      <c r="AV266" s="20"/>
      <c r="AW266" s="20"/>
      <c r="AX266" s="20"/>
      <c r="AY266" s="20"/>
    </row>
    <row r="267" spans="22:51">
      <c r="V267" s="18"/>
      <c r="W267" s="18"/>
      <c r="X267" s="18"/>
      <c r="Y267" s="18"/>
      <c r="Z267" s="18"/>
      <c r="AA267" s="18"/>
      <c r="AB267" s="18"/>
      <c r="AE267" s="18"/>
      <c r="AF267" s="18"/>
      <c r="AG267" s="18"/>
      <c r="AH267" s="18"/>
      <c r="AI267" s="18"/>
      <c r="AJ267" s="18"/>
      <c r="AK267" s="19"/>
      <c r="AL267" s="18"/>
      <c r="AM267" s="18"/>
      <c r="AN267" s="18"/>
      <c r="AO267" s="18"/>
      <c r="AP267" s="18"/>
      <c r="AQ267" s="18"/>
      <c r="AR267" s="18"/>
      <c r="AS267" s="20"/>
      <c r="AT267" s="20"/>
      <c r="AU267" s="20"/>
      <c r="AV267" s="20"/>
      <c r="AW267" s="20"/>
      <c r="AX267" s="20"/>
      <c r="AY267" s="20"/>
    </row>
    <row r="268" spans="22:51">
      <c r="V268" s="18"/>
      <c r="W268" s="18"/>
      <c r="X268" s="18"/>
      <c r="Y268" s="18"/>
      <c r="Z268" s="18"/>
      <c r="AA268" s="18"/>
      <c r="AB268" s="18"/>
      <c r="AE268" s="18"/>
      <c r="AF268" s="18"/>
      <c r="AG268" s="18"/>
      <c r="AH268" s="18"/>
      <c r="AI268" s="18"/>
      <c r="AJ268" s="18"/>
      <c r="AK268" s="19"/>
      <c r="AL268" s="18"/>
      <c r="AM268" s="18"/>
      <c r="AN268" s="18"/>
      <c r="AO268" s="18"/>
      <c r="AP268" s="18"/>
      <c r="AQ268" s="18"/>
      <c r="AR268" s="18"/>
      <c r="AS268" s="20"/>
      <c r="AT268" s="20"/>
      <c r="AU268" s="20"/>
      <c r="AV268" s="20"/>
      <c r="AW268" s="20"/>
      <c r="AX268" s="20"/>
      <c r="AY268" s="20"/>
    </row>
    <row r="269" spans="22:51">
      <c r="V269" s="18"/>
      <c r="W269" s="18"/>
      <c r="X269" s="18"/>
      <c r="Y269" s="18"/>
      <c r="Z269" s="18"/>
      <c r="AA269" s="18"/>
      <c r="AB269" s="18"/>
      <c r="AE269" s="18"/>
      <c r="AF269" s="18"/>
      <c r="AG269" s="18"/>
      <c r="AH269" s="18"/>
      <c r="AI269" s="18"/>
      <c r="AJ269" s="18"/>
      <c r="AK269" s="19"/>
      <c r="AL269" s="18"/>
      <c r="AM269" s="18"/>
      <c r="AN269" s="18"/>
      <c r="AO269" s="18"/>
      <c r="AP269" s="18"/>
      <c r="AQ269" s="18"/>
      <c r="AR269" s="18"/>
      <c r="AS269" s="20"/>
      <c r="AT269" s="20"/>
      <c r="AU269" s="20"/>
      <c r="AV269" s="20"/>
      <c r="AW269" s="20"/>
      <c r="AX269" s="20"/>
      <c r="AY269" s="20"/>
    </row>
    <row r="270" spans="22:51">
      <c r="V270" s="18"/>
      <c r="W270" s="18"/>
      <c r="X270" s="18"/>
      <c r="Y270" s="18"/>
      <c r="Z270" s="18"/>
      <c r="AA270" s="18"/>
      <c r="AB270" s="18"/>
      <c r="AE270" s="18"/>
      <c r="AF270" s="18"/>
      <c r="AG270" s="18"/>
      <c r="AH270" s="18"/>
      <c r="AI270" s="18"/>
      <c r="AJ270" s="18"/>
      <c r="AK270" s="19"/>
      <c r="AL270" s="18"/>
      <c r="AM270" s="18"/>
      <c r="AN270" s="18"/>
      <c r="AO270" s="18"/>
      <c r="AP270" s="18"/>
      <c r="AQ270" s="18"/>
      <c r="AR270" s="18"/>
      <c r="AS270" s="20"/>
      <c r="AT270" s="20"/>
      <c r="AU270" s="20"/>
      <c r="AV270" s="20"/>
      <c r="AW270" s="20"/>
      <c r="AX270" s="20"/>
      <c r="AY270" s="20"/>
    </row>
    <row r="271" spans="22:51">
      <c r="V271" s="18"/>
      <c r="W271" s="18"/>
      <c r="X271" s="18"/>
      <c r="Y271" s="18"/>
      <c r="Z271" s="18"/>
      <c r="AA271" s="18"/>
      <c r="AB271" s="18"/>
      <c r="AE271" s="18"/>
      <c r="AF271" s="18"/>
      <c r="AG271" s="18"/>
      <c r="AH271" s="18"/>
      <c r="AI271" s="18"/>
      <c r="AJ271" s="18"/>
      <c r="AK271" s="19"/>
      <c r="AL271" s="18"/>
      <c r="AM271" s="18"/>
      <c r="AN271" s="18"/>
      <c r="AO271" s="18"/>
      <c r="AP271" s="18"/>
      <c r="AQ271" s="18"/>
      <c r="AR271" s="18"/>
      <c r="AS271" s="20"/>
      <c r="AT271" s="20"/>
      <c r="AU271" s="20"/>
      <c r="AV271" s="20"/>
      <c r="AW271" s="20"/>
      <c r="AX271" s="20"/>
      <c r="AY271" s="20"/>
    </row>
    <row r="272" spans="22:51">
      <c r="V272" s="18"/>
      <c r="W272" s="18"/>
      <c r="X272" s="18"/>
      <c r="Y272" s="18"/>
      <c r="Z272" s="18"/>
      <c r="AA272" s="18"/>
      <c r="AB272" s="18"/>
      <c r="AE272" s="18"/>
      <c r="AF272" s="18"/>
      <c r="AG272" s="18"/>
      <c r="AH272" s="18"/>
      <c r="AI272" s="18"/>
      <c r="AJ272" s="18"/>
      <c r="AK272" s="19"/>
      <c r="AL272" s="18"/>
      <c r="AM272" s="18"/>
      <c r="AN272" s="18"/>
      <c r="AO272" s="18"/>
      <c r="AP272" s="18"/>
      <c r="AQ272" s="18"/>
      <c r="AR272" s="18"/>
      <c r="AS272" s="20"/>
      <c r="AT272" s="20"/>
      <c r="AU272" s="20"/>
      <c r="AV272" s="20"/>
      <c r="AW272" s="20"/>
      <c r="AX272" s="20"/>
      <c r="AY272" s="20"/>
    </row>
    <row r="273" spans="22:51">
      <c r="V273" s="18"/>
      <c r="W273" s="18"/>
      <c r="X273" s="18"/>
      <c r="Y273" s="18"/>
      <c r="Z273" s="18"/>
      <c r="AA273" s="18"/>
      <c r="AB273" s="18"/>
      <c r="AE273" s="18"/>
      <c r="AF273" s="18"/>
      <c r="AG273" s="18"/>
      <c r="AH273" s="18"/>
      <c r="AI273" s="18"/>
      <c r="AJ273" s="18"/>
      <c r="AK273" s="19"/>
      <c r="AL273" s="18"/>
      <c r="AM273" s="18"/>
      <c r="AN273" s="18"/>
      <c r="AO273" s="18"/>
      <c r="AP273" s="18"/>
      <c r="AQ273" s="18"/>
      <c r="AR273" s="18"/>
      <c r="AS273" s="20"/>
      <c r="AT273" s="20"/>
      <c r="AU273" s="20"/>
      <c r="AV273" s="20"/>
      <c r="AW273" s="20"/>
      <c r="AX273" s="20"/>
      <c r="AY273" s="20"/>
    </row>
    <row r="274" spans="22:51">
      <c r="V274" s="18"/>
      <c r="W274" s="18"/>
      <c r="X274" s="18"/>
      <c r="Y274" s="18"/>
      <c r="Z274" s="18"/>
      <c r="AA274" s="18"/>
      <c r="AB274" s="18"/>
      <c r="AE274" s="18"/>
      <c r="AF274" s="18"/>
      <c r="AG274" s="18"/>
      <c r="AH274" s="18"/>
      <c r="AI274" s="18"/>
      <c r="AJ274" s="18"/>
      <c r="AK274" s="19"/>
      <c r="AL274" s="18"/>
      <c r="AM274" s="18"/>
      <c r="AN274" s="18"/>
      <c r="AO274" s="18"/>
      <c r="AP274" s="18"/>
      <c r="AQ274" s="18"/>
      <c r="AR274" s="18"/>
      <c r="AS274" s="20"/>
      <c r="AT274" s="20"/>
      <c r="AU274" s="20"/>
      <c r="AV274" s="20"/>
      <c r="AW274" s="20"/>
      <c r="AX274" s="20"/>
      <c r="AY274" s="20"/>
    </row>
    <row r="275" spans="22:51">
      <c r="V275" s="18"/>
      <c r="W275" s="18"/>
      <c r="X275" s="18"/>
      <c r="Y275" s="18"/>
      <c r="Z275" s="18"/>
      <c r="AA275" s="18"/>
      <c r="AB275" s="18"/>
      <c r="AE275" s="18"/>
      <c r="AF275" s="18"/>
      <c r="AG275" s="18"/>
      <c r="AH275" s="18"/>
      <c r="AI275" s="18"/>
      <c r="AJ275" s="18"/>
      <c r="AK275" s="19"/>
      <c r="AL275" s="18"/>
      <c r="AM275" s="18"/>
      <c r="AN275" s="18"/>
      <c r="AO275" s="18"/>
      <c r="AP275" s="18"/>
      <c r="AQ275" s="18"/>
      <c r="AR275" s="18"/>
      <c r="AS275" s="20"/>
      <c r="AT275" s="20"/>
      <c r="AU275" s="20"/>
      <c r="AV275" s="20"/>
      <c r="AW275" s="20"/>
      <c r="AX275" s="20"/>
      <c r="AY275" s="20"/>
    </row>
    <row r="276" spans="22:51">
      <c r="V276" s="18"/>
      <c r="W276" s="18"/>
      <c r="X276" s="18"/>
      <c r="Y276" s="18"/>
      <c r="Z276" s="18"/>
      <c r="AA276" s="18"/>
      <c r="AB276" s="18"/>
      <c r="AE276" s="18"/>
      <c r="AF276" s="18"/>
      <c r="AG276" s="18"/>
      <c r="AH276" s="18"/>
      <c r="AI276" s="18"/>
      <c r="AJ276" s="18"/>
      <c r="AK276" s="19"/>
      <c r="AL276" s="18"/>
      <c r="AM276" s="18"/>
      <c r="AN276" s="18"/>
      <c r="AO276" s="18"/>
      <c r="AP276" s="18"/>
      <c r="AQ276" s="18"/>
      <c r="AR276" s="18"/>
      <c r="AS276" s="20"/>
      <c r="AT276" s="20"/>
      <c r="AU276" s="20"/>
      <c r="AV276" s="20"/>
      <c r="AW276" s="20"/>
      <c r="AX276" s="20"/>
      <c r="AY276" s="20"/>
    </row>
    <row r="277" spans="22:51">
      <c r="V277" s="18"/>
      <c r="W277" s="18"/>
      <c r="X277" s="18"/>
      <c r="Y277" s="18"/>
      <c r="Z277" s="18"/>
      <c r="AA277" s="18"/>
      <c r="AB277" s="18"/>
      <c r="AE277" s="18"/>
      <c r="AF277" s="18"/>
      <c r="AG277" s="18"/>
      <c r="AH277" s="18"/>
      <c r="AI277" s="18"/>
      <c r="AJ277" s="18"/>
      <c r="AK277" s="19"/>
      <c r="AL277" s="18"/>
      <c r="AM277" s="18"/>
      <c r="AN277" s="18"/>
      <c r="AO277" s="18"/>
      <c r="AP277" s="18"/>
      <c r="AQ277" s="18"/>
      <c r="AR277" s="18"/>
      <c r="AS277" s="20"/>
      <c r="AT277" s="20"/>
      <c r="AU277" s="20"/>
      <c r="AV277" s="20"/>
      <c r="AW277" s="20"/>
      <c r="AX277" s="20"/>
      <c r="AY277" s="20"/>
    </row>
    <row r="278" spans="22:51">
      <c r="V278" s="18"/>
      <c r="W278" s="18"/>
      <c r="X278" s="18"/>
      <c r="Y278" s="18"/>
      <c r="Z278" s="18"/>
      <c r="AA278" s="18"/>
      <c r="AB278" s="18"/>
      <c r="AE278" s="18"/>
      <c r="AF278" s="18"/>
      <c r="AG278" s="18"/>
      <c r="AH278" s="18"/>
      <c r="AI278" s="18"/>
      <c r="AJ278" s="18"/>
      <c r="AK278" s="19"/>
      <c r="AL278" s="18"/>
      <c r="AM278" s="18"/>
      <c r="AN278" s="18"/>
      <c r="AO278" s="18"/>
      <c r="AP278" s="18"/>
      <c r="AQ278" s="18"/>
      <c r="AR278" s="18"/>
      <c r="AS278" s="20"/>
      <c r="AT278" s="20"/>
      <c r="AU278" s="20"/>
      <c r="AV278" s="20"/>
      <c r="AW278" s="20"/>
      <c r="AX278" s="20"/>
      <c r="AY278" s="20"/>
    </row>
    <row r="279" spans="22:51">
      <c r="V279" s="18"/>
      <c r="W279" s="18"/>
      <c r="X279" s="18"/>
      <c r="Y279" s="18"/>
      <c r="Z279" s="18"/>
      <c r="AA279" s="18"/>
      <c r="AB279" s="18"/>
      <c r="AE279" s="18"/>
      <c r="AF279" s="18"/>
      <c r="AG279" s="18"/>
      <c r="AH279" s="18"/>
      <c r="AI279" s="18"/>
      <c r="AJ279" s="18"/>
      <c r="AK279" s="19"/>
      <c r="AL279" s="18"/>
      <c r="AM279" s="18"/>
      <c r="AN279" s="18"/>
      <c r="AO279" s="18"/>
      <c r="AP279" s="18"/>
      <c r="AQ279" s="18"/>
      <c r="AR279" s="18"/>
      <c r="AS279" s="20"/>
      <c r="AT279" s="20"/>
      <c r="AU279" s="20"/>
      <c r="AV279" s="20"/>
      <c r="AW279" s="20"/>
      <c r="AX279" s="20"/>
      <c r="AY279" s="20"/>
    </row>
    <row r="280" spans="22:51">
      <c r="V280" s="18"/>
      <c r="W280" s="18"/>
      <c r="X280" s="18"/>
      <c r="Y280" s="18"/>
      <c r="Z280" s="18"/>
      <c r="AA280" s="18"/>
      <c r="AB280" s="18"/>
      <c r="AE280" s="18"/>
      <c r="AF280" s="18"/>
      <c r="AG280" s="18"/>
      <c r="AH280" s="18"/>
      <c r="AI280" s="18"/>
      <c r="AJ280" s="18"/>
      <c r="AK280" s="19"/>
      <c r="AL280" s="18"/>
      <c r="AM280" s="18"/>
      <c r="AN280" s="18"/>
      <c r="AO280" s="18"/>
      <c r="AP280" s="18"/>
      <c r="AQ280" s="18"/>
      <c r="AR280" s="18"/>
      <c r="AS280" s="20"/>
      <c r="AT280" s="20"/>
      <c r="AU280" s="20"/>
      <c r="AV280" s="20"/>
      <c r="AW280" s="20"/>
      <c r="AX280" s="20"/>
      <c r="AY280" s="20"/>
    </row>
    <row r="281" spans="22:51">
      <c r="V281" s="18"/>
      <c r="W281" s="18"/>
      <c r="X281" s="18"/>
      <c r="Y281" s="18"/>
      <c r="Z281" s="18"/>
      <c r="AA281" s="18"/>
      <c r="AB281" s="18"/>
      <c r="AE281" s="18"/>
      <c r="AF281" s="18"/>
      <c r="AG281" s="18"/>
      <c r="AH281" s="18"/>
      <c r="AI281" s="18"/>
      <c r="AJ281" s="18"/>
      <c r="AK281" s="19"/>
      <c r="AL281" s="18"/>
      <c r="AM281" s="18"/>
      <c r="AN281" s="18"/>
      <c r="AO281" s="18"/>
      <c r="AP281" s="18"/>
      <c r="AQ281" s="18"/>
      <c r="AR281" s="18"/>
      <c r="AS281" s="20"/>
      <c r="AT281" s="20"/>
      <c r="AU281" s="20"/>
      <c r="AV281" s="20"/>
      <c r="AW281" s="20"/>
      <c r="AX281" s="20"/>
      <c r="AY281" s="20"/>
    </row>
    <row r="282" spans="22:51">
      <c r="V282" s="18"/>
      <c r="W282" s="18"/>
      <c r="X282" s="18"/>
      <c r="Y282" s="18"/>
      <c r="Z282" s="18"/>
      <c r="AA282" s="18"/>
      <c r="AB282" s="18"/>
      <c r="AE282" s="18"/>
      <c r="AF282" s="18"/>
      <c r="AG282" s="18"/>
      <c r="AH282" s="18"/>
      <c r="AI282" s="18"/>
      <c r="AJ282" s="18"/>
      <c r="AK282" s="19"/>
      <c r="AL282" s="18"/>
      <c r="AM282" s="18"/>
      <c r="AN282" s="18"/>
      <c r="AO282" s="18"/>
      <c r="AP282" s="18"/>
      <c r="AQ282" s="18"/>
      <c r="AR282" s="18"/>
      <c r="AS282" s="20"/>
      <c r="AT282" s="20"/>
      <c r="AU282" s="20"/>
      <c r="AV282" s="20"/>
      <c r="AW282" s="20"/>
      <c r="AX282" s="20"/>
      <c r="AY282" s="20"/>
    </row>
    <row r="283" spans="22:51">
      <c r="V283" s="18"/>
      <c r="W283" s="18"/>
      <c r="X283" s="18"/>
      <c r="Y283" s="18"/>
      <c r="Z283" s="18"/>
      <c r="AA283" s="18"/>
      <c r="AB283" s="18"/>
      <c r="AE283" s="18"/>
      <c r="AF283" s="18"/>
      <c r="AG283" s="18"/>
      <c r="AH283" s="18"/>
      <c r="AI283" s="18"/>
      <c r="AJ283" s="18"/>
      <c r="AK283" s="19"/>
      <c r="AL283" s="18"/>
      <c r="AM283" s="18"/>
      <c r="AN283" s="18"/>
      <c r="AO283" s="18"/>
      <c r="AP283" s="18"/>
      <c r="AQ283" s="18"/>
      <c r="AR283" s="18"/>
      <c r="AS283" s="20"/>
      <c r="AT283" s="20"/>
      <c r="AU283" s="20"/>
      <c r="AV283" s="20"/>
      <c r="AW283" s="20"/>
      <c r="AX283" s="20"/>
      <c r="AY283" s="20"/>
    </row>
    <row r="284" spans="22:51">
      <c r="V284" s="18"/>
      <c r="W284" s="18"/>
      <c r="X284" s="18"/>
      <c r="Y284" s="18"/>
      <c r="Z284" s="18"/>
      <c r="AA284" s="18"/>
      <c r="AB284" s="18"/>
      <c r="AE284" s="18"/>
      <c r="AF284" s="18"/>
      <c r="AG284" s="18"/>
      <c r="AH284" s="18"/>
      <c r="AI284" s="18"/>
      <c r="AJ284" s="18"/>
      <c r="AK284" s="19"/>
      <c r="AL284" s="18"/>
      <c r="AM284" s="18"/>
      <c r="AN284" s="18"/>
      <c r="AO284" s="18"/>
      <c r="AP284" s="18"/>
      <c r="AQ284" s="18"/>
      <c r="AR284" s="18"/>
      <c r="AS284" s="20"/>
      <c r="AT284" s="20"/>
      <c r="AU284" s="20"/>
      <c r="AV284" s="20"/>
      <c r="AW284" s="20"/>
      <c r="AX284" s="20"/>
      <c r="AY284" s="20"/>
    </row>
    <row r="285" spans="22:51">
      <c r="V285" s="18"/>
      <c r="W285" s="18"/>
      <c r="X285" s="18"/>
      <c r="Y285" s="18"/>
      <c r="Z285" s="18"/>
      <c r="AA285" s="18"/>
      <c r="AB285" s="18"/>
      <c r="AE285" s="18"/>
      <c r="AF285" s="18"/>
      <c r="AG285" s="18"/>
      <c r="AH285" s="18"/>
      <c r="AI285" s="18"/>
      <c r="AJ285" s="18"/>
      <c r="AK285" s="19"/>
      <c r="AL285" s="18"/>
      <c r="AM285" s="18"/>
      <c r="AN285" s="18"/>
      <c r="AO285" s="18"/>
      <c r="AP285" s="18"/>
      <c r="AQ285" s="18"/>
      <c r="AR285" s="18"/>
      <c r="AS285" s="20"/>
      <c r="AT285" s="20"/>
      <c r="AU285" s="20"/>
      <c r="AV285" s="20"/>
      <c r="AW285" s="20"/>
      <c r="AX285" s="20"/>
      <c r="AY285" s="20"/>
    </row>
    <row r="286" spans="22:51">
      <c r="V286" s="18"/>
      <c r="W286" s="18"/>
      <c r="X286" s="18"/>
      <c r="Y286" s="18"/>
      <c r="Z286" s="18"/>
      <c r="AA286" s="18"/>
      <c r="AB286" s="18"/>
      <c r="AE286" s="18"/>
      <c r="AF286" s="18"/>
      <c r="AG286" s="18"/>
      <c r="AH286" s="18"/>
      <c r="AI286" s="18"/>
      <c r="AJ286" s="18"/>
      <c r="AK286" s="19"/>
      <c r="AL286" s="18"/>
      <c r="AM286" s="18"/>
      <c r="AN286" s="18"/>
      <c r="AO286" s="18"/>
      <c r="AP286" s="18"/>
      <c r="AQ286" s="18"/>
      <c r="AR286" s="18"/>
      <c r="AS286" s="20"/>
      <c r="AT286" s="20"/>
      <c r="AU286" s="20"/>
      <c r="AV286" s="20"/>
      <c r="AW286" s="20"/>
      <c r="AX286" s="20"/>
      <c r="AY286" s="20"/>
    </row>
    <row r="287" spans="22:51">
      <c r="V287" s="18"/>
      <c r="W287" s="18"/>
      <c r="X287" s="18"/>
      <c r="Y287" s="18"/>
      <c r="Z287" s="18"/>
      <c r="AA287" s="18"/>
      <c r="AB287" s="18"/>
      <c r="AE287" s="18"/>
      <c r="AF287" s="18"/>
      <c r="AG287" s="18"/>
      <c r="AH287" s="18"/>
      <c r="AI287" s="18"/>
      <c r="AJ287" s="18"/>
      <c r="AK287" s="19"/>
      <c r="AL287" s="18"/>
      <c r="AM287" s="18"/>
      <c r="AN287" s="18"/>
      <c r="AO287" s="18"/>
      <c r="AP287" s="18"/>
      <c r="AQ287" s="18"/>
      <c r="AR287" s="18"/>
      <c r="AS287" s="20"/>
      <c r="AT287" s="20"/>
      <c r="AU287" s="20"/>
      <c r="AV287" s="20"/>
      <c r="AW287" s="20"/>
      <c r="AX287" s="20"/>
      <c r="AY287" s="20"/>
    </row>
    <row r="288" spans="22:51">
      <c r="V288" s="18"/>
      <c r="W288" s="18"/>
      <c r="X288" s="18"/>
      <c r="Y288" s="18"/>
      <c r="Z288" s="18"/>
      <c r="AA288" s="18"/>
      <c r="AB288" s="18"/>
      <c r="AE288" s="18"/>
      <c r="AF288" s="18"/>
      <c r="AG288" s="18"/>
      <c r="AH288" s="18"/>
      <c r="AI288" s="18"/>
      <c r="AJ288" s="18"/>
      <c r="AK288" s="19"/>
      <c r="AL288" s="18"/>
      <c r="AM288" s="18"/>
      <c r="AN288" s="18"/>
      <c r="AO288" s="18"/>
      <c r="AP288" s="18"/>
      <c r="AQ288" s="18"/>
      <c r="AR288" s="18"/>
      <c r="AS288" s="20"/>
      <c r="AT288" s="20"/>
      <c r="AU288" s="20"/>
      <c r="AV288" s="20"/>
      <c r="AW288" s="20"/>
      <c r="AX288" s="20"/>
      <c r="AY288" s="20"/>
    </row>
    <row r="289" spans="20:51">
      <c r="V289" s="18"/>
      <c r="W289" s="18"/>
      <c r="X289" s="18"/>
      <c r="Y289" s="18"/>
      <c r="Z289" s="18"/>
      <c r="AA289" s="18"/>
      <c r="AB289" s="18"/>
      <c r="AE289" s="18"/>
      <c r="AF289" s="18"/>
      <c r="AG289" s="18"/>
      <c r="AH289" s="18"/>
      <c r="AI289" s="18"/>
      <c r="AJ289" s="18"/>
      <c r="AK289" s="19"/>
      <c r="AL289" s="18"/>
      <c r="AM289" s="18"/>
      <c r="AN289" s="18"/>
      <c r="AO289" s="18"/>
      <c r="AP289" s="18"/>
      <c r="AQ289" s="18"/>
      <c r="AR289" s="18"/>
      <c r="AS289" s="20"/>
      <c r="AT289" s="20"/>
      <c r="AU289" s="20"/>
      <c r="AV289" s="20"/>
      <c r="AW289" s="20"/>
      <c r="AX289" s="20"/>
      <c r="AY289" s="20"/>
    </row>
    <row r="290" spans="20:51">
      <c r="V290" s="18"/>
      <c r="W290" s="18"/>
      <c r="X290" s="18"/>
      <c r="Y290" s="18"/>
      <c r="Z290" s="18"/>
      <c r="AA290" s="18"/>
      <c r="AB290" s="18"/>
      <c r="AE290" s="18"/>
      <c r="AF290" s="18"/>
      <c r="AG290" s="18"/>
      <c r="AH290" s="18"/>
      <c r="AI290" s="18"/>
      <c r="AJ290" s="18"/>
      <c r="AK290" s="19"/>
      <c r="AL290" s="18"/>
      <c r="AM290" s="18"/>
      <c r="AN290" s="18"/>
      <c r="AO290" s="18"/>
      <c r="AP290" s="18"/>
      <c r="AQ290" s="18"/>
      <c r="AR290" s="18"/>
      <c r="AS290" s="20"/>
      <c r="AT290" s="20"/>
      <c r="AU290" s="20"/>
      <c r="AV290" s="20"/>
      <c r="AW290" s="20"/>
      <c r="AX290" s="20"/>
      <c r="AY290" s="20"/>
    </row>
    <row r="291" spans="20:51">
      <c r="V291" s="18"/>
      <c r="W291" s="18"/>
      <c r="X291" s="18"/>
      <c r="Y291" s="18"/>
      <c r="Z291" s="18"/>
      <c r="AA291" s="18"/>
      <c r="AB291" s="18"/>
      <c r="AE291" s="18"/>
      <c r="AF291" s="18"/>
      <c r="AG291" s="18"/>
      <c r="AH291" s="18"/>
      <c r="AI291" s="18"/>
      <c r="AJ291" s="18"/>
      <c r="AK291" s="19"/>
      <c r="AL291" s="18"/>
      <c r="AM291" s="18"/>
      <c r="AN291" s="18"/>
      <c r="AO291" s="18"/>
      <c r="AP291" s="18"/>
      <c r="AQ291" s="18"/>
      <c r="AR291" s="18"/>
      <c r="AS291" s="20"/>
      <c r="AT291" s="20"/>
      <c r="AU291" s="20"/>
      <c r="AV291" s="20"/>
      <c r="AW291" s="20"/>
      <c r="AX291" s="20"/>
      <c r="AY291" s="20"/>
    </row>
    <row r="292" spans="20:51">
      <c r="V292" s="18"/>
      <c r="W292" s="18"/>
      <c r="X292" s="18"/>
      <c r="Y292" s="18"/>
      <c r="Z292" s="18"/>
      <c r="AA292" s="18"/>
      <c r="AB292" s="18"/>
      <c r="AE292" s="18"/>
      <c r="AF292" s="18"/>
      <c r="AG292" s="18"/>
      <c r="AH292" s="18"/>
      <c r="AI292" s="18"/>
      <c r="AJ292" s="18"/>
      <c r="AK292" s="19"/>
      <c r="AL292" s="18"/>
      <c r="AM292" s="18"/>
      <c r="AN292" s="18"/>
      <c r="AO292" s="18"/>
      <c r="AP292" s="18"/>
      <c r="AQ292" s="18"/>
      <c r="AR292" s="18"/>
      <c r="AS292" s="20"/>
      <c r="AT292" s="20"/>
      <c r="AU292" s="20"/>
      <c r="AV292" s="20"/>
      <c r="AW292" s="20"/>
      <c r="AX292" s="20"/>
      <c r="AY292" s="20"/>
    </row>
    <row r="293" spans="20:51">
      <c r="T293" s="27"/>
      <c r="U293" s="27"/>
      <c r="V293" s="28"/>
      <c r="W293" s="28"/>
      <c r="X293" s="28"/>
      <c r="Y293" s="28"/>
      <c r="Z293" s="28"/>
      <c r="AA293" s="28"/>
      <c r="AB293" s="28"/>
      <c r="AC293" s="27"/>
      <c r="AD293" s="27"/>
      <c r="AE293" s="28"/>
      <c r="AF293" s="28"/>
      <c r="AG293" s="28"/>
      <c r="AH293" s="28"/>
      <c r="AI293" s="28"/>
      <c r="AJ293" s="28"/>
      <c r="AK293" s="29"/>
      <c r="AL293" s="18"/>
      <c r="AM293" s="18"/>
      <c r="AN293" s="18"/>
      <c r="AO293" s="18"/>
      <c r="AP293" s="18"/>
      <c r="AQ293" s="18"/>
      <c r="AR293" s="18"/>
      <c r="AS293" s="20"/>
      <c r="AT293" s="20"/>
      <c r="AU293" s="20"/>
      <c r="AV293" s="20"/>
      <c r="AW293" s="20"/>
      <c r="AX293" s="20"/>
      <c r="AY293" s="20"/>
    </row>
    <row r="294" spans="20:51">
      <c r="V294" s="18"/>
      <c r="W294" s="18"/>
      <c r="X294" s="18"/>
      <c r="Y294" s="18"/>
      <c r="Z294" s="18"/>
      <c r="AA294" s="18"/>
      <c r="AB294" s="18"/>
      <c r="AE294" s="18"/>
      <c r="AF294" s="18"/>
      <c r="AG294" s="18"/>
      <c r="AH294" s="18"/>
      <c r="AI294" s="18"/>
      <c r="AJ294" s="18"/>
      <c r="AK294" s="19"/>
      <c r="AL294" s="18"/>
      <c r="AM294" s="18"/>
      <c r="AN294" s="18"/>
      <c r="AO294" s="18"/>
      <c r="AP294" s="18"/>
      <c r="AQ294" s="18"/>
      <c r="AR294" s="18"/>
      <c r="AS294" s="20"/>
      <c r="AT294" s="20"/>
      <c r="AU294" s="20"/>
      <c r="AV294" s="20"/>
      <c r="AW294" s="20"/>
      <c r="AX294" s="20"/>
      <c r="AY294" s="20"/>
    </row>
    <row r="295" spans="20:51">
      <c r="V295" s="18"/>
      <c r="W295" s="18"/>
      <c r="X295" s="18"/>
      <c r="Y295" s="18"/>
      <c r="Z295" s="18"/>
      <c r="AA295" s="18"/>
      <c r="AB295" s="18"/>
      <c r="AE295" s="18"/>
      <c r="AF295" s="18"/>
      <c r="AG295" s="18"/>
      <c r="AH295" s="18"/>
      <c r="AI295" s="18"/>
      <c r="AJ295" s="18"/>
      <c r="AK295" s="19"/>
      <c r="AL295" s="18"/>
      <c r="AM295" s="18"/>
      <c r="AN295" s="18"/>
      <c r="AO295" s="18"/>
      <c r="AP295" s="18"/>
      <c r="AQ295" s="18"/>
      <c r="AR295" s="18"/>
      <c r="AS295" s="20"/>
      <c r="AT295" s="20"/>
      <c r="AU295" s="20"/>
      <c r="AV295" s="20"/>
      <c r="AW295" s="20"/>
      <c r="AX295" s="20"/>
      <c r="AY295" s="20"/>
    </row>
    <row r="296" spans="20:51">
      <c r="V296" s="18"/>
      <c r="W296" s="18"/>
      <c r="X296" s="18"/>
      <c r="Y296" s="18"/>
      <c r="Z296" s="18"/>
      <c r="AA296" s="18"/>
      <c r="AB296" s="18"/>
      <c r="AE296" s="18"/>
      <c r="AF296" s="18"/>
      <c r="AG296" s="18"/>
      <c r="AH296" s="18"/>
      <c r="AI296" s="18"/>
      <c r="AJ296" s="18"/>
      <c r="AK296" s="19"/>
      <c r="AL296" s="18"/>
      <c r="AM296" s="18"/>
      <c r="AN296" s="18"/>
      <c r="AO296" s="18"/>
      <c r="AP296" s="18"/>
      <c r="AQ296" s="18"/>
      <c r="AR296" s="18"/>
      <c r="AS296" s="20"/>
      <c r="AT296" s="20"/>
      <c r="AU296" s="20"/>
      <c r="AV296" s="20"/>
      <c r="AW296" s="20"/>
      <c r="AX296" s="20"/>
      <c r="AY296" s="20"/>
    </row>
    <row r="297" spans="20:51">
      <c r="V297" s="18"/>
      <c r="W297" s="18"/>
      <c r="X297" s="18"/>
      <c r="Y297" s="18"/>
      <c r="Z297" s="18"/>
      <c r="AA297" s="18"/>
      <c r="AB297" s="18"/>
      <c r="AE297" s="18"/>
      <c r="AF297" s="18"/>
      <c r="AG297" s="18"/>
      <c r="AH297" s="18"/>
      <c r="AI297" s="18"/>
      <c r="AJ297" s="18"/>
      <c r="AK297" s="19"/>
      <c r="AL297" s="18"/>
      <c r="AM297" s="18"/>
      <c r="AN297" s="18"/>
      <c r="AO297" s="18"/>
      <c r="AP297" s="18"/>
      <c r="AQ297" s="18"/>
      <c r="AR297" s="18"/>
      <c r="AS297" s="20"/>
      <c r="AT297" s="20"/>
      <c r="AU297" s="20"/>
      <c r="AV297" s="20"/>
      <c r="AW297" s="20"/>
      <c r="AX297" s="20"/>
      <c r="AY297" s="20"/>
    </row>
    <row r="298" spans="20:51">
      <c r="V298" s="18"/>
      <c r="W298" s="18"/>
      <c r="X298" s="18"/>
      <c r="Y298" s="18"/>
      <c r="Z298" s="18"/>
      <c r="AA298" s="18"/>
      <c r="AB298" s="18"/>
      <c r="AE298" s="18"/>
      <c r="AF298" s="18"/>
      <c r="AG298" s="18"/>
      <c r="AH298" s="18"/>
      <c r="AI298" s="18"/>
      <c r="AJ298" s="18"/>
      <c r="AK298" s="19"/>
      <c r="AL298" s="18"/>
      <c r="AM298" s="18"/>
      <c r="AN298" s="18"/>
      <c r="AO298" s="18"/>
      <c r="AP298" s="18"/>
      <c r="AQ298" s="18"/>
      <c r="AR298" s="18"/>
      <c r="AS298" s="20"/>
      <c r="AT298" s="20"/>
      <c r="AU298" s="20"/>
      <c r="AV298" s="20"/>
      <c r="AW298" s="20"/>
      <c r="AX298" s="20"/>
      <c r="AY298" s="20"/>
    </row>
    <row r="299" spans="20:51">
      <c r="V299" s="18"/>
      <c r="W299" s="18"/>
      <c r="X299" s="18"/>
      <c r="Y299" s="18"/>
      <c r="Z299" s="18"/>
      <c r="AA299" s="18"/>
      <c r="AB299" s="18"/>
      <c r="AE299" s="18"/>
      <c r="AF299" s="18"/>
      <c r="AG299" s="18"/>
      <c r="AH299" s="18"/>
      <c r="AI299" s="18"/>
      <c r="AJ299" s="18"/>
      <c r="AK299" s="19"/>
      <c r="AL299" s="18"/>
      <c r="AM299" s="18"/>
      <c r="AN299" s="18"/>
      <c r="AO299" s="18"/>
      <c r="AP299" s="18"/>
      <c r="AQ299" s="18"/>
      <c r="AR299" s="18"/>
      <c r="AS299" s="20"/>
      <c r="AT299" s="20"/>
      <c r="AU299" s="20"/>
      <c r="AV299" s="20"/>
      <c r="AW299" s="20"/>
      <c r="AX299" s="20"/>
      <c r="AY299" s="20"/>
    </row>
    <row r="300" spans="20:51">
      <c r="V300" s="18"/>
      <c r="W300" s="18"/>
      <c r="X300" s="18"/>
      <c r="Y300" s="18"/>
      <c r="Z300" s="18"/>
      <c r="AA300" s="18"/>
      <c r="AB300" s="18"/>
      <c r="AE300" s="18"/>
      <c r="AF300" s="18"/>
      <c r="AG300" s="18"/>
      <c r="AH300" s="18"/>
      <c r="AI300" s="18"/>
      <c r="AJ300" s="18"/>
      <c r="AK300" s="19"/>
      <c r="AL300" s="18"/>
      <c r="AM300" s="18"/>
      <c r="AN300" s="18"/>
      <c r="AO300" s="18"/>
      <c r="AP300" s="18"/>
      <c r="AQ300" s="18"/>
      <c r="AR300" s="18"/>
      <c r="AS300" s="20"/>
      <c r="AT300" s="20"/>
      <c r="AU300" s="20"/>
      <c r="AV300" s="20"/>
      <c r="AW300" s="20"/>
      <c r="AX300" s="20"/>
      <c r="AY300" s="20"/>
    </row>
    <row r="301" spans="20:51">
      <c r="V301" s="18"/>
      <c r="W301" s="18"/>
      <c r="X301" s="18"/>
      <c r="Y301" s="18"/>
      <c r="Z301" s="18"/>
      <c r="AA301" s="18"/>
      <c r="AB301" s="18"/>
      <c r="AE301" s="18"/>
      <c r="AF301" s="18"/>
      <c r="AG301" s="18"/>
      <c r="AH301" s="18"/>
      <c r="AI301" s="18"/>
      <c r="AJ301" s="18"/>
      <c r="AK301" s="19"/>
      <c r="AL301" s="18"/>
      <c r="AM301" s="18"/>
      <c r="AN301" s="18"/>
      <c r="AO301" s="18"/>
      <c r="AP301" s="18"/>
      <c r="AQ301" s="18"/>
      <c r="AR301" s="18"/>
      <c r="AS301" s="20"/>
      <c r="AT301" s="20"/>
      <c r="AU301" s="20"/>
      <c r="AV301" s="20"/>
      <c r="AW301" s="20"/>
      <c r="AX301" s="20"/>
      <c r="AY301" s="20"/>
    </row>
    <row r="302" spans="20:51">
      <c r="V302" s="18"/>
      <c r="W302" s="18"/>
      <c r="X302" s="18"/>
      <c r="Y302" s="18"/>
      <c r="Z302" s="18"/>
      <c r="AA302" s="18"/>
      <c r="AB302" s="18"/>
      <c r="AE302" s="18"/>
      <c r="AF302" s="18"/>
      <c r="AG302" s="18"/>
      <c r="AH302" s="18"/>
      <c r="AI302" s="18"/>
      <c r="AJ302" s="18"/>
      <c r="AK302" s="19"/>
      <c r="AL302" s="18"/>
      <c r="AM302" s="18"/>
      <c r="AN302" s="18"/>
      <c r="AO302" s="18"/>
      <c r="AP302" s="18"/>
      <c r="AQ302" s="18"/>
      <c r="AR302" s="18"/>
      <c r="AS302" s="20"/>
      <c r="AT302" s="20"/>
      <c r="AU302" s="20"/>
      <c r="AV302" s="20"/>
      <c r="AW302" s="20"/>
      <c r="AX302" s="20"/>
      <c r="AY302" s="20"/>
    </row>
    <row r="303" spans="20:51">
      <c r="V303" s="18"/>
      <c r="W303" s="18"/>
      <c r="X303" s="18"/>
      <c r="Y303" s="18"/>
      <c r="Z303" s="18"/>
      <c r="AA303" s="18"/>
      <c r="AB303" s="18"/>
      <c r="AE303" s="18"/>
      <c r="AF303" s="18"/>
      <c r="AG303" s="18"/>
      <c r="AH303" s="18"/>
      <c r="AI303" s="18"/>
      <c r="AJ303" s="18"/>
      <c r="AK303" s="19"/>
      <c r="AL303" s="18"/>
      <c r="AM303" s="18"/>
      <c r="AN303" s="18"/>
      <c r="AO303" s="18"/>
      <c r="AP303" s="18"/>
      <c r="AQ303" s="18"/>
      <c r="AR303" s="18"/>
      <c r="AS303" s="20"/>
      <c r="AT303" s="20"/>
      <c r="AU303" s="20"/>
      <c r="AV303" s="20"/>
      <c r="AW303" s="20"/>
      <c r="AX303" s="20"/>
      <c r="AY303" s="20"/>
    </row>
    <row r="304" spans="20:51">
      <c r="V304" s="18"/>
      <c r="W304" s="18"/>
      <c r="X304" s="18"/>
      <c r="Y304" s="18"/>
      <c r="Z304" s="18"/>
      <c r="AA304" s="18"/>
      <c r="AB304" s="18"/>
      <c r="AE304" s="18"/>
      <c r="AF304" s="18"/>
      <c r="AG304" s="18"/>
      <c r="AH304" s="18"/>
      <c r="AI304" s="18"/>
      <c r="AJ304" s="18"/>
      <c r="AK304" s="19"/>
      <c r="AL304" s="18"/>
      <c r="AM304" s="18"/>
      <c r="AN304" s="18"/>
      <c r="AO304" s="18"/>
      <c r="AP304" s="18"/>
      <c r="AQ304" s="18"/>
      <c r="AR304" s="18"/>
      <c r="AS304" s="20"/>
      <c r="AT304" s="20"/>
      <c r="AU304" s="20"/>
      <c r="AV304" s="20"/>
      <c r="AW304" s="20"/>
      <c r="AX304" s="20"/>
      <c r="AY304" s="20"/>
    </row>
    <row r="305" spans="22:51">
      <c r="V305" s="18"/>
      <c r="W305" s="18"/>
      <c r="X305" s="18"/>
      <c r="Y305" s="18"/>
      <c r="Z305" s="18"/>
      <c r="AA305" s="18"/>
      <c r="AB305" s="18"/>
      <c r="AE305" s="18"/>
      <c r="AF305" s="18"/>
      <c r="AG305" s="18"/>
      <c r="AH305" s="18"/>
      <c r="AI305" s="18"/>
      <c r="AJ305" s="18"/>
      <c r="AK305" s="19"/>
      <c r="AL305" s="18"/>
      <c r="AM305" s="18"/>
      <c r="AN305" s="18"/>
      <c r="AO305" s="18"/>
      <c r="AP305" s="18"/>
      <c r="AQ305" s="18"/>
      <c r="AR305" s="18"/>
      <c r="AS305" s="20"/>
      <c r="AT305" s="20"/>
      <c r="AU305" s="20"/>
      <c r="AV305" s="20"/>
      <c r="AW305" s="20"/>
      <c r="AX305" s="20"/>
      <c r="AY305" s="20"/>
    </row>
    <row r="306" spans="22:51">
      <c r="V306" s="18"/>
      <c r="W306" s="18"/>
      <c r="X306" s="18"/>
      <c r="Y306" s="18"/>
      <c r="Z306" s="18"/>
      <c r="AA306" s="18"/>
      <c r="AB306" s="18"/>
      <c r="AE306" s="18"/>
      <c r="AF306" s="18"/>
      <c r="AG306" s="18"/>
      <c r="AH306" s="18"/>
      <c r="AI306" s="18"/>
      <c r="AJ306" s="18"/>
      <c r="AK306" s="19"/>
      <c r="AL306" s="18"/>
      <c r="AM306" s="18"/>
      <c r="AN306" s="18"/>
      <c r="AO306" s="18"/>
      <c r="AP306" s="18"/>
      <c r="AQ306" s="18"/>
      <c r="AR306" s="18"/>
      <c r="AS306" s="20"/>
      <c r="AT306" s="20"/>
      <c r="AU306" s="20"/>
      <c r="AV306" s="20"/>
      <c r="AW306" s="20"/>
      <c r="AX306" s="20"/>
      <c r="AY306" s="20"/>
    </row>
    <row r="307" spans="22:51">
      <c r="V307" s="18"/>
      <c r="W307" s="18"/>
      <c r="X307" s="18"/>
      <c r="Y307" s="18"/>
      <c r="Z307" s="18"/>
      <c r="AA307" s="18"/>
      <c r="AB307" s="18"/>
      <c r="AE307" s="18"/>
      <c r="AF307" s="18"/>
      <c r="AG307" s="18"/>
      <c r="AH307" s="18"/>
      <c r="AI307" s="18"/>
      <c r="AJ307" s="18"/>
      <c r="AK307" s="19"/>
      <c r="AL307" s="18"/>
      <c r="AM307" s="18"/>
      <c r="AN307" s="18"/>
      <c r="AO307" s="18"/>
      <c r="AP307" s="18"/>
      <c r="AQ307" s="18"/>
      <c r="AR307" s="18"/>
      <c r="AS307" s="20"/>
      <c r="AT307" s="20"/>
      <c r="AU307" s="20"/>
      <c r="AV307" s="20"/>
      <c r="AW307" s="20"/>
      <c r="AX307" s="20"/>
      <c r="AY307" s="20"/>
    </row>
    <row r="308" spans="22:51">
      <c r="V308" s="18"/>
      <c r="W308" s="18"/>
      <c r="X308" s="18"/>
      <c r="Y308" s="18"/>
      <c r="Z308" s="18"/>
      <c r="AA308" s="18"/>
      <c r="AB308" s="18"/>
      <c r="AE308" s="18"/>
      <c r="AF308" s="18"/>
      <c r="AG308" s="18"/>
      <c r="AH308" s="18"/>
      <c r="AI308" s="18"/>
      <c r="AJ308" s="18"/>
      <c r="AK308" s="19"/>
      <c r="AL308" s="18"/>
      <c r="AM308" s="18"/>
      <c r="AN308" s="18"/>
      <c r="AO308" s="18"/>
      <c r="AP308" s="18"/>
      <c r="AQ308" s="18"/>
      <c r="AR308" s="18"/>
      <c r="AS308" s="20"/>
      <c r="AT308" s="20"/>
      <c r="AU308" s="20"/>
      <c r="AV308" s="20"/>
      <c r="AW308" s="20"/>
      <c r="AX308" s="20"/>
      <c r="AY308" s="20"/>
    </row>
    <row r="309" spans="22:51">
      <c r="V309" s="18"/>
      <c r="W309" s="18"/>
      <c r="X309" s="18"/>
      <c r="Y309" s="18"/>
      <c r="Z309" s="18"/>
      <c r="AA309" s="18"/>
      <c r="AB309" s="18"/>
      <c r="AE309" s="18"/>
      <c r="AF309" s="18"/>
      <c r="AG309" s="18"/>
      <c r="AH309" s="18"/>
      <c r="AI309" s="18"/>
      <c r="AJ309" s="18"/>
      <c r="AK309" s="19"/>
      <c r="AL309" s="18"/>
      <c r="AM309" s="18"/>
      <c r="AN309" s="18"/>
      <c r="AO309" s="18"/>
      <c r="AP309" s="18"/>
      <c r="AQ309" s="18"/>
      <c r="AR309" s="18"/>
      <c r="AS309" s="20"/>
      <c r="AT309" s="20"/>
      <c r="AU309" s="20"/>
      <c r="AV309" s="20"/>
      <c r="AW309" s="20"/>
      <c r="AX309" s="20"/>
      <c r="AY309" s="20"/>
    </row>
    <row r="310" spans="22:51">
      <c r="V310" s="18"/>
      <c r="W310" s="18"/>
      <c r="X310" s="18"/>
      <c r="Y310" s="18"/>
      <c r="Z310" s="18"/>
      <c r="AA310" s="18"/>
      <c r="AB310" s="18"/>
      <c r="AE310" s="18"/>
      <c r="AF310" s="18"/>
      <c r="AG310" s="18"/>
      <c r="AH310" s="18"/>
      <c r="AI310" s="18"/>
      <c r="AJ310" s="18"/>
      <c r="AK310" s="19"/>
      <c r="AL310" s="18"/>
      <c r="AM310" s="18"/>
      <c r="AN310" s="18"/>
      <c r="AO310" s="18"/>
      <c r="AP310" s="18"/>
      <c r="AQ310" s="18"/>
      <c r="AR310" s="18"/>
      <c r="AS310" s="20"/>
      <c r="AT310" s="20"/>
      <c r="AU310" s="20"/>
      <c r="AV310" s="20"/>
      <c r="AW310" s="20"/>
      <c r="AX310" s="20"/>
      <c r="AY310" s="20"/>
    </row>
    <row r="311" spans="22:51">
      <c r="V311" s="18"/>
      <c r="W311" s="18"/>
      <c r="X311" s="18"/>
      <c r="Y311" s="18"/>
      <c r="Z311" s="18"/>
      <c r="AA311" s="18"/>
      <c r="AB311" s="18"/>
      <c r="AE311" s="18"/>
      <c r="AF311" s="18"/>
      <c r="AG311" s="18"/>
      <c r="AH311" s="18"/>
      <c r="AI311" s="18"/>
      <c r="AJ311" s="18"/>
      <c r="AK311" s="19"/>
      <c r="AL311" s="18"/>
      <c r="AM311" s="18"/>
      <c r="AN311" s="18"/>
      <c r="AO311" s="18"/>
      <c r="AP311" s="18"/>
      <c r="AQ311" s="18"/>
      <c r="AR311" s="18"/>
      <c r="AS311" s="20"/>
      <c r="AT311" s="20"/>
      <c r="AU311" s="20"/>
      <c r="AV311" s="20"/>
      <c r="AW311" s="20"/>
      <c r="AX311" s="20"/>
      <c r="AY311" s="20"/>
    </row>
    <row r="312" spans="22:51">
      <c r="V312" s="18"/>
      <c r="W312" s="18"/>
      <c r="X312" s="18"/>
      <c r="Y312" s="18"/>
      <c r="Z312" s="18"/>
      <c r="AA312" s="18"/>
      <c r="AB312" s="18"/>
      <c r="AE312" s="18"/>
      <c r="AF312" s="18"/>
      <c r="AG312" s="18"/>
      <c r="AH312" s="18"/>
      <c r="AI312" s="18"/>
      <c r="AJ312" s="18"/>
      <c r="AK312" s="19"/>
      <c r="AL312" s="18"/>
      <c r="AM312" s="18"/>
      <c r="AN312" s="18"/>
      <c r="AO312" s="18"/>
      <c r="AP312" s="18"/>
      <c r="AQ312" s="18"/>
      <c r="AR312" s="18"/>
      <c r="AS312" s="20"/>
      <c r="AT312" s="20"/>
      <c r="AU312" s="20"/>
      <c r="AV312" s="20"/>
      <c r="AW312" s="20"/>
      <c r="AX312" s="20"/>
      <c r="AY312" s="20"/>
    </row>
    <row r="313" spans="22:51">
      <c r="V313" s="18"/>
      <c r="W313" s="18"/>
      <c r="X313" s="18"/>
      <c r="Y313" s="18"/>
      <c r="Z313" s="18"/>
      <c r="AA313" s="18"/>
      <c r="AB313" s="18"/>
      <c r="AE313" s="18"/>
      <c r="AF313" s="18"/>
      <c r="AG313" s="18"/>
      <c r="AH313" s="18"/>
      <c r="AI313" s="18"/>
      <c r="AJ313" s="18"/>
      <c r="AK313" s="19"/>
      <c r="AL313" s="18"/>
      <c r="AM313" s="18"/>
      <c r="AN313" s="18"/>
      <c r="AO313" s="18"/>
      <c r="AP313" s="18"/>
      <c r="AQ313" s="18"/>
      <c r="AR313" s="18"/>
      <c r="AS313" s="20"/>
      <c r="AT313" s="20"/>
      <c r="AU313" s="20"/>
      <c r="AV313" s="20"/>
      <c r="AW313" s="20"/>
      <c r="AX313" s="20"/>
      <c r="AY313" s="20"/>
    </row>
    <row r="314" spans="22:51">
      <c r="V314" s="18"/>
      <c r="W314" s="18"/>
      <c r="X314" s="18"/>
      <c r="Y314" s="18"/>
      <c r="Z314" s="18"/>
      <c r="AA314" s="18"/>
      <c r="AB314" s="18"/>
      <c r="AE314" s="18"/>
      <c r="AF314" s="18"/>
      <c r="AG314" s="18"/>
      <c r="AH314" s="18"/>
      <c r="AI314" s="18"/>
      <c r="AJ314" s="18"/>
      <c r="AK314" s="19"/>
      <c r="AL314" s="18"/>
      <c r="AM314" s="18"/>
      <c r="AN314" s="18"/>
      <c r="AO314" s="18"/>
      <c r="AP314" s="18"/>
      <c r="AQ314" s="18"/>
      <c r="AR314" s="18"/>
      <c r="AS314" s="20"/>
      <c r="AT314" s="20"/>
      <c r="AU314" s="20"/>
      <c r="AV314" s="20"/>
      <c r="AW314" s="20"/>
      <c r="AX314" s="20"/>
      <c r="AY314" s="20"/>
    </row>
    <row r="315" spans="22:51">
      <c r="V315" s="18"/>
      <c r="W315" s="18"/>
      <c r="X315" s="18"/>
      <c r="Y315" s="18"/>
      <c r="Z315" s="18"/>
      <c r="AA315" s="18"/>
      <c r="AB315" s="18"/>
      <c r="AE315" s="18"/>
      <c r="AF315" s="18"/>
      <c r="AG315" s="18"/>
      <c r="AH315" s="18"/>
      <c r="AI315" s="18"/>
      <c r="AJ315" s="18"/>
      <c r="AK315" s="19"/>
      <c r="AL315" s="18"/>
      <c r="AM315" s="18"/>
      <c r="AN315" s="18"/>
      <c r="AO315" s="18"/>
      <c r="AP315" s="18"/>
      <c r="AQ315" s="18"/>
      <c r="AR315" s="18"/>
      <c r="AS315" s="20"/>
      <c r="AT315" s="20"/>
      <c r="AU315" s="20"/>
      <c r="AV315" s="20"/>
      <c r="AW315" s="20"/>
      <c r="AX315" s="20"/>
      <c r="AY315" s="20"/>
    </row>
    <row r="316" spans="22:51">
      <c r="V316" s="18"/>
      <c r="W316" s="18"/>
      <c r="X316" s="18"/>
      <c r="Y316" s="18"/>
      <c r="Z316" s="18"/>
      <c r="AA316" s="18"/>
      <c r="AB316" s="18"/>
      <c r="AE316" s="18"/>
      <c r="AF316" s="18"/>
      <c r="AG316" s="18"/>
      <c r="AH316" s="18"/>
      <c r="AI316" s="18"/>
      <c r="AJ316" s="18"/>
      <c r="AK316" s="19"/>
      <c r="AL316" s="18"/>
      <c r="AM316" s="18"/>
      <c r="AN316" s="18"/>
      <c r="AO316" s="18"/>
      <c r="AP316" s="18"/>
      <c r="AQ316" s="18"/>
      <c r="AR316" s="18"/>
      <c r="AS316" s="20"/>
      <c r="AT316" s="20"/>
      <c r="AU316" s="20"/>
      <c r="AV316" s="20"/>
      <c r="AW316" s="20"/>
      <c r="AX316" s="20"/>
      <c r="AY316" s="20"/>
    </row>
    <row r="317" spans="22:51">
      <c r="V317" s="18"/>
      <c r="W317" s="18"/>
      <c r="X317" s="18"/>
      <c r="Y317" s="18"/>
      <c r="Z317" s="18"/>
      <c r="AA317" s="18"/>
      <c r="AB317" s="18"/>
      <c r="AE317" s="18"/>
      <c r="AF317" s="18"/>
      <c r="AG317" s="18"/>
      <c r="AH317" s="18"/>
      <c r="AI317" s="18"/>
      <c r="AJ317" s="18"/>
      <c r="AK317" s="19"/>
      <c r="AL317" s="18"/>
      <c r="AM317" s="18"/>
      <c r="AN317" s="18"/>
      <c r="AO317" s="18"/>
      <c r="AP317" s="18"/>
      <c r="AQ317" s="18"/>
      <c r="AR317" s="18"/>
      <c r="AS317" s="20"/>
      <c r="AT317" s="20"/>
      <c r="AU317" s="20"/>
      <c r="AV317" s="20"/>
      <c r="AW317" s="20"/>
      <c r="AX317" s="20"/>
      <c r="AY317" s="20"/>
    </row>
    <row r="318" spans="22:51">
      <c r="V318" s="18"/>
      <c r="W318" s="18"/>
      <c r="X318" s="18"/>
      <c r="Y318" s="18"/>
      <c r="Z318" s="18"/>
      <c r="AA318" s="18"/>
      <c r="AB318" s="18"/>
      <c r="AE318" s="18"/>
      <c r="AF318" s="18"/>
      <c r="AG318" s="18"/>
      <c r="AH318" s="18"/>
      <c r="AI318" s="18"/>
      <c r="AJ318" s="18"/>
      <c r="AK318" s="19"/>
      <c r="AL318" s="18"/>
      <c r="AM318" s="18"/>
      <c r="AN318" s="18"/>
      <c r="AO318" s="18"/>
      <c r="AP318" s="18"/>
      <c r="AQ318" s="18"/>
      <c r="AR318" s="18"/>
      <c r="AS318" s="20"/>
      <c r="AT318" s="20"/>
      <c r="AU318" s="20"/>
      <c r="AV318" s="20"/>
      <c r="AW318" s="20"/>
      <c r="AX318" s="20"/>
      <c r="AY318" s="20"/>
    </row>
    <row r="319" spans="22:51">
      <c r="V319" s="18"/>
      <c r="W319" s="18"/>
      <c r="X319" s="18"/>
      <c r="Y319" s="18"/>
      <c r="Z319" s="18"/>
      <c r="AA319" s="18"/>
      <c r="AB319" s="18"/>
      <c r="AE319" s="18"/>
      <c r="AF319" s="18"/>
      <c r="AG319" s="18"/>
      <c r="AH319" s="18"/>
      <c r="AI319" s="18"/>
      <c r="AJ319" s="18"/>
      <c r="AK319" s="19"/>
      <c r="AL319" s="18"/>
      <c r="AM319" s="18"/>
      <c r="AN319" s="18"/>
      <c r="AO319" s="18"/>
      <c r="AP319" s="18"/>
      <c r="AQ319" s="18"/>
      <c r="AR319" s="18"/>
      <c r="AS319" s="20"/>
      <c r="AT319" s="20"/>
      <c r="AU319" s="20"/>
      <c r="AV319" s="20"/>
      <c r="AW319" s="20"/>
      <c r="AX319" s="20"/>
      <c r="AY319" s="20"/>
    </row>
    <row r="320" spans="22:51">
      <c r="V320" s="18"/>
      <c r="W320" s="18"/>
      <c r="X320" s="18"/>
      <c r="Y320" s="18"/>
      <c r="Z320" s="18"/>
      <c r="AA320" s="18"/>
      <c r="AB320" s="18"/>
      <c r="AE320" s="18"/>
      <c r="AF320" s="18"/>
      <c r="AG320" s="18"/>
      <c r="AH320" s="18"/>
      <c r="AI320" s="18"/>
      <c r="AJ320" s="18"/>
      <c r="AK320" s="19"/>
      <c r="AL320" s="18"/>
      <c r="AM320" s="18"/>
      <c r="AN320" s="18"/>
      <c r="AO320" s="18"/>
      <c r="AP320" s="18"/>
      <c r="AQ320" s="18"/>
      <c r="AR320" s="18"/>
      <c r="AS320" s="20"/>
      <c r="AT320" s="20"/>
      <c r="AU320" s="20"/>
      <c r="AV320" s="20"/>
      <c r="AW320" s="20"/>
      <c r="AX320" s="20"/>
      <c r="AY320" s="20"/>
    </row>
    <row r="321" spans="22:51">
      <c r="V321" s="18"/>
      <c r="W321" s="18"/>
      <c r="X321" s="18"/>
      <c r="Y321" s="18"/>
      <c r="Z321" s="18"/>
      <c r="AA321" s="18"/>
      <c r="AB321" s="18"/>
      <c r="AE321" s="18"/>
      <c r="AF321" s="18"/>
      <c r="AG321" s="18"/>
      <c r="AH321" s="18"/>
      <c r="AI321" s="18"/>
      <c r="AJ321" s="18"/>
      <c r="AK321" s="19"/>
      <c r="AL321" s="18"/>
      <c r="AM321" s="18"/>
      <c r="AN321" s="18"/>
      <c r="AO321" s="18"/>
      <c r="AP321" s="18"/>
      <c r="AQ321" s="18"/>
      <c r="AR321" s="18"/>
      <c r="AS321" s="20"/>
      <c r="AT321" s="20"/>
      <c r="AU321" s="20"/>
      <c r="AV321" s="20"/>
      <c r="AW321" s="20"/>
      <c r="AX321" s="20"/>
      <c r="AY321" s="20"/>
    </row>
    <row r="322" spans="22:51">
      <c r="V322" s="18"/>
      <c r="W322" s="18"/>
      <c r="X322" s="18"/>
      <c r="Y322" s="18"/>
      <c r="Z322" s="18"/>
      <c r="AA322" s="18"/>
      <c r="AB322" s="18"/>
      <c r="AE322" s="18"/>
      <c r="AF322" s="18"/>
      <c r="AG322" s="18"/>
      <c r="AH322" s="18"/>
      <c r="AI322" s="18"/>
      <c r="AJ322" s="18"/>
      <c r="AK322" s="19"/>
      <c r="AL322" s="18"/>
      <c r="AM322" s="18"/>
      <c r="AN322" s="18"/>
      <c r="AO322" s="18"/>
      <c r="AP322" s="18"/>
      <c r="AQ322" s="18"/>
      <c r="AR322" s="18"/>
      <c r="AS322" s="20"/>
      <c r="AT322" s="20"/>
      <c r="AU322" s="20"/>
      <c r="AV322" s="20"/>
      <c r="AW322" s="20"/>
      <c r="AX322" s="20"/>
      <c r="AY322" s="20"/>
    </row>
    <row r="323" spans="22:51">
      <c r="V323" s="18"/>
      <c r="W323" s="18"/>
      <c r="X323" s="18"/>
      <c r="Y323" s="18"/>
      <c r="Z323" s="18"/>
      <c r="AA323" s="18"/>
      <c r="AB323" s="18"/>
      <c r="AE323" s="18"/>
      <c r="AF323" s="18"/>
      <c r="AG323" s="18"/>
      <c r="AH323" s="18"/>
      <c r="AI323" s="18"/>
      <c r="AJ323" s="18"/>
      <c r="AK323" s="19"/>
      <c r="AL323" s="18"/>
      <c r="AM323" s="18"/>
      <c r="AN323" s="18"/>
      <c r="AO323" s="18"/>
      <c r="AP323" s="18"/>
      <c r="AQ323" s="18"/>
      <c r="AR323" s="18"/>
      <c r="AS323" s="20"/>
      <c r="AT323" s="20"/>
      <c r="AU323" s="20"/>
      <c r="AV323" s="20"/>
      <c r="AW323" s="20"/>
      <c r="AX323" s="20"/>
      <c r="AY323" s="20"/>
    </row>
    <row r="324" spans="22:51">
      <c r="V324" s="18"/>
      <c r="W324" s="18"/>
      <c r="X324" s="18"/>
      <c r="Y324" s="18"/>
      <c r="Z324" s="18"/>
      <c r="AA324" s="18"/>
      <c r="AB324" s="18"/>
      <c r="AE324" s="18"/>
      <c r="AF324" s="18"/>
      <c r="AG324" s="18"/>
      <c r="AH324" s="18"/>
      <c r="AI324" s="18"/>
      <c r="AJ324" s="18"/>
      <c r="AK324" s="19"/>
      <c r="AL324" s="18"/>
      <c r="AM324" s="18"/>
      <c r="AN324" s="18"/>
      <c r="AO324" s="18"/>
      <c r="AP324" s="18"/>
      <c r="AQ324" s="18"/>
      <c r="AR324" s="18"/>
      <c r="AS324" s="20"/>
      <c r="AT324" s="20"/>
      <c r="AU324" s="20"/>
      <c r="AV324" s="20"/>
      <c r="AW324" s="20"/>
      <c r="AX324" s="20"/>
      <c r="AY324" s="20"/>
    </row>
    <row r="325" spans="22:51">
      <c r="V325" s="18"/>
      <c r="W325" s="18"/>
      <c r="X325" s="18"/>
      <c r="Y325" s="18"/>
      <c r="Z325" s="18"/>
      <c r="AA325" s="18"/>
      <c r="AB325" s="18"/>
      <c r="AE325" s="18"/>
      <c r="AF325" s="18"/>
      <c r="AG325" s="18"/>
      <c r="AH325" s="18"/>
      <c r="AI325" s="18"/>
      <c r="AJ325" s="18"/>
      <c r="AK325" s="19"/>
      <c r="AL325" s="18"/>
      <c r="AM325" s="18"/>
      <c r="AN325" s="18"/>
      <c r="AO325" s="18"/>
      <c r="AP325" s="18"/>
      <c r="AQ325" s="18"/>
      <c r="AR325" s="18"/>
      <c r="AS325" s="20"/>
      <c r="AT325" s="20"/>
      <c r="AU325" s="20"/>
      <c r="AV325" s="20"/>
      <c r="AW325" s="20"/>
      <c r="AX325" s="20"/>
      <c r="AY325" s="20"/>
    </row>
    <row r="326" spans="22:51">
      <c r="V326" s="18"/>
      <c r="W326" s="18"/>
      <c r="X326" s="18"/>
      <c r="Y326" s="18"/>
      <c r="Z326" s="18"/>
      <c r="AA326" s="18"/>
      <c r="AB326" s="18"/>
      <c r="AE326" s="18"/>
      <c r="AF326" s="18"/>
      <c r="AG326" s="18"/>
      <c r="AH326" s="18"/>
      <c r="AI326" s="18"/>
      <c r="AJ326" s="18"/>
      <c r="AK326" s="19"/>
      <c r="AL326" s="18"/>
      <c r="AM326" s="18"/>
      <c r="AN326" s="18"/>
      <c r="AO326" s="18"/>
      <c r="AP326" s="18"/>
      <c r="AQ326" s="18"/>
      <c r="AR326" s="18"/>
      <c r="AS326" s="20"/>
      <c r="AT326" s="20"/>
      <c r="AU326" s="20"/>
      <c r="AV326" s="20"/>
      <c r="AW326" s="20"/>
      <c r="AX326" s="20"/>
      <c r="AY326" s="20"/>
    </row>
    <row r="327" spans="22:51">
      <c r="V327" s="18"/>
      <c r="W327" s="18"/>
      <c r="X327" s="18"/>
      <c r="Y327" s="18"/>
      <c r="Z327" s="18"/>
      <c r="AA327" s="18"/>
      <c r="AB327" s="18"/>
      <c r="AE327" s="18"/>
      <c r="AF327" s="18"/>
      <c r="AG327" s="18"/>
      <c r="AH327" s="18"/>
      <c r="AI327" s="18"/>
      <c r="AJ327" s="18"/>
      <c r="AK327" s="19"/>
      <c r="AL327" s="18"/>
      <c r="AM327" s="18"/>
      <c r="AN327" s="18"/>
      <c r="AO327" s="18"/>
      <c r="AP327" s="18"/>
      <c r="AQ327" s="18"/>
      <c r="AR327" s="18"/>
      <c r="AS327" s="20"/>
      <c r="AT327" s="20"/>
      <c r="AU327" s="20"/>
      <c r="AV327" s="20"/>
      <c r="AW327" s="20"/>
      <c r="AX327" s="20"/>
      <c r="AY327" s="20"/>
    </row>
    <row r="328" spans="22:51">
      <c r="V328" s="18"/>
      <c r="W328" s="18"/>
      <c r="X328" s="18"/>
      <c r="Y328" s="18"/>
      <c r="Z328" s="18"/>
      <c r="AA328" s="18"/>
      <c r="AB328" s="18"/>
      <c r="AE328" s="18"/>
      <c r="AF328" s="18"/>
      <c r="AG328" s="18"/>
      <c r="AH328" s="18"/>
      <c r="AI328" s="18"/>
      <c r="AJ328" s="18"/>
      <c r="AK328" s="19"/>
      <c r="AL328" s="18"/>
      <c r="AM328" s="18"/>
      <c r="AN328" s="18"/>
      <c r="AO328" s="18"/>
      <c r="AP328" s="18"/>
      <c r="AQ328" s="18"/>
      <c r="AR328" s="18"/>
      <c r="AS328" s="20"/>
      <c r="AT328" s="20"/>
      <c r="AU328" s="20"/>
      <c r="AV328" s="20"/>
      <c r="AW328" s="20"/>
      <c r="AX328" s="20"/>
      <c r="AY328" s="20"/>
    </row>
    <row r="329" spans="22:51">
      <c r="V329" s="18"/>
      <c r="W329" s="18"/>
      <c r="X329" s="18"/>
      <c r="Y329" s="18"/>
      <c r="Z329" s="18"/>
      <c r="AA329" s="18"/>
      <c r="AB329" s="18"/>
      <c r="AE329" s="18"/>
      <c r="AF329" s="18"/>
      <c r="AG329" s="18"/>
      <c r="AH329" s="18"/>
      <c r="AI329" s="18"/>
      <c r="AJ329" s="18"/>
      <c r="AK329" s="19"/>
      <c r="AL329" s="18"/>
      <c r="AM329" s="18"/>
      <c r="AN329" s="18"/>
      <c r="AO329" s="18"/>
      <c r="AP329" s="18"/>
      <c r="AQ329" s="18"/>
      <c r="AR329" s="18"/>
      <c r="AS329" s="20"/>
      <c r="AT329" s="20"/>
      <c r="AU329" s="20"/>
      <c r="AV329" s="20"/>
      <c r="AW329" s="20"/>
      <c r="AX329" s="20"/>
      <c r="AY329" s="20"/>
    </row>
    <row r="330" spans="22:51">
      <c r="V330" s="18"/>
      <c r="W330" s="18"/>
      <c r="X330" s="18"/>
      <c r="Y330" s="18"/>
      <c r="Z330" s="18"/>
      <c r="AA330" s="18"/>
      <c r="AB330" s="18"/>
      <c r="AE330" s="18"/>
      <c r="AF330" s="18"/>
      <c r="AG330" s="18"/>
      <c r="AH330" s="18"/>
      <c r="AI330" s="18"/>
      <c r="AJ330" s="18"/>
      <c r="AK330" s="19"/>
      <c r="AL330" s="18"/>
      <c r="AM330" s="18"/>
      <c r="AN330" s="18"/>
      <c r="AO330" s="18"/>
      <c r="AP330" s="18"/>
      <c r="AQ330" s="18"/>
      <c r="AR330" s="18"/>
      <c r="AS330" s="20"/>
      <c r="AT330" s="20"/>
      <c r="AU330" s="20"/>
      <c r="AV330" s="20"/>
      <c r="AW330" s="20"/>
      <c r="AX330" s="20"/>
      <c r="AY330" s="20"/>
    </row>
    <row r="331" spans="22:51">
      <c r="V331" s="18"/>
      <c r="W331" s="18"/>
      <c r="X331" s="18"/>
      <c r="Y331" s="18"/>
      <c r="Z331" s="18"/>
      <c r="AA331" s="18"/>
      <c r="AB331" s="18"/>
      <c r="AE331" s="18"/>
      <c r="AF331" s="18"/>
      <c r="AG331" s="18"/>
      <c r="AH331" s="18"/>
      <c r="AI331" s="18"/>
      <c r="AJ331" s="18"/>
      <c r="AK331" s="19"/>
      <c r="AL331" s="18"/>
      <c r="AM331" s="18"/>
      <c r="AN331" s="18"/>
      <c r="AO331" s="18"/>
      <c r="AP331" s="18"/>
      <c r="AQ331" s="18"/>
      <c r="AR331" s="18"/>
      <c r="AS331" s="20"/>
      <c r="AT331" s="20"/>
      <c r="AU331" s="20"/>
      <c r="AV331" s="20"/>
      <c r="AW331" s="20"/>
      <c r="AX331" s="20"/>
      <c r="AY331" s="20"/>
    </row>
    <row r="332" spans="22:51">
      <c r="V332" s="18"/>
      <c r="W332" s="18"/>
      <c r="X332" s="18"/>
      <c r="Y332" s="18"/>
      <c r="Z332" s="18"/>
      <c r="AA332" s="18"/>
      <c r="AB332" s="18"/>
      <c r="AE332" s="18"/>
      <c r="AF332" s="18"/>
      <c r="AG332" s="18"/>
      <c r="AH332" s="18"/>
      <c r="AI332" s="18"/>
      <c r="AJ332" s="18"/>
      <c r="AK332" s="19"/>
      <c r="AL332" s="18"/>
      <c r="AM332" s="18"/>
      <c r="AN332" s="18"/>
      <c r="AO332" s="18"/>
      <c r="AP332" s="18"/>
      <c r="AQ332" s="18"/>
      <c r="AR332" s="18"/>
      <c r="AS332" s="20"/>
      <c r="AT332" s="20"/>
      <c r="AU332" s="20"/>
      <c r="AV332" s="20"/>
      <c r="AW332" s="20"/>
      <c r="AX332" s="20"/>
      <c r="AY332" s="20"/>
    </row>
    <row r="333" spans="22:51">
      <c r="V333" s="18"/>
      <c r="W333" s="18"/>
      <c r="X333" s="18"/>
      <c r="Y333" s="18"/>
      <c r="Z333" s="18"/>
      <c r="AA333" s="18"/>
      <c r="AB333" s="18"/>
      <c r="AE333" s="18"/>
      <c r="AF333" s="18"/>
      <c r="AG333" s="18"/>
      <c r="AH333" s="18"/>
      <c r="AI333" s="18"/>
      <c r="AJ333" s="18"/>
      <c r="AK333" s="19"/>
      <c r="AL333" s="18"/>
      <c r="AM333" s="18"/>
      <c r="AN333" s="18"/>
      <c r="AO333" s="18"/>
      <c r="AP333" s="18"/>
      <c r="AQ333" s="18"/>
      <c r="AR333" s="18"/>
      <c r="AS333" s="20"/>
      <c r="AT333" s="20"/>
      <c r="AU333" s="20"/>
      <c r="AV333" s="20"/>
      <c r="AW333" s="20"/>
      <c r="AX333" s="20"/>
      <c r="AY333" s="20"/>
    </row>
    <row r="334" spans="22:51">
      <c r="V334" s="18"/>
      <c r="W334" s="18"/>
      <c r="X334" s="18"/>
      <c r="Y334" s="18"/>
      <c r="Z334" s="18"/>
      <c r="AA334" s="18"/>
      <c r="AB334" s="18"/>
      <c r="AE334" s="18"/>
      <c r="AF334" s="18"/>
      <c r="AG334" s="18"/>
      <c r="AH334" s="18"/>
      <c r="AI334" s="18"/>
      <c r="AJ334" s="18"/>
      <c r="AK334" s="19"/>
      <c r="AL334" s="18"/>
      <c r="AM334" s="18"/>
      <c r="AN334" s="18"/>
      <c r="AO334" s="18"/>
      <c r="AP334" s="18"/>
      <c r="AQ334" s="18"/>
      <c r="AR334" s="18"/>
      <c r="AS334" s="20"/>
      <c r="AT334" s="20"/>
      <c r="AU334" s="20"/>
      <c r="AV334" s="20"/>
      <c r="AW334" s="20"/>
      <c r="AX334" s="20"/>
      <c r="AY334" s="20"/>
    </row>
    <row r="335" spans="22:51">
      <c r="V335" s="18"/>
      <c r="W335" s="18"/>
      <c r="X335" s="18"/>
      <c r="Y335" s="18"/>
      <c r="Z335" s="18"/>
      <c r="AA335" s="18"/>
      <c r="AB335" s="18"/>
      <c r="AE335" s="18"/>
      <c r="AF335" s="18"/>
      <c r="AG335" s="18"/>
      <c r="AH335" s="18"/>
      <c r="AI335" s="18"/>
      <c r="AJ335" s="18"/>
      <c r="AK335" s="19"/>
      <c r="AL335" s="18"/>
      <c r="AM335" s="18"/>
      <c r="AN335" s="18"/>
      <c r="AO335" s="18"/>
      <c r="AP335" s="18"/>
      <c r="AQ335" s="18"/>
      <c r="AR335" s="18"/>
      <c r="AS335" s="20"/>
      <c r="AT335" s="20"/>
      <c r="AU335" s="20"/>
      <c r="AV335" s="20"/>
      <c r="AW335" s="20"/>
      <c r="AX335" s="20"/>
      <c r="AY335" s="20"/>
    </row>
    <row r="336" spans="22:51">
      <c r="V336" s="18"/>
      <c r="W336" s="18"/>
      <c r="X336" s="18"/>
      <c r="Y336" s="18"/>
      <c r="Z336" s="18"/>
      <c r="AA336" s="18"/>
      <c r="AB336" s="18"/>
      <c r="AE336" s="18"/>
      <c r="AF336" s="18"/>
      <c r="AG336" s="18"/>
      <c r="AH336" s="18"/>
      <c r="AI336" s="18"/>
      <c r="AJ336" s="18"/>
      <c r="AK336" s="19"/>
      <c r="AL336" s="18"/>
      <c r="AM336" s="18"/>
      <c r="AN336" s="18"/>
      <c r="AO336" s="18"/>
      <c r="AP336" s="18"/>
      <c r="AQ336" s="18"/>
      <c r="AR336" s="18"/>
      <c r="AS336" s="20"/>
      <c r="AT336" s="20"/>
      <c r="AU336" s="20"/>
      <c r="AV336" s="20"/>
      <c r="AW336" s="20"/>
      <c r="AX336" s="20"/>
      <c r="AY336" s="20"/>
    </row>
    <row r="337" spans="22:51">
      <c r="V337" s="18"/>
      <c r="W337" s="18"/>
      <c r="X337" s="18"/>
      <c r="Y337" s="18"/>
      <c r="Z337" s="18"/>
      <c r="AA337" s="18"/>
      <c r="AB337" s="18"/>
      <c r="AE337" s="18"/>
      <c r="AF337" s="18"/>
      <c r="AG337" s="18"/>
      <c r="AH337" s="18"/>
      <c r="AI337" s="18"/>
      <c r="AJ337" s="18"/>
      <c r="AK337" s="19"/>
      <c r="AL337" s="18"/>
      <c r="AM337" s="18"/>
      <c r="AN337" s="18"/>
      <c r="AO337" s="18"/>
      <c r="AP337" s="18"/>
      <c r="AQ337" s="18"/>
      <c r="AR337" s="18"/>
      <c r="AS337" s="20"/>
      <c r="AT337" s="20"/>
      <c r="AU337" s="20"/>
      <c r="AV337" s="20"/>
      <c r="AW337" s="20"/>
      <c r="AX337" s="20"/>
      <c r="AY337" s="20"/>
    </row>
    <row r="338" spans="22:51">
      <c r="V338" s="18"/>
      <c r="W338" s="18"/>
      <c r="X338" s="18"/>
      <c r="Y338" s="18"/>
      <c r="Z338" s="18"/>
      <c r="AA338" s="18"/>
      <c r="AB338" s="18"/>
      <c r="AE338" s="18"/>
      <c r="AF338" s="18"/>
      <c r="AG338" s="18"/>
      <c r="AH338" s="18"/>
      <c r="AI338" s="18"/>
      <c r="AJ338" s="18"/>
      <c r="AK338" s="19"/>
      <c r="AL338" s="18"/>
      <c r="AM338" s="18"/>
      <c r="AN338" s="18"/>
      <c r="AO338" s="18"/>
      <c r="AP338" s="18"/>
      <c r="AQ338" s="18"/>
      <c r="AR338" s="18"/>
      <c r="AS338" s="20"/>
      <c r="AT338" s="20"/>
      <c r="AU338" s="20"/>
      <c r="AV338" s="20"/>
      <c r="AW338" s="20"/>
      <c r="AX338" s="20"/>
      <c r="AY338" s="20"/>
    </row>
    <row r="339" spans="22:51">
      <c r="V339" s="18"/>
      <c r="W339" s="18"/>
      <c r="X339" s="18"/>
      <c r="Y339" s="18"/>
      <c r="Z339" s="18"/>
      <c r="AA339" s="18"/>
      <c r="AB339" s="18"/>
      <c r="AE339" s="18"/>
      <c r="AF339" s="18"/>
      <c r="AG339" s="18"/>
      <c r="AH339" s="18"/>
      <c r="AI339" s="18"/>
      <c r="AJ339" s="18"/>
      <c r="AK339" s="19"/>
      <c r="AL339" s="18"/>
      <c r="AM339" s="18"/>
      <c r="AN339" s="18"/>
      <c r="AO339" s="18"/>
      <c r="AP339" s="18"/>
      <c r="AQ339" s="18"/>
      <c r="AR339" s="18"/>
      <c r="AS339" s="20"/>
      <c r="AT339" s="20"/>
      <c r="AU339" s="20"/>
      <c r="AV339" s="20"/>
      <c r="AW339" s="20"/>
      <c r="AX339" s="20"/>
      <c r="AY339" s="20"/>
    </row>
    <row r="340" spans="22:51">
      <c r="V340" s="18"/>
      <c r="W340" s="18"/>
      <c r="X340" s="18"/>
      <c r="Y340" s="18"/>
      <c r="Z340" s="18"/>
      <c r="AA340" s="18"/>
      <c r="AB340" s="18"/>
      <c r="AE340" s="18"/>
      <c r="AF340" s="18"/>
      <c r="AG340" s="18"/>
      <c r="AH340" s="18"/>
      <c r="AI340" s="18"/>
      <c r="AJ340" s="18"/>
      <c r="AK340" s="19"/>
      <c r="AL340" s="18"/>
      <c r="AM340" s="18"/>
      <c r="AN340" s="18"/>
      <c r="AO340" s="18"/>
      <c r="AP340" s="18"/>
      <c r="AQ340" s="18"/>
      <c r="AR340" s="18"/>
      <c r="AS340" s="20"/>
      <c r="AT340" s="20"/>
      <c r="AU340" s="20"/>
      <c r="AV340" s="20"/>
      <c r="AW340" s="20"/>
      <c r="AX340" s="20"/>
      <c r="AY340" s="20"/>
    </row>
    <row r="341" spans="22:51">
      <c r="V341" s="18"/>
      <c r="W341" s="18"/>
      <c r="X341" s="18"/>
      <c r="Y341" s="18"/>
      <c r="Z341" s="18"/>
      <c r="AA341" s="18"/>
      <c r="AB341" s="18"/>
      <c r="AE341" s="18"/>
      <c r="AF341" s="18"/>
      <c r="AG341" s="18"/>
      <c r="AH341" s="18"/>
      <c r="AI341" s="18"/>
      <c r="AJ341" s="18"/>
      <c r="AK341" s="19"/>
      <c r="AL341" s="18"/>
      <c r="AM341" s="18"/>
      <c r="AN341" s="18"/>
      <c r="AO341" s="18"/>
      <c r="AP341" s="18"/>
      <c r="AQ341" s="18"/>
      <c r="AR341" s="18"/>
      <c r="AS341" s="20"/>
      <c r="AT341" s="20"/>
      <c r="AU341" s="20"/>
      <c r="AV341" s="20"/>
      <c r="AW341" s="20"/>
      <c r="AX341" s="20"/>
      <c r="AY341" s="20"/>
    </row>
    <row r="342" spans="22:51">
      <c r="V342" s="18"/>
      <c r="W342" s="18"/>
      <c r="X342" s="18"/>
      <c r="Y342" s="18"/>
      <c r="Z342" s="18"/>
      <c r="AA342" s="18"/>
      <c r="AB342" s="18"/>
      <c r="AE342" s="18"/>
      <c r="AF342" s="18"/>
      <c r="AG342" s="18"/>
      <c r="AH342" s="18"/>
      <c r="AI342" s="18"/>
      <c r="AJ342" s="18"/>
      <c r="AK342" s="19"/>
      <c r="AL342" s="18"/>
      <c r="AM342" s="18"/>
      <c r="AN342" s="18"/>
      <c r="AO342" s="18"/>
      <c r="AP342" s="18"/>
      <c r="AQ342" s="18"/>
      <c r="AR342" s="18"/>
      <c r="AS342" s="20"/>
      <c r="AT342" s="20"/>
      <c r="AU342" s="20"/>
      <c r="AV342" s="20"/>
      <c r="AW342" s="20"/>
      <c r="AX342" s="20"/>
      <c r="AY342" s="20"/>
    </row>
    <row r="343" spans="22:51">
      <c r="V343" s="18"/>
      <c r="W343" s="18"/>
      <c r="X343" s="18"/>
      <c r="Y343" s="18"/>
      <c r="Z343" s="18"/>
      <c r="AA343" s="18"/>
      <c r="AB343" s="18"/>
      <c r="AE343" s="18"/>
      <c r="AF343" s="18"/>
      <c r="AG343" s="18"/>
      <c r="AH343" s="18"/>
      <c r="AI343" s="18"/>
      <c r="AJ343" s="18"/>
      <c r="AK343" s="19"/>
      <c r="AL343" s="18"/>
      <c r="AM343" s="18"/>
      <c r="AN343" s="18"/>
      <c r="AO343" s="18"/>
      <c r="AP343" s="18"/>
      <c r="AQ343" s="18"/>
      <c r="AR343" s="18"/>
      <c r="AS343" s="20"/>
      <c r="AT343" s="20"/>
      <c r="AU343" s="20"/>
      <c r="AV343" s="20"/>
      <c r="AW343" s="20"/>
      <c r="AX343" s="20"/>
      <c r="AY343" s="20"/>
    </row>
    <row r="344" spans="22:51">
      <c r="V344" s="18"/>
      <c r="W344" s="18"/>
      <c r="X344" s="18"/>
      <c r="Y344" s="18"/>
      <c r="Z344" s="18"/>
      <c r="AA344" s="18"/>
      <c r="AB344" s="18"/>
      <c r="AE344" s="18"/>
      <c r="AF344" s="18"/>
      <c r="AG344" s="18"/>
      <c r="AH344" s="18"/>
      <c r="AI344" s="18"/>
      <c r="AJ344" s="18"/>
      <c r="AK344" s="19"/>
      <c r="AL344" s="18"/>
      <c r="AM344" s="18"/>
      <c r="AN344" s="18"/>
      <c r="AO344" s="18"/>
      <c r="AP344" s="18"/>
      <c r="AQ344" s="18"/>
      <c r="AR344" s="18"/>
      <c r="AS344" s="20"/>
      <c r="AT344" s="20"/>
      <c r="AU344" s="20"/>
      <c r="AV344" s="20"/>
      <c r="AW344" s="20"/>
      <c r="AX344" s="20"/>
      <c r="AY344" s="20"/>
    </row>
    <row r="345" spans="22:51">
      <c r="V345" s="18"/>
      <c r="W345" s="18"/>
      <c r="X345" s="18"/>
      <c r="Y345" s="18"/>
      <c r="Z345" s="18"/>
      <c r="AA345" s="18"/>
      <c r="AB345" s="18"/>
      <c r="AE345" s="18"/>
      <c r="AF345" s="18"/>
      <c r="AG345" s="18"/>
      <c r="AH345" s="18"/>
      <c r="AI345" s="18"/>
      <c r="AJ345" s="18"/>
      <c r="AK345" s="19"/>
      <c r="AL345" s="18"/>
      <c r="AM345" s="18"/>
      <c r="AN345" s="18"/>
      <c r="AO345" s="18"/>
      <c r="AP345" s="18"/>
      <c r="AQ345" s="18"/>
      <c r="AR345" s="18"/>
      <c r="AS345" s="20"/>
      <c r="AT345" s="20"/>
      <c r="AU345" s="20"/>
      <c r="AV345" s="20"/>
      <c r="AW345" s="20"/>
      <c r="AX345" s="20"/>
      <c r="AY345" s="20"/>
    </row>
    <row r="346" spans="22:51">
      <c r="V346" s="18"/>
      <c r="W346" s="18"/>
      <c r="X346" s="18"/>
      <c r="Y346" s="18"/>
      <c r="Z346" s="18"/>
      <c r="AA346" s="18"/>
      <c r="AB346" s="18"/>
      <c r="AE346" s="18"/>
      <c r="AF346" s="18"/>
      <c r="AG346" s="18"/>
      <c r="AH346" s="18"/>
      <c r="AI346" s="18"/>
      <c r="AJ346" s="18"/>
      <c r="AK346" s="19"/>
      <c r="AL346" s="18"/>
      <c r="AM346" s="18"/>
      <c r="AN346" s="18"/>
      <c r="AO346" s="18"/>
      <c r="AP346" s="18"/>
      <c r="AQ346" s="18"/>
      <c r="AR346" s="18"/>
      <c r="AS346" s="20"/>
      <c r="AT346" s="20"/>
      <c r="AU346" s="20"/>
      <c r="AV346" s="20"/>
      <c r="AW346" s="20"/>
      <c r="AX346" s="20"/>
      <c r="AY346" s="20"/>
    </row>
    <row r="347" spans="22:51">
      <c r="V347" s="18"/>
      <c r="W347" s="18"/>
      <c r="X347" s="18"/>
      <c r="Y347" s="18"/>
      <c r="Z347" s="18"/>
      <c r="AA347" s="18"/>
      <c r="AB347" s="18"/>
      <c r="AE347" s="18"/>
      <c r="AF347" s="18"/>
      <c r="AG347" s="18"/>
      <c r="AH347" s="18"/>
      <c r="AI347" s="18"/>
      <c r="AJ347" s="18"/>
      <c r="AK347" s="19"/>
      <c r="AL347" s="18"/>
      <c r="AM347" s="18"/>
      <c r="AN347" s="18"/>
      <c r="AO347" s="18"/>
      <c r="AP347" s="18"/>
      <c r="AQ347" s="18"/>
      <c r="AR347" s="18"/>
      <c r="AS347" s="20"/>
      <c r="AT347" s="20"/>
      <c r="AU347" s="20"/>
      <c r="AV347" s="20"/>
      <c r="AW347" s="20"/>
      <c r="AX347" s="20"/>
      <c r="AY347" s="20"/>
    </row>
    <row r="348" spans="22:51">
      <c r="V348" s="18"/>
      <c r="W348" s="18"/>
      <c r="X348" s="18"/>
      <c r="Y348" s="18"/>
      <c r="Z348" s="18"/>
      <c r="AA348" s="18"/>
      <c r="AB348" s="18"/>
      <c r="AE348" s="18"/>
      <c r="AF348" s="18"/>
      <c r="AG348" s="18"/>
      <c r="AH348" s="18"/>
      <c r="AI348" s="18"/>
      <c r="AJ348" s="18"/>
      <c r="AK348" s="19"/>
      <c r="AL348" s="18"/>
      <c r="AM348" s="18"/>
      <c r="AN348" s="18"/>
      <c r="AO348" s="18"/>
      <c r="AP348" s="18"/>
      <c r="AQ348" s="18"/>
      <c r="AR348" s="18"/>
      <c r="AS348" s="20"/>
      <c r="AT348" s="20"/>
      <c r="AU348" s="20"/>
      <c r="AV348" s="20"/>
      <c r="AW348" s="20"/>
      <c r="AX348" s="20"/>
      <c r="AY348" s="20"/>
    </row>
    <row r="349" spans="22:51">
      <c r="V349" s="18"/>
      <c r="W349" s="18"/>
      <c r="X349" s="18"/>
      <c r="Y349" s="18"/>
      <c r="Z349" s="18"/>
      <c r="AA349" s="18"/>
      <c r="AB349" s="18"/>
      <c r="AE349" s="18"/>
      <c r="AF349" s="18"/>
      <c r="AG349" s="18"/>
      <c r="AH349" s="18"/>
      <c r="AI349" s="18"/>
      <c r="AJ349" s="18"/>
      <c r="AK349" s="19"/>
      <c r="AL349" s="18"/>
      <c r="AM349" s="18"/>
      <c r="AN349" s="18"/>
      <c r="AO349" s="18"/>
      <c r="AP349" s="18"/>
      <c r="AQ349" s="18"/>
      <c r="AR349" s="18"/>
      <c r="AS349" s="20"/>
      <c r="AT349" s="20"/>
      <c r="AU349" s="20"/>
      <c r="AV349" s="20"/>
      <c r="AW349" s="20"/>
      <c r="AX349" s="20"/>
      <c r="AY349" s="20"/>
    </row>
    <row r="350" spans="22:51">
      <c r="V350" s="18"/>
      <c r="W350" s="18"/>
      <c r="X350" s="18"/>
      <c r="Y350" s="18"/>
      <c r="Z350" s="18"/>
      <c r="AA350" s="18"/>
      <c r="AB350" s="18"/>
      <c r="AE350" s="18"/>
      <c r="AF350" s="18"/>
      <c r="AG350" s="18"/>
      <c r="AH350" s="18"/>
      <c r="AI350" s="18"/>
      <c r="AJ350" s="18"/>
      <c r="AK350" s="19"/>
      <c r="AL350" s="18"/>
      <c r="AM350" s="18"/>
      <c r="AN350" s="18"/>
      <c r="AO350" s="18"/>
      <c r="AP350" s="18"/>
      <c r="AQ350" s="18"/>
      <c r="AR350" s="18"/>
      <c r="AS350" s="20"/>
      <c r="AT350" s="20"/>
      <c r="AU350" s="20"/>
      <c r="AV350" s="20"/>
      <c r="AW350" s="20"/>
      <c r="AX350" s="20"/>
      <c r="AY350" s="20"/>
    </row>
    <row r="351" spans="22:51">
      <c r="V351" s="18"/>
      <c r="W351" s="18"/>
      <c r="X351" s="18"/>
      <c r="Y351" s="18"/>
      <c r="Z351" s="18"/>
      <c r="AA351" s="18"/>
      <c r="AB351" s="18"/>
      <c r="AE351" s="18"/>
      <c r="AF351" s="18"/>
      <c r="AG351" s="18"/>
      <c r="AH351" s="18"/>
      <c r="AI351" s="18"/>
      <c r="AJ351" s="18"/>
      <c r="AK351" s="19"/>
      <c r="AL351" s="18"/>
      <c r="AM351" s="18"/>
      <c r="AN351" s="18"/>
      <c r="AO351" s="18"/>
      <c r="AP351" s="18"/>
      <c r="AQ351" s="18"/>
      <c r="AR351" s="18"/>
      <c r="AS351" s="20"/>
      <c r="AT351" s="20"/>
      <c r="AU351" s="20"/>
      <c r="AV351" s="20"/>
      <c r="AW351" s="20"/>
      <c r="AX351" s="20"/>
      <c r="AY351" s="20"/>
    </row>
    <row r="352" spans="22:51">
      <c r="V352" s="18"/>
      <c r="W352" s="18"/>
      <c r="X352" s="18"/>
      <c r="Y352" s="18"/>
      <c r="Z352" s="18"/>
      <c r="AA352" s="18"/>
      <c r="AB352" s="18"/>
      <c r="AE352" s="18"/>
      <c r="AF352" s="18"/>
      <c r="AG352" s="18"/>
      <c r="AH352" s="18"/>
      <c r="AI352" s="18"/>
      <c r="AJ352" s="18"/>
      <c r="AK352" s="19"/>
      <c r="AL352" s="18"/>
      <c r="AM352" s="18"/>
      <c r="AN352" s="18"/>
      <c r="AO352" s="18"/>
      <c r="AP352" s="18"/>
      <c r="AQ352" s="18"/>
      <c r="AR352" s="18"/>
      <c r="AS352" s="20"/>
      <c r="AT352" s="20"/>
      <c r="AU352" s="20"/>
      <c r="AV352" s="20"/>
      <c r="AW352" s="20"/>
      <c r="AX352" s="20"/>
      <c r="AY352" s="20"/>
    </row>
    <row r="353" spans="22:51">
      <c r="V353" s="18"/>
      <c r="W353" s="18"/>
      <c r="X353" s="18"/>
      <c r="Y353" s="18"/>
      <c r="Z353" s="18"/>
      <c r="AA353" s="18"/>
      <c r="AB353" s="18"/>
      <c r="AE353" s="18"/>
      <c r="AF353" s="18"/>
      <c r="AG353" s="18"/>
      <c r="AH353" s="18"/>
      <c r="AI353" s="18"/>
      <c r="AJ353" s="18"/>
      <c r="AK353" s="19"/>
      <c r="AL353" s="18"/>
      <c r="AM353" s="18"/>
      <c r="AN353" s="18"/>
      <c r="AO353" s="18"/>
      <c r="AP353" s="18"/>
      <c r="AQ353" s="18"/>
      <c r="AR353" s="18"/>
      <c r="AS353" s="20"/>
      <c r="AT353" s="20"/>
      <c r="AU353" s="20"/>
      <c r="AV353" s="20"/>
      <c r="AW353" s="20"/>
      <c r="AX353" s="20"/>
      <c r="AY353" s="20"/>
    </row>
    <row r="354" spans="22:51">
      <c r="V354" s="18"/>
      <c r="W354" s="18"/>
      <c r="X354" s="18"/>
      <c r="Y354" s="18"/>
      <c r="Z354" s="18"/>
      <c r="AA354" s="18"/>
      <c r="AB354" s="18"/>
      <c r="AE354" s="18"/>
      <c r="AF354" s="18"/>
      <c r="AG354" s="18"/>
      <c r="AH354" s="18"/>
      <c r="AI354" s="18"/>
      <c r="AJ354" s="18"/>
      <c r="AK354" s="19"/>
      <c r="AL354" s="18"/>
      <c r="AM354" s="18"/>
      <c r="AN354" s="18"/>
      <c r="AO354" s="18"/>
      <c r="AP354" s="18"/>
      <c r="AQ354" s="18"/>
      <c r="AR354" s="18"/>
      <c r="AS354" s="20"/>
      <c r="AT354" s="20"/>
      <c r="AU354" s="20"/>
      <c r="AV354" s="20"/>
      <c r="AW354" s="20"/>
      <c r="AX354" s="20"/>
      <c r="AY354" s="20"/>
    </row>
    <row r="355" spans="22:51">
      <c r="V355" s="18"/>
      <c r="W355" s="18"/>
      <c r="X355" s="18"/>
      <c r="Y355" s="18"/>
      <c r="Z355" s="18"/>
      <c r="AA355" s="18"/>
      <c r="AB355" s="18"/>
      <c r="AE355" s="18"/>
      <c r="AF355" s="18"/>
      <c r="AG355" s="18"/>
      <c r="AH355" s="18"/>
      <c r="AI355" s="18"/>
      <c r="AJ355" s="18"/>
      <c r="AK355" s="19"/>
      <c r="AL355" s="18"/>
      <c r="AM355" s="18"/>
      <c r="AN355" s="18"/>
      <c r="AO355" s="18"/>
      <c r="AP355" s="18"/>
      <c r="AQ355" s="18"/>
      <c r="AR355" s="18"/>
      <c r="AS355" s="20"/>
      <c r="AT355" s="20"/>
      <c r="AU355" s="20"/>
      <c r="AV355" s="20"/>
      <c r="AW355" s="20"/>
      <c r="AX355" s="20"/>
      <c r="AY355" s="20"/>
    </row>
    <row r="356" spans="22:51">
      <c r="V356" s="18"/>
      <c r="W356" s="18"/>
      <c r="X356" s="18"/>
      <c r="Y356" s="18"/>
      <c r="Z356" s="18"/>
      <c r="AA356" s="18"/>
      <c r="AB356" s="18"/>
      <c r="AE356" s="18"/>
      <c r="AF356" s="18"/>
      <c r="AG356" s="18"/>
      <c r="AH356" s="18"/>
      <c r="AI356" s="18"/>
      <c r="AJ356" s="18"/>
      <c r="AK356" s="19"/>
      <c r="AL356" s="18"/>
      <c r="AM356" s="18"/>
      <c r="AN356" s="18"/>
      <c r="AO356" s="18"/>
      <c r="AP356" s="18"/>
      <c r="AQ356" s="18"/>
      <c r="AR356" s="18"/>
      <c r="AS356" s="20"/>
      <c r="AT356" s="20"/>
      <c r="AU356" s="20"/>
      <c r="AV356" s="20"/>
      <c r="AW356" s="20"/>
      <c r="AX356" s="20"/>
      <c r="AY356" s="20"/>
    </row>
    <row r="357" spans="22:51">
      <c r="V357" s="18"/>
      <c r="W357" s="18"/>
      <c r="X357" s="18"/>
      <c r="Y357" s="18"/>
      <c r="Z357" s="18"/>
      <c r="AA357" s="18"/>
      <c r="AB357" s="18"/>
      <c r="AE357" s="18"/>
      <c r="AF357" s="18"/>
      <c r="AG357" s="18"/>
      <c r="AH357" s="18"/>
      <c r="AI357" s="18"/>
      <c r="AJ357" s="18"/>
      <c r="AK357" s="19"/>
      <c r="AL357" s="18"/>
      <c r="AM357" s="18"/>
      <c r="AN357" s="18"/>
      <c r="AO357" s="18"/>
      <c r="AP357" s="18"/>
      <c r="AQ357" s="18"/>
      <c r="AR357" s="18"/>
      <c r="AS357" s="20"/>
      <c r="AT357" s="20"/>
      <c r="AU357" s="20"/>
      <c r="AV357" s="20"/>
      <c r="AW357" s="20"/>
      <c r="AX357" s="20"/>
      <c r="AY357" s="20"/>
    </row>
    <row r="358" spans="22:51">
      <c r="V358" s="18"/>
      <c r="W358" s="18"/>
      <c r="X358" s="18"/>
      <c r="Y358" s="18"/>
      <c r="Z358" s="18"/>
      <c r="AA358" s="18"/>
      <c r="AB358" s="18"/>
      <c r="AE358" s="18"/>
      <c r="AF358" s="18"/>
      <c r="AG358" s="18"/>
      <c r="AH358" s="18"/>
      <c r="AI358" s="18"/>
      <c r="AJ358" s="18"/>
      <c r="AK358" s="19"/>
      <c r="AL358" s="18"/>
      <c r="AM358" s="18"/>
      <c r="AN358" s="18"/>
      <c r="AO358" s="18"/>
      <c r="AP358" s="18"/>
      <c r="AQ358" s="18"/>
      <c r="AR358" s="18"/>
      <c r="AS358" s="20"/>
      <c r="AT358" s="20"/>
      <c r="AU358" s="20"/>
      <c r="AV358" s="20"/>
      <c r="AW358" s="20"/>
      <c r="AX358" s="20"/>
      <c r="AY358" s="20"/>
    </row>
    <row r="359" spans="22:51">
      <c r="V359" s="18"/>
      <c r="W359" s="18"/>
      <c r="X359" s="18"/>
      <c r="Y359" s="18"/>
      <c r="Z359" s="18"/>
      <c r="AA359" s="18"/>
      <c r="AB359" s="18"/>
      <c r="AE359" s="18"/>
      <c r="AF359" s="18"/>
      <c r="AG359" s="18"/>
      <c r="AH359" s="18"/>
      <c r="AI359" s="18"/>
      <c r="AJ359" s="18"/>
      <c r="AK359" s="19"/>
      <c r="AL359" s="18"/>
      <c r="AM359" s="18"/>
      <c r="AN359" s="18"/>
      <c r="AO359" s="18"/>
      <c r="AP359" s="18"/>
      <c r="AQ359" s="18"/>
      <c r="AR359" s="18"/>
      <c r="AS359" s="20"/>
      <c r="AT359" s="20"/>
      <c r="AU359" s="20"/>
      <c r="AV359" s="20"/>
      <c r="AW359" s="20"/>
      <c r="AX359" s="20"/>
      <c r="AY359" s="20"/>
    </row>
    <row r="360" spans="22:51">
      <c r="V360" s="18"/>
      <c r="W360" s="18"/>
      <c r="X360" s="18"/>
      <c r="Y360" s="18"/>
      <c r="Z360" s="18"/>
      <c r="AA360" s="18"/>
      <c r="AB360" s="18"/>
      <c r="AE360" s="18"/>
      <c r="AF360" s="18"/>
      <c r="AG360" s="18"/>
      <c r="AH360" s="18"/>
      <c r="AI360" s="18"/>
      <c r="AJ360" s="18"/>
      <c r="AK360" s="19"/>
      <c r="AL360" s="18"/>
      <c r="AM360" s="18"/>
      <c r="AN360" s="18"/>
      <c r="AO360" s="18"/>
      <c r="AP360" s="18"/>
      <c r="AQ360" s="18"/>
      <c r="AR360" s="18"/>
      <c r="AS360" s="20"/>
      <c r="AT360" s="20"/>
      <c r="AU360" s="20"/>
      <c r="AV360" s="20"/>
      <c r="AW360" s="20"/>
      <c r="AX360" s="20"/>
      <c r="AY360" s="20"/>
    </row>
    <row r="361" spans="22:51">
      <c r="V361" s="18"/>
      <c r="W361" s="18"/>
      <c r="X361" s="18"/>
      <c r="Y361" s="18"/>
      <c r="Z361" s="18"/>
      <c r="AA361" s="18"/>
      <c r="AB361" s="18"/>
      <c r="AE361" s="18"/>
      <c r="AF361" s="18"/>
      <c r="AG361" s="18"/>
      <c r="AH361" s="18"/>
      <c r="AI361" s="18"/>
      <c r="AJ361" s="18"/>
      <c r="AK361" s="19"/>
      <c r="AL361" s="18"/>
      <c r="AM361" s="18"/>
      <c r="AN361" s="18"/>
      <c r="AO361" s="18"/>
      <c r="AP361" s="18"/>
      <c r="AQ361" s="18"/>
      <c r="AR361" s="18"/>
      <c r="AS361" s="20"/>
      <c r="AT361" s="20"/>
      <c r="AU361" s="20"/>
      <c r="AV361" s="20"/>
      <c r="AW361" s="20"/>
      <c r="AX361" s="20"/>
      <c r="AY361" s="20"/>
    </row>
    <row r="362" spans="22:51">
      <c r="V362" s="18"/>
      <c r="W362" s="18"/>
      <c r="X362" s="18"/>
      <c r="Y362" s="18"/>
      <c r="Z362" s="18"/>
      <c r="AA362" s="18"/>
      <c r="AB362" s="18"/>
      <c r="AE362" s="18"/>
      <c r="AF362" s="18"/>
      <c r="AG362" s="18"/>
      <c r="AH362" s="18"/>
      <c r="AI362" s="18"/>
      <c r="AJ362" s="18"/>
      <c r="AK362" s="19"/>
      <c r="AL362" s="18"/>
      <c r="AM362" s="18"/>
      <c r="AN362" s="18"/>
      <c r="AO362" s="18"/>
      <c r="AP362" s="18"/>
      <c r="AQ362" s="18"/>
      <c r="AR362" s="18"/>
      <c r="AS362" s="20"/>
      <c r="AT362" s="20"/>
      <c r="AU362" s="20"/>
      <c r="AV362" s="20"/>
      <c r="AW362" s="20"/>
      <c r="AX362" s="20"/>
      <c r="AY362" s="20"/>
    </row>
    <row r="363" spans="22:51">
      <c r="V363" s="18"/>
      <c r="W363" s="18"/>
      <c r="X363" s="18"/>
      <c r="Y363" s="18"/>
      <c r="Z363" s="18"/>
      <c r="AA363" s="18"/>
      <c r="AB363" s="18"/>
      <c r="AE363" s="18"/>
      <c r="AF363" s="18"/>
      <c r="AG363" s="18"/>
      <c r="AH363" s="18"/>
      <c r="AI363" s="18"/>
      <c r="AJ363" s="18"/>
      <c r="AK363" s="19"/>
      <c r="AL363" s="18"/>
      <c r="AM363" s="18"/>
      <c r="AN363" s="18"/>
      <c r="AO363" s="18"/>
      <c r="AP363" s="18"/>
      <c r="AQ363" s="18"/>
      <c r="AR363" s="18"/>
      <c r="AS363" s="20"/>
      <c r="AT363" s="20"/>
      <c r="AU363" s="20"/>
      <c r="AV363" s="20"/>
      <c r="AW363" s="20"/>
      <c r="AX363" s="20"/>
      <c r="AY363" s="20"/>
    </row>
    <row r="364" spans="22:51">
      <c r="V364" s="18"/>
      <c r="W364" s="18"/>
      <c r="X364" s="18"/>
      <c r="Y364" s="18"/>
      <c r="Z364" s="18"/>
      <c r="AA364" s="18"/>
      <c r="AB364" s="18"/>
      <c r="AE364" s="18"/>
      <c r="AF364" s="18"/>
      <c r="AG364" s="18"/>
      <c r="AH364" s="18"/>
      <c r="AI364" s="18"/>
      <c r="AJ364" s="18"/>
      <c r="AK364" s="19"/>
      <c r="AL364" s="18"/>
      <c r="AM364" s="18"/>
      <c r="AN364" s="18"/>
      <c r="AO364" s="18"/>
      <c r="AP364" s="18"/>
      <c r="AQ364" s="18"/>
      <c r="AR364" s="18"/>
      <c r="AS364" s="20"/>
      <c r="AT364" s="20"/>
      <c r="AU364" s="20"/>
      <c r="AV364" s="20"/>
      <c r="AW364" s="20"/>
      <c r="AX364" s="20"/>
      <c r="AY364" s="20"/>
    </row>
    <row r="365" spans="22:51">
      <c r="V365" s="18"/>
      <c r="W365" s="18"/>
      <c r="X365" s="18"/>
      <c r="Y365" s="18"/>
      <c r="Z365" s="18"/>
      <c r="AA365" s="18"/>
      <c r="AB365" s="18"/>
      <c r="AE365" s="18"/>
      <c r="AF365" s="18"/>
      <c r="AG365" s="18"/>
      <c r="AH365" s="18"/>
      <c r="AI365" s="18"/>
      <c r="AJ365" s="18"/>
      <c r="AK365" s="19"/>
      <c r="AL365" s="18"/>
      <c r="AM365" s="18"/>
      <c r="AN365" s="18"/>
      <c r="AO365" s="18"/>
      <c r="AP365" s="18"/>
      <c r="AQ365" s="18"/>
      <c r="AR365" s="18"/>
      <c r="AS365" s="20"/>
      <c r="AT365" s="20"/>
      <c r="AU365" s="20"/>
      <c r="AV365" s="20"/>
      <c r="AW365" s="20"/>
      <c r="AX365" s="20"/>
      <c r="AY365" s="20"/>
    </row>
    <row r="366" spans="22:51">
      <c r="V366" s="18"/>
      <c r="W366" s="18"/>
      <c r="X366" s="18"/>
      <c r="Y366" s="18"/>
      <c r="Z366" s="18"/>
      <c r="AA366" s="18"/>
      <c r="AB366" s="18"/>
      <c r="AE366" s="18"/>
      <c r="AF366" s="18"/>
      <c r="AG366" s="18"/>
      <c r="AH366" s="18"/>
      <c r="AI366" s="18"/>
      <c r="AJ366" s="18"/>
      <c r="AK366" s="19"/>
      <c r="AL366" s="18"/>
      <c r="AM366" s="18"/>
      <c r="AN366" s="18"/>
      <c r="AO366" s="18"/>
      <c r="AP366" s="18"/>
      <c r="AQ366" s="18"/>
      <c r="AR366" s="18"/>
      <c r="AS366" s="20"/>
      <c r="AT366" s="20"/>
      <c r="AU366" s="20"/>
      <c r="AV366" s="20"/>
      <c r="AW366" s="20"/>
      <c r="AX366" s="20"/>
      <c r="AY366" s="20"/>
    </row>
    <row r="367" spans="22:51">
      <c r="V367" s="18"/>
      <c r="W367" s="18"/>
      <c r="X367" s="18"/>
      <c r="Y367" s="18"/>
      <c r="Z367" s="18"/>
      <c r="AA367" s="18"/>
      <c r="AB367" s="18"/>
      <c r="AE367" s="18"/>
      <c r="AF367" s="18"/>
      <c r="AG367" s="18"/>
      <c r="AH367" s="18"/>
      <c r="AI367" s="18"/>
      <c r="AJ367" s="18"/>
      <c r="AK367" s="19"/>
      <c r="AL367" s="18"/>
      <c r="AM367" s="18"/>
      <c r="AN367" s="18"/>
      <c r="AO367" s="18"/>
      <c r="AP367" s="18"/>
      <c r="AQ367" s="18"/>
      <c r="AR367" s="18"/>
      <c r="AS367" s="20"/>
      <c r="AT367" s="20"/>
      <c r="AU367" s="20"/>
      <c r="AV367" s="20"/>
      <c r="AW367" s="20"/>
      <c r="AX367" s="20"/>
      <c r="AY367" s="20"/>
    </row>
    <row r="368" spans="22:51">
      <c r="V368" s="18"/>
      <c r="W368" s="18"/>
      <c r="X368" s="18"/>
      <c r="Y368" s="18"/>
      <c r="Z368" s="18"/>
      <c r="AA368" s="18"/>
      <c r="AB368" s="18"/>
      <c r="AE368" s="18"/>
      <c r="AF368" s="18"/>
      <c r="AG368" s="18"/>
      <c r="AH368" s="18"/>
      <c r="AI368" s="18"/>
      <c r="AJ368" s="18"/>
      <c r="AK368" s="19"/>
      <c r="AL368" s="18"/>
      <c r="AM368" s="18"/>
      <c r="AN368" s="18"/>
      <c r="AO368" s="18"/>
      <c r="AP368" s="18"/>
      <c r="AQ368" s="18"/>
      <c r="AR368" s="18"/>
      <c r="AS368" s="20"/>
      <c r="AT368" s="20"/>
      <c r="AU368" s="20"/>
      <c r="AV368" s="20"/>
      <c r="AW368" s="20"/>
      <c r="AX368" s="20"/>
      <c r="AY368" s="20"/>
    </row>
    <row r="369" spans="22:51">
      <c r="V369" s="18"/>
      <c r="W369" s="18"/>
      <c r="X369" s="18"/>
      <c r="Y369" s="18"/>
      <c r="Z369" s="18"/>
      <c r="AA369" s="18"/>
      <c r="AB369" s="18"/>
      <c r="AE369" s="18"/>
      <c r="AF369" s="18"/>
      <c r="AG369" s="18"/>
      <c r="AH369" s="18"/>
      <c r="AI369" s="18"/>
      <c r="AJ369" s="18"/>
      <c r="AK369" s="19"/>
      <c r="AL369" s="18"/>
      <c r="AM369" s="18"/>
      <c r="AN369" s="18"/>
      <c r="AO369" s="18"/>
      <c r="AP369" s="18"/>
      <c r="AQ369" s="18"/>
      <c r="AR369" s="18"/>
      <c r="AS369" s="20"/>
      <c r="AT369" s="20"/>
      <c r="AU369" s="20"/>
      <c r="AV369" s="20"/>
      <c r="AW369" s="20"/>
      <c r="AX369" s="20"/>
      <c r="AY369" s="20"/>
    </row>
    <row r="370" spans="22:51">
      <c r="V370" s="18"/>
      <c r="W370" s="18"/>
      <c r="X370" s="18"/>
      <c r="Y370" s="18"/>
      <c r="Z370" s="18"/>
      <c r="AA370" s="18"/>
      <c r="AB370" s="18"/>
      <c r="AE370" s="18"/>
      <c r="AF370" s="18"/>
      <c r="AG370" s="18"/>
      <c r="AH370" s="18"/>
      <c r="AI370" s="18"/>
      <c r="AJ370" s="18"/>
      <c r="AK370" s="19"/>
      <c r="AL370" s="18"/>
      <c r="AM370" s="18"/>
      <c r="AN370" s="18"/>
      <c r="AO370" s="18"/>
      <c r="AP370" s="18"/>
      <c r="AQ370" s="18"/>
      <c r="AR370" s="18"/>
      <c r="AS370" s="20"/>
      <c r="AT370" s="20"/>
      <c r="AU370" s="20"/>
      <c r="AV370" s="20"/>
      <c r="AW370" s="20"/>
      <c r="AX370" s="20"/>
      <c r="AY370" s="20"/>
    </row>
    <row r="371" spans="22:51">
      <c r="V371" s="18"/>
      <c r="W371" s="18"/>
      <c r="X371" s="18"/>
      <c r="Y371" s="18"/>
      <c r="Z371" s="18"/>
      <c r="AA371" s="18"/>
      <c r="AB371" s="18"/>
      <c r="AE371" s="18"/>
      <c r="AF371" s="18"/>
      <c r="AG371" s="18"/>
      <c r="AH371" s="18"/>
      <c r="AI371" s="18"/>
      <c r="AJ371" s="18"/>
      <c r="AK371" s="19"/>
      <c r="AL371" s="18"/>
      <c r="AM371" s="18"/>
      <c r="AN371" s="18"/>
      <c r="AO371" s="18"/>
      <c r="AP371" s="18"/>
      <c r="AQ371" s="18"/>
      <c r="AR371" s="18"/>
      <c r="AS371" s="20"/>
      <c r="AT371" s="20"/>
      <c r="AU371" s="20"/>
      <c r="AV371" s="20"/>
      <c r="AW371" s="20"/>
      <c r="AX371" s="20"/>
      <c r="AY371" s="20"/>
    </row>
    <row r="372" spans="22:51">
      <c r="V372" s="18"/>
      <c r="W372" s="18"/>
      <c r="X372" s="18"/>
      <c r="Y372" s="18"/>
      <c r="Z372" s="18"/>
      <c r="AA372" s="18"/>
      <c r="AB372" s="18"/>
      <c r="AE372" s="18"/>
      <c r="AF372" s="18"/>
      <c r="AG372" s="18"/>
      <c r="AH372" s="18"/>
      <c r="AI372" s="18"/>
      <c r="AJ372" s="18"/>
      <c r="AK372" s="19"/>
      <c r="AL372" s="18"/>
      <c r="AM372" s="18"/>
      <c r="AN372" s="18"/>
      <c r="AO372" s="18"/>
      <c r="AP372" s="18"/>
      <c r="AQ372" s="18"/>
      <c r="AR372" s="18"/>
      <c r="AS372" s="20"/>
      <c r="AT372" s="20"/>
      <c r="AU372" s="20"/>
      <c r="AV372" s="20"/>
      <c r="AW372" s="20"/>
      <c r="AX372" s="20"/>
      <c r="AY372" s="20"/>
    </row>
    <row r="373" spans="22:51">
      <c r="V373" s="18"/>
      <c r="W373" s="18"/>
      <c r="X373" s="18"/>
      <c r="Y373" s="18"/>
      <c r="Z373" s="18"/>
      <c r="AA373" s="18"/>
      <c r="AB373" s="18"/>
      <c r="AE373" s="18"/>
      <c r="AF373" s="18"/>
      <c r="AG373" s="18"/>
      <c r="AH373" s="18"/>
      <c r="AI373" s="18"/>
      <c r="AJ373" s="18"/>
      <c r="AK373" s="19"/>
      <c r="AL373" s="18"/>
      <c r="AM373" s="18"/>
      <c r="AN373" s="18"/>
      <c r="AO373" s="18"/>
      <c r="AP373" s="18"/>
      <c r="AQ373" s="18"/>
      <c r="AR373" s="18"/>
      <c r="AS373" s="20"/>
      <c r="AT373" s="20"/>
      <c r="AU373" s="20"/>
      <c r="AV373" s="20"/>
      <c r="AW373" s="20"/>
      <c r="AX373" s="20"/>
      <c r="AY373" s="20"/>
    </row>
    <row r="374" spans="22:51">
      <c r="V374" s="18"/>
      <c r="W374" s="18"/>
      <c r="X374" s="18"/>
      <c r="Y374" s="18"/>
      <c r="Z374" s="18"/>
      <c r="AA374" s="18"/>
      <c r="AB374" s="18"/>
      <c r="AE374" s="18"/>
      <c r="AF374" s="18"/>
      <c r="AG374" s="18"/>
      <c r="AH374" s="18"/>
      <c r="AI374" s="18"/>
      <c r="AJ374" s="18"/>
      <c r="AK374" s="19"/>
      <c r="AL374" s="18"/>
      <c r="AM374" s="18"/>
      <c r="AN374" s="18"/>
      <c r="AO374" s="18"/>
      <c r="AP374" s="18"/>
      <c r="AQ374" s="18"/>
      <c r="AR374" s="18"/>
      <c r="AS374" s="20"/>
      <c r="AT374" s="20"/>
      <c r="AU374" s="20"/>
      <c r="AV374" s="20"/>
      <c r="AW374" s="20"/>
      <c r="AX374" s="20"/>
      <c r="AY374" s="20"/>
    </row>
    <row r="375" spans="22:51">
      <c r="V375" s="18"/>
      <c r="W375" s="18"/>
      <c r="X375" s="18"/>
      <c r="Y375" s="18"/>
      <c r="Z375" s="18"/>
      <c r="AA375" s="18"/>
      <c r="AB375" s="18"/>
      <c r="AE375" s="18"/>
      <c r="AF375" s="18"/>
      <c r="AG375" s="18"/>
      <c r="AH375" s="18"/>
      <c r="AI375" s="18"/>
      <c r="AJ375" s="18"/>
      <c r="AK375" s="19"/>
      <c r="AL375" s="18"/>
      <c r="AM375" s="18"/>
      <c r="AN375" s="18"/>
      <c r="AO375" s="18"/>
      <c r="AP375" s="18"/>
      <c r="AQ375" s="18"/>
      <c r="AR375" s="18"/>
      <c r="AS375" s="20"/>
      <c r="AT375" s="20"/>
      <c r="AU375" s="20"/>
      <c r="AV375" s="20"/>
      <c r="AW375" s="20"/>
      <c r="AX375" s="20"/>
      <c r="AY375" s="20"/>
    </row>
    <row r="376" spans="22:51">
      <c r="V376" s="18"/>
      <c r="W376" s="18"/>
      <c r="X376" s="18"/>
      <c r="Y376" s="18"/>
      <c r="Z376" s="18"/>
      <c r="AA376" s="18"/>
      <c r="AB376" s="18"/>
      <c r="AE376" s="18"/>
      <c r="AF376" s="18"/>
      <c r="AG376" s="18"/>
      <c r="AH376" s="18"/>
      <c r="AI376" s="18"/>
      <c r="AJ376" s="18"/>
      <c r="AK376" s="19"/>
      <c r="AL376" s="18"/>
      <c r="AM376" s="18"/>
      <c r="AN376" s="18"/>
      <c r="AO376" s="18"/>
      <c r="AP376" s="18"/>
      <c r="AQ376" s="18"/>
      <c r="AR376" s="18"/>
      <c r="AS376" s="20"/>
      <c r="AT376" s="20"/>
      <c r="AU376" s="20"/>
      <c r="AV376" s="20"/>
      <c r="AW376" s="20"/>
      <c r="AX376" s="20"/>
      <c r="AY376" s="20"/>
    </row>
    <row r="377" spans="22:51">
      <c r="V377" s="18"/>
      <c r="W377" s="18"/>
      <c r="X377" s="18"/>
      <c r="Y377" s="18"/>
      <c r="Z377" s="18"/>
      <c r="AA377" s="18"/>
      <c r="AB377" s="18"/>
      <c r="AE377" s="18"/>
      <c r="AF377" s="18"/>
      <c r="AG377" s="18"/>
      <c r="AH377" s="18"/>
      <c r="AI377" s="18"/>
      <c r="AJ377" s="18"/>
      <c r="AK377" s="19"/>
      <c r="AL377" s="18"/>
      <c r="AM377" s="18"/>
      <c r="AN377" s="18"/>
      <c r="AO377" s="18"/>
      <c r="AP377" s="18"/>
      <c r="AQ377" s="18"/>
      <c r="AR377" s="18"/>
      <c r="AS377" s="20"/>
      <c r="AT377" s="20"/>
      <c r="AU377" s="20"/>
      <c r="AV377" s="20"/>
      <c r="AW377" s="20"/>
      <c r="AX377" s="20"/>
      <c r="AY377" s="20"/>
    </row>
    <row r="378" spans="22:51">
      <c r="V378" s="18"/>
      <c r="W378" s="18"/>
      <c r="X378" s="18"/>
      <c r="Y378" s="18"/>
      <c r="Z378" s="18"/>
      <c r="AA378" s="18"/>
      <c r="AB378" s="18"/>
      <c r="AE378" s="18"/>
      <c r="AF378" s="18"/>
      <c r="AG378" s="18"/>
      <c r="AH378" s="18"/>
      <c r="AI378" s="18"/>
      <c r="AJ378" s="18"/>
      <c r="AK378" s="19"/>
      <c r="AL378" s="18"/>
      <c r="AM378" s="18"/>
      <c r="AN378" s="18"/>
      <c r="AO378" s="18"/>
      <c r="AP378" s="18"/>
      <c r="AQ378" s="18"/>
      <c r="AR378" s="18"/>
      <c r="AS378" s="20"/>
      <c r="AT378" s="20"/>
      <c r="AU378" s="20"/>
      <c r="AV378" s="20"/>
      <c r="AW378" s="20"/>
      <c r="AX378" s="20"/>
      <c r="AY378" s="20"/>
    </row>
    <row r="379" spans="22:51">
      <c r="V379" s="18"/>
      <c r="W379" s="18"/>
      <c r="X379" s="18"/>
      <c r="Y379" s="18"/>
      <c r="Z379" s="18"/>
      <c r="AA379" s="18"/>
      <c r="AB379" s="18"/>
      <c r="AE379" s="18"/>
      <c r="AF379" s="18"/>
      <c r="AG379" s="18"/>
      <c r="AH379" s="18"/>
      <c r="AI379" s="18"/>
      <c r="AJ379" s="18"/>
      <c r="AK379" s="19"/>
      <c r="AL379" s="18"/>
      <c r="AM379" s="18"/>
      <c r="AN379" s="18"/>
      <c r="AO379" s="18"/>
      <c r="AP379" s="18"/>
      <c r="AQ379" s="18"/>
      <c r="AR379" s="18"/>
      <c r="AS379" s="20"/>
      <c r="AT379" s="20"/>
      <c r="AU379" s="20"/>
      <c r="AV379" s="20"/>
      <c r="AW379" s="20"/>
      <c r="AX379" s="20"/>
      <c r="AY379" s="20"/>
    </row>
    <row r="380" spans="22:51">
      <c r="V380" s="18"/>
      <c r="W380" s="18"/>
      <c r="X380" s="18"/>
      <c r="Y380" s="18"/>
      <c r="Z380" s="18"/>
      <c r="AA380" s="18"/>
      <c r="AB380" s="18"/>
      <c r="AE380" s="18"/>
      <c r="AF380" s="18"/>
      <c r="AG380" s="18"/>
      <c r="AH380" s="18"/>
      <c r="AI380" s="18"/>
      <c r="AJ380" s="18"/>
      <c r="AK380" s="19"/>
      <c r="AL380" s="18"/>
      <c r="AM380" s="18"/>
      <c r="AN380" s="18"/>
      <c r="AO380" s="18"/>
      <c r="AP380" s="18"/>
      <c r="AQ380" s="18"/>
      <c r="AR380" s="18"/>
      <c r="AS380" s="20"/>
      <c r="AT380" s="20"/>
      <c r="AU380" s="20"/>
      <c r="AV380" s="20"/>
      <c r="AW380" s="20"/>
      <c r="AX380" s="20"/>
      <c r="AY380" s="20"/>
    </row>
    <row r="381" spans="22:51">
      <c r="V381" s="18"/>
      <c r="W381" s="18"/>
      <c r="X381" s="18"/>
      <c r="Y381" s="18"/>
      <c r="Z381" s="18"/>
      <c r="AA381" s="18"/>
      <c r="AB381" s="18"/>
      <c r="AE381" s="18"/>
      <c r="AF381" s="18"/>
      <c r="AG381" s="18"/>
      <c r="AH381" s="18"/>
      <c r="AI381" s="18"/>
      <c r="AJ381" s="18"/>
      <c r="AK381" s="19"/>
      <c r="AL381" s="18"/>
      <c r="AM381" s="18"/>
      <c r="AN381" s="18"/>
      <c r="AO381" s="18"/>
      <c r="AP381" s="18"/>
      <c r="AQ381" s="18"/>
      <c r="AR381" s="18"/>
      <c r="AS381" s="20"/>
      <c r="AT381" s="20"/>
      <c r="AU381" s="20"/>
      <c r="AV381" s="20"/>
      <c r="AW381" s="20"/>
      <c r="AX381" s="20"/>
      <c r="AY381" s="20"/>
    </row>
    <row r="382" spans="22:51">
      <c r="V382" s="18"/>
      <c r="W382" s="18"/>
      <c r="X382" s="18"/>
      <c r="Y382" s="18"/>
      <c r="Z382" s="18"/>
      <c r="AA382" s="18"/>
      <c r="AB382" s="18"/>
      <c r="AE382" s="18"/>
      <c r="AF382" s="18"/>
      <c r="AG382" s="18"/>
      <c r="AH382" s="18"/>
      <c r="AI382" s="18"/>
      <c r="AJ382" s="18"/>
      <c r="AK382" s="19"/>
      <c r="AL382" s="18"/>
      <c r="AM382" s="18"/>
      <c r="AN382" s="18"/>
      <c r="AO382" s="18"/>
      <c r="AP382" s="18"/>
      <c r="AQ382" s="18"/>
      <c r="AR382" s="18"/>
      <c r="AS382" s="20"/>
      <c r="AT382" s="20"/>
      <c r="AU382" s="20"/>
      <c r="AV382" s="20"/>
      <c r="AW382" s="20"/>
      <c r="AX382" s="20"/>
      <c r="AY382" s="20"/>
    </row>
    <row r="383" spans="22:51">
      <c r="V383" s="18"/>
      <c r="W383" s="18"/>
      <c r="X383" s="18"/>
      <c r="Y383" s="18"/>
      <c r="Z383" s="18"/>
      <c r="AA383" s="18"/>
      <c r="AB383" s="18"/>
      <c r="AE383" s="18"/>
      <c r="AF383" s="18"/>
      <c r="AG383" s="18"/>
      <c r="AH383" s="18"/>
      <c r="AI383" s="18"/>
      <c r="AJ383" s="18"/>
      <c r="AK383" s="19"/>
      <c r="AL383" s="18"/>
      <c r="AM383" s="18"/>
      <c r="AN383" s="18"/>
      <c r="AO383" s="18"/>
      <c r="AP383" s="18"/>
      <c r="AQ383" s="18"/>
      <c r="AR383" s="18"/>
      <c r="AS383" s="20"/>
      <c r="AT383" s="20"/>
      <c r="AU383" s="20"/>
      <c r="AV383" s="20"/>
      <c r="AW383" s="20"/>
      <c r="AX383" s="20"/>
      <c r="AY383" s="20"/>
    </row>
    <row r="384" spans="22:51">
      <c r="V384" s="18"/>
      <c r="W384" s="18"/>
      <c r="X384" s="18"/>
      <c r="Y384" s="18"/>
      <c r="Z384" s="18"/>
      <c r="AA384" s="18"/>
      <c r="AB384" s="18"/>
      <c r="AE384" s="18"/>
      <c r="AF384" s="18"/>
      <c r="AG384" s="18"/>
      <c r="AH384" s="18"/>
      <c r="AI384" s="18"/>
      <c r="AJ384" s="18"/>
      <c r="AK384" s="19"/>
      <c r="AL384" s="18"/>
      <c r="AM384" s="18"/>
      <c r="AN384" s="18"/>
      <c r="AO384" s="18"/>
      <c r="AP384" s="18"/>
      <c r="AQ384" s="18"/>
      <c r="AR384" s="18"/>
      <c r="AS384" s="20"/>
      <c r="AT384" s="20"/>
      <c r="AU384" s="20"/>
      <c r="AV384" s="20"/>
      <c r="AW384" s="20"/>
      <c r="AX384" s="20"/>
      <c r="AY384" s="20"/>
    </row>
    <row r="385" spans="22:51">
      <c r="V385" s="18"/>
      <c r="W385" s="18"/>
      <c r="X385" s="18"/>
      <c r="Y385" s="18"/>
      <c r="Z385" s="18"/>
      <c r="AA385" s="18"/>
      <c r="AB385" s="18"/>
      <c r="AE385" s="18"/>
      <c r="AF385" s="18"/>
      <c r="AG385" s="18"/>
      <c r="AH385" s="18"/>
      <c r="AI385" s="18"/>
      <c r="AJ385" s="18"/>
      <c r="AK385" s="19"/>
      <c r="AL385" s="18"/>
      <c r="AM385" s="18"/>
      <c r="AN385" s="18"/>
      <c r="AO385" s="18"/>
      <c r="AP385" s="18"/>
      <c r="AQ385" s="18"/>
      <c r="AR385" s="18"/>
      <c r="AS385" s="20"/>
      <c r="AT385" s="20"/>
      <c r="AU385" s="20"/>
      <c r="AV385" s="20"/>
      <c r="AW385" s="20"/>
      <c r="AX385" s="20"/>
      <c r="AY385" s="20"/>
    </row>
    <row r="386" spans="22:51">
      <c r="V386" s="18"/>
      <c r="W386" s="18"/>
      <c r="X386" s="18"/>
      <c r="Y386" s="18"/>
      <c r="Z386" s="18"/>
      <c r="AA386" s="18"/>
      <c r="AB386" s="18"/>
      <c r="AE386" s="18"/>
      <c r="AF386" s="18"/>
      <c r="AG386" s="18"/>
      <c r="AH386" s="18"/>
      <c r="AI386" s="18"/>
      <c r="AJ386" s="18"/>
      <c r="AK386" s="19"/>
      <c r="AL386" s="18"/>
      <c r="AM386" s="18"/>
      <c r="AN386" s="18"/>
      <c r="AO386" s="18"/>
      <c r="AP386" s="18"/>
      <c r="AQ386" s="18"/>
      <c r="AR386" s="18"/>
      <c r="AS386" s="20"/>
      <c r="AT386" s="20"/>
      <c r="AU386" s="20"/>
      <c r="AV386" s="20"/>
      <c r="AW386" s="20"/>
      <c r="AX386" s="20"/>
      <c r="AY386" s="20"/>
    </row>
    <row r="387" spans="22:51">
      <c r="V387" s="18"/>
      <c r="W387" s="18"/>
      <c r="X387" s="18"/>
      <c r="Y387" s="18"/>
      <c r="Z387" s="18"/>
      <c r="AA387" s="18"/>
      <c r="AB387" s="18"/>
      <c r="AE387" s="18"/>
      <c r="AF387" s="18"/>
      <c r="AG387" s="18"/>
      <c r="AH387" s="18"/>
      <c r="AI387" s="18"/>
      <c r="AJ387" s="18"/>
      <c r="AK387" s="19"/>
      <c r="AL387" s="18"/>
      <c r="AM387" s="18"/>
      <c r="AN387" s="18"/>
      <c r="AO387" s="18"/>
      <c r="AP387" s="18"/>
      <c r="AQ387" s="18"/>
      <c r="AR387" s="18"/>
      <c r="AS387" s="20"/>
      <c r="AT387" s="20"/>
      <c r="AU387" s="20"/>
      <c r="AV387" s="20"/>
      <c r="AW387" s="20"/>
      <c r="AX387" s="20"/>
      <c r="AY387" s="20"/>
    </row>
    <row r="388" spans="22:51">
      <c r="V388" s="18"/>
      <c r="W388" s="18"/>
      <c r="X388" s="18"/>
      <c r="Y388" s="18"/>
      <c r="Z388" s="18"/>
      <c r="AA388" s="18"/>
      <c r="AB388" s="18"/>
      <c r="AE388" s="18"/>
      <c r="AF388" s="18"/>
      <c r="AG388" s="18"/>
      <c r="AH388" s="18"/>
      <c r="AI388" s="18"/>
      <c r="AJ388" s="18"/>
      <c r="AK388" s="19"/>
      <c r="AL388" s="18"/>
      <c r="AM388" s="18"/>
      <c r="AN388" s="18"/>
      <c r="AO388" s="18"/>
      <c r="AP388" s="18"/>
      <c r="AQ388" s="18"/>
      <c r="AR388" s="18"/>
      <c r="AS388" s="20"/>
      <c r="AT388" s="20"/>
      <c r="AU388" s="20"/>
      <c r="AV388" s="20"/>
      <c r="AW388" s="20"/>
      <c r="AX388" s="20"/>
      <c r="AY388" s="20"/>
    </row>
    <row r="389" spans="22:51">
      <c r="V389" s="18"/>
      <c r="W389" s="18"/>
      <c r="X389" s="18"/>
      <c r="Y389" s="18"/>
      <c r="Z389" s="18"/>
      <c r="AA389" s="18"/>
      <c r="AB389" s="18"/>
      <c r="AE389" s="18"/>
      <c r="AF389" s="18"/>
      <c r="AG389" s="18"/>
      <c r="AH389" s="18"/>
      <c r="AI389" s="18"/>
      <c r="AJ389" s="18"/>
      <c r="AK389" s="19"/>
      <c r="AL389" s="18"/>
      <c r="AM389" s="18"/>
      <c r="AN389" s="18"/>
      <c r="AO389" s="18"/>
      <c r="AP389" s="18"/>
      <c r="AQ389" s="18"/>
      <c r="AR389" s="18"/>
      <c r="AS389" s="20"/>
      <c r="AT389" s="20"/>
      <c r="AU389" s="20"/>
      <c r="AV389" s="20"/>
      <c r="AW389" s="20"/>
      <c r="AX389" s="20"/>
      <c r="AY389" s="20"/>
    </row>
    <row r="390" spans="22:51">
      <c r="V390" s="18"/>
      <c r="W390" s="18"/>
      <c r="X390" s="18"/>
      <c r="Y390" s="18"/>
      <c r="Z390" s="18"/>
      <c r="AA390" s="18"/>
      <c r="AB390" s="18"/>
      <c r="AE390" s="18"/>
      <c r="AF390" s="18"/>
      <c r="AG390" s="18"/>
      <c r="AH390" s="18"/>
      <c r="AI390" s="18"/>
      <c r="AJ390" s="18"/>
      <c r="AK390" s="19"/>
      <c r="AL390" s="18"/>
      <c r="AM390" s="18"/>
      <c r="AN390" s="18"/>
      <c r="AO390" s="18"/>
      <c r="AP390" s="18"/>
      <c r="AQ390" s="18"/>
      <c r="AR390" s="18"/>
      <c r="AS390" s="20"/>
      <c r="AT390" s="20"/>
      <c r="AU390" s="20"/>
      <c r="AV390" s="20"/>
      <c r="AW390" s="20"/>
      <c r="AX390" s="20"/>
      <c r="AY390" s="20"/>
    </row>
    <row r="391" spans="22:51">
      <c r="V391" s="18"/>
      <c r="W391" s="18"/>
      <c r="X391" s="18"/>
      <c r="Y391" s="18"/>
      <c r="Z391" s="18"/>
      <c r="AA391" s="18"/>
      <c r="AB391" s="18"/>
      <c r="AE391" s="18"/>
      <c r="AF391" s="18"/>
      <c r="AG391" s="18"/>
      <c r="AH391" s="18"/>
      <c r="AI391" s="18"/>
      <c r="AJ391" s="18"/>
      <c r="AK391" s="19"/>
      <c r="AL391" s="18"/>
      <c r="AM391" s="18"/>
      <c r="AN391" s="18"/>
      <c r="AO391" s="18"/>
      <c r="AP391" s="18"/>
      <c r="AQ391" s="18"/>
      <c r="AR391" s="18"/>
      <c r="AS391" s="20"/>
      <c r="AT391" s="20"/>
      <c r="AU391" s="20"/>
      <c r="AV391" s="20"/>
      <c r="AW391" s="20"/>
      <c r="AX391" s="20"/>
      <c r="AY391" s="20"/>
    </row>
    <row r="392" spans="22:51">
      <c r="V392" s="18"/>
      <c r="W392" s="18"/>
      <c r="X392" s="18"/>
      <c r="Y392" s="18"/>
      <c r="Z392" s="18"/>
      <c r="AA392" s="18"/>
      <c r="AB392" s="18"/>
      <c r="AE392" s="18"/>
      <c r="AF392" s="18"/>
      <c r="AG392" s="18"/>
      <c r="AH392" s="18"/>
      <c r="AI392" s="18"/>
      <c r="AJ392" s="18"/>
      <c r="AK392" s="19"/>
      <c r="AL392" s="18"/>
      <c r="AM392" s="18"/>
      <c r="AN392" s="18"/>
      <c r="AO392" s="18"/>
      <c r="AP392" s="18"/>
      <c r="AQ392" s="18"/>
      <c r="AR392" s="18"/>
      <c r="AS392" s="20"/>
      <c r="AT392" s="20"/>
      <c r="AU392" s="20"/>
      <c r="AV392" s="20"/>
      <c r="AW392" s="20"/>
      <c r="AX392" s="20"/>
      <c r="AY392" s="20"/>
    </row>
    <row r="393" spans="22:51">
      <c r="V393" s="18"/>
      <c r="W393" s="18"/>
      <c r="X393" s="18"/>
      <c r="Y393" s="18"/>
      <c r="Z393" s="18"/>
      <c r="AA393" s="18"/>
      <c r="AB393" s="18"/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E7C1-4EE6-294F-8B15-E61B01A8A017}">
  <dimension ref="A1:J15"/>
  <sheetViews>
    <sheetView workbookViewId="0">
      <selection activeCell="C3" sqref="C3"/>
    </sheetView>
  </sheetViews>
  <sheetFormatPr baseColWidth="10" defaultRowHeight="15"/>
  <cols>
    <col min="1" max="1" width="7" customWidth="1"/>
    <col min="2" max="2" width="27.1640625" bestFit="1" customWidth="1"/>
    <col min="3" max="9" width="4.6640625" customWidth="1"/>
    <col min="10" max="10" width="5.1640625" bestFit="1" customWidth="1"/>
  </cols>
  <sheetData>
    <row r="1" spans="1:10">
      <c r="A1" t="str" cm="1">
        <f t="array" aca="1" ref="A1" ca="1">RIGHT(CELL("filename",A1),LEN(CELL("filename",A1))-FIND("]", CELL("filename",A1)))</f>
        <v>MF_Material</v>
      </c>
      <c r="B1" s="1" t="s">
        <v>489</v>
      </c>
      <c r="C1" s="2" t="s">
        <v>15</v>
      </c>
      <c r="D1" s="2"/>
      <c r="E1" s="2"/>
      <c r="F1" s="2"/>
      <c r="G1" s="2"/>
      <c r="H1" s="2"/>
      <c r="I1" s="2"/>
    </row>
    <row r="2" spans="1:10">
      <c r="A2" t="s">
        <v>0</v>
      </c>
      <c r="B2" s="2" t="s">
        <v>1</v>
      </c>
      <c r="C2" s="3">
        <v>2015</v>
      </c>
      <c r="D2" s="4">
        <v>2020</v>
      </c>
      <c r="E2" s="4">
        <v>2025</v>
      </c>
      <c r="F2" s="4">
        <v>2030</v>
      </c>
      <c r="G2" s="4">
        <v>2035</v>
      </c>
      <c r="H2" s="4">
        <v>2040</v>
      </c>
      <c r="I2" s="4">
        <v>2045</v>
      </c>
      <c r="J2" s="4">
        <v>2050</v>
      </c>
    </row>
    <row r="3" spans="1:10">
      <c r="A3">
        <v>1</v>
      </c>
      <c r="B3" t="s">
        <v>2</v>
      </c>
      <c r="C3" s="5">
        <f>MaterialFootprint_Material!C3/1000000000</f>
        <v>9.8079984210604723E-2</v>
      </c>
      <c r="D3" s="5">
        <f>MaterialFootprint_Material!D3/1000000000</f>
        <v>9.5793679704123433E-2</v>
      </c>
      <c r="E3" s="5">
        <f>MaterialFootprint_Material!E3/1000000000</f>
        <v>9.2886038309688737E-2</v>
      </c>
      <c r="F3" s="5">
        <f>MaterialFootprint_Material!F3/1000000000</f>
        <v>8.9172786711159135E-2</v>
      </c>
      <c r="G3" s="5">
        <f>MaterialFootprint_Material!G3/1000000000</f>
        <v>8.5700164853515559E-2</v>
      </c>
      <c r="H3" s="5">
        <f>MaterialFootprint_Material!H3/1000000000</f>
        <v>8.1601227696054934E-2</v>
      </c>
      <c r="I3" s="5">
        <f>MaterialFootprint_Material!I3/1000000000</f>
        <v>7.8346556619159499E-2</v>
      </c>
      <c r="J3" s="5">
        <f>MaterialFootprint_Material!J3/1000000000</f>
        <v>7.4292078464094857E-2</v>
      </c>
    </row>
    <row r="4" spans="1:10">
      <c r="A4">
        <v>2</v>
      </c>
      <c r="B4" t="s">
        <v>3</v>
      </c>
      <c r="C4" s="5">
        <f>MaterialFootprint_Material!C4/1000000000</f>
        <v>3.8827597130927038E-2</v>
      </c>
      <c r="D4" s="5">
        <f>MaterialFootprint_Material!D4/1000000000</f>
        <v>3.0798081246065086E-2</v>
      </c>
      <c r="E4" s="5">
        <f>MaterialFootprint_Material!E4/1000000000</f>
        <v>2.4419003641343064E-2</v>
      </c>
      <c r="F4" s="5">
        <f>MaterialFootprint_Material!F4/1000000000</f>
        <v>1.7974227043062254E-2</v>
      </c>
      <c r="G4" s="5">
        <f>MaterialFootprint_Material!G4/1000000000</f>
        <v>1.5361909482851054E-2</v>
      </c>
      <c r="H4" s="5">
        <f>MaterialFootprint_Material!H4/1000000000</f>
        <v>1.3129741521833294E-2</v>
      </c>
      <c r="I4" s="5">
        <f>MaterialFootprint_Material!I4/1000000000</f>
        <v>1.0847283518035364E-2</v>
      </c>
      <c r="J4" s="5">
        <f>MaterialFootprint_Material!J4/1000000000</f>
        <v>9.1191328380148297E-3</v>
      </c>
    </row>
    <row r="5" spans="1:10">
      <c r="A5">
        <v>3</v>
      </c>
      <c r="B5" t="s">
        <v>4</v>
      </c>
      <c r="C5" s="5">
        <f>MaterialFootprint_Material!C5/1000000000</f>
        <v>0.36739305351834356</v>
      </c>
      <c r="D5" s="5">
        <f>MaterialFootprint_Material!D5/1000000000</f>
        <v>0.28497377841357469</v>
      </c>
      <c r="E5" s="5">
        <f>MaterialFootprint_Material!E5/1000000000</f>
        <v>0.22087430616801726</v>
      </c>
      <c r="F5" s="5">
        <f>MaterialFootprint_Material!F5/1000000000</f>
        <v>0.17236098314856715</v>
      </c>
      <c r="G5" s="5">
        <f>MaterialFootprint_Material!G5/1000000000</f>
        <v>0.13797994960344084</v>
      </c>
      <c r="H5" s="5">
        <f>MaterialFootprint_Material!H5/1000000000</f>
        <v>8.9934358128963263E-2</v>
      </c>
      <c r="I5" s="5">
        <f>MaterialFootprint_Material!I5/1000000000</f>
        <v>6.5870067551614578E-2</v>
      </c>
      <c r="J5" s="5">
        <f>MaterialFootprint_Material!J5/1000000000</f>
        <v>4.9372068830697266E-2</v>
      </c>
    </row>
    <row r="6" spans="1:10">
      <c r="A6">
        <v>4</v>
      </c>
      <c r="B6" t="s">
        <v>5</v>
      </c>
      <c r="C6" s="5">
        <f>MaterialFootprint_Material!C6/1000000000</f>
        <v>0.1165518998846886</v>
      </c>
      <c r="D6" s="5">
        <f>MaterialFootprint_Material!D6/1000000000</f>
        <v>9.8974524707834036E-2</v>
      </c>
      <c r="E6" s="5">
        <f>MaterialFootprint_Material!E6/1000000000</f>
        <v>7.8788000530038427E-2</v>
      </c>
      <c r="F6" s="5">
        <f>MaterialFootprint_Material!F6/1000000000</f>
        <v>6.2806751470547872E-2</v>
      </c>
      <c r="G6" s="5">
        <f>MaterialFootprint_Material!G6/1000000000</f>
        <v>4.4406866683534815E-2</v>
      </c>
      <c r="H6" s="5">
        <f>MaterialFootprint_Material!H6/1000000000</f>
        <v>3.8023878421238499E-2</v>
      </c>
      <c r="I6" s="5">
        <f>MaterialFootprint_Material!I6/1000000000</f>
        <v>3.0759890342967437E-2</v>
      </c>
      <c r="J6" s="5">
        <f>MaterialFootprint_Material!J6/1000000000</f>
        <v>2.2247037533301667E-2</v>
      </c>
    </row>
    <row r="7" spans="1:10">
      <c r="A7">
        <v>5</v>
      </c>
      <c r="B7" t="s">
        <v>6</v>
      </c>
      <c r="C7" s="5">
        <f>MaterialFootprint_Material!C7/1000000000</f>
        <v>8.8796822791371733E-3</v>
      </c>
      <c r="D7" s="5">
        <f>MaterialFootprint_Material!D7/1000000000</f>
        <v>7.6490779897716741E-3</v>
      </c>
      <c r="E7" s="5">
        <f>MaterialFootprint_Material!E7/1000000000</f>
        <v>6.7020436474993228E-3</v>
      </c>
      <c r="F7" s="5">
        <f>MaterialFootprint_Material!F7/1000000000</f>
        <v>5.7946934375635393E-3</v>
      </c>
      <c r="G7" s="5">
        <f>MaterialFootprint_Material!G7/1000000000</f>
        <v>5.0599366453209383E-3</v>
      </c>
      <c r="H7" s="5">
        <f>MaterialFootprint_Material!H7/1000000000</f>
        <v>4.4857245741167576E-3</v>
      </c>
      <c r="I7" s="5">
        <f>MaterialFootprint_Material!I7/1000000000</f>
        <v>3.1001798242084873E-3</v>
      </c>
      <c r="J7" s="5">
        <f>MaterialFootprint_Material!J7/1000000000</f>
        <v>2.1863928656589483E-3</v>
      </c>
    </row>
    <row r="8" spans="1:10">
      <c r="A8">
        <v>6</v>
      </c>
      <c r="B8" t="s">
        <v>7</v>
      </c>
      <c r="C8" s="5">
        <f>MaterialFootprint_Material!C8/1000000000</f>
        <v>1.2275418938587431E-2</v>
      </c>
      <c r="D8" s="5">
        <f>MaterialFootprint_Material!D8/1000000000</f>
        <v>1.0447730200208174E-2</v>
      </c>
      <c r="E8" s="5">
        <f>MaterialFootprint_Material!E8/1000000000</f>
        <v>8.4088643921894808E-3</v>
      </c>
      <c r="F8" s="5">
        <f>MaterialFootprint_Material!F8/1000000000</f>
        <v>6.7449966845487411E-3</v>
      </c>
      <c r="G8" s="5">
        <f>MaterialFootprint_Material!G8/1000000000</f>
        <v>4.7111692465005963E-3</v>
      </c>
      <c r="H8" s="5">
        <f>MaterialFootprint_Material!H8/1000000000</f>
        <v>4.0322767128620268E-3</v>
      </c>
      <c r="I8" s="5">
        <f>MaterialFootprint_Material!I8/1000000000</f>
        <v>3.2402157980496384E-3</v>
      </c>
      <c r="J8" s="5">
        <f>MaterialFootprint_Material!J8/1000000000</f>
        <v>2.341508360591178E-3</v>
      </c>
    </row>
    <row r="9" spans="1:10">
      <c r="A9">
        <v>7</v>
      </c>
      <c r="B9" t="s">
        <v>8</v>
      </c>
      <c r="C9" s="5">
        <f>MaterialFootprint_Material!C9/1000000000</f>
        <v>0.28121003993372129</v>
      </c>
      <c r="D9" s="5">
        <f>MaterialFootprint_Material!D9/1000000000</f>
        <v>0.22292054179245549</v>
      </c>
      <c r="E9" s="5">
        <f>MaterialFootprint_Material!E9/1000000000</f>
        <v>0.17976515728674072</v>
      </c>
      <c r="F9" s="5">
        <f>MaterialFootprint_Material!F9/1000000000</f>
        <v>0.1428601286818591</v>
      </c>
      <c r="G9" s="5">
        <f>MaterialFootprint_Material!G9/1000000000</f>
        <v>0.11732487056041629</v>
      </c>
      <c r="H9" s="5">
        <f>MaterialFootprint_Material!H9/1000000000</f>
        <v>9.6794578781573007E-2</v>
      </c>
      <c r="I9" s="5">
        <f>MaterialFootprint_Material!I9/1000000000</f>
        <v>7.4209427883741796E-2</v>
      </c>
      <c r="J9" s="5">
        <f>MaterialFootprint_Material!J9/1000000000</f>
        <v>5.941992817072092E-2</v>
      </c>
    </row>
    <row r="10" spans="1:10">
      <c r="A10">
        <v>8</v>
      </c>
      <c r="B10" t="s">
        <v>9</v>
      </c>
      <c r="C10" s="5">
        <f>MaterialFootprint_Material!C10/1000000000</f>
        <v>0.14928574637725686</v>
      </c>
      <c r="D10" s="5">
        <f>MaterialFootprint_Material!D10/1000000000</f>
        <v>0.12724046108376069</v>
      </c>
      <c r="E10" s="5">
        <f>MaterialFootprint_Material!E10/1000000000</f>
        <v>0.10200792846171849</v>
      </c>
      <c r="F10" s="5">
        <f>MaterialFootprint_Material!F10/1000000000</f>
        <v>8.1646127971997662E-2</v>
      </c>
      <c r="G10" s="5">
        <f>MaterialFootprint_Material!G10/1000000000</f>
        <v>5.8450514185157607E-2</v>
      </c>
      <c r="H10" s="5">
        <f>MaterialFootprint_Material!H10/1000000000</f>
        <v>5.0144517858414422E-2</v>
      </c>
      <c r="I10" s="5">
        <f>MaterialFootprint_Material!I10/1000000000</f>
        <v>4.0638441051767282E-2</v>
      </c>
      <c r="J10" s="5">
        <f>MaterialFootprint_Material!J10/1000000000</f>
        <v>2.9673462566412869E-2</v>
      </c>
    </row>
    <row r="11" spans="1:10">
      <c r="A11">
        <v>9</v>
      </c>
      <c r="B11" t="s">
        <v>10</v>
      </c>
      <c r="C11" s="5">
        <f>MaterialFootprint_Material!C11/1000000000</f>
        <v>2.3991527689647803E-2</v>
      </c>
      <c r="D11" s="5">
        <f>MaterialFootprint_Material!D11/1000000000</f>
        <v>2.1198653466531686E-2</v>
      </c>
      <c r="E11" s="5">
        <f>MaterialFootprint_Material!E11/1000000000</f>
        <v>1.8890558750948805E-2</v>
      </c>
      <c r="F11" s="5">
        <f>MaterialFootprint_Material!F11/1000000000</f>
        <v>1.6879036303131506E-2</v>
      </c>
      <c r="G11" s="5">
        <f>MaterialFootprint_Material!G11/1000000000</f>
        <v>1.5273729479898994E-2</v>
      </c>
      <c r="H11" s="5">
        <f>MaterialFootprint_Material!H11/1000000000</f>
        <v>1.3770118865557788E-2</v>
      </c>
      <c r="I11" s="5">
        <f>MaterialFootprint_Material!I11/1000000000</f>
        <v>1.17235473433392E-2</v>
      </c>
      <c r="J11" s="5">
        <f>MaterialFootprint_Material!J11/1000000000</f>
        <v>8.9174704517294128E-3</v>
      </c>
    </row>
    <row r="12" spans="1:10">
      <c r="A12">
        <v>10</v>
      </c>
      <c r="B12" t="s">
        <v>11</v>
      </c>
      <c r="C12" s="5">
        <f>MaterialFootprint_Material!C12/1000000000</f>
        <v>3.8658876243892262E-2</v>
      </c>
      <c r="D12" s="5">
        <f>MaterialFootprint_Material!D12/1000000000</f>
        <v>3.1714065629136666E-2</v>
      </c>
      <c r="E12" s="5">
        <f>MaterialFootprint_Material!E12/1000000000</f>
        <v>2.5817924040516253E-2</v>
      </c>
      <c r="F12" s="5">
        <f>MaterialFootprint_Material!F12/1000000000</f>
        <v>2.0777181430252884E-2</v>
      </c>
      <c r="G12" s="5">
        <f>MaterialFootprint_Material!G12/1000000000</f>
        <v>1.6969195469379444E-2</v>
      </c>
      <c r="H12" s="5">
        <f>MaterialFootprint_Material!H12/1000000000</f>
        <v>1.3762627671150782E-2</v>
      </c>
      <c r="I12" s="5">
        <f>MaterialFootprint_Material!I12/1000000000</f>
        <v>1.0556149678330908E-2</v>
      </c>
      <c r="J12" s="5">
        <f>MaterialFootprint_Material!J12/1000000000</f>
        <v>8.9805402905833651E-3</v>
      </c>
    </row>
    <row r="13" spans="1:10">
      <c r="A13">
        <v>11</v>
      </c>
      <c r="B13" t="s">
        <v>12</v>
      </c>
      <c r="C13" s="5">
        <f>MaterialFootprint_Material!C13/1000000000</f>
        <v>4.00512025236383E-2</v>
      </c>
      <c r="D13" s="5">
        <f>MaterialFootprint_Material!D13/1000000000</f>
        <v>3.2507053448977294E-2</v>
      </c>
      <c r="E13" s="5">
        <f>MaterialFootprint_Material!E13/1000000000</f>
        <v>2.6108200722170887E-2</v>
      </c>
      <c r="F13" s="5">
        <f>MaterialFootprint_Material!F13/1000000000</f>
        <v>2.0763812262614902E-2</v>
      </c>
      <c r="G13" s="5">
        <f>MaterialFootprint_Material!G13/1000000000</f>
        <v>1.6228620241486209E-2</v>
      </c>
      <c r="H13" s="5">
        <f>MaterialFootprint_Material!H13/1000000000</f>
        <v>1.3548608243157087E-2</v>
      </c>
      <c r="I13" s="5">
        <f>MaterialFootprint_Material!I13/1000000000</f>
        <v>1.0572446222379702E-2</v>
      </c>
      <c r="J13" s="5">
        <f>MaterialFootprint_Material!J13/1000000000</f>
        <v>8.1909849122364757E-3</v>
      </c>
    </row>
    <row r="14" spans="1:10">
      <c r="A14">
        <v>12</v>
      </c>
      <c r="B14" t="s">
        <v>13</v>
      </c>
      <c r="C14" s="5">
        <f>MaterialFootprint_Material!C14/1000000000</f>
        <v>2.4061884036276505E-2</v>
      </c>
      <c r="D14" s="5">
        <f>MaterialFootprint_Material!D14/1000000000</f>
        <v>1.1237262586398662E-2</v>
      </c>
      <c r="E14" s="5">
        <f>MaterialFootprint_Material!E14/1000000000</f>
        <v>8.797728486464873E-3</v>
      </c>
      <c r="F14" s="5">
        <f>MaterialFootprint_Material!F14/1000000000</f>
        <v>7.3439880034983657E-3</v>
      </c>
      <c r="G14" s="5">
        <f>MaterialFootprint_Material!G14/1000000000</f>
        <v>6.2050658673769481E-3</v>
      </c>
      <c r="H14" s="5">
        <f>MaterialFootprint_Material!H14/1000000000</f>
        <v>5.2414088868409153E-3</v>
      </c>
      <c r="I14" s="5">
        <f>MaterialFootprint_Material!I14/1000000000</f>
        <v>4.302808262103025E-3</v>
      </c>
      <c r="J14" s="5">
        <f>MaterialFootprint_Material!J14/1000000000</f>
        <v>3.7620163229256307E-3</v>
      </c>
    </row>
    <row r="15" spans="1:10">
      <c r="A15">
        <v>13</v>
      </c>
      <c r="B15" t="s">
        <v>14</v>
      </c>
      <c r="C15" s="5">
        <f>MaterialFootprint_Material!C15/1000000000</f>
        <v>0.11585334725302625</v>
      </c>
      <c r="D15" s="5">
        <f>MaterialFootprint_Material!D15/1000000000</f>
        <v>9.6858097628913967E-2</v>
      </c>
      <c r="E15" s="5">
        <f>MaterialFootprint_Material!E15/1000000000</f>
        <v>8.0869083272316761E-2</v>
      </c>
      <c r="F15" s="5">
        <f>MaterialFootprint_Material!F15/1000000000</f>
        <v>6.7784050342276247E-2</v>
      </c>
      <c r="G15" s="5">
        <f>MaterialFootprint_Material!G15/1000000000</f>
        <v>5.7614352394517197E-2</v>
      </c>
      <c r="H15" s="5">
        <f>MaterialFootprint_Material!H15/1000000000</f>
        <v>4.9495950522980274E-2</v>
      </c>
      <c r="I15" s="5">
        <f>MaterialFootprint_Material!I15/1000000000</f>
        <v>4.2291109822847346E-2</v>
      </c>
      <c r="J15" s="5">
        <f>MaterialFootprint_Material!J15/1000000000</f>
        <v>3.6604794122047056E-2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MaterialFootprint</vt:lpstr>
      <vt:lpstr>MaterialFootprint_Material</vt:lpstr>
      <vt:lpstr>DirectConsumption</vt:lpstr>
      <vt:lpstr>CarbonFootprint</vt:lpstr>
      <vt:lpstr>DirectEmission</vt:lpstr>
      <vt:lpstr>FinalDemand</vt:lpstr>
      <vt:lpstr>Export</vt:lpstr>
      <vt:lpstr>Export_Dummy</vt:lpstr>
      <vt:lpstr>Employment</vt:lpstr>
      <vt:lpstr>FD</vt:lpstr>
      <vt:lpstr>MF</vt:lpstr>
      <vt:lpstr>CF</vt:lpstr>
      <vt:lpstr>MF_Material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2023-07-30T04:28:17Z</dcterms:created>
  <dcterms:modified xsi:type="dcterms:W3CDTF">2023-09-24T07:50:56Z</dcterms:modified>
</cp:coreProperties>
</file>