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21/"/>
    </mc:Choice>
  </mc:AlternateContent>
  <xr:revisionPtr revIDLastSave="0" documentId="13_ncr:1_{76E57592-0110-C34E-A45B-205E0623996A}" xr6:coauthVersionLast="47" xr6:coauthVersionMax="47" xr10:uidLastSave="{00000000-0000-0000-0000-000000000000}"/>
  <bookViews>
    <workbookView xWindow="-51200" yWindow="-3100" windowWidth="51200" windowHeight="21100" activeTab="1"/>
  </bookViews>
  <sheets>
    <sheet name="2050_MF" sheetId="14" r:id="rId1"/>
    <sheet name="2050_MaterialFootprint" sheetId="15" r:id="rId2"/>
    <sheet name="2045_MF" sheetId="12" r:id="rId3"/>
    <sheet name="2045_MaterialFootprint" sheetId="13" r:id="rId4"/>
    <sheet name="2040_MF" sheetId="10" r:id="rId5"/>
    <sheet name="2040_MaterialFootprint" sheetId="11" r:id="rId6"/>
    <sheet name="2035_MF" sheetId="8" r:id="rId7"/>
    <sheet name="2035_MaterialFootprint" sheetId="9" r:id="rId8"/>
    <sheet name="2030_MF" sheetId="1" r:id="rId9"/>
    <sheet name="2030_MaterialFootprint" sheetId="2" r:id="rId10"/>
    <sheet name="2025_MF" sheetId="3" r:id="rId11"/>
    <sheet name="2025_MaterialFootprint" sheetId="4" r:id="rId12"/>
    <sheet name="2020_MF" sheetId="5" r:id="rId13"/>
    <sheet name="2020_MaterialFootprint" sheetId="6" r:id="rId14"/>
    <sheet name="2015_MF" sheetId="7" r:id="rId1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<sst xmlns="http://schemas.openxmlformats.org/spreadsheetml/2006/main" count="1795" uniqueCount="98">
  <si>
    <t>t / capita</t>
    <phoneticPr fontId="0"/>
  </si>
  <si>
    <t>Age of the householer</t>
    <phoneticPr fontId="0"/>
  </si>
  <si>
    <t>No</t>
  </si>
  <si>
    <t>-24</t>
    <phoneticPr fontId="0"/>
  </si>
  <si>
    <t>25-34</t>
    <phoneticPr fontId="0"/>
  </si>
  <si>
    <t>35-44</t>
    <phoneticPr fontId="0"/>
  </si>
  <si>
    <t>45-54</t>
    <phoneticPr fontId="0"/>
  </si>
  <si>
    <t>55-64</t>
    <phoneticPr fontId="0"/>
  </si>
  <si>
    <t>65-74</t>
    <phoneticPr fontId="0"/>
  </si>
  <si>
    <t>75-</t>
    <phoneticPr fontId="0"/>
  </si>
  <si>
    <t>t-CO2 / capita</t>
  </si>
  <si>
    <t>Difference</t>
  </si>
  <si>
    <t>Change Rate</t>
  </si>
  <si>
    <t>Rice</t>
  </si>
  <si>
    <t>Total</t>
  </si>
  <si>
    <t>Change from 2015</t>
  </si>
  <si>
    <t>Change rate from 2015</t>
  </si>
  <si>
    <t>Meat</t>
  </si>
  <si>
    <t>Sugar</t>
  </si>
  <si>
    <t>Cement</t>
  </si>
  <si>
    <t>Copper</t>
  </si>
  <si>
    <t>Dummy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</si>
  <si>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</si>
  <si>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</si>
  <si>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</si>
  <si>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</si>
  <si>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</si>
  <si>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</si>
  <si>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</si>
  <si>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</si>
  <si>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</si>
  <si>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</si>
  <si>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</si>
  <si>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</si>
  <si>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</si>
  <si>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Wheat</t>
  </si>
  <si>
    <t>Other cereals</t>
  </si>
  <si>
    <t>Vegetables, fruit, nuts</t>
  </si>
  <si>
    <t>Oil seeds</t>
  </si>
  <si>
    <t>Other aguricultural products nec</t>
  </si>
  <si>
    <t>Live animals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</si>
  <si>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</si>
  <si>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</si>
  <si>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</si>
  <si>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</si>
  <si>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</si>
  <si>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</si>
  <si>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</si>
  <si>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</si>
  <si>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</si>
  <si>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</si>
  <si>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</si>
  <si>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</si>
  <si>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</si>
  <si>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</si>
  <si>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</si>
  <si>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</si>
  <si>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</si>
  <si>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</si>
  <si>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</si>
  <si>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</si>
  <si>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</si>
  <si>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</si>
  <si>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Lime</t>
  </si>
  <si>
    <t>Other minerals</t>
  </si>
  <si>
    <t>Iron and steel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</si>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</sst>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3">
    <xf numFmtId="0" fontId="0" fillId="0" borderId="0"/>
    <xf numFmtId="9" fontId="1" fillId="0" borderId="0" applyFont="false" applyFill="false" applyBorder="false" applyAlignment="false" applyProtection="false"/>
    <xf numFmtId="0" fontId="1" fillId="0" borderId="0"/>
  </cellStyleXfs>
  <cellXfs count="314">
    <xf numFmtId="0" fontId="0" fillId="0" borderId="0" xfId="0"/>
    <xf numFmtId="0" fontId="0" fillId="0" borderId="0" xfId="0" applyAlignment="true">
      <alignment horizontal="right" vertical="center"/>
    </xf>
    <xf numFmtId="0" fontId="0" fillId="0" borderId="0" xfId="0" applyAlignment="true">
      <alignment vertical="center"/>
    </xf>
    <xf numFmtId="0" fontId="0" fillId="0" borderId="0" xfId="0" quotePrefix="true" applyAlignment="true">
      <alignment horizontal="center" vertical="center"/>
    </xf>
    <xf numFmtId="0" fontId="0" fillId="0" borderId="0" xfId="0" applyAlignment="true">
      <alignment horizontal="center" vertical="center"/>
    </xf>
    <xf numFmtId="176" fontId="0" fillId="0" borderId="0" xfId="0" applyNumberFormat="true"/>
    <xf numFmtId="0" fontId="1" fillId="0" borderId="0" xfId="2"/>
    <xf numFmtId="0" fontId="1" fillId="0" borderId="0" xfId="2" applyAlignment="true">
      <alignment vertical="center"/>
    </xf>
    <xf numFmtId="0" fontId="1" fillId="0" borderId="0" xfId="2" applyAlignment="true">
      <alignment horizontal="right" vertical="center"/>
    </xf>
    <xf numFmtId="0" fontId="1" fillId="0" borderId="1" xfId="2" applyBorder="true" applyAlignment="true">
      <alignment vertical="center"/>
    </xf>
    <xf numFmtId="0" fontId="0" fillId="0" borderId="2" xfId="0" applyBorder="true"/>
    <xf numFmtId="0" fontId="0" fillId="0" borderId="2" xfId="0" applyBorder="true" applyAlignment="true">
      <alignment vertical="center"/>
    </xf>
    <xf numFmtId="0" fontId="0" fillId="0" borderId="2" xfId="0" quotePrefix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1" fillId="0" borderId="2" xfId="2" applyBorder="true"/>
    <xf numFmtId="0" fontId="1" fillId="0" borderId="2" xfId="2" quotePrefix="true" applyBorder="true" applyAlignment="true">
      <alignment horizontal="center" vertical="center"/>
    </xf>
    <xf numFmtId="0" fontId="1" fillId="0" borderId="2" xfId="2" applyBorder="true" applyAlignment="true">
      <alignment horizontal="center" vertical="center"/>
    </xf>
    <xf numFmtId="0" fontId="1" fillId="0" borderId="3" xfId="2" applyBorder="true" applyAlignment="true">
      <alignment horizontal="center" vertical="center"/>
    </xf>
    <xf numFmtId="2" fontId="1" fillId="0" borderId="0" xfId="2" applyNumberFormat="true"/>
    <xf numFmtId="2" fontId="1" fillId="0" borderId="1" xfId="2" applyNumberFormat="true" applyBorder="true"/>
    <xf numFmtId="9" fontId="1" fillId="0" borderId="0" xfId="1" applyBorder="true"/>
    <xf numFmtId="0" fontId="0" fillId="0" borderId="4" xfId="0" applyBorder="true"/>
    <xf numFmtId="0" fontId="0" fillId="0" borderId="4" xfId="0" applyBorder="true" applyAlignment="true">
      <alignment vertical="center"/>
    </xf>
    <xf numFmtId="176" fontId="0" fillId="0" borderId="4" xfId="0" applyNumberFormat="true" applyBorder="true"/>
    <xf numFmtId="0" fontId="1" fillId="0" borderId="4" xfId="2" applyBorder="true"/>
    <xf numFmtId="0" fontId="1" fillId="0" borderId="4" xfId="2" applyBorder="true" applyAlignment="true">
      <alignment vertical="center"/>
    </xf>
    <xf numFmtId="2" fontId="1" fillId="0" borderId="4" xfId="2" applyNumberFormat="true" applyBorder="true"/>
    <xf numFmtId="0" fontId="1" fillId="0" borderId="5" xfId="2" applyBorder="true"/>
    <xf numFmtId="2" fontId="1" fillId="0" borderId="5" xfId="2" applyNumberFormat="true" applyBorder="true"/>
    <xf numFmtId="9" fontId="1" fillId="0" borderId="0" xfId="1"/>
    <xf numFmtId="0" fontId="1" fillId="2" borderId="0" xfId="2" applyFill="true"/>
    <xf numFmtId="2" fontId="1" fillId="2" borderId="0" xfId="2" applyNumberFormat="true" applyFill="true"/>
    <xf numFmtId="2" fontId="1" fillId="2" borderId="1" xfId="2" applyNumberFormat="true" applyFill="true" applyBorder="true"/>
    <xf numFmtId="0" fontId="1" fillId="0" borderId="0" xfId="2" applyAlignment="true">
      <alignment horizontal="right"/>
    </xf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</cellXfs>
  <cellStyles count="3">
    <cellStyle name="Normal 2" xfId="2" xr:uid="{8E6D4BEC-DA7C-7541-B16F-85CA8E0DC478}"/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tyles.xml" Type="http://schemas.openxmlformats.org/officeDocument/2006/relationships/styles" Id="rId17"/><Relationship Target="worksheets/sheet2.xml" Type="http://schemas.openxmlformats.org/officeDocument/2006/relationships/worksheet" Id="rId2"/><Relationship Target="theme/theme1.xml" Type="http://schemas.openxmlformats.org/officeDocument/2006/relationships/theme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metadata.xml" Type="http://schemas.openxmlformats.org/officeDocument/2006/relationships/sheetMetadata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C05-0795-4344-A7D3-5271A99B127A}">
  <dimension ref="A1:I15"/>
  <sheetViews>
    <sheetView workbookViewId="0">
      <selection activeCell="M28" sqref="M28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2050_MF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'2050_MaterialFootprint'!C3</f>
        <v>0.54710214280206149</v>
      </c>
      <c r="D3" s="5">
        <f>'2050_MaterialFootprint'!D3</f>
        <v>0.59371535148064614</v>
      </c>
      <c r="E3" s="5">
        <f>'2050_MaterialFootprint'!E3</f>
        <v>0.61495111890318011</v>
      </c>
      <c r="F3" s="5">
        <f>'2050_MaterialFootprint'!F3</f>
        <v>0.72061949681708293</v>
      </c>
      <c r="G3" s="5">
        <f>'2050_MaterialFootprint'!G3</f>
        <v>0.7733153646991735</v>
      </c>
      <c r="H3" s="5">
        <f>'2050_MaterialFootprint'!H3</f>
        <v>0.77222361955829388</v>
      </c>
      <c r="I3" s="5">
        <f>'2050_MaterialFootprint'!I3</f>
        <v>0.71147736019910957</v>
      </c>
    </row>
    <row r="4">
      <c r="A4">
        <v>2</v>
      </c>
      <c r="B4" t="s">
        <v>23</v>
      </c>
      <c r="C4" s="5">
        <f>'2050_MaterialFootprint'!C4</f>
        <v>8.771595711469457E-2</v>
      </c>
      <c r="D4" s="5">
        <f>'2050_MaterialFootprint'!D4</f>
        <v>8.3880609276557799E-2</v>
      </c>
      <c r="E4" s="5">
        <f>'2050_MaterialFootprint'!E4</f>
        <v>7.5312929504745066E-2</v>
      </c>
      <c r="F4" s="5">
        <f>'2050_MaterialFootprint'!F4</f>
        <v>8.3879993217221907E-2</v>
      </c>
      <c r="G4" s="5">
        <f>'2050_MaterialFootprint'!G4</f>
        <v>8.6809134206802946E-2</v>
      </c>
      <c r="H4" s="5">
        <f>'2050_MaterialFootprint'!H4</f>
        <v>8.4682120409016196E-2</v>
      </c>
      <c r="I4" s="5">
        <f>'2050_MaterialFootprint'!I4</f>
        <v>8.0322800041127351E-2</v>
      </c>
    </row>
    <row r="5">
      <c r="A5">
        <v>3</v>
      </c>
      <c r="B5" t="s">
        <v>24</v>
      </c>
      <c r="C5" s="5">
        <f>'2050_MaterialFootprint'!C5</f>
        <v>0.76630288395748847</v>
      </c>
      <c r="D5" s="5">
        <f>'2050_MaterialFootprint'!D5</f>
        <v>0.64294376065874037</v>
      </c>
      <c r="E5" s="5">
        <f>'2050_MaterialFootprint'!E5</f>
        <v>0.53020207808929898</v>
      </c>
      <c r="F5" s="5">
        <f>'2050_MaterialFootprint'!F5</f>
        <v>0.56207537280425968</v>
      </c>
      <c r="G5" s="5">
        <f>'2050_MaterialFootprint'!G5</f>
        <v>0.54005801023691524</v>
      </c>
      <c r="H5" s="5">
        <f>'2050_MaterialFootprint'!H5</f>
        <v>0.50608409408937016</v>
      </c>
      <c r="I5" s="5">
        <f>'2050_MaterialFootprint'!I5</f>
        <v>0.4638455332747316</v>
      </c>
    </row>
    <row r="6">
      <c r="A6">
        <v>4</v>
      </c>
      <c r="B6" t="s">
        <v>25</v>
      </c>
      <c r="C6" s="5">
        <f>'2050_MaterialFootprint'!C6</f>
        <v>0.12188177807084223</v>
      </c>
      <c r="D6" s="5">
        <f>'2050_MaterialFootprint'!D6</f>
        <v>0.10692466743836422</v>
      </c>
      <c r="E6" s="5">
        <f>'2050_MaterialFootprint'!E6</f>
        <v>9.3069299022812371E-2</v>
      </c>
      <c r="F6" s="5">
        <f>'2050_MaterialFootprint'!F6</f>
        <v>0.10105767761338677</v>
      </c>
      <c r="G6" s="5">
        <f>'2050_MaterialFootprint'!G6</f>
        <v>0.10064379541561722</v>
      </c>
      <c r="H6" s="5">
        <f>'2050_MaterialFootprint'!H6</f>
        <v>9.5405042585057387E-2</v>
      </c>
      <c r="I6" s="5">
        <f>'2050_MaterialFootprint'!I6</f>
        <v>8.6696653020856759E-2</v>
      </c>
    </row>
    <row r="7">
      <c r="A7">
        <v>5</v>
      </c>
      <c r="B7" t="s">
        <v>26</v>
      </c>
      <c r="C7" s="5">
        <f>'2050_MaterialFootprint'!C7</f>
        <v>1.1331262115655017E-2</v>
      </c>
      <c r="D7" s="5">
        <f>'2050_MaterialFootprint'!D7</f>
        <v>1.0024571517685694E-2</v>
      </c>
      <c r="E7" s="5">
        <f>'2050_MaterialFootprint'!E7</f>
        <v>8.7137448618465063E-3</v>
      </c>
      <c r="F7" s="5">
        <f>'2050_MaterialFootprint'!F7</f>
        <v>9.3943118128340195E-3</v>
      </c>
      <c r="G7" s="5">
        <f>'2050_MaterialFootprint'!G7</f>
        <v>9.3417651041542305E-3</v>
      </c>
      <c r="H7" s="5">
        <f>'2050_MaterialFootprint'!H7</f>
        <v>8.7387175385889946E-3</v>
      </c>
      <c r="I7" s="5">
        <f>'2050_MaterialFootprint'!I7</f>
        <v>7.9090510452539797E-3</v>
      </c>
    </row>
    <row r="8">
      <c r="A8">
        <v>6</v>
      </c>
      <c r="B8" t="s">
        <v>27</v>
      </c>
      <c r="C8" s="5">
        <f>'2050_MaterialFootprint'!C8</f>
        <v>1.2842207370883233E-2</v>
      </c>
      <c r="D8" s="5">
        <f>'2050_MaterialFootprint'!D8</f>
        <v>1.1255572671722783E-2</v>
      </c>
      <c r="E8" s="5">
        <f>'2050_MaterialFootprint'!E8</f>
        <v>9.8000114030918576E-3</v>
      </c>
      <c r="F8" s="5">
        <f>'2050_MaterialFootprint'!F8</f>
        <v>1.0627129807532979E-2</v>
      </c>
      <c r="G8" s="5">
        <f>'2050_MaterialFootprint'!G8</f>
        <v>1.0585737107705653E-2</v>
      </c>
      <c r="H8" s="5">
        <f>'2050_MaterialFootprint'!H8</f>
        <v>1.0015664373909708E-2</v>
      </c>
      <c r="I8" s="5">
        <f>'2050_MaterialFootprint'!I8</f>
        <v>9.1041373325025099E-3</v>
      </c>
    </row>
    <row r="9">
      <c r="A9">
        <v>7</v>
      </c>
      <c r="B9" t="s">
        <v>28</v>
      </c>
      <c r="C9" s="5">
        <f>'2050_MaterialFootprint'!C9</f>
        <v>0.69218982783874861</v>
      </c>
      <c r="D9" s="5">
        <f>'2050_MaterialFootprint'!D9</f>
        <v>0.60643042863695007</v>
      </c>
      <c r="E9" s="5">
        <f>'2050_MaterialFootprint'!E9</f>
        <v>0.5037370624502655</v>
      </c>
      <c r="F9" s="5">
        <f>'2050_MaterialFootprint'!F9</f>
        <v>0.52809473558239983</v>
      </c>
      <c r="G9" s="5">
        <f>'2050_MaterialFootprint'!G9</f>
        <v>0.50767095902985637</v>
      </c>
      <c r="H9" s="5">
        <f>'2050_MaterialFootprint'!H9</f>
        <v>0.48268067565615214</v>
      </c>
      <c r="I9" s="5">
        <f>'2050_MaterialFootprint'!I9</f>
        <v>0.44578308230538438</v>
      </c>
    </row>
    <row r="10">
      <c r="A10">
        <v>8</v>
      </c>
      <c r="B10" t="s">
        <v>29</v>
      </c>
      <c r="C10" s="5">
        <f>'2050_MaterialFootprint'!C10</f>
        <v>0.16844695404163437</v>
      </c>
      <c r="D10" s="5">
        <f>'2050_MaterialFootprint'!D10</f>
        <v>0.15078660254053544</v>
      </c>
      <c r="E10" s="5">
        <f>'2050_MaterialFootprint'!E10</f>
        <v>0.13378225123686277</v>
      </c>
      <c r="F10" s="5">
        <f>'2050_MaterialFootprint'!F10</f>
        <v>0.14594624053675703</v>
      </c>
      <c r="G10" s="5">
        <f>'2050_MaterialFootprint'!G10</f>
        <v>0.14647043529170622</v>
      </c>
      <c r="H10" s="5">
        <f>'2050_MaterialFootprint'!H10</f>
        <v>0.13907878383946226</v>
      </c>
      <c r="I10" s="5">
        <f>'2050_MaterialFootprint'!I10</f>
        <v>0.12628867563612309</v>
      </c>
    </row>
    <row r="11">
      <c r="A11">
        <v>9</v>
      </c>
      <c r="B11" t="s">
        <v>30</v>
      </c>
      <c r="C11" s="5">
        <f>'2050_MaterialFootprint'!C11</f>
        <v>6.7084483542034043E-2</v>
      </c>
      <c r="D11" s="5">
        <f>'2050_MaterialFootprint'!D11</f>
        <v>6.3589616458907205E-2</v>
      </c>
      <c r="E11" s="5">
        <f>'2050_MaterialFootprint'!E11</f>
        <v>5.7170928640856856E-2</v>
      </c>
      <c r="F11" s="5">
        <f>'2050_MaterialFootprint'!F11</f>
        <v>6.2144226853809818E-2</v>
      </c>
      <c r="G11" s="5">
        <f>'2050_MaterialFootprint'!G11</f>
        <v>6.1560228204537118E-2</v>
      </c>
      <c r="H11" s="5">
        <f>'2050_MaterialFootprint'!H11</f>
        <v>5.7266998947543293E-2</v>
      </c>
      <c r="I11" s="5">
        <f>'2050_MaterialFootprint'!I11</f>
        <v>5.1476541217504904E-2</v>
      </c>
    </row>
    <row r="12">
      <c r="A12">
        <v>10</v>
      </c>
      <c r="B12" t="s">
        <v>31</v>
      </c>
      <c r="C12" s="5">
        <f>'2050_MaterialFootprint'!C12</f>
        <v>4.817729805395092E-2</v>
      </c>
      <c r="D12" s="5">
        <f>'2050_MaterialFootprint'!D12</f>
        <v>4.3427001123382332E-2</v>
      </c>
      <c r="E12" s="5">
        <f>'2050_MaterialFootprint'!E12</f>
        <v>3.796556618125084E-2</v>
      </c>
      <c r="F12" s="5">
        <f>'2050_MaterialFootprint'!F12</f>
        <v>4.123993618514437E-2</v>
      </c>
      <c r="G12" s="5">
        <f>'2050_MaterialFootprint'!G12</f>
        <v>4.1137629703775547E-2</v>
      </c>
      <c r="H12" s="5">
        <f>'2050_MaterialFootprint'!H12</f>
        <v>3.8546564023546677E-2</v>
      </c>
      <c r="I12" s="5">
        <f>'2050_MaterialFootprint'!I12</f>
        <v>3.5056694340484015E-2</v>
      </c>
    </row>
    <row r="13">
      <c r="A13">
        <v>11</v>
      </c>
      <c r="B13" t="s">
        <v>32</v>
      </c>
      <c r="C13" s="5">
        <f>'2050_MaterialFootprint'!C13</f>
        <v>8.5700896079291627E-2</v>
      </c>
      <c r="D13" s="5">
        <f>'2050_MaterialFootprint'!D13</f>
        <v>0.10087479098299229</v>
      </c>
      <c r="E13" s="5">
        <f>'2050_MaterialFootprint'!E13</f>
        <v>0.17730635048106561</v>
      </c>
      <c r="F13" s="5">
        <f>'2050_MaterialFootprint'!F13</f>
        <v>0.23858135430325805</v>
      </c>
      <c r="G13" s="5">
        <f>'2050_MaterialFootprint'!G13</f>
        <v>0.25276310947073355</v>
      </c>
      <c r="H13" s="5">
        <f>'2050_MaterialFootprint'!H13</f>
        <v>0.22195738586887809</v>
      </c>
      <c r="I13" s="5">
        <f>'2050_MaterialFootprint'!I13</f>
        <v>0.18971386651027314</v>
      </c>
    </row>
    <row r="14">
      <c r="A14">
        <v>12</v>
      </c>
      <c r="B14" t="s">
        <v>33</v>
      </c>
      <c r="C14" s="5">
        <f>'2050_MaterialFootprint'!C14</f>
        <v>8.3719852794409244E-2</v>
      </c>
      <c r="D14" s="5">
        <f>'2050_MaterialFootprint'!D14</f>
        <v>7.9816201154983002E-2</v>
      </c>
      <c r="E14" s="5">
        <f>'2050_MaterialFootprint'!E14</f>
        <v>7.3634121195712707E-2</v>
      </c>
      <c r="F14" s="5">
        <f>'2050_MaterialFootprint'!F14</f>
        <v>8.2435412014291526E-2</v>
      </c>
      <c r="G14" s="5">
        <f>'2050_MaterialFootprint'!G14</f>
        <v>8.3448417719457352E-2</v>
      </c>
      <c r="H14" s="5">
        <f>'2050_MaterialFootprint'!H14</f>
        <v>8.1039580797062472E-2</v>
      </c>
      <c r="I14" s="5">
        <f>'2050_MaterialFootprint'!I14</f>
        <v>7.5458465227871613E-2</v>
      </c>
    </row>
    <row r="15">
      <c r="A15">
        <v>13</v>
      </c>
      <c r="B15" t="s">
        <v>34</v>
      </c>
      <c r="C15" s="5">
        <f>'2050_MaterialFootprint'!C15</f>
        <v>0.32881537338294059</v>
      </c>
      <c r="D15" s="5">
        <f>'2050_MaterialFootprint'!D15</f>
        <v>0.36561805694941801</v>
      </c>
      <c r="E15" s="5">
        <f>'2050_MaterialFootprint'!E15</f>
        <v>0.52933911687592916</v>
      </c>
      <c r="F15" s="5">
        <f>'2050_MaterialFootprint'!F15</f>
        <v>0.68497356780890617</v>
      </c>
      <c r="G15" s="5">
        <f>'2050_MaterialFootprint'!G15</f>
        <v>0.71727578908391099</v>
      </c>
      <c r="H15" s="5">
        <f>'2050_MaterialFootprint'!H15</f>
        <v>0.62980563523801814</v>
      </c>
      <c r="I15" s="5">
        <f>'2050_MaterialFootprint'!I15</f>
        <v>0.53044456114213512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C9BF-A794-EF45-A1A5-1B4E647F34BD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2050_MaterialFootprint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2050_MaterialFootprint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0.54486345785580814</v>
      </c>
      <c r="D3" s="5">
        <v>0.5914219103876448</v>
      </c>
      <c r="E3" s="5">
        <v>0.61131172989030114</v>
      </c>
      <c r="F3" s="5">
        <v>0.71631385543540782</v>
      </c>
      <c r="G3" s="5">
        <v>0.76863966900341318</v>
      </c>
      <c r="H3" s="5">
        <v>0.76764202276188753</v>
      </c>
      <c r="I3" s="5">
        <v>0.70775850144472974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0.043671813117056382</v>
      </c>
      <c r="V3" s="18">
        <v>0.047683323155514851</v>
      </c>
      <c r="W3" s="18">
        <v>0.051474250661449804</v>
      </c>
      <c r="X3" s="18">
        <v>0.06498554335824254</v>
      </c>
      <c r="Y3" s="18">
        <v>0.072481433650604332</v>
      </c>
      <c r="Z3" s="18">
        <v>0.078821658087468605</v>
      </c>
      <c r="AA3" s="18">
        <v>0.071294567189576802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-9.2134021774887415E-4</v>
      </c>
      <c r="AL3" s="18">
        <f t="shared" ref="AL3:AQ21" si="0">V3-AE3</f>
        <v>-6.9675631364857216E-4</v>
      </c>
      <c r="AM3" s="18">
        <f t="shared" si="0"/>
        <v>-8.6752371366254077E-4</v>
      </c>
      <c r="AN3" s="18">
        <f t="shared" si="0"/>
        <v>-1.0916743263144346E-3</v>
      </c>
      <c r="AO3" s="18">
        <f t="shared" si="0"/>
        <v>-1.6258449991145701E-3</v>
      </c>
      <c r="AP3" s="18">
        <f t="shared" si="0"/>
        <v>-1.4448586906498917E-3</v>
      </c>
      <c r="AQ3" s="18">
        <f t="shared" si="0"/>
        <v>-1.3792905557712815E-3</v>
      </c>
      <c r="AR3" s="20">
        <f>IF(AD3=0,0,AK3/AD3)</f>
        <v>-2.0624107960986401E-2</v>
      </c>
      <c r="AS3" s="20">
        <f t="shared" ref="AS3:AX21" si="1">IF(AE3=0,0,AL3/AE3)</f>
        <v>-1.437779922049311E-2</v>
      </c>
      <c r="AT3" s="20">
        <f t="shared" si="1"/>
        <v>-1.6533478112172772E-2</v>
      </c>
      <c r="AU3" s="20">
        <f t="shared" si="1"/>
        <v>-1.6484245520659191E-2</v>
      </c>
      <c r="AV3" s="20">
        <f t="shared" si="1"/>
        <v>-2.18893877003974E-2</v>
      </c>
      <c r="AW3" s="20">
        <f t="shared" si="1"/>
        <v>-1.7962682826896614E-2</v>
      </c>
      <c r="AX3" s="20">
        <f t="shared" si="1"/>
        <v>-1.8938261671978734E-2</v>
      </c>
    </row>
    <row r="4">
      <c r="A4">
        <v>2</v>
      </c>
      <c r="B4" s="2" t="s">
        <v>23</v>
      </c>
      <c r="C4" s="5">
        <v>0.081619932859040206</v>
      </c>
      <c r="D4" s="5">
        <v>0.077100410496925745</v>
      </c>
      <c r="E4" s="5">
        <v>0.067479682104566133</v>
      </c>
      <c r="F4" s="5">
        <v>0.075153669724727534</v>
      </c>
      <c r="G4" s="5">
        <v>0.07786409852548741</v>
      </c>
      <c r="H4" s="5">
        <v>0.075865049270028267</v>
      </c>
      <c r="I4" s="5">
        <v>0.072332954016510936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0.039289113377457399</v>
      </c>
      <c r="V4" s="18">
        <v>0.039819726543577141</v>
      </c>
      <c r="W4" s="18">
        <v>0.041237891380558195</v>
      </c>
      <c r="X4" s="18">
        <v>0.045480931882413957</v>
      </c>
      <c r="Y4" s="18">
        <v>0.045717271313536437</v>
      </c>
      <c r="Z4" s="18">
        <v>0.042999858685668767</v>
      </c>
      <c r="AA4" s="18">
        <v>0.03702079981503878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-9.0640307229346989E-4</v>
      </c>
      <c r="AL4" s="18">
        <f t="shared" si="0"/>
        <v>-7.8177773474420731E-4</v>
      </c>
      <c r="AM4" s="18">
        <f t="shared" si="0"/>
        <v>-9.6245733664997862E-4</v>
      </c>
      <c r="AN4" s="18">
        <f t="shared" si="0"/>
        <v>-1.1979601083441579E-3</v>
      </c>
      <c r="AO4" s="18">
        <f t="shared" si="0"/>
        <v>-1.5101220676763394E-3</v>
      </c>
      <c r="AP4" s="18">
        <f t="shared" si="0"/>
        <v>-1.3525054698068431E-3</v>
      </c>
      <c r="AQ4" s="18">
        <f t="shared" si="0"/>
        <v>-1.1823487054743037E-3</v>
      </c>
      <c r="AR4" s="20">
        <f t="shared" ref="AR4:AX56" si="3">IF(AD4=0,0,AK4/AD4)</f>
        <v>-2.2496718642807102E-2</v>
      </c>
      <c r="AS4" s="20">
        <f t="shared" si="1"/>
        <v>-1.9207965643021668E-2</v>
      </c>
      <c r="AT4" s="20">
        <f t="shared" si="1"/>
        <v>-2.2723294656487418E-2</v>
      </c>
      <c r="AU4" s="20">
        <f t="shared" si="1"/>
        <v>-2.5566230857570794E-2</v>
      </c>
      <c r="AV4" s="20">
        <f t="shared" si="1"/>
        <v>-3.184305778390522E-2</v>
      </c>
      <c r="AW4" s="20">
        <f t="shared" si="1"/>
        <v>-3.0360475214183634E-2</v>
      </c>
      <c r="AX4" s="20">
        <f t="shared" si="1"/>
        <v>-3.0823221163715178E-2</v>
      </c>
    </row>
    <row r="5">
      <c r="A5">
        <v>3</v>
      </c>
      <c r="B5" s="2" t="s">
        <v>24</v>
      </c>
      <c r="C5" s="5">
        <v>0.70369047479924807</v>
      </c>
      <c r="D5" s="5">
        <v>0.58527241217701154</v>
      </c>
      <c r="E5" s="5">
        <v>0.4661193349937468</v>
      </c>
      <c r="F5" s="5">
        <v>0.49488636391130059</v>
      </c>
      <c r="G5" s="5">
        <v>0.47593885291818572</v>
      </c>
      <c r="H5" s="5">
        <v>0.44223409136040454</v>
      </c>
      <c r="I5" s="5">
        <v>0.40642876228889668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0.094731795830579654</v>
      </c>
      <c r="V5" s="18">
        <v>0.095929346332368423</v>
      </c>
      <c r="W5" s="18">
        <v>0.094768830316024039</v>
      </c>
      <c r="X5" s="18">
        <v>0.10649697616083438</v>
      </c>
      <c r="Y5" s="18">
        <v>0.10850646607336714</v>
      </c>
      <c r="Z5" s="18">
        <v>0.10234922662746154</v>
      </c>
      <c r="AA5" s="18">
        <v>0.089478735314156801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-5.1147783949194725E-3</v>
      </c>
      <c r="AL5" s="18">
        <f t="shared" si="0"/>
        <v>-4.1452640671051921E-3</v>
      </c>
      <c r="AM5" s="18">
        <f t="shared" si="0"/>
        <v>-5.1753784160820382E-3</v>
      </c>
      <c r="AN5" s="18">
        <f t="shared" si="0"/>
        <v>-6.6493373648607856E-3</v>
      </c>
      <c r="AO5" s="18">
        <f t="shared" si="0"/>
        <v>-8.1682944224394788E-3</v>
      </c>
      <c r="AP5" s="18">
        <f t="shared" si="0"/>
        <v>-7.2126101075011828E-3</v>
      </c>
      <c r="AQ5" s="18">
        <f t="shared" si="0"/>
        <v>-5.6319797007590156E-3</v>
      </c>
      <c r="AR5" s="20">
        <f t="shared" si="3"/>
        <v>-5.0877837092319647E-2</v>
      </c>
      <c r="AS5" s="20">
        <f t="shared" si="1"/>
        <v>-4.1144328779798296E-2</v>
      </c>
      <c r="AT5" s="20">
        <f t="shared" si="1"/>
        <v>-5.1246669261556903E-2</v>
      </c>
      <c r="AU5" s="20">
        <f t="shared" si="1"/>
        <v>-5.8145340252769552E-2</v>
      </c>
      <c r="AV5" s="20">
        <f t="shared" si="1"/>
        <v>-6.921717426410573E-2</v>
      </c>
      <c r="AW5" s="20">
        <f t="shared" si="1"/>
        <v>-6.5047088986799895E-2</v>
      </c>
      <c r="AX5" s="20">
        <f t="shared" si="1"/>
        <v>-5.8617645881983038E-2</v>
      </c>
    </row>
    <row r="6">
      <c r="A6">
        <v>4</v>
      </c>
      <c r="B6" s="2" t="s">
        <v>25</v>
      </c>
      <c r="C6" s="5">
        <v>0.11397905647303302</v>
      </c>
      <c r="D6" s="5">
        <v>0.098842971057993528</v>
      </c>
      <c r="E6" s="5">
        <v>0.082260158904177788</v>
      </c>
      <c r="F6" s="5">
        <v>0.088534765557737552</v>
      </c>
      <c r="G6" s="5">
        <v>0.087129105607104476</v>
      </c>
      <c r="H6" s="5">
        <v>0.081666468432577854</v>
      </c>
      <c r="I6" s="5">
        <v>0.074864904315483011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0.080003072041892553</v>
      </c>
      <c r="V6" s="18">
        <v>0.097150383072719435</v>
      </c>
      <c r="W6" s="18">
        <v>0.10266542841407608</v>
      </c>
      <c r="X6" s="18">
        <v>0.1180193742652819</v>
      </c>
      <c r="Y6" s="18">
        <v>0.13150981844041632</v>
      </c>
      <c r="Z6" s="18">
        <v>0.14017435645788212</v>
      </c>
      <c r="AA6" s="18">
        <v>0.12362114217041047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-1.1524179802703677E-3</v>
      </c>
      <c r="AL6" s="18">
        <f t="shared" si="0"/>
        <v>-8.1641934096225721E-4</v>
      </c>
      <c r="AM6" s="18">
        <f t="shared" si="0"/>
        <v>-1.0896762658389597E-3</v>
      </c>
      <c r="AN6" s="18">
        <f t="shared" si="0"/>
        <v>-1.4738030124633733E-3</v>
      </c>
      <c r="AO6" s="18">
        <f t="shared" si="0"/>
        <v>-2.5258888835612836E-3</v>
      </c>
      <c r="AP6" s="18">
        <f t="shared" si="0"/>
        <v>-2.1613776155157138E-3</v>
      </c>
      <c r="AQ6" s="18">
        <f t="shared" si="0"/>
        <v>-2.1442896341906242E-3</v>
      </c>
      <c r="AR6" s="20">
        <f t="shared" si="3"/>
        <v>-1.4180598437334187E-2</v>
      </c>
      <c r="AS6" s="20">
        <f t="shared" si="1"/>
        <v>-8.3232405084797262E-3</v>
      </c>
      <c r="AT6" s="20">
        <f t="shared" si="1"/>
        <v>-1.0481387663586162E-2</v>
      </c>
      <c r="AU6" s="20">
        <f t="shared" si="1"/>
        <v>-1.2308687303584248E-2</v>
      </c>
      <c r="AV6" s="20">
        <f t="shared" si="1"/>
        <v>-1.8803862917924109E-2</v>
      </c>
      <c r="AW6" s="20">
        <f t="shared" si="1"/>
        <v>-1.515344773593404E-2</v>
      </c>
      <c r="AX6" s="20">
        <f t="shared" si="1"/>
        <v>-1.7011092107622378E-2</v>
      </c>
    </row>
    <row r="7">
      <c r="A7">
        <v>5</v>
      </c>
      <c r="B7" s="2" t="s">
        <v>26</v>
      </c>
      <c r="C7" s="5">
        <v>0.010600476658562986</v>
      </c>
      <c r="D7" s="5">
        <v>0.0092883833422788484</v>
      </c>
      <c r="E7" s="5">
        <v>0.0077349729594492793</v>
      </c>
      <c r="F7" s="5">
        <v>0.0082836793473459198</v>
      </c>
      <c r="G7" s="5">
        <v>0.0081992663432478002</v>
      </c>
      <c r="H7" s="5">
        <v>0.0076147123149788807</v>
      </c>
      <c r="I7" s="5">
        <v>0.0069378527646773158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0.047945070769138141</v>
      </c>
      <c r="V7" s="18">
        <v>0.049169471057315922</v>
      </c>
      <c r="W7" s="18">
        <v>0.049061771863784284</v>
      </c>
      <c r="X7" s="18">
        <v>0.054855596387202887</v>
      </c>
      <c r="Y7" s="18">
        <v>0.056300949336034092</v>
      </c>
      <c r="Z7" s="18">
        <v>0.053590031129713493</v>
      </c>
      <c r="AA7" s="18">
        <v>0.046803987245084291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-2.1698528525136707E-3</v>
      </c>
      <c r="AL7" s="18">
        <f t="shared" si="0"/>
        <v>-1.7788508966553249E-3</v>
      </c>
      <c r="AM7" s="18">
        <f t="shared" si="0"/>
        <v>-2.2080711306754625E-3</v>
      </c>
      <c r="AN7" s="18">
        <f t="shared" si="0"/>
        <v>-2.8726201861246983E-3</v>
      </c>
      <c r="AO7" s="18">
        <f t="shared" si="0"/>
        <v>-3.6085619617320722E-3</v>
      </c>
      <c r="AP7" s="18">
        <f t="shared" si="0"/>
        <v>-3.1868420670554468E-3</v>
      </c>
      <c r="AQ7" s="18">
        <f t="shared" si="0"/>
        <v>-2.663342946528563E-3</v>
      </c>
      <c r="AR7" s="20">
        <f t="shared" si="3"/>
        <v>-4.3072173198294018E-2</v>
      </c>
      <c r="AS7" s="20">
        <f t="shared" si="1"/>
        <v>-3.4735754281053938E-2</v>
      </c>
      <c r="AT7" s="20">
        <f t="shared" si="1"/>
        <v>-4.2721072212670221E-2</v>
      </c>
      <c r="AU7" s="20">
        <f t="shared" si="1"/>
        <v>-4.9340594294551454E-2</v>
      </c>
      <c r="AV7" s="20">
        <f t="shared" si="1"/>
        <v>-5.9685277117609653E-2</v>
      </c>
      <c r="AW7" s="20">
        <f t="shared" si="1"/>
        <v>-5.5594503618553927E-2</v>
      </c>
      <c r="AX7" s="20">
        <f t="shared" si="1"/>
        <v>-5.3380064736245396E-2</v>
      </c>
    </row>
    <row r="8">
      <c r="A8">
        <v>6</v>
      </c>
      <c r="B8" s="2" t="s">
        <v>27</v>
      </c>
      <c r="C8" s="5">
        <v>0.01201013456534678</v>
      </c>
      <c r="D8" s="5">
        <v>0.010404634664094392</v>
      </c>
      <c r="E8" s="5">
        <v>0.0086638726304830559</v>
      </c>
      <c r="F8" s="5">
        <v>0.0093154554947493824</v>
      </c>
      <c r="G8" s="5">
        <v>0.0091766175299544291</v>
      </c>
      <c r="H8" s="5">
        <v>0.0085872269081882051</v>
      </c>
      <c r="I8" s="5">
        <v>0.0078737198467230974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0.039345632976368908</v>
      </c>
      <c r="V8" s="18">
        <v>0.04199653633248835</v>
      </c>
      <c r="W8" s="18">
        <v>0.044110455848182364</v>
      </c>
      <c r="X8" s="18">
        <v>0.048075311013138576</v>
      </c>
      <c r="Y8" s="18">
        <v>0.048657591362250487</v>
      </c>
      <c r="Z8" s="18">
        <v>0.045614034981926038</v>
      </c>
      <c r="AA8" s="18">
        <v>0.041280485202295214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-3.8343791986872322E-4</v>
      </c>
      <c r="AL8" s="18">
        <f t="shared" si="0"/>
        <v>-2.8440465705338591E-4</v>
      </c>
      <c r="AM8" s="18">
        <f t="shared" si="0"/>
        <v>-3.7301439429313077E-4</v>
      </c>
      <c r="AN8" s="18">
        <f t="shared" si="0"/>
        <v>-4.9676015695276909E-4</v>
      </c>
      <c r="AO8" s="18">
        <f t="shared" si="0"/>
        <v>-7.7273707042853357E-4</v>
      </c>
      <c r="AP8" s="18">
        <f t="shared" si="0"/>
        <v>-6.6681866216287966E-4</v>
      </c>
      <c r="AQ8" s="18">
        <f t="shared" si="0"/>
        <v>-6.2686054600974428E-4</v>
      </c>
      <c r="AR8" s="20">
        <f t="shared" si="3"/>
        <v>-9.6420075804331939E-3</v>
      </c>
      <c r="AS8" s="20">
        <f t="shared" si="1"/>
        <v>-6.7199797425891048E-3</v>
      </c>
      <c r="AT8" s="20">
        <f t="shared" si="1"/>
        <v>-8.3721106874631839E-3</v>
      </c>
      <c r="AU8" s="20">
        <f t="shared" si="1"/>
        <v>-1.0209437809871826E-2</v>
      </c>
      <c r="AV8" s="20">
        <f t="shared" si="1"/>
        <v>-1.5600868755633719E-2</v>
      </c>
      <c r="AW8" s="20">
        <f t="shared" si="1"/>
        <v>-1.4376782153810809E-2</v>
      </c>
      <c r="AX8" s="20">
        <f t="shared" si="1"/>
        <v>-1.4926313795854965E-2</v>
      </c>
    </row>
    <row r="9">
      <c r="A9">
        <v>7</v>
      </c>
      <c r="B9" s="2" t="s">
        <v>28</v>
      </c>
      <c r="C9" s="5">
        <v>0.64044359848930332</v>
      </c>
      <c r="D9" s="5">
        <v>0.54817406379772393</v>
      </c>
      <c r="E9" s="5">
        <v>0.43267089420668992</v>
      </c>
      <c r="F9" s="5">
        <v>0.45184817447033454</v>
      </c>
      <c r="G9" s="5">
        <v>0.43298093494529033</v>
      </c>
      <c r="H9" s="5">
        <v>0.40839352506931592</v>
      </c>
      <c r="I9" s="5">
        <v>0.38024324082132255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0.17039740401528686</v>
      </c>
      <c r="V9" s="18">
        <v>0.18705197929096032</v>
      </c>
      <c r="W9" s="18">
        <v>0.19273828821924235</v>
      </c>
      <c r="X9" s="18">
        <v>0.23056643643314681</v>
      </c>
      <c r="Y9" s="18">
        <v>0.2488545493935416</v>
      </c>
      <c r="Z9" s="18">
        <v>0.24579176597873725</v>
      </c>
      <c r="AA9" s="18">
        <v>0.23474394850042515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-1.0316624442308159E-2</v>
      </c>
      <c r="AL9" s="18">
        <f t="shared" si="0"/>
        <v>-9.0478977759055057E-3</v>
      </c>
      <c r="AM9" s="18">
        <f t="shared" si="0"/>
        <v>-1.129229194476436E-2</v>
      </c>
      <c r="AN9" s="18">
        <f t="shared" si="0"/>
        <v>-1.5117938437049949E-2</v>
      </c>
      <c r="AO9" s="18">
        <f t="shared" si="0"/>
        <v>-1.753443303782759E-2</v>
      </c>
      <c r="AP9" s="18">
        <f t="shared" si="0"/>
        <v>-1.508521052124967E-2</v>
      </c>
      <c r="AQ9" s="18">
        <f t="shared" si="0"/>
        <v>-1.3094721939009096E-2</v>
      </c>
      <c r="AR9" s="20">
        <f t="shared" si="3"/>
        <v>-5.6803622264008632E-2</v>
      </c>
      <c r="AS9" s="20">
        <f t="shared" si="1"/>
        <v>-4.5916993194015668E-2</v>
      </c>
      <c r="AT9" s="20">
        <f t="shared" si="1"/>
        <v>-5.4939639088624315E-2</v>
      </c>
      <c r="AU9" s="20">
        <f t="shared" si="1"/>
        <v>-6.1079904786140275E-2</v>
      </c>
      <c r="AV9" s="20">
        <f t="shared" si="1"/>
        <v>-6.5359169556236218E-2</v>
      </c>
      <c r="AW9" s="20">
        <f t="shared" si="1"/>
        <v>-5.742651327289313E-2</v>
      </c>
      <c r="AX9" s="20">
        <f t="shared" si="1"/>
        <v>-5.2517856583739857E-2</v>
      </c>
    </row>
    <row r="10">
      <c r="A10">
        <v>8</v>
      </c>
      <c r="B10" s="2" t="s">
        <v>29</v>
      </c>
      <c r="C10" s="5">
        <v>0.15835431431476601</v>
      </c>
      <c r="D10" s="5">
        <v>0.14038836748518274</v>
      </c>
      <c r="E10" s="5">
        <v>0.11965138701633993</v>
      </c>
      <c r="F10" s="5">
        <v>0.12942659547099977</v>
      </c>
      <c r="G10" s="5">
        <v>0.12821789522587565</v>
      </c>
      <c r="H10" s="5">
        <v>0.12057152663685167</v>
      </c>
      <c r="I10" s="5">
        <v>0.11036874691817472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2.6615794532524912e-05</v>
      </c>
      <c r="V10" s="18">
        <v>2.5072921773745681e-05</v>
      </c>
      <c r="W10" s="18">
        <v>2.5133310874447432e-05</v>
      </c>
      <c r="X10" s="18">
        <v>3.4413294450314002e-05</v>
      </c>
      <c r="Y10" s="18">
        <v>3.8978035924078679e-05</v>
      </c>
      <c r="Z10" s="18">
        <v>3.5950132764978745e-05</v>
      </c>
      <c r="AA10" s="18">
        <v>3.7761344501854384e-05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-4.8912985208295779E-6</v>
      </c>
      <c r="AL10" s="18">
        <f t="shared" si="0"/>
        <v>-3.8788539027540161E-6</v>
      </c>
      <c r="AM10" s="18">
        <f t="shared" si="0"/>
        <v>-5.0950335827551049E-6</v>
      </c>
      <c r="AN10" s="18">
        <f t="shared" si="0"/>
        <v>-6.903463504402487E-6</v>
      </c>
      <c r="AO10" s="18">
        <f t="shared" si="0"/>
        <v>-7.7919069568362461E-6</v>
      </c>
      <c r="AP10" s="18">
        <f t="shared" si="0"/>
        <v>-5.859506368051086E-6</v>
      </c>
      <c r="AQ10" s="18">
        <f t="shared" si="0"/>
        <v>-4.7910163934583838E-6</v>
      </c>
      <c r="AR10" s="20">
        <f t="shared" si="3"/>
        <v>-0.15280428172802613</v>
      </c>
      <c r="AS10" s="20">
        <f t="shared" si="1"/>
        <v>-0.13188927768199843</v>
      </c>
      <c r="AT10" s="20">
        <f t="shared" si="1"/>
        <v>-0.16451593598196634</v>
      </c>
      <c r="AU10" s="20">
        <f t="shared" si="1"/>
        <v>-0.1638234432539693</v>
      </c>
      <c r="AV10" s="20">
        <f t="shared" si="1"/>
        <v>-0.16343169647409075</v>
      </c>
      <c r="AW10" s="20">
        <f t="shared" si="1"/>
        <v>-0.13772582627874974</v>
      </c>
      <c r="AX10" s="20">
        <f t="shared" si="1"/>
        <v>-0.11092514683540217</v>
      </c>
    </row>
    <row r="11">
      <c r="A11">
        <v>9</v>
      </c>
      <c r="B11" s="2" t="s">
        <v>30</v>
      </c>
      <c r="C11" s="5">
        <v>0.064536402189307535</v>
      </c>
      <c r="D11" s="5">
        <v>0.060788653128646619</v>
      </c>
      <c r="E11" s="5">
        <v>0.053173505581278133</v>
      </c>
      <c r="F11" s="5">
        <v>0.057527518091542267</v>
      </c>
      <c r="G11" s="5">
        <v>0.056698221276913242</v>
      </c>
      <c r="H11" s="5">
        <v>0.0524826409813616</v>
      </c>
      <c r="I11" s="5">
        <v>0.047339655652589491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0.011613708000287248</v>
      </c>
      <c r="V11" s="18">
        <v>0.01257919531911357</v>
      </c>
      <c r="W11" s="18">
        <v>0.012472224886301264</v>
      </c>
      <c r="X11" s="18">
        <v>0.014780410062650011</v>
      </c>
      <c r="Y11" s="18">
        <v>0.014929914317141505</v>
      </c>
      <c r="Z11" s="18">
        <v>0.013651906164627005</v>
      </c>
      <c r="AA11" s="18">
        <v>0.011718352348780818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-2.0760494118087468E-4</v>
      </c>
      <c r="AL11" s="18">
        <f t="shared" si="0"/>
        <v>-1.3622790691643002E-4</v>
      </c>
      <c r="AM11" s="18">
        <f t="shared" si="0"/>
        <v>-1.7027275453937625E-4</v>
      </c>
      <c r="AN11" s="18">
        <f t="shared" si="0"/>
        <v>-2.1800386514020387E-4</v>
      </c>
      <c r="AO11" s="18">
        <f t="shared" si="0"/>
        <v>-3.457700386830416E-4</v>
      </c>
      <c r="AP11" s="18">
        <f t="shared" si="0"/>
        <v>-2.8544971968183855E-4</v>
      </c>
      <c r="AQ11" s="18">
        <f t="shared" si="0"/>
        <v>-2.6788600370952244E-4</v>
      </c>
      <c r="AR11" s="20">
        <f t="shared" si="3"/>
        <v>-1.7533185294615797E-2</v>
      </c>
      <c r="AS11" s="20">
        <f t="shared" si="1"/>
        <v>-1.0699035772850226E-2</v>
      </c>
      <c r="AT11" s="20">
        <f t="shared" si="1"/>
        <v>-1.3437990632244962E-2</v>
      </c>
      <c r="AU11" s="20">
        <f t="shared" si="1"/>
        <v>-1.4504195309170518E-2</v>
      </c>
      <c r="AV11" s="20">
        <f t="shared" si="1"/>
        <v>-2.258033902717306E-2</v>
      </c>
      <c r="AW11" s="20">
        <f t="shared" si="1"/>
        <v>-2.0430308444925126E-2</v>
      </c>
      <c r="AX11" s="20">
        <f t="shared" si="1"/>
        <v>-2.2288962262561305E-2</v>
      </c>
    </row>
    <row r="12">
      <c r="A12">
        <v>10</v>
      </c>
      <c r="B12" s="2" t="s">
        <v>31</v>
      </c>
      <c r="C12" s="5">
        <v>0.04514820422207691</v>
      </c>
      <c r="D12" s="5">
        <v>0.040259894461446108</v>
      </c>
      <c r="E12" s="5">
        <v>0.033834127643942495</v>
      </c>
      <c r="F12" s="5">
        <v>0.036454318418839976</v>
      </c>
      <c r="G12" s="5">
        <v>0.036228985940293217</v>
      </c>
      <c r="H12" s="5">
        <v>0.033742112608675622</v>
      </c>
      <c r="I12" s="5">
        <v>0.030805520122570124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0.0021643878944792422</v>
      </c>
      <c r="V12" s="18">
        <v>0.0026894125550768482</v>
      </c>
      <c r="W12" s="18">
        <v>0.0029544157004088591</v>
      </c>
      <c r="X12" s="18">
        <v>0.0031743850558424874</v>
      </c>
      <c r="Y12" s="18">
        <v>0.0032921040686071318</v>
      </c>
      <c r="Z12" s="18">
        <v>0.0032285155613171043</v>
      </c>
      <c r="AA12" s="18">
        <v>0.0030652189989406934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-4.5154395646858532E-5</v>
      </c>
      <c r="AL12" s="18">
        <f t="shared" ref="AL12:AL14" si="5">V12-AE12</f>
        <v>-3.7553186384469556E-5</v>
      </c>
      <c r="AM12" s="18">
        <f t="shared" ref="AM12:AM14" si="6">W12-AF12</f>
        <v>-4.9814352877399198E-5</v>
      </c>
      <c r="AN12" s="18">
        <f t="shared" ref="AN12:AN14" si="7">X12-AG12</f>
        <v>-6.6944044168844134E-5</v>
      </c>
      <c r="AO12" s="18">
        <f t="shared" ref="AO12:AO14" si="8">Y12-AH12</f>
        <v>-8.4802566489669551E-5</v>
      </c>
      <c r="AP12" s="18">
        <f t="shared" ref="AP12:AP14" si="9">Z12-AI12</f>
        <v>-6.9081065696364064E-5</v>
      </c>
      <c r="AQ12" s="18">
        <f t="shared" ref="AQ12:AQ14" si="10">AA12-AJ12</f>
        <v>-6.2073430425968034E-5</v>
      </c>
      <c r="AR12" s="20">
        <f t="shared" ref="AR12:AR14" si="11">IF(AD12=0,0,AK12/AD12)</f>
        <v>-2.0394372291686832E-2</v>
      </c>
      <c r="AS12" s="20">
        <f t="shared" ref="AS12:AS14" si="12">IF(AE12=0,0,AL12/AE12)</f>
        <v>-1.3747762567773358E-2</v>
      </c>
      <c r="AT12" s="20">
        <f t="shared" ref="AT12:AT14" si="13">IF(AF12=0,0,AM12/AF12)</f>
        <v>-1.6538499601120735E-2</v>
      </c>
      <c r="AU12" s="20">
        <f t="shared" ref="AU12:AU14" si="14">IF(AG12=0,0,AN12/AG12)</f>
        <v>-2.0595980667101884E-2</v>
      </c>
      <c r="AV12" s="20">
        <f t="shared" ref="AV12:AV14" si="15">IF(AH12=0,0,AO12/AH12)</f>
        <v>-2.5034740328910465E-2</v>
      </c>
      <c r="AW12" s="20">
        <f t="shared" ref="AW12:AW14" si="16">IF(AI12=0,0,AP12/AI12)</f>
        <v>-2.0888265897993398E-2</v>
      </c>
      <c r="AX12" s="20">
        <f t="shared" ref="AX12:AX14" si="17">IF(AJ12=0,0,AQ12/AJ12)</f>
        <v>-1.9794517719384015E-2</v>
      </c>
    </row>
    <row r="13">
      <c r="A13">
        <v>11</v>
      </c>
      <c r="B13" s="2" t="s">
        <v>32</v>
      </c>
      <c r="C13" s="5">
        <v>0.080701475660911112</v>
      </c>
      <c r="D13" s="5">
        <v>0.099456443884779588</v>
      </c>
      <c r="E13" s="5">
        <v>0.18594861735188326</v>
      </c>
      <c r="F13" s="5">
        <v>0.24543192073837344</v>
      </c>
      <c r="G13" s="5">
        <v>0.25867996355212258</v>
      </c>
      <c r="H13" s="5">
        <v>0.23087490869843721</v>
      </c>
      <c r="I13" s="5">
        <v>0.19655194348321359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0.015674844038729156</v>
      </c>
      <c r="V13" s="18">
        <v>0.017327463806736176</v>
      </c>
      <c r="W13" s="18">
        <v>0.019803039289399398</v>
      </c>
      <c r="X13" s="18">
        <v>0.02984447752220409</v>
      </c>
      <c r="Y13" s="18">
        <v>0.038350593011989995</v>
      </c>
      <c r="Z13" s="18">
        <v>0.041384718954320471</v>
      </c>
      <c r="AA13" s="18">
        <v>0.048693503315518846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-4.0550268111330667E-4</v>
      </c>
      <c r="AL13" s="18">
        <f t="shared" si="5"/>
        <v>-2.663405168411917E-4</v>
      </c>
      <c r="AM13" s="18">
        <f t="shared" si="6"/>
        <v>-3.5493637545037926E-4</v>
      </c>
      <c r="AN13" s="18">
        <f t="shared" si="7"/>
        <v>-4.8510862217033407E-4</v>
      </c>
      <c r="AO13" s="18">
        <f t="shared" si="8"/>
        <v>-8.4084611082883148E-4</v>
      </c>
      <c r="AP13" s="18">
        <f t="shared" si="9"/>
        <v>-7.1609416233268941E-4</v>
      </c>
      <c r="AQ13" s="18">
        <f t="shared" si="10"/>
        <v>-7.1286708311060071E-4</v>
      </c>
      <c r="AR13" s="20">
        <f t="shared" si="11"/>
        <v>-2.5157674688144081E-2</v>
      </c>
      <c r="AS13" s="20">
        <f t="shared" si="12"/>
        <v>-1.5102894900645232E-2</v>
      </c>
      <c r="AT13" s="20">
        <f t="shared" si="13"/>
        <v>-1.7547897336588802E-2</v>
      </c>
      <c r="AU13" s="20">
        <f t="shared" si="14"/>
        <v>-1.5952684950373455E-2</v>
      </c>
      <c r="AV13" s="20">
        <f t="shared" si="15"/>
        <v>-2.1403373528385079E-2</v>
      </c>
      <c r="AW13" s="20">
        <f t="shared" si="16"/>
        <v>-1.6970515611873505E-2</v>
      </c>
      <c r="AX13" s="20">
        <f t="shared" si="17"/>
        <v>-1.4401873006931579E-2</v>
      </c>
    </row>
    <row r="14">
      <c r="A14">
        <v>12</v>
      </c>
      <c r="B14" s="2" t="s">
        <v>33</v>
      </c>
      <c r="C14" s="5">
        <v>0.080663942292826335</v>
      </c>
      <c r="D14" s="5">
        <v>0.07639862660526886</v>
      </c>
      <c r="E14" s="5">
        <v>0.068415903298053207</v>
      </c>
      <c r="F14" s="5">
        <v>0.075756365409481802</v>
      </c>
      <c r="G14" s="5">
        <v>0.07627825995399401</v>
      </c>
      <c r="H14" s="5">
        <v>0.073945255569821816</v>
      </c>
      <c r="I14" s="5">
        <v>0.069270968039648148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0.0024010509985916187</v>
      </c>
      <c r="V14" s="18">
        <v>0.0022131899420553265</v>
      </c>
      <c r="W14" s="18">
        <v>0.0017126832972413218</v>
      </c>
      <c r="X14" s="18">
        <v>0.0017998304638369889</v>
      </c>
      <c r="Y14" s="18">
        <v>0.0018594123613581296</v>
      </c>
      <c r="Z14" s="18">
        <v>0.0016965417820269913</v>
      </c>
      <c r="AA14" s="18">
        <v>0.0015450135244647442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-8.161816462910176E-3</v>
      </c>
      <c r="AL14" s="18">
        <f t="shared" si="5"/>
        <v>-9.4217704090422787E-3</v>
      </c>
      <c r="AM14" s="18">
        <f t="shared" si="6"/>
        <v>-1.0672877573384105E-2</v>
      </c>
      <c r="AN14" s="18">
        <f t="shared" si="7"/>
        <v>-1.017990878529422E-2</v>
      </c>
      <c r="AO14" s="18">
        <f t="shared" si="8"/>
        <v>-8.8764456034066477E-3</v>
      </c>
      <c r="AP14" s="18">
        <f t="shared" si="9"/>
        <v>-1.07041633437065E-2</v>
      </c>
      <c r="AQ14" s="18">
        <f t="shared" si="10"/>
        <v>-1.0630894302149174E-2</v>
      </c>
      <c r="AR14" s="20">
        <f t="shared" si="11"/>
        <v>-0.75787852183285087</v>
      </c>
      <c r="AS14" s="20">
        <f t="shared" si="12"/>
        <v>-0.79284669474851277</v>
      </c>
      <c r="AT14" s="20">
        <f t="shared" si="13"/>
        <v>-0.84302089686881576</v>
      </c>
      <c r="AU14" s="20">
        <f t="shared" si="14"/>
        <v>-0.83094540487476465</v>
      </c>
      <c r="AV14" s="20">
        <f t="shared" si="15"/>
        <v>-0.80674500827235573</v>
      </c>
      <c r="AW14" s="20">
        <f t="shared" si="16"/>
        <v>-0.84523328113079332</v>
      </c>
      <c r="AX14" s="20">
        <f t="shared" si="17"/>
        <v>-0.85653779006549102</v>
      </c>
    </row>
    <row r="15" ht="16" thickBot="true">
      <c r="A15" s="21">
        <v>13</v>
      </c>
      <c r="B15" s="22" t="s">
        <v>34</v>
      </c>
      <c r="C15" s="23">
        <v>0.31575180427612232</v>
      </c>
      <c r="D15" s="23">
        <v>0.36103180677687385</v>
      </c>
      <c r="E15" s="23">
        <v>0.54767986241912092</v>
      </c>
      <c r="F15" s="23">
        <v>0.69877215568436679</v>
      </c>
      <c r="G15" s="23">
        <v>0.72872280962216118</v>
      </c>
      <c r="H15" s="23">
        <v>0.64819047060034229</v>
      </c>
      <c r="I15" s="23">
        <v>0.54434539779023272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0.00052217562520175912</v>
      </c>
      <c r="V15" s="18">
        <v>0.00062976648347050303</v>
      </c>
      <c r="W15" s="18">
        <v>0.00069958992031331484</v>
      </c>
      <c r="X15" s="18">
        <v>0.00099343658206476238</v>
      </c>
      <c r="Y15" s="18">
        <v>0.0012790387711620677</v>
      </c>
      <c r="Z15" s="18">
        <v>0.0013945312278549706</v>
      </c>
      <c r="AA15" s="18">
        <v>0.0016475228679982269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-3.0170385231174154E-5</v>
      </c>
      <c r="AL15" s="18">
        <f t="shared" si="0"/>
        <v>-2.503250659452005E-5</v>
      </c>
      <c r="AM15" s="18">
        <f t="shared" si="0"/>
        <v>-2.9954992706787112E-5</v>
      </c>
      <c r="AN15" s="18">
        <f t="shared" si="0"/>
        <v>-3.451755631268252E-5</v>
      </c>
      <c r="AO15" s="18">
        <f t="shared" si="0"/>
        <v>-4.5160821468881451E-5</v>
      </c>
      <c r="AP15" s="18">
        <f t="shared" si="0"/>
        <v>-4.131842329063197E-5</v>
      </c>
      <c r="AQ15" s="18">
        <f t="shared" si="0"/>
        <v>-3.9711378452434538E-5</v>
      </c>
      <c r="AR15" s="20">
        <f t="shared" si="3"/>
        <v>-5.4419527277041073E-2</v>
      </c>
      <c r="AS15" s="20">
        <f t="shared" si="1"/>
        <v>-3.8113522553178403E-2</v>
      </c>
      <c r="AT15" s="20">
        <f t="shared" si="1"/>
        <v>-4.0887072777985499E-2</v>
      </c>
      <c r="AU15" s="20">
        <f t="shared" si="1"/>
        <v>-3.3468275989994509E-2</v>
      </c>
      <c r="AV15" s="20">
        <f t="shared" si="1"/>
        <v>-3.4005914610631766E-2</v>
      </c>
      <c r="AW15" s="20">
        <f t="shared" si="1"/>
        <v>-2.870444547027343E-2</v>
      </c>
      <c r="AX15" s="20">
        <f t="shared" si="1"/>
        <v>-2.34897303264524E-2</v>
      </c>
    </row>
    <row r="16">
      <c r="B16" s="27" t="s">
        <v>14</v>
      </c>
      <c r="C16" s="28">
        <f>SUM(C3:C15)</f>
        <v>3.0213109171646342</v>
      </c>
      <c r="D16" s="28">
        <f t="shared" ref="D16:I16" si="18">SUM(D3:D15)</f>
        <v>2.8592872308908852</v>
      </c>
      <c r="E16" s="28">
        <f t="shared" si="18"/>
        <v>2.8449845788469186</v>
      </c>
      <c r="F16" s="28">
        <f t="shared" si="18"/>
        <v>3.2710694553568853</v>
      </c>
      <c r="G16" s="28">
        <f t="shared" si="18"/>
        <v>3.3310803752743463</v>
      </c>
      <c r="H16" s="28">
        <f t="shared" si="18"/>
        <v>3.1275248829248996</v>
      </c>
      <c r="I16" s="28">
        <f t="shared" si="18"/>
        <v>2.813577421293358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0.027188639876735938</v>
      </c>
      <c r="V16" s="18">
        <v>0.025185967153982504</v>
      </c>
      <c r="W16" s="18">
        <v>0.020724447248517703</v>
      </c>
      <c r="X16" s="18">
        <v>0.023246828827818415</v>
      </c>
      <c r="Y16" s="18">
        <v>0.024812396584206409</v>
      </c>
      <c r="Z16" s="18">
        <v>0.024367992965828856</v>
      </c>
      <c r="AA16" s="18">
        <v>0.02461700414424791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-9.1218302052816322E-2</v>
      </c>
      <c r="AL16" s="18">
        <f t="shared" si="0"/>
        <v>-0.11196098635293654</v>
      </c>
      <c r="AM16" s="18">
        <f t="shared" si="0"/>
        <v>-0.13257576984668251</v>
      </c>
      <c r="AN16" s="18">
        <f t="shared" si="0"/>
        <v>-0.12443140630961294</v>
      </c>
      <c r="AO16" s="18">
        <f t="shared" si="0"/>
        <v>-0.10744901310143129</v>
      </c>
      <c r="AP16" s="18">
        <f t="shared" si="0"/>
        <v>-0.13444403621984288</v>
      </c>
      <c r="AQ16" s="18">
        <f t="shared" si="0"/>
        <v>-0.13450153203429716</v>
      </c>
      <c r="AR16" s="20">
        <f t="shared" si="3"/>
        <v>-0.74686692355950945</v>
      </c>
      <c r="AS16" s="20">
        <f t="shared" si="1"/>
        <v>-0.79249787929619486</v>
      </c>
      <c r="AT16" s="20">
        <f t="shared" si="1"/>
        <v>-0.84236009055785077</v>
      </c>
      <c r="AU16" s="20">
        <f t="shared" si="1"/>
        <v>-0.819485583110792</v>
      </c>
      <c r="AV16" s="20">
        <f t="shared" si="1"/>
        <v>-0.78776897804400325</v>
      </c>
      <c r="AW16" s="20">
        <f t="shared" si="1"/>
        <v>-0.82519309257106943</v>
      </c>
      <c r="AX16" s="20">
        <f t="shared" si="1"/>
        <v>-0.82527910992792719</v>
      </c>
    </row>
    <row r="17">
      <c r="B17" s="6" t="s">
        <v>15</v>
      </c>
      <c r="C17" s="18">
        <f>C16-L16</f>
        <v>-3.5208134631691252</v>
      </c>
      <c r="D17" s="18">
        <f t="shared" ref="D17:I17" si="20">D16-M16</f>
        <v>-3.3321300986043001</v>
      </c>
      <c r="E17" s="18">
        <f t="shared" si="20"/>
        <v>-3.3155546758352341</v>
      </c>
      <c r="F17" s="18">
        <f t="shared" si="20"/>
        <v>-3.812114655214101</v>
      </c>
      <c r="G17" s="18">
        <f t="shared" si="20"/>
        <v>-3.8820392037011628</v>
      </c>
      <c r="H17" s="18">
        <f t="shared" si="20"/>
        <v>-3.6448390958456089</v>
      </c>
      <c r="I17" s="18">
        <f t="shared" si="20"/>
        <v>-3.2789245798789528</v>
      </c>
      <c r="S17" s="6">
        <v>15</v>
      </c>
      <c r="T17" s="6" t="s">
        <v>46</v>
      </c>
      <c r="U17" s="18">
        <v>0.044551137360173666</v>
      </c>
      <c r="V17" s="18">
        <v>0.041558927161933296</v>
      </c>
      <c r="W17" s="18">
        <v>0.036628401675636274</v>
      </c>
      <c r="X17" s="18">
        <v>0.040177786709409184</v>
      </c>
      <c r="Y17" s="18">
        <v>0.040157620990091465</v>
      </c>
      <c r="Z17" s="18">
        <v>0.03825089347142694</v>
      </c>
      <c r="AA17" s="18">
        <v>0.035515204779167593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-3.1378014742439633E-2</v>
      </c>
      <c r="AL17" s="18">
        <f t="shared" si="0"/>
        <v>-3.1981820662183559E-2</v>
      </c>
      <c r="AM17" s="18">
        <f t="shared" si="0"/>
        <v>-3.773493447300872E-2</v>
      </c>
      <c r="AN17" s="18">
        <f t="shared" si="0"/>
        <v>-4.7223927544775265E-2</v>
      </c>
      <c r="AO17" s="18">
        <f t="shared" si="0"/>
        <v>-4.9115166576604974E-2</v>
      </c>
      <c r="AP17" s="18">
        <f t="shared" si="0"/>
        <v>-4.5009312354369016E-2</v>
      </c>
      <c r="AQ17" s="18">
        <f t="shared" si="0"/>
        <v>-4.1736588694813871E-2</v>
      </c>
      <c r="AR17" s="20">
        <f t="shared" si="3"/>
        <v>-0.40207742264510993</v>
      </c>
      <c r="AS17" s="20">
        <f t="shared" si="1"/>
        <v>-0.42140575402732039</v>
      </c>
      <c r="AT17" s="20">
        <f t="shared" si="1"/>
        <v>-0.4853071266475168</v>
      </c>
      <c r="AU17" s="20">
        <f t="shared" si="1"/>
        <v>-0.51556728601086854</v>
      </c>
      <c r="AV17" s="20">
        <f t="shared" si="1"/>
        <v>-0.52415560629900737</v>
      </c>
      <c r="AW17" s="20">
        <f t="shared" si="1"/>
        <v>-0.51385542015139329</v>
      </c>
      <c r="AX17" s="20">
        <f t="shared" si="1"/>
        <v>-0.51491719258179081</v>
      </c>
    </row>
    <row r="18">
      <c r="B18" s="6" t="s">
        <v>16</v>
      </c>
      <c r="C18" s="29">
        <f>C17/L16</f>
        <v>-0.53817586742205958</v>
      </c>
      <c r="D18" s="29">
        <f t="shared" ref="D18:I18" si="21">D17/M16</f>
        <v>-0.53818534937556595</v>
      </c>
      <c r="E18" s="29">
        <f t="shared" si="21"/>
        <v>-0.53819228135188579</v>
      </c>
      <c r="F18" s="29">
        <f t="shared" si="21"/>
        <v>-0.53819223045817466</v>
      </c>
      <c r="G18" s="29">
        <f t="shared" si="21"/>
        <v>-0.53819143869683839</v>
      </c>
      <c r="H18" s="29">
        <f t="shared" si="21"/>
        <v>-0.53819303086354675</v>
      </c>
      <c r="I18" s="29">
        <f t="shared" si="21"/>
        <v>-0.53819015229671274</v>
      </c>
      <c r="S18" s="6">
        <v>16</v>
      </c>
      <c r="T18" s="6" t="s">
        <v>47</v>
      </c>
      <c r="U18" s="18">
        <v>0.0069569289983372187</v>
      </c>
      <c r="V18" s="18">
        <v>0.0075125597554841026</v>
      </c>
      <c r="W18" s="18">
        <v>0.0077145599628575239</v>
      </c>
      <c r="X18" s="18">
        <v>0.0089357871415981817</v>
      </c>
      <c r="Y18" s="18">
        <v>0.0097556298186693372</v>
      </c>
      <c r="Z18" s="18">
        <v>0.010155089822890508</v>
      </c>
      <c r="AA18" s="18">
        <v>0.0090082087006324585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-5.5128202519198408E-4</v>
      </c>
      <c r="AL18" s="18">
        <f t="shared" si="0"/>
        <v>-4.7949704192263784E-4</v>
      </c>
      <c r="AM18" s="18">
        <f t="shared" si="0"/>
        <v>-5.6713504494428427E-4</v>
      </c>
      <c r="AN18" s="18">
        <f t="shared" si="0"/>
        <v>-7.5072389848578579E-4</v>
      </c>
      <c r="AO18" s="18">
        <f t="shared" si="0"/>
        <v>-9.2703279137173501E-4</v>
      </c>
      <c r="AP18" s="18">
        <f t="shared" si="0"/>
        <v>-8.1184816021328057E-4</v>
      </c>
      <c r="AQ18" s="18">
        <f t="shared" si="0"/>
        <v>-7.3841285629642865E-4</v>
      </c>
      <c r="AR18" s="20">
        <f t="shared" si="3"/>
        <v>-7.2945024165762554E-2</v>
      </c>
      <c r="AS18" s="20">
        <f t="shared" si="1"/>
        <v>-5.9637363849484419E-2</v>
      </c>
      <c r="AT18" s="20">
        <f t="shared" si="1"/>
        <v>-6.7840363910842805E-2</v>
      </c>
      <c r="AU18" s="20">
        <f t="shared" si="1"/>
        <v>-7.6751672766078027E-2</v>
      </c>
      <c r="AV18" s="20">
        <f t="shared" si="1"/>
        <v>-8.5906976674275534E-2</v>
      </c>
      <c r="AW18" s="20">
        <f t="shared" si="1"/>
        <v>-7.331467736220057E-2</v>
      </c>
      <c r="AX18" s="20">
        <f t="shared" si="1"/>
        <v>-7.5073176196905761E-2</v>
      </c>
    </row>
    <row r="19">
      <c r="S19" s="6">
        <v>17</v>
      </c>
      <c r="T19" s="6" t="s">
        <v>48</v>
      </c>
      <c r="U19" s="18">
        <v>0.32564869371021238</v>
      </c>
      <c r="V19" s="18">
        <v>0.2714509740389513</v>
      </c>
      <c r="W19" s="18">
        <v>0.21646149662771005</v>
      </c>
      <c r="X19" s="18">
        <v>0.22995074414165428</v>
      </c>
      <c r="Y19" s="18">
        <v>0.22106979460597573</v>
      </c>
      <c r="Z19" s="18">
        <v>0.20517430934563494</v>
      </c>
      <c r="AA19" s="18">
        <v>0.18838130991775234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-0.67362768299241871</v>
      </c>
      <c r="AL19" s="18">
        <f t="shared" si="0"/>
        <v>-0.60817373404229413</v>
      </c>
      <c r="AM19" s="18">
        <f t="shared" si="0"/>
        <v>-0.64440681079732642</v>
      </c>
      <c r="AN19" s="18">
        <f t="shared" si="0"/>
        <v>-0.76661109368421143</v>
      </c>
      <c r="AO19" s="18">
        <f t="shared" si="0"/>
        <v>-0.82172824804325839</v>
      </c>
      <c r="AP19" s="18">
        <f t="shared" si="0"/>
        <v>-0.74703500878552875</v>
      </c>
      <c r="AQ19" s="18">
        <f t="shared" si="0"/>
        <v>-0.63038552841139728</v>
      </c>
      <c r="AR19" s="20">
        <f t="shared" si="3"/>
        <v>-0.65531814629922402</v>
      </c>
      <c r="AS19" s="20">
        <f t="shared" si="1"/>
        <v>-0.67124352586602287</v>
      </c>
      <c r="AT19" s="20">
        <f t="shared" si="1"/>
        <v>-0.72379893229962045</v>
      </c>
      <c r="AU19" s="20">
        <f t="shared" si="1"/>
        <v>-0.74611240249899913</v>
      </c>
      <c r="AV19" s="20">
        <f t="shared" si="1"/>
        <v>-0.76629543149479618</v>
      </c>
      <c r="AW19" s="20">
        <f t="shared" si="1"/>
        <v>-0.76102448352126506</v>
      </c>
      <c r="AX19" s="20">
        <f t="shared" si="1"/>
        <v>-0.74583261705548287</v>
      </c>
    </row>
    <row r="20">
      <c r="S20" s="6">
        <v>18</v>
      </c>
      <c r="T20" s="6" t="s">
        <v>49</v>
      </c>
      <c r="U20" s="18">
        <v>0.1519734656738648</v>
      </c>
      <c r="V20" s="18">
        <v>0.12658339837413393</v>
      </c>
      <c r="W20" s="18">
        <v>0.10088561596501203</v>
      </c>
      <c r="X20" s="18">
        <v>0.10715870164749873</v>
      </c>
      <c r="Y20" s="18">
        <v>0.10299757778520131</v>
      </c>
      <c r="Z20" s="18">
        <v>0.095594829055915889</v>
      </c>
      <c r="AA20" s="18">
        <v>0.087782586701892609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-0.31603435350418807</v>
      </c>
      <c r="AL20" s="18">
        <f t="shared" si="0"/>
        <v>-0.28521660411150429</v>
      </c>
      <c r="AM20" s="18">
        <f t="shared" si="0"/>
        <v>-0.30204191977668332</v>
      </c>
      <c r="AN20" s="18">
        <f t="shared" si="0"/>
        <v>-0.35923429720548428</v>
      </c>
      <c r="AO20" s="18">
        <f t="shared" si="0"/>
        <v>-0.38504870367851707</v>
      </c>
      <c r="AP20" s="18">
        <f t="shared" si="0"/>
        <v>-0.35013514666327555</v>
      </c>
      <c r="AQ20" s="18">
        <f t="shared" si="0"/>
        <v>-0.29535301260512942</v>
      </c>
      <c r="AR20" s="20">
        <f t="shared" si="3"/>
        <v>-0.65645140945172198</v>
      </c>
      <c r="AS20" s="20">
        <f t="shared" si="1"/>
        <v>-0.67242846429520309</v>
      </c>
      <c r="AT20" s="20">
        <f t="shared" si="1"/>
        <v>-0.72487529446165133</v>
      </c>
      <c r="AU20" s="20">
        <f t="shared" si="1"/>
        <v>-0.7471215082471242</v>
      </c>
      <c r="AV20" s="20">
        <f t="shared" si="1"/>
        <v>-0.76729414398402274</v>
      </c>
      <c r="AW20" s="20">
        <f t="shared" si="1"/>
        <v>-0.76207558282340093</v>
      </c>
      <c r="AX20" s="20">
        <f t="shared" si="1"/>
        <v>-0.7468272409126</v>
      </c>
    </row>
    <row r="21">
      <c r="S21" s="6">
        <v>19</v>
      </c>
      <c r="T21" s="6" t="s">
        <v>50</v>
      </c>
      <c r="U21" s="18">
        <v>0.041536929680254575</v>
      </c>
      <c r="V21" s="18">
        <v>0.034742842331038686</v>
      </c>
      <c r="W21" s="18">
        <v>0.02785536946622592</v>
      </c>
      <c r="X21" s="18">
        <v>0.029617109985424231</v>
      </c>
      <c r="Y21" s="18">
        <v>0.028569745123143413</v>
      </c>
      <c r="Z21" s="18">
        <v>0.026605308412388895</v>
      </c>
      <c r="AA21" s="18">
        <v>0.024471565226043074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-8.5400648130360038E-2</v>
      </c>
      <c r="AL21" s="18">
        <f t="shared" si="0"/>
        <v>-7.7077256001938751E-2</v>
      </c>
      <c r="AM21" s="18">
        <f t="shared" si="0"/>
        <v>-8.1557462494870225E-2</v>
      </c>
      <c r="AN21" s="18">
        <f t="shared" si="0"/>
        <v>-9.7101681152699515E-2</v>
      </c>
      <c r="AO21" s="18">
        <f t="shared" si="0"/>
        <v>-0.10419693723729342</v>
      </c>
      <c r="AP21" s="18">
        <f t="shared" si="0"/>
        <v>-9.4538084313892656E-2</v>
      </c>
      <c r="AQ21" s="18">
        <f t="shared" si="0"/>
        <v>-7.9426218280777811E-2</v>
      </c>
      <c r="AR21" s="20">
        <f t="shared" si="3"/>
        <v>-0.65416217561056389</v>
      </c>
      <c r="AS21" s="20">
        <f t="shared" si="1"/>
        <v>-0.66928042637541296</v>
      </c>
      <c r="AT21" s="20">
        <f t="shared" si="1"/>
        <v>-0.72074149040962021</v>
      </c>
      <c r="AU21" s="20">
        <f t="shared" si="1"/>
        <v>-0.74312716957422875</v>
      </c>
      <c r="AV21" s="20">
        <f t="shared" si="1"/>
        <v>-0.76305905758206238</v>
      </c>
      <c r="AW21" s="20">
        <f t="shared" si="1"/>
        <v>-0.75683261341587815</v>
      </c>
      <c r="AX21" s="20">
        <f t="shared" si="1"/>
        <v>-0.74036762197285599</v>
      </c>
    </row>
    <row r="22">
      <c r="S22" s="6">
        <v>20</v>
      </c>
      <c r="T22" s="6" t="s">
        <v>51</v>
      </c>
      <c r="U22" s="18">
        <v>0.17671545757317633</v>
      </c>
      <c r="V22" s="18">
        <v>0.14604218834711494</v>
      </c>
      <c r="W22" s="18">
        <v>0.11575427464991932</v>
      </c>
      <c r="X22" s="18">
        <v>0.12268991331471668</v>
      </c>
      <c r="Y22" s="18">
        <v>0.11797640787529458</v>
      </c>
      <c r="Z22" s="18">
        <v>0.10980161471718659</v>
      </c>
      <c r="AA22" s="18">
        <v>0.1010766214026816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-0.37185007651787094</v>
      </c>
      <c r="AL22" s="18">
        <f t="shared" si="2"/>
        <v>-0.33143264918854853</v>
      </c>
      <c r="AM22" s="18">
        <f t="shared" si="2"/>
        <v>-0.34556535711091974</v>
      </c>
      <c r="AN22" s="18">
        <f t="shared" si="2"/>
        <v>-0.41188543438304981</v>
      </c>
      <c r="AO22" s="18">
        <f t="shared" si="2"/>
        <v>-0.44035728243940403</v>
      </c>
      <c r="AP22" s="18">
        <f t="shared" si="2"/>
        <v>-0.40193084279050739</v>
      </c>
      <c r="AQ22" s="18">
        <f t="shared" si="2"/>
        <v>-0.341805444447843</v>
      </c>
      <c r="AR22" s="20">
        <f t="shared" si="3"/>
        <v>-0.65841568843230891</v>
      </c>
      <c r="AS22" s="20">
        <f t="shared" si="3"/>
        <v>-0.67316929215281129</v>
      </c>
      <c r="AT22" s="20">
        <f t="shared" si="3"/>
        <v>-0.72338199024080851</v>
      </c>
      <c r="AU22" s="20">
        <f t="shared" si="3"/>
        <v>-0.74662207501531885</v>
      </c>
      <c r="AV22" s="20">
        <f t="shared" si="3"/>
        <v>-0.76640052999701458</v>
      </c>
      <c r="AW22" s="20">
        <f t="shared" si="3"/>
        <v>-0.76133765379482032</v>
      </c>
      <c r="AX22" s="20">
        <f t="shared" si="3"/>
        <v>-0.74718619258828001</v>
      </c>
    </row>
    <row r="23">
      <c r="S23" s="6">
        <v>21</v>
      </c>
      <c r="T23" s="6" t="s">
        <v>52</v>
      </c>
      <c r="U23" s="18">
        <v>0.0078159281617400239</v>
      </c>
      <c r="V23" s="18">
        <v>0.0064530090857726138</v>
      </c>
      <c r="W23" s="18">
        <v>0.0051625782848794691</v>
      </c>
      <c r="X23" s="18">
        <v>0.0054698948220066358</v>
      </c>
      <c r="Y23" s="18">
        <v>0.0053253275285706936</v>
      </c>
      <c r="Z23" s="18">
        <v>0.0050580298292782324</v>
      </c>
      <c r="AA23" s="18">
        <v>0.00471667904052709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-1.9286891254092338E-2</v>
      </c>
      <c r="AL23" s="18">
        <f t="shared" si="2"/>
        <v>-1.7333026120803452E-2</v>
      </c>
      <c r="AM23" s="18">
        <f t="shared" si="2"/>
        <v>-1.790658358034981E-2</v>
      </c>
      <c r="AN23" s="18">
        <f t="shared" si="2"/>
        <v>-2.1400779097173653E-2</v>
      </c>
      <c r="AO23" s="18">
        <f t="shared" si="2"/>
        <v>-2.3036038957998412E-2</v>
      </c>
      <c r="AP23" s="18">
        <f t="shared" si="2"/>
        <v>-2.0379684810805182E-2</v>
      </c>
      <c r="AQ23" s="18">
        <f t="shared" si="2"/>
        <v>-1.6180524343233221E-2</v>
      </c>
      <c r="AR23" s="20">
        <f t="shared" si="3"/>
        <v>-0.69328311727380354</v>
      </c>
      <c r="AS23" s="20">
        <f t="shared" si="3"/>
        <v>-0.70843599486180164</v>
      </c>
      <c r="AT23" s="20">
        <f t="shared" si="3"/>
        <v>-0.75170236005135005</v>
      </c>
      <c r="AU23" s="20">
        <f t="shared" si="3"/>
        <v>-0.77318671745676171</v>
      </c>
      <c r="AV23" s="20">
        <f t="shared" si="3"/>
        <v>-0.79080999770226923</v>
      </c>
      <c r="AW23" s="20">
        <f t="shared" si="3"/>
        <v>-0.77797148603753008</v>
      </c>
      <c r="AX23" s="20">
        <f t="shared" si="3"/>
        <v>-0.75005342735045666</v>
      </c>
    </row>
    <row r="24">
      <c r="S24" s="6">
        <v>22</v>
      </c>
      <c r="T24" s="6" t="s">
        <v>53</v>
      </c>
      <c r="U24" s="18">
        <v>0.11397905647303302</v>
      </c>
      <c r="V24" s="18">
        <v>0.098842971057993528</v>
      </c>
      <c r="W24" s="18">
        <v>0.082260158904177788</v>
      </c>
      <c r="X24" s="18">
        <v>0.088534765557737552</v>
      </c>
      <c r="Y24" s="18">
        <v>0.087129105607104476</v>
      </c>
      <c r="Z24" s="18">
        <v>0.081666468432577854</v>
      </c>
      <c r="AA24" s="18">
        <v>0.074864904315483011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-0.14627386652032975</v>
      </c>
      <c r="AL24" s="18">
        <f t="shared" si="2"/>
        <v>-0.13542465501888246</v>
      </c>
      <c r="AM24" s="18">
        <f t="shared" si="2"/>
        <v>-0.15049172438493402</v>
      </c>
      <c r="AN24" s="18">
        <f t="shared" si="2"/>
        <v>-0.18838623802381202</v>
      </c>
      <c r="AO24" s="18">
        <f t="shared" si="2"/>
        <v>-0.20512980131976774</v>
      </c>
      <c r="AP24" s="18">
        <f t="shared" si="2"/>
        <v>-0.17889100602467872</v>
      </c>
      <c r="AQ24" s="18">
        <f t="shared" si="2"/>
        <v>-0.15669030032534798</v>
      </c>
      <c r="AR24" s="20">
        <f t="shared" si="3"/>
        <v>-0.54548121387986359</v>
      </c>
      <c r="AS24" s="20">
        <f t="shared" si="3"/>
        <v>-0.55879939603616169</v>
      </c>
      <c r="AT24" s="20">
        <f t="shared" si="3"/>
        <v>-0.61788098226617849</v>
      </c>
      <c r="AU24" s="20">
        <f t="shared" si="3"/>
        <v>-0.65085575424547282</v>
      </c>
      <c r="AV24" s="20">
        <f t="shared" si="3"/>
        <v>-0.67085518013933076</v>
      </c>
      <c r="AW24" s="20">
        <f t="shared" si="3"/>
        <v>-0.65218222038335627</v>
      </c>
      <c r="AX24" s="20">
        <f t="shared" si="3"/>
        <v>-0.64379087774053578</v>
      </c>
    </row>
    <row r="25">
      <c r="S25" s="6">
        <v>23</v>
      </c>
      <c r="T25" s="6" t="s">
        <v>54</v>
      </c>
      <c r="U25" s="18">
        <v>0.0042145117279293095</v>
      </c>
      <c r="V25" s="18">
        <v>0.003654836894055638</v>
      </c>
      <c r="W25" s="18">
        <v>0.0030416676113213035</v>
      </c>
      <c r="X25" s="18">
        <v>0.003273678685529728</v>
      </c>
      <c r="Y25" s="18">
        <v>0.0032217027302030134</v>
      </c>
      <c r="Z25" s="18">
        <v>0.0030197151971432692</v>
      </c>
      <c r="AA25" s="18">
        <v>0.002768219241423178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-5.4086508961876867E-3</v>
      </c>
      <c r="AL25" s="18">
        <f t="shared" si="2"/>
        <v>-5.0074883446933824E-3</v>
      </c>
      <c r="AM25" s="18">
        <f t="shared" si="2"/>
        <v>-5.5646112277361326E-3</v>
      </c>
      <c r="AN25" s="18">
        <f t="shared" si="2"/>
        <v>-6.9658061235108263E-3</v>
      </c>
      <c r="AO25" s="18">
        <f t="shared" si="2"/>
        <v>-7.5849193716962752E-3</v>
      </c>
      <c r="AP25" s="18">
        <f t="shared" si="2"/>
        <v>-6.6147085810493869E-3</v>
      </c>
      <c r="AQ25" s="18">
        <f t="shared" si="2"/>
        <v>-5.7938109755294332E-3</v>
      </c>
      <c r="AR25" s="20">
        <f t="shared" si="3"/>
        <v>-0.54548121387986337</v>
      </c>
      <c r="AS25" s="20">
        <f t="shared" si="3"/>
        <v>-0.55879939603616158</v>
      </c>
      <c r="AT25" s="20">
        <f t="shared" si="3"/>
        <v>-0.61788098226617838</v>
      </c>
      <c r="AU25" s="20">
        <f t="shared" si="3"/>
        <v>-0.65085575424547282</v>
      </c>
      <c r="AV25" s="20">
        <f t="shared" si="3"/>
        <v>-0.67085518013933054</v>
      </c>
      <c r="AW25" s="20">
        <f t="shared" si="3"/>
        <v>-0.65218222038335694</v>
      </c>
      <c r="AX25" s="20">
        <f t="shared" si="3"/>
        <v>-0.64379087774053667</v>
      </c>
    </row>
    <row r="26">
      <c r="S26" s="6">
        <v>24</v>
      </c>
      <c r="T26" s="6" t="s">
        <v>55</v>
      </c>
      <c r="U26" s="18">
        <v>0.0039438608579916955</v>
      </c>
      <c r="V26" s="18">
        <v>0.0034201276682392784</v>
      </c>
      <c r="W26" s="18">
        <v>0.0028463353787379453</v>
      </c>
      <c r="X26" s="18">
        <v>0.0030634469810446696</v>
      </c>
      <c r="Y26" s="18">
        <v>0.0030148088590028336</v>
      </c>
      <c r="Z26" s="18">
        <v>0.002825792722173143</v>
      </c>
      <c r="AA26" s="18">
        <v>0.0025904475339904574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-5.0613138463128067E-3</v>
      </c>
      <c r="AL26" s="18">
        <f t="shared" si="2"/>
        <v>-4.6859134709749482E-3</v>
      </c>
      <c r="AM26" s="18">
        <f t="shared" si="2"/>
        <v>-5.2072585931068806E-3</v>
      </c>
      <c r="AN26" s="18">
        <f t="shared" si="2"/>
        <v>-6.5184704393671158E-3</v>
      </c>
      <c r="AO26" s="18">
        <f t="shared" si="2"/>
        <v>-7.0978249800133456E-3</v>
      </c>
      <c r="AP26" s="18">
        <f t="shared" si="2"/>
        <v>-6.189919958447903E-3</v>
      </c>
      <c r="AQ26" s="18">
        <f t="shared" si="2"/>
        <v>-5.4217394089967098E-3</v>
      </c>
      <c r="AR26" s="20">
        <f t="shared" si="3"/>
        <v>-0.5454812138798637</v>
      </c>
      <c r="AS26" s="20">
        <f t="shared" si="3"/>
        <v>-0.55879939603616191</v>
      </c>
      <c r="AT26" s="20">
        <f t="shared" si="3"/>
        <v>-0.61788098226617816</v>
      </c>
      <c r="AU26" s="20">
        <f t="shared" si="3"/>
        <v>-0.65085575424547326</v>
      </c>
      <c r="AV26" s="20">
        <f t="shared" si="3"/>
        <v>-0.67085518013933065</v>
      </c>
      <c r="AW26" s="20">
        <f t="shared" si="3"/>
        <v>-0.65218222038335627</v>
      </c>
      <c r="AX26" s="20">
        <f t="shared" si="3"/>
        <v>-0.64379087774053612</v>
      </c>
    </row>
    <row r="27">
      <c r="S27" s="6">
        <v>25</v>
      </c>
      <c r="T27" s="6" t="s">
        <v>56</v>
      </c>
      <c r="U27" s="18">
        <v>3.0205068606205274e-05</v>
      </c>
      <c r="V27" s="18">
        <v>2.6193923817523742e-05</v>
      </c>
      <c r="W27" s="18">
        <v>2.1799388590709252e-05</v>
      </c>
      <c r="X27" s="18">
        <v>2.3462193410404933e-05</v>
      </c>
      <c r="Y27" s="18">
        <v>2.3089685894027005e-05</v>
      </c>
      <c r="Z27" s="18">
        <v>2.1642057393378533e-05</v>
      </c>
      <c r="AA27" s="18">
        <v>1.9839605985694175e-05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-3.8763368554351976E-5</v>
      </c>
      <c r="AL27" s="18">
        <f t="shared" si="2"/>
        <v>-3.5888268620514713E-5</v>
      </c>
      <c r="AM27" s="18">
        <f t="shared" si="2"/>
        <v>-3.9881123781618181E-5</v>
      </c>
      <c r="AN27" s="18">
        <f t="shared" si="2"/>
        <v>-4.9923375574884238E-5</v>
      </c>
      <c r="AO27" s="18">
        <f t="shared" si="2"/>
        <v>-5.4360510726870166E-5</v>
      </c>
      <c r="AP27" s="18">
        <f t="shared" si="2"/>
        <v>-4.7407087558115843E-5</v>
      </c>
      <c r="AQ27" s="18">
        <f t="shared" si="2"/>
        <v>-4.1523780049660501E-5</v>
      </c>
      <c r="AR27" s="20">
        <f t="shared" si="3"/>
        <v>-0.54548121387986348</v>
      </c>
      <c r="AS27" s="20">
        <f t="shared" si="3"/>
        <v>-0.55879939603616113</v>
      </c>
      <c r="AT27" s="20">
        <f t="shared" si="3"/>
        <v>-0.61788098226617871</v>
      </c>
      <c r="AU27" s="20">
        <f t="shared" si="3"/>
        <v>-0.65085575424547293</v>
      </c>
      <c r="AV27" s="20">
        <f t="shared" si="3"/>
        <v>-0.67085518013933076</v>
      </c>
      <c r="AW27" s="20">
        <f t="shared" si="3"/>
        <v>-0.65218222038335605</v>
      </c>
      <c r="AX27" s="20">
        <f t="shared" si="3"/>
        <v>-0.64379087774053601</v>
      </c>
    </row>
    <row r="28">
      <c r="S28" s="6">
        <v>26</v>
      </c>
      <c r="T28" s="6" t="s">
        <v>57</v>
      </c>
      <c r="U28" s="18">
        <v>0.0001138871243451698</v>
      </c>
      <c r="V28" s="18">
        <v>9.876324724789325e-05</v>
      </c>
      <c r="W28" s="18">
        <v>8.2193810298737156e-05</v>
      </c>
      <c r="X28" s="18">
        <v>8.8463356040590819e-05</v>
      </c>
      <c r="Y28" s="18">
        <v>8.7058829853600881e-05</v>
      </c>
      <c r="Z28" s="18">
        <v>8.16005986802707e-05</v>
      </c>
      <c r="AA28" s="18">
        <v>7.4804520503149747e-05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-1.4615588635611272E-4</v>
      </c>
      <c r="AL28" s="18">
        <f t="shared" si="2"/>
        <v>-1.3531542550702057E-4</v>
      </c>
      <c r="AM28" s="18">
        <f t="shared" si="2"/>
        <v>-1.503703422216084E-4</v>
      </c>
      <c r="AN28" s="18">
        <f t="shared" si="2"/>
        <v>-1.8823429126922775E-4</v>
      </c>
      <c r="AO28" s="18">
        <f t="shared" si="2"/>
        <v>-2.0496434970341802E-4</v>
      </c>
      <c r="AP28" s="18">
        <f t="shared" si="2"/>
        <v>-1.7874671784272393E-4</v>
      </c>
      <c r="AQ28" s="18">
        <f t="shared" si="2"/>
        <v>-1.5656391857443551E-4</v>
      </c>
      <c r="AR28" s="20">
        <f t="shared" si="3"/>
        <v>-0.54548121387986337</v>
      </c>
      <c r="AS28" s="20">
        <f t="shared" si="3"/>
        <v>-0.55879939603616158</v>
      </c>
      <c r="AT28" s="20">
        <f t="shared" si="3"/>
        <v>-0.61788098226617849</v>
      </c>
      <c r="AU28" s="20">
        <f t="shared" si="3"/>
        <v>-0.65085575424547271</v>
      </c>
      <c r="AV28" s="20">
        <f t="shared" si="3"/>
        <v>-0.67085518013933065</v>
      </c>
      <c r="AW28" s="20">
        <f t="shared" si="3"/>
        <v>-0.65218222038335638</v>
      </c>
      <c r="AX28" s="20">
        <f t="shared" si="3"/>
        <v>-0.64379087774053567</v>
      </c>
    </row>
    <row r="29">
      <c r="S29" s="6">
        <v>27</v>
      </c>
      <c r="T29" s="6" t="s">
        <v>58</v>
      </c>
      <c r="U29" s="18">
        <v>0.00085235946993147363</v>
      </c>
      <c r="V29" s="18">
        <v>0.00073916862469708736</v>
      </c>
      <c r="W29" s="18">
        <v>0.00061515885119327004</v>
      </c>
      <c r="X29" s="18">
        <v>0.00066208168567490197</v>
      </c>
      <c r="Y29" s="18">
        <v>0.00065156986352528628</v>
      </c>
      <c r="Z29" s="18">
        <v>0.00061071910839020406</v>
      </c>
      <c r="AA29" s="18">
        <v>0.00055985557464158589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-1.0938668838831244E-3</v>
      </c>
      <c r="AL29" s="18">
        <f t="shared" si="2"/>
        <v>-1.0127341876606749E-3</v>
      </c>
      <c r="AM29" s="18">
        <f t="shared" si="2"/>
        <v>-1.1254089162965198E-3</v>
      </c>
      <c r="AN29" s="18">
        <f t="shared" si="2"/>
        <v>-1.4087920970143491E-3</v>
      </c>
      <c r="AO29" s="18">
        <f t="shared" si="2"/>
        <v>-1.5340040015284166E-3</v>
      </c>
      <c r="AP29" s="18">
        <f t="shared" si="2"/>
        <v>-1.3377847456280643E-3</v>
      </c>
      <c r="AQ29" s="18">
        <f t="shared" si="2"/>
        <v>-1.1717631770387228E-3</v>
      </c>
      <c r="AR29" s="20">
        <f t="shared" si="3"/>
        <v>-0.54548121387986304</v>
      </c>
      <c r="AS29" s="20">
        <f t="shared" si="3"/>
        <v>-0.55879939603616147</v>
      </c>
      <c r="AT29" s="20">
        <f t="shared" si="3"/>
        <v>-0.6178809822661786</v>
      </c>
      <c r="AU29" s="20">
        <f t="shared" si="3"/>
        <v>-0.65085575424547304</v>
      </c>
      <c r="AV29" s="20">
        <f t="shared" si="3"/>
        <v>-0.67085518013933099</v>
      </c>
      <c r="AW29" s="20">
        <f t="shared" si="3"/>
        <v>-0.65218222038335583</v>
      </c>
      <c r="AX29" s="20">
        <f t="shared" si="3"/>
        <v>-0.64379087774053578</v>
      </c>
    </row>
    <row r="30">
      <c r="S30" s="6">
        <v>28</v>
      </c>
      <c r="T30" s="6" t="s">
        <v>59</v>
      </c>
      <c r="U30" s="18">
        <v>0.0015557441758390985</v>
      </c>
      <c r="V30" s="18">
        <v>0.0013491458984176508</v>
      </c>
      <c r="W30" s="18">
        <v>0.0011228006888182307</v>
      </c>
      <c r="X30" s="18">
        <v>0.0012084452191295197</v>
      </c>
      <c r="Y30" s="18">
        <v>0.0011892588234084331</v>
      </c>
      <c r="Z30" s="18">
        <v>0.0011146971782082672</v>
      </c>
      <c r="AA30" s="18">
        <v>0.0010218600018953542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-1.9965485147730617E-3</v>
      </c>
      <c r="AL30" s="18">
        <f t="shared" si="2"/>
        <v>-1.8484634355654019E-3</v>
      </c>
      <c r="AM30" s="18">
        <f t="shared" si="2"/>
        <v>-2.054119686270936E-3</v>
      </c>
      <c r="AN30" s="18">
        <f t="shared" si="2"/>
        <v>-2.5713565428849275E-3</v>
      </c>
      <c r="AO30" s="18">
        <f t="shared" si="2"/>
        <v>-2.7998959069271208E-3</v>
      </c>
      <c r="AP30" s="18">
        <f t="shared" si="2"/>
        <v>-2.4417524529933101E-3</v>
      </c>
      <c r="AQ30" s="18">
        <f t="shared" si="2"/>
        <v>-2.1387264440052168E-3</v>
      </c>
      <c r="AR30" s="20">
        <f t="shared" si="3"/>
        <v>-0.54548121387986381</v>
      </c>
      <c r="AS30" s="20">
        <f t="shared" si="3"/>
        <v>-0.55879939603616147</v>
      </c>
      <c r="AT30" s="20">
        <f t="shared" si="3"/>
        <v>-0.61788098226617838</v>
      </c>
      <c r="AU30" s="20">
        <f t="shared" si="3"/>
        <v>-0.65085575424547293</v>
      </c>
      <c r="AV30" s="20">
        <f t="shared" si="3"/>
        <v>-0.67085518013933065</v>
      </c>
      <c r="AW30" s="20">
        <f t="shared" si="3"/>
        <v>-0.65218222038335649</v>
      </c>
      <c r="AX30" s="20">
        <f t="shared" si="3"/>
        <v>-0.64379087774053578</v>
      </c>
    </row>
    <row r="31">
      <c r="S31" s="6">
        <v>29</v>
      </c>
      <c r="T31" s="6" t="s">
        <v>60</v>
      </c>
      <c r="U31" s="18">
        <v>0.36728892760954013</v>
      </c>
      <c r="V31" s="18">
        <v>0.31525762866769724</v>
      </c>
      <c r="W31" s="18">
        <v>0.25029044991891686</v>
      </c>
      <c r="X31" s="18">
        <v>0.26189333333484061</v>
      </c>
      <c r="Y31" s="18">
        <v>0.25158434804161028</v>
      </c>
      <c r="Z31" s="18">
        <v>0.23757636235601101</v>
      </c>
      <c r="AA31" s="18">
        <v>0.2212961383081046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-0.57361204283803113</v>
      </c>
      <c r="AL31" s="18">
        <f t="shared" si="2"/>
        <v>-0.60030597185184442</v>
      </c>
      <c r="AM31" s="18">
        <f t="shared" si="2"/>
        <v>-0.63905425632996993</v>
      </c>
      <c r="AN31" s="18">
        <f t="shared" si="2"/>
        <v>-0.76939037147832323</v>
      </c>
      <c r="AO31" s="18">
        <f t="shared" si="2"/>
        <v>-0.73975648118196036</v>
      </c>
      <c r="AP31" s="18">
        <f t="shared" si="2"/>
        <v>-0.69282510551314214</v>
      </c>
      <c r="AQ31" s="18">
        <f t="shared" si="2"/>
        <v>-0.64163182858170964</v>
      </c>
      <c r="AR31" s="20">
        <f t="shared" si="3"/>
        <v>-0.59111657310015864</v>
      </c>
      <c r="AS31" s="20">
        <f t="shared" si="3"/>
        <v>-0.63277076805576615</v>
      </c>
      <c r="AT31" s="20">
        <f t="shared" si="3"/>
        <v>-0.68715638485030173</v>
      </c>
      <c r="AU31" s="20">
        <f t="shared" si="3"/>
        <v>-0.71564447037280998</v>
      </c>
      <c r="AV31" s="20">
        <f t="shared" si="3"/>
        <v>-0.7150069764129241</v>
      </c>
      <c r="AW31" s="20">
        <f t="shared" si="3"/>
        <v>-0.71176151041438696</v>
      </c>
      <c r="AX31" s="20">
        <f t="shared" si="3"/>
        <v>-0.71227421156664139</v>
      </c>
    </row>
    <row r="32">
      <c r="S32" s="6">
        <v>30</v>
      </c>
      <c r="T32" s="6" t="s">
        <v>61</v>
      </c>
      <c r="U32" s="18">
        <v>0.27204791623538804</v>
      </c>
      <c r="V32" s="18">
        <v>0.23195665426617854</v>
      </c>
      <c r="W32" s="18">
        <v>0.18158168514963455</v>
      </c>
      <c r="X32" s="18">
        <v>0.18909515457550838</v>
      </c>
      <c r="Y32" s="18">
        <v>0.18055054952387659</v>
      </c>
      <c r="Z32" s="18">
        <v>0.17002416840343479</v>
      </c>
      <c r="AA32" s="18">
        <v>0.15822015246541268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-0.47185254021720496</v>
      </c>
      <c r="AL32" s="18">
        <f t="shared" si="2"/>
        <v>-0.49452940709341198</v>
      </c>
      <c r="AM32" s="18">
        <f t="shared" si="2"/>
        <v>-0.52857746486577395</v>
      </c>
      <c r="AN32" s="18">
        <f t="shared" si="2"/>
        <v>-0.60847993550919188</v>
      </c>
      <c r="AO32" s="18">
        <f t="shared" si="2"/>
        <v>-0.5744849685640554</v>
      </c>
      <c r="AP32" s="18">
        <f t="shared" si="2"/>
        <v>-0.55982396003940937</v>
      </c>
      <c r="AQ32" s="18">
        <f t="shared" si="2"/>
        <v>-0.52457790021508699</v>
      </c>
      <c r="AR32" s="20">
        <f t="shared" si="3"/>
        <v>-0.61592828354034224</v>
      </c>
      <c r="AS32" s="20">
        <f t="shared" si="3"/>
        <v>-0.65802724590054928</v>
      </c>
      <c r="AT32" s="20">
        <f t="shared" si="3"/>
        <v>-0.71384358510739798</v>
      </c>
      <c r="AU32" s="20">
        <f t="shared" si="3"/>
        <v>-0.73321228023229623</v>
      </c>
      <c r="AV32" s="20">
        <f t="shared" si="3"/>
        <v>-0.73059872991466679</v>
      </c>
      <c r="AW32" s="20">
        <f t="shared" si="3"/>
        <v>-0.73563447166222806</v>
      </c>
      <c r="AX32" s="20">
        <f t="shared" si="3"/>
        <v>-0.73849927622352429</v>
      </c>
    </row>
    <row r="33">
      <c r="S33" s="6">
        <v>31</v>
      </c>
      <c r="T33" s="6" t="s">
        <v>62</v>
      </c>
      <c r="U33" s="18">
        <v>0.0011067546443752085</v>
      </c>
      <c r="V33" s="18">
        <v>0.00095978086384809844</v>
      </c>
      <c r="W33" s="18">
        <v>0.00079875913813851952</v>
      </c>
      <c r="X33" s="18">
        <v>0.00085968655998551306</v>
      </c>
      <c r="Y33" s="18">
        <v>0.00084603737980350831</v>
      </c>
      <c r="Z33" s="18">
        <v>0.00079299430987009084</v>
      </c>
      <c r="AA33" s="18">
        <v>0.00072695004780523175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-1.4203423517582525E-3</v>
      </c>
      <c r="AL33" s="18">
        <f t="shared" si="2"/>
        <v>-1.3149947941578197E-3</v>
      </c>
      <c r="AM33" s="18">
        <f t="shared" si="2"/>
        <v>-1.4612984179463388E-3</v>
      </c>
      <c r="AN33" s="18">
        <f t="shared" si="2"/>
        <v>-1.829260131825688E-3</v>
      </c>
      <c r="AO33" s="18">
        <f t="shared" si="2"/>
        <v>-1.9918427765203573E-3</v>
      </c>
      <c r="AP33" s="18">
        <f t="shared" si="2"/>
        <v>-1.7370599290897808E-3</v>
      </c>
      <c r="AQ33" s="18">
        <f t="shared" si="2"/>
        <v>-1.5214875695576163E-3</v>
      </c>
      <c r="AR33" s="20">
        <f t="shared" si="3"/>
        <v>-0.54548121387986348</v>
      </c>
      <c r="AS33" s="20">
        <f t="shared" si="3"/>
        <v>-0.55879939603616147</v>
      </c>
      <c r="AT33" s="20">
        <f t="shared" si="3"/>
        <v>-0.61788098226617838</v>
      </c>
      <c r="AU33" s="20">
        <f t="shared" si="3"/>
        <v>-0.65085575424547326</v>
      </c>
      <c r="AV33" s="20">
        <f t="shared" si="3"/>
        <v>-0.67085518013933043</v>
      </c>
      <c r="AW33" s="20">
        <f t="shared" si="3"/>
        <v>-0.65218222038335649</v>
      </c>
      <c r="AX33" s="20">
        <f t="shared" si="3"/>
        <v>-0.64379087774053589</v>
      </c>
    </row>
    <row r="34">
      <c r="S34" s="6">
        <v>32</v>
      </c>
      <c r="T34" s="6" t="s">
        <v>19</v>
      </c>
      <c r="U34" s="18">
        <v>0.00063662335841408206</v>
      </c>
      <c r="V34" s="18">
        <v>0.00055114324228064707</v>
      </c>
      <c r="W34" s="18">
        <v>0.00043273484662286176</v>
      </c>
      <c r="X34" s="18">
        <v>0.00045096843019837442</v>
      </c>
      <c r="Y34" s="18">
        <v>0.00043181439477405468</v>
      </c>
      <c r="Z34" s="18">
        <v>0.00040582340255708568</v>
      </c>
      <c r="AA34" s="18">
        <v>0.00037792767205229545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-1.3179869530018998E-3</v>
      </c>
      <c r="AL34" s="18">
        <f t="shared" si="2"/>
        <v>-1.4084429403618569E-3</v>
      </c>
      <c r="AM34" s="18">
        <f t="shared" si="2"/>
        <v>-1.5178871278805112E-3</v>
      </c>
      <c r="AN34" s="18">
        <f t="shared" si="2"/>
        <v>-1.6808876674621566E-3</v>
      </c>
      <c r="AO34" s="18">
        <f t="shared" si="2"/>
        <v>-1.544518100013454E-3</v>
      </c>
      <c r="AP34" s="18">
        <f t="shared" si="2"/>
        <v>-1.5696930875452701E-3</v>
      </c>
      <c r="AQ34" s="18">
        <f t="shared" si="2"/>
        <v>-1.4989192624836715E-3</v>
      </c>
      <c r="AR34" s="20">
        <f t="shared" si="3"/>
        <v>-0.65653669334845655</v>
      </c>
      <c r="AS34" s="20">
        <f t="shared" si="3"/>
        <v>-0.6971026694308784</v>
      </c>
      <c r="AT34" s="20">
        <f t="shared" si="3"/>
        <v>-0.75004043062271375</v>
      </c>
      <c r="AU34" s="20">
        <f t="shared" si="3"/>
        <v>-0.76090012895462134</v>
      </c>
      <c r="AV34" s="20">
        <f t="shared" si="3"/>
        <v>-0.7529273736226878</v>
      </c>
      <c r="AW34" s="20">
        <f t="shared" si="3"/>
        <v>-0.76579657845683102</v>
      </c>
      <c r="AX34" s="20">
        <f t="shared" si="3"/>
        <v>-0.77143648663999143</v>
      </c>
    </row>
    <row r="35">
      <c r="S35" s="6">
        <v>33</v>
      </c>
      <c r="T35" s="6" t="s">
        <v>63</v>
      </c>
      <c r="U35" s="18">
        <v>0.13128414794077406</v>
      </c>
      <c r="V35" s="18">
        <v>0.11385041158024239</v>
      </c>
      <c r="W35" s="18">
        <v>0.094749918698016924</v>
      </c>
      <c r="X35" s="18">
        <v>0.10197718745575428</v>
      </c>
      <c r="Y35" s="18">
        <v>0.10035809404685875</v>
      </c>
      <c r="Z35" s="18">
        <v>0.094066145586183272</v>
      </c>
      <c r="AA35" s="18">
        <v>0.086231843920270945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-0.16848137317447626</v>
      </c>
      <c r="AL35" s="18">
        <f t="shared" si="2"/>
        <v>-0.15598613135391343</v>
      </c>
      <c r="AM35" s="18">
        <f t="shared" si="2"/>
        <v>-0.17334149949242877</v>
      </c>
      <c r="AN35" s="18">
        <f t="shared" si="2"/>
        <v>-0.21698922319260561</v>
      </c>
      <c r="AO35" s="18">
        <f t="shared" si="2"/>
        <v>-0.23627229966155106</v>
      </c>
      <c r="AP35" s="18">
        <f t="shared" si="2"/>
        <v>-0.20605057931954068</v>
      </c>
      <c r="AQ35" s="18">
        <f t="shared" si="2"/>
        <v>-0.1804798459909189</v>
      </c>
      <c r="AR35" s="20">
        <f t="shared" si="3"/>
        <v>-0.54548018232354367</v>
      </c>
      <c r="AS35" s="20">
        <f t="shared" si="3"/>
        <v>-0.55879915251952716</v>
      </c>
      <c r="AT35" s="20">
        <f t="shared" si="3"/>
        <v>-0.61788144482803942</v>
      </c>
      <c r="AU35" s="20">
        <f t="shared" si="3"/>
        <v>-0.65085589902334995</v>
      </c>
      <c r="AV35" s="20">
        <f t="shared" si="3"/>
        <v>-0.67085298206156918</v>
      </c>
      <c r="AW35" s="20">
        <f t="shared" si="3"/>
        <v>-0.6521805795293214</v>
      </c>
      <c r="AX35" s="20">
        <f t="shared" si="3"/>
        <v>-0.64378992340874719</v>
      </c>
    </row>
    <row r="36">
      <c r="S36" s="6">
        <v>34</v>
      </c>
      <c r="T36" s="6" t="s">
        <v>64</v>
      </c>
      <c r="U36" s="18">
        <v>0.027070166373991945</v>
      </c>
      <c r="V36" s="18">
        <v>0.026537955904940343</v>
      </c>
      <c r="W36" s="18">
        <v>0.024901468318322999</v>
      </c>
      <c r="X36" s="18">
        <v>0.027449408015245508</v>
      </c>
      <c r="Y36" s="18">
        <v>0.027859801179016895</v>
      </c>
      <c r="Z36" s="18">
        <v>0.026505381050668391</v>
      </c>
      <c r="AA36" s="18">
        <v>0.024136902997903772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-1.6786314328061245E-2</v>
      </c>
      <c r="AL36" s="18">
        <f t="shared" si="2"/>
        <v>-1.6004588758863004E-2</v>
      </c>
      <c r="AM36" s="18">
        <f t="shared" si="2"/>
        <v>-1.8639890833338248E-2</v>
      </c>
      <c r="AN36" s="18">
        <f t="shared" si="2"/>
        <v>-2.4062244083494569E-2</v>
      </c>
      <c r="AO36" s="18">
        <f t="shared" si="2"/>
        <v>-2.9120526277959705E-2</v>
      </c>
      <c r="AP36" s="18">
        <f t="shared" si="2"/>
        <v>-2.5525884448035354E-2</v>
      </c>
      <c r="AQ36" s="18">
        <f t="shared" si="2"/>
        <v>-2.2488457651263536E-2</v>
      </c>
      <c r="AR36" s="20">
        <f t="shared" si="3"/>
        <v>-0.37430482866548137</v>
      </c>
      <c r="AS36" s="20">
        <f t="shared" si="3"/>
        <v>-0.36680792924859668</v>
      </c>
      <c r="AT36" s="20">
        <f t="shared" si="3"/>
        <v>-0.41218670757895864</v>
      </c>
      <c r="AU36" s="20">
        <f t="shared" si="3"/>
        <v>-0.44886274186724967</v>
      </c>
      <c r="AV36" s="20">
        <f t="shared" si="3"/>
        <v>-0.48805551178584117</v>
      </c>
      <c r="AW36" s="20">
        <f t="shared" si="3"/>
        <v>-0.4665307826578417</v>
      </c>
      <c r="AX36" s="20">
        <f t="shared" si="3"/>
        <v>-0.45972380288037523</v>
      </c>
    </row>
    <row r="37">
      <c r="S37" s="6">
        <v>35</v>
      </c>
      <c r="T37" s="6" t="s">
        <v>65</v>
      </c>
      <c r="U37" s="18">
        <v>0.0066276927088399547</v>
      </c>
      <c r="V37" s="18">
        <v>0.0057902540089707312</v>
      </c>
      <c r="W37" s="18">
        <v>0.0047601903547989325</v>
      </c>
      <c r="X37" s="18">
        <v>0.0050894075359228432</v>
      </c>
      <c r="Y37" s="18">
        <v>0.0050186066052937935</v>
      </c>
      <c r="Z37" s="18">
        <v>0.0046652077168142852</v>
      </c>
      <c r="AA37" s="18">
        <v>0.0042719677948530443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-9.6199232587980375E-3</v>
      </c>
      <c r="AL37" s="18">
        <f t="shared" si="2"/>
        <v>-8.801709685581631E-3</v>
      </c>
      <c r="AM37" s="18">
        <f t="shared" si="2"/>
        <v>-9.7333920498576202E-3</v>
      </c>
      <c r="AN37" s="18">
        <f t="shared" si="2"/>
        <v>-1.201837607039841E-2</v>
      </c>
      <c r="AO37" s="18">
        <f t="shared" si="2"/>
        <v>-1.2860282027167168E-2</v>
      </c>
      <c r="AP37" s="18">
        <f t="shared" si="2"/>
        <v>-1.0858476370203016E-2</v>
      </c>
      <c r="AQ37" s="18">
        <f t="shared" si="2"/>
        <v>-9.4519614849389033E-3</v>
      </c>
      <c r="AR37" s="20">
        <f t="shared" si="3"/>
        <v>-0.5749387381636093</v>
      </c>
      <c r="AS37" s="20">
        <f t="shared" si="3"/>
        <v>-0.58358060963041036</v>
      </c>
      <c r="AT37" s="20">
        <f t="shared" si="3"/>
        <v>-0.64313264498346168</v>
      </c>
      <c r="AU37" s="20">
        <f t="shared" si="3"/>
        <v>-0.67430213957067631</v>
      </c>
      <c r="AV37" s="20">
        <f t="shared" si="3"/>
        <v>-0.69126000070330251</v>
      </c>
      <c r="AW37" s="20">
        <f t="shared" si="3"/>
        <v>-0.66895199467244737</v>
      </c>
      <c r="AX37" s="20">
        <f t="shared" si="3"/>
        <v>-0.65923256821726683</v>
      </c>
    </row>
    <row r="38">
      <c r="S38" s="6">
        <v>36</v>
      </c>
      <c r="T38" s="6" t="s">
        <v>20</v>
      </c>
      <c r="U38" s="18">
        <v>0.00029517498115538029</v>
      </c>
      <c r="V38" s="18">
        <v>0.0002645679248333019</v>
      </c>
      <c r="W38" s="18">
        <v>0.00022223975256668605</v>
      </c>
      <c r="X38" s="18">
        <v>0.00024170060544816057</v>
      </c>
      <c r="Y38" s="18">
        <v>0.00023819703938159274</v>
      </c>
      <c r="Z38" s="18">
        <v>0.00022253624570561705</v>
      </c>
      <c r="AA38" s="18">
        <v>0.00020343511435749447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-3.3689727483049165E-4</v>
      </c>
      <c r="AL38" s="18">
        <f t="shared" si="2"/>
        <v>-3.1394312641597709E-4</v>
      </c>
      <c r="AM38" s="18">
        <f t="shared" si="2"/>
        <v>-3.4941197016226887E-4</v>
      </c>
      <c r="AN38" s="18">
        <f t="shared" si="2"/>
        <v>-4.4542905250801552E-4</v>
      </c>
      <c r="AO38" s="18">
        <f t="shared" si="2"/>
        <v>-4.8687563676189246E-4</v>
      </c>
      <c r="AP38" s="18">
        <f t="shared" si="2"/>
        <v>-4.2345109714826842E-4</v>
      </c>
      <c r="AQ38" s="18">
        <f t="shared" si="2"/>
        <v>-3.8293444382744081E-4</v>
      </c>
      <c r="AR38" s="20">
        <f t="shared" si="3"/>
        <v>-0.51799592527983629</v>
      </c>
      <c r="AS38" s="20">
        <f t="shared" si="3"/>
        <v>-0.52520850933203445</v>
      </c>
      <c r="AT38" s="20">
        <f t="shared" si="3"/>
        <v>-0.58472003124836713</v>
      </c>
      <c r="AU38" s="20">
        <f t="shared" si="3"/>
        <v>-0.61885007630483979</v>
      </c>
      <c r="AV38" s="20">
        <f t="shared" si="3"/>
        <v>-0.64038758101629811</v>
      </c>
      <c r="AW38" s="20">
        <f t="shared" si="3"/>
        <v>-0.62162943740073717</v>
      </c>
      <c r="AX38" s="20">
        <f t="shared" si="3"/>
        <v>-0.61951469721727037</v>
      </c>
    </row>
    <row r="39">
      <c r="S39" s="6">
        <v>37</v>
      </c>
      <c r="T39" s="6" t="s">
        <v>66</v>
      </c>
      <c r="U39" s="18">
        <v>0.00020182315368255755</v>
      </c>
      <c r="V39" s="18">
        <v>0.00018116877273119354</v>
      </c>
      <c r="W39" s="18">
        <v>0.00016089862542121412</v>
      </c>
      <c r="X39" s="18">
        <v>0.0001818838536271969</v>
      </c>
      <c r="Y39" s="18">
        <v>0.00018250019296379711</v>
      </c>
      <c r="Z39" s="18">
        <v>0.0001743247439421085</v>
      </c>
      <c r="AA39" s="18">
        <v>0.00016270060871857571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-1.9356667636276541E-4</v>
      </c>
      <c r="AL39" s="18">
        <f t="shared" si="2"/>
        <v>-1.6941910615360885E-4</v>
      </c>
      <c r="AM39" s="18">
        <f t="shared" si="2"/>
        <v>-1.9837078391483497E-4</v>
      </c>
      <c r="AN39" s="18">
        <f t="shared" si="2"/>
        <v>-2.7373547500783444E-4</v>
      </c>
      <c r="AO39" s="18">
        <f t="shared" si="2"/>
        <v>-3.5899845397432864E-4</v>
      </c>
      <c r="AP39" s="18">
        <f t="shared" si="2"/>
        <v>-3.5213988853320232E-4</v>
      </c>
      <c r="AQ39" s="18">
        <f t="shared" si="2"/>
        <v>-3.1141143792118265E-4</v>
      </c>
      <c r="AR39" s="20">
        <f t="shared" si="3"/>
        <v>-0.47484729534815051</v>
      </c>
      <c r="AS39" s="20">
        <f t="shared" si="3"/>
        <v>-0.46660717451155692</v>
      </c>
      <c r="AT39" s="20">
        <f t="shared" si="3"/>
        <v>-0.52512786031875314</v>
      </c>
      <c r="AU39" s="20">
        <f t="shared" si="3"/>
        <v>-0.56876320708370542</v>
      </c>
      <c r="AV39" s="20">
        <f t="shared" si="3"/>
        <v>-0.62297067045575749</v>
      </c>
      <c r="AW39" s="20">
        <f t="shared" si="3"/>
        <v>-0.62102570659848122</v>
      </c>
      <c r="AX39" s="20">
        <f t="shared" si="3"/>
        <v>-0.61134774215165122</v>
      </c>
    </row>
    <row r="40">
      <c r="S40" s="6">
        <v>38</v>
      </c>
      <c r="T40" s="6" t="s">
        <v>67</v>
      </c>
      <c r="U40" s="18">
        <v>0.0033042036977411291</v>
      </c>
      <c r="V40" s="18">
        <v>0.0029098756026120897</v>
      </c>
      <c r="W40" s="18">
        <v>0.0024725815055979556</v>
      </c>
      <c r="X40" s="18">
        <v>0.0026459740306028251</v>
      </c>
      <c r="Y40" s="18">
        <v>0.0026378836997282954</v>
      </c>
      <c r="Z40" s="18">
        <v>0.0024371625759089547</v>
      </c>
      <c r="AA40" s="18">
        <v>0.0021954695613621484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-3.6677699721441594E-3</v>
      </c>
      <c r="AL40" s="18">
        <f t="shared" si="2"/>
        <v>-3.2117263723085657E-3</v>
      </c>
      <c r="AM40" s="18">
        <f t="shared" si="2"/>
        <v>-3.6931192124992473E-3</v>
      </c>
      <c r="AN40" s="18">
        <f t="shared" si="2"/>
        <v>-4.6836672158870468E-3</v>
      </c>
      <c r="AO40" s="18">
        <f t="shared" si="2"/>
        <v>-5.2636866711026718E-3</v>
      </c>
      <c r="AP40" s="18">
        <f t="shared" si="2"/>
        <v>-4.2807113297079966E-3</v>
      </c>
      <c r="AQ40" s="18">
        <f t="shared" si="2"/>
        <v>-3.6271622938890248E-3</v>
      </c>
      <c r="AR40" s="20">
        <f t="shared" si="3"/>
        <v>-0.51099098337421445</v>
      </c>
      <c r="AS40" s="20">
        <f t="shared" si="3"/>
        <v>-0.50771520840370832</v>
      </c>
      <c r="AT40" s="20">
        <f t="shared" si="3"/>
        <v>-0.57300069145597499</v>
      </c>
      <c r="AU40" s="20">
        <f t="shared" si="3"/>
        <v>-0.61227197318227822</v>
      </c>
      <c r="AV40" s="20">
        <f t="shared" si="3"/>
        <v>-0.63951685002098224</v>
      </c>
      <c r="AW40" s="20">
        <f t="shared" si="3"/>
        <v>-0.60808944992986136</v>
      </c>
      <c r="AX40" s="20">
        <f t="shared" si="3"/>
        <v>-0.59479669840659655</v>
      </c>
    </row>
    <row r="41">
      <c r="S41" s="6">
        <v>39</v>
      </c>
      <c r="T41" s="6" t="s">
        <v>68</v>
      </c>
      <c r="U41" s="18">
        <v>5.1496645589755377e-05</v>
      </c>
      <c r="V41" s="18">
        <v>4.0282352989624481e-05</v>
      </c>
      <c r="W41" s="18">
        <v>3.2760432190151375e-05</v>
      </c>
      <c r="X41" s="18">
        <v>3.3281627580808239e-05</v>
      </c>
      <c r="Y41" s="18">
        <v>3.1957007725051297e-05</v>
      </c>
      <c r="Z41" s="18">
        <v>3.0559260855844666e-05</v>
      </c>
      <c r="AA41" s="18">
        <v>2.7393682863487127e-05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-3.5598411956401372E-5</v>
      </c>
      <c r="AL41" s="18">
        <f t="shared" si="2"/>
        <v>-2.9431095124628962E-5</v>
      </c>
      <c r="AM41" s="18">
        <f t="shared" si="2"/>
        <v>-3.4534778407192001E-5</v>
      </c>
      <c r="AN41" s="18">
        <f t="shared" si="2"/>
        <v>-4.4758764431627001E-5</v>
      </c>
      <c r="AO41" s="18">
        <f t="shared" si="2"/>
        <v>-5.201114955968846E-5</v>
      </c>
      <c r="AP41" s="18">
        <f t="shared" si="2"/>
        <v>-4.1857986029580715E-5</v>
      </c>
      <c r="AQ41" s="18">
        <f t="shared" si="2"/>
        <v>-3.3157174405450085E-5</v>
      </c>
      <c r="AR41" s="20">
        <f t="shared" si="3"/>
        <v>-0.39507281965651048</v>
      </c>
      <c r="AS41" s="20">
        <f t="shared" si="3"/>
        <v>-0.40541749500691354</v>
      </c>
      <c r="AT41" s="20">
        <f t="shared" si="3"/>
        <v>-0.48315937874225295</v>
      </c>
      <c r="AU41" s="20">
        <f t="shared" si="3"/>
        <v>-0.54038146263838938</v>
      </c>
      <c r="AV41" s="20">
        <f t="shared" si="3"/>
        <v>-0.58360222599286282</v>
      </c>
      <c r="AW41" s="20">
        <f t="shared" si="3"/>
        <v>-0.5402443546154041</v>
      </c>
      <c r="AX41" s="20">
        <f t="shared" si="3"/>
        <v>-0.51488853023448555</v>
      </c>
    </row>
    <row r="42">
      <c r="S42" s="6">
        <v>40</v>
      </c>
      <c r="T42" s="6" t="s">
        <v>69</v>
      </c>
      <c r="U42" s="18">
        <v>0.00012008547155421019</v>
      </c>
      <c r="V42" s="18">
        <v>0.0001022346801419052</v>
      </c>
      <c r="W42" s="18">
        <v>8.6302288874339286e-05</v>
      </c>
      <c r="X42" s="18">
        <v>9.14316941640864e-05</v>
      </c>
      <c r="Y42" s="18">
        <v>9.0121798155271381e-05</v>
      </c>
      <c r="Z42" s="18">
        <v>8.4921771752070408e-05</v>
      </c>
      <c r="AA42" s="18">
        <v>7.6886002522566908e-05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-1.0947621474201319E-4</v>
      </c>
      <c r="AL42" s="18">
        <f t="shared" si="2"/>
        <v>-9.8281025120454155E-5</v>
      </c>
      <c r="AM42" s="18">
        <f t="shared" si="2"/>
        <v>-1.1211759125222398E-4</v>
      </c>
      <c r="AN42" s="18">
        <f t="shared" si="2"/>
        <v>-1.4193669176694722E-4</v>
      </c>
      <c r="AO42" s="18">
        <f t="shared" si="2"/>
        <v>-1.591091426637177E-4</v>
      </c>
      <c r="AP42" s="18">
        <f t="shared" si="2"/>
        <v>-1.3732537589541524E-4</v>
      </c>
      <c r="AQ42" s="18">
        <f t="shared" si="2"/>
        <v>-1.192000073855757E-4</v>
      </c>
      <c r="AR42" s="20">
        <f t="shared" si="3"/>
        <v>-0.46286339683339311</v>
      </c>
      <c r="AS42" s="20">
        <f t="shared" si="3"/>
        <v>-0.47351451101872499</v>
      </c>
      <c r="AT42" s="20">
        <f t="shared" si="3"/>
        <v>-0.53821652464949477</v>
      </c>
      <c r="AU42" s="20">
        <f t="shared" si="3"/>
        <v>-0.57872881474659466</v>
      </c>
      <c r="AV42" s="20">
        <f t="shared" si="3"/>
        <v>-0.60678934888714298</v>
      </c>
      <c r="AW42" s="20">
        <f t="shared" si="3"/>
        <v>-0.58362844141626402</v>
      </c>
      <c r="AX42" s="20">
        <f t="shared" si="3"/>
        <v>-0.57585716563184286</v>
      </c>
    </row>
    <row r="43">
      <c r="S43" s="6">
        <v>41</v>
      </c>
      <c r="T43" s="6" t="s">
        <v>70</v>
      </c>
      <c r="U43" s="18">
        <v>0.00068323626296910617</v>
      </c>
      <c r="V43" s="18">
        <v>0.00059083382265508134</v>
      </c>
      <c r="W43" s="18">
        <v>0.00048371788767791191</v>
      </c>
      <c r="X43" s="18">
        <v>0.00051557773734718854</v>
      </c>
      <c r="Y43" s="18">
        <v>0.00050753032058969256</v>
      </c>
      <c r="Z43" s="18">
        <v>0.00047333347850912755</v>
      </c>
      <c r="AA43" s="18">
        <v>0.00043382313662304275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-1.0315403479221486E-3</v>
      </c>
      <c r="AL43" s="18">
        <f t="shared" si="2"/>
        <v>-9.5822233985706361E-4</v>
      </c>
      <c r="AM43" s="18">
        <f t="shared" si="2"/>
        <v>-1.0476701675681903E-3</v>
      </c>
      <c r="AN43" s="18">
        <f t="shared" si="2"/>
        <v>-1.2830976797728907E-3</v>
      </c>
      <c r="AO43" s="18">
        <f t="shared" si="2"/>
        <v>-1.3551090219039029E-3</v>
      </c>
      <c r="AP43" s="18">
        <f t="shared" si="2"/>
        <v>-1.1663654587357559E-3</v>
      </c>
      <c r="AQ43" s="18">
        <f t="shared" si="2"/>
        <v>-1.0211468535328877E-3</v>
      </c>
      <c r="AR43" s="20">
        <f t="shared" si="3"/>
        <v>-0.58403729346920852</v>
      </c>
      <c r="AS43" s="20">
        <f t="shared" si="3"/>
        <v>-0.59835080449035849</v>
      </c>
      <c r="AT43" s="20">
        <f t="shared" si="3"/>
        <v>-0.65507558656448228</v>
      </c>
      <c r="AU43" s="20">
        <f t="shared" si="3"/>
        <v>-0.68479668022266782</v>
      </c>
      <c r="AV43" s="20">
        <f t="shared" si="3"/>
        <v>-0.69885440722845971</v>
      </c>
      <c r="AW43" s="20">
        <f t="shared" si="3"/>
        <v>-0.68008629519329844</v>
      </c>
      <c r="AX43" s="20">
        <f t="shared" si="3"/>
        <v>-0.67185459619195842</v>
      </c>
    </row>
    <row r="44">
      <c r="S44" s="6">
        <v>42</v>
      </c>
      <c r="T44" s="6" t="s">
        <v>71</v>
      </c>
      <c r="U44" s="18">
        <v>1.7926571167857574e-06</v>
      </c>
      <c r="V44" s="18">
        <v>1.6207688379607117e-06</v>
      </c>
      <c r="W44" s="18">
        <v>1.4022034350725098e-06</v>
      </c>
      <c r="X44" s="18">
        <v>1.528457314843673e-06</v>
      </c>
      <c r="Y44" s="18">
        <v>1.5305786078940431e-06</v>
      </c>
      <c r="Z44" s="18">
        <v>1.4295640013626618e-06</v>
      </c>
      <c r="AA44" s="18">
        <v>1.3018369126096939e-06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-1.9712588304572157E-6</v>
      </c>
      <c r="AL44" s="18">
        <f t="shared" si="2"/>
        <v>-1.8347770369474613E-6</v>
      </c>
      <c r="AM44" s="18">
        <f t="shared" si="2"/>
        <v>-2.0647221948232598E-6</v>
      </c>
      <c r="AN44" s="18">
        <f t="shared" si="2"/>
        <v>-2.5795190008155334E-6</v>
      </c>
      <c r="AO44" s="18">
        <f t="shared" si="2"/>
        <v>-2.8400231440501075E-6</v>
      </c>
      <c r="AP44" s="18">
        <f t="shared" si="2"/>
        <v>-2.5359029191675387E-6</v>
      </c>
      <c r="AQ44" s="18">
        <f t="shared" si="2"/>
        <v>-2.2859444785881265E-6</v>
      </c>
      <c r="AR44" s="20">
        <f t="shared" si="3"/>
        <v>-0.50965688752539373</v>
      </c>
      <c r="AS44" s="20">
        <f t="shared" si="3"/>
        <v>-0.51473131560224805</v>
      </c>
      <c r="AT44" s="20">
        <f t="shared" si="3"/>
        <v>-0.57103425028854149</v>
      </c>
      <c r="AU44" s="20">
        <f t="shared" si="3"/>
        <v>-0.60078849781646704</v>
      </c>
      <c r="AV44" s="20">
        <f t="shared" si="3"/>
        <v>-0.62073254976310621</v>
      </c>
      <c r="AW44" s="20">
        <f t="shared" si="3"/>
        <v>-0.60749657617561659</v>
      </c>
      <c r="AX44" s="20">
        <f t="shared" si="3"/>
        <v>-0.60592926385374035</v>
      </c>
    </row>
    <row r="45">
      <c r="S45" s="6">
        <v>43</v>
      </c>
      <c r="T45" s="6" t="s">
        <v>72</v>
      </c>
      <c r="U45" s="18">
        <v>0.00056959305093890074</v>
      </c>
      <c r="V45" s="18">
        <v>0.00048329519080368602</v>
      </c>
      <c r="W45" s="18">
        <v>0.00041362421978217344</v>
      </c>
      <c r="X45" s="18">
        <v>0.00044042404866844164</v>
      </c>
      <c r="Y45" s="18">
        <v>0.00044166418191701924</v>
      </c>
      <c r="Z45" s="18">
        <v>0.00040242847334506272</v>
      </c>
      <c r="AA45" s="18">
        <v>0.00037090355687125734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-6.6089638095257115E-4</v>
      </c>
      <c r="AL45" s="18">
        <f t="shared" si="2"/>
        <v>-6.1116736011367881E-4</v>
      </c>
      <c r="AM45" s="18">
        <f t="shared" si="2"/>
        <v>-6.7744972401978846E-4</v>
      </c>
      <c r="AN45" s="18">
        <f t="shared" si="2"/>
        <v>-8.4031232699465148E-4</v>
      </c>
      <c r="AO45" s="18">
        <f t="shared" si="2"/>
        <v>-9.0268599553251414E-4</v>
      </c>
      <c r="AP45" s="18">
        <f t="shared" si="2"/>
        <v>-7.7380754437061559E-4</v>
      </c>
      <c r="AQ45" s="18">
        <f t="shared" si="2"/>
        <v>-6.7734769538836052E-4</v>
      </c>
      <c r="AR45" s="20">
        <f t="shared" si="3"/>
        <v>-0.52212116886501236</v>
      </c>
      <c r="AS45" s="20">
        <f t="shared" si="3"/>
        <v>-0.54050112956023666</v>
      </c>
      <c r="AT45" s="20">
        <f t="shared" si="3"/>
        <v>-0.59442182329416082</v>
      </c>
      <c r="AU45" s="20">
        <f t="shared" si="3"/>
        <v>-0.62907884919033275</v>
      </c>
      <c r="AV45" s="20">
        <f t="shared" si="3"/>
        <v>-0.64396722061069722</v>
      </c>
      <c r="AW45" s="20">
        <f t="shared" si="3"/>
        <v>-0.62763709057396644</v>
      </c>
      <c r="AX45" s="20">
        <f t="shared" si="3"/>
        <v>-0.61739885581286313</v>
      </c>
    </row>
    <row r="46">
      <c r="S46" s="6">
        <v>44</v>
      </c>
      <c r="T46" s="6" t="s">
        <v>73</v>
      </c>
      <c r="U46" s="18">
        <v>4.494416967903529e-05</v>
      </c>
      <c r="V46" s="18">
        <v>4.0648625322590998e-05</v>
      </c>
      <c r="W46" s="18">
        <v>3.5172590627703315e-05</v>
      </c>
      <c r="X46" s="18">
        <v>3.8347130589096385e-05</v>
      </c>
      <c r="Y46" s="18">
        <v>3.8403656952628438e-05</v>
      </c>
      <c r="Z46" s="18">
        <v>3.5868530344120748e-05</v>
      </c>
      <c r="AA46" s="18">
        <v>3.2664837876768426e-05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-4.9475570070541035E-5</v>
      </c>
      <c r="AL46" s="18">
        <f t="shared" si="2"/>
        <v>-4.606423085556051E-5</v>
      </c>
      <c r="AM46" s="18">
        <f t="shared" si="2"/>
        <v>-5.1829142353079609E-5</v>
      </c>
      <c r="AN46" s="18">
        <f t="shared" si="2"/>
        <v>-6.4736484035696735E-5</v>
      </c>
      <c r="AO46" s="18">
        <f t="shared" si="2"/>
        <v>-7.1256324858651518E-5</v>
      </c>
      <c r="AP46" s="18">
        <f t="shared" si="2"/>
        <v>-6.3653654915200774E-5</v>
      </c>
      <c r="AQ46" s="18">
        <f t="shared" si="2"/>
        <v>-5.7396072055156178E-5</v>
      </c>
      <c r="AR46" s="20">
        <f t="shared" si="3"/>
        <v>-0.50992950363059231</v>
      </c>
      <c r="AS46" s="20">
        <f t="shared" si="3"/>
        <v>-0.51499737858168393</v>
      </c>
      <c r="AT46" s="20">
        <f t="shared" si="3"/>
        <v>-0.57122953874428606</v>
      </c>
      <c r="AU46" s="20">
        <f t="shared" si="3"/>
        <v>-0.60087381481913349</v>
      </c>
      <c r="AV46" s="20">
        <f t="shared" si="3"/>
        <v>-0.62073705250954958</v>
      </c>
      <c r="AW46" s="20">
        <f t="shared" si="3"/>
        <v>-0.60760602119297924</v>
      </c>
      <c r="AX46" s="20">
        <f t="shared" si="3"/>
        <v>-0.60609462994590768</v>
      </c>
    </row>
    <row r="47">
      <c r="S47" s="6">
        <v>45</v>
      </c>
      <c r="T47" s="6" t="s">
        <v>30</v>
      </c>
      <c r="U47" s="18">
        <v>0.063899778830893456</v>
      </c>
      <c r="V47" s="18">
        <v>0.060237509886365975</v>
      </c>
      <c r="W47" s="18">
        <v>0.052740770734655273</v>
      </c>
      <c r="X47" s="18">
        <v>0.057076549661343894</v>
      </c>
      <c r="Y47" s="18">
        <v>0.056266406882139186</v>
      </c>
      <c r="Z47" s="18">
        <v>0.052076817578804516</v>
      </c>
      <c r="AA47" s="18">
        <v>0.046961727980537195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-4.3413536234468503E-2</v>
      </c>
      <c r="AL47" s="18">
        <f t="shared" si="2"/>
        <v>-4.1821564030181169E-2</v>
      </c>
      <c r="AM47" s="18">
        <f t="shared" si="2"/>
        <v>-4.8753122148308167E-2</v>
      </c>
      <c r="AN47" s="18">
        <f t="shared" si="2"/>
        <v>-6.0123227914026217E-2</v>
      </c>
      <c r="AO47" s="18">
        <f t="shared" si="2"/>
        <v>-6.430262039742915E-2</v>
      </c>
      <c r="AP47" s="18">
        <f t="shared" si="2"/>
        <v>-5.6919603185629164E-2</v>
      </c>
      <c r="AQ47" s="18">
        <f t="shared" si="2"/>
        <v>-5.0867181638764497E-2</v>
      </c>
      <c r="AR47" s="20">
        <f t="shared" si="3"/>
        <v>-0.39535670986964977</v>
      </c>
      <c r="AS47" s="20">
        <f t="shared" si="3"/>
        <v>-0.39906377381181996</v>
      </c>
      <c r="AT47" s="20">
        <f t="shared" si="3"/>
        <v>-0.46247349414806127</v>
      </c>
      <c r="AU47" s="20">
        <f t="shared" si="3"/>
        <v>-0.49386882817990441</v>
      </c>
      <c r="AV47" s="20">
        <f t="shared" si="3"/>
        <v>-0.51295998749574878</v>
      </c>
      <c r="AW47" s="20">
        <f t="shared" si="3"/>
        <v>-0.5005833577029204</v>
      </c>
      <c r="AX47" s="20">
        <f t="shared" si="3"/>
        <v>-0.49918912704749147</v>
      </c>
    </row>
    <row r="48">
      <c r="S48" s="33" t="s">
        <v>74</v>
      </c>
      <c r="T48" s="6" t="s">
        <v>75</v>
      </c>
      <c r="U48" s="18">
        <v>0.024671742909585959</v>
      </c>
      <c r="V48" s="18">
        <v>0.026165701285166803</v>
      </c>
      <c r="W48" s="18">
        <v>0.038056773371307251</v>
      </c>
      <c r="X48" s="18">
        <v>0.048053698263514855</v>
      </c>
      <c r="Y48" s="18">
        <v>0.049863616156149398</v>
      </c>
      <c r="Z48" s="18">
        <v>0.044881569010667408</v>
      </c>
      <c r="AA48" s="18">
        <v>0.038805073616454321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-3.929506412155459E-2</v>
      </c>
      <c r="AL48" s="18">
        <f t="shared" si="2"/>
        <v>-3.7272369325534828E-2</v>
      </c>
      <c r="AM48" s="18">
        <f t="shared" si="2"/>
        <v>-2.6872463460413151E-2</v>
      </c>
      <c r="AN48" s="18">
        <f t="shared" si="2"/>
        <v>-2.3553431415991227E-2</v>
      </c>
      <c r="AO48" s="18">
        <f t="shared" si="2"/>
        <v>-1.9435014521702362E-2</v>
      </c>
      <c r="AP48" s="18">
        <f t="shared" si="2"/>
        <v>-2.2905885244332055E-2</v>
      </c>
      <c r="AQ48" s="18">
        <f t="shared" si="2"/>
        <v>-2.4335989974760594E-2</v>
      </c>
      <c r="AR48" s="20">
        <f t="shared" si="3"/>
        <v>-0.59778094682808891</v>
      </c>
      <c r="AS48" s="20">
        <f t="shared" si="3"/>
        <v>-0.57547418316390919</v>
      </c>
      <c r="AT48" s="20">
        <f t="shared" si="3"/>
        <v>-0.41435543043018658</v>
      </c>
      <c r="AU48" s="20">
        <f t="shared" si="3"/>
        <v>-0.32756860760677398</v>
      </c>
      <c r="AV48" s="20">
        <f t="shared" si="3"/>
        <v>-0.27876554422009364</v>
      </c>
      <c r="AW48" s="20">
        <f t="shared" si="3"/>
        <v>-0.33827346066887803</v>
      </c>
      <c r="AX48" s="20">
        <f t="shared" si="3"/>
        <v>-0.3847280778405115</v>
      </c>
    </row>
    <row r="49">
      <c r="S49" s="33" t="s">
        <v>76</v>
      </c>
      <c r="T49" s="6" t="s">
        <v>77</v>
      </c>
      <c r="U49" s="18">
        <v>0.024904279847379682</v>
      </c>
      <c r="V49" s="18">
        <v>0.0291508716698381</v>
      </c>
      <c r="W49" s="18">
        <v>0.050233498964761536</v>
      </c>
      <c r="X49" s="18">
        <v>0.06543677626167739</v>
      </c>
      <c r="Y49" s="18">
        <v>0.068649582670557693</v>
      </c>
      <c r="Z49" s="18">
        <v>0.061483469037428892</v>
      </c>
      <c r="AA49" s="18">
        <v>0.05259787535239703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-2.9275449756511425E-2</v>
      </c>
      <c r="AL49" s="18">
        <f t="shared" si="2"/>
        <v>-2.380625691999988E-2</v>
      </c>
      <c r="AM49" s="18">
        <f t="shared" si="2"/>
        <v>-5.208093215444326E-3</v>
      </c>
      <c r="AN49" s="18">
        <f t="shared" si="2"/>
        <v>3.3241872653025223E-3</v>
      </c>
      <c r="AO49" s="18">
        <f t="shared" si="2"/>
        <v>6.1071243678266218E-3</v>
      </c>
      <c r="AP49" s="18">
        <f t="shared" si="2"/>
        <v>1.8713517158267731E-3</v>
      </c>
      <c r="AQ49" s="18">
        <f t="shared" si="2"/>
        <v>-1.942806773097383E-3</v>
      </c>
      <c r="AR49" s="20">
        <f t="shared" si="3"/>
        <v>-0.52556152410043089</v>
      </c>
      <c r="AS49" s="20">
        <f t="shared" si="3"/>
        <v>-0.44401000755197884</v>
      </c>
      <c r="AT49" s="20">
        <f t="shared" si="3"/>
        <v>-9.7011182589793785E-2</v>
      </c>
      <c r="AU49" s="20">
        <f t="shared" si="3"/>
        <v>5.4591341974529195E-2</v>
      </c>
      <c r="AV49" s="20">
        <f t="shared" si="3"/>
        <v>9.9173351989562536E-2</v>
      </c>
      <c r="AW49" s="20">
        <f t="shared" si="3"/>
        <v>3.2324591825021134E-2</v>
      </c>
      <c r="AX49" s="20">
        <f t="shared" si="3"/>
        <v>-3.6463498131602663E-2</v>
      </c>
    </row>
    <row r="50">
      <c r="S50" s="33" t="s">
        <v>78</v>
      </c>
      <c r="T50" s="6" t="s">
        <v>79</v>
      </c>
      <c r="U50" s="18">
        <v>0.015458023531367153</v>
      </c>
      <c r="V50" s="18">
        <v>0.014460945171137381</v>
      </c>
      <c r="W50" s="18">
        <v>0.014336550475521192</v>
      </c>
      <c r="X50" s="18">
        <v>0.015996788613494826</v>
      </c>
      <c r="Y50" s="18">
        <v>0.017192876111193228</v>
      </c>
      <c r="Z50" s="18">
        <v>0.017568132403560172</v>
      </c>
      <c r="AA50" s="18">
        <v>0.014932024992425786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-2.0872411122724692E-3</v>
      </c>
      <c r="AL50" s="18">
        <f t="shared" si="2"/>
        <v>-1.4091553113822868E-3</v>
      </c>
      <c r="AM50" s="18">
        <f t="shared" si="2"/>
        <v>-1.3840881489788227E-3</v>
      </c>
      <c r="AN50" s="18">
        <f t="shared" si="2"/>
        <v>-1.6353085127049811E-3</v>
      </c>
      <c r="AO50" s="18">
        <f t="shared" si="2"/>
        <v>-1.7390764542573288E-3</v>
      </c>
      <c r="AP50" s="18">
        <f t="shared" si="2"/>
        <v>-1.7000117803758971E-3</v>
      </c>
      <c r="AQ50" s="18">
        <f t="shared" si="2"/>
        <v>-1.6397767634115535E-3</v>
      </c>
      <c r="AR50" s="20">
        <f t="shared" si="3"/>
        <v>-0.11756558425710323</v>
      </c>
      <c r="AS50" s="20">
        <f t="shared" si="3"/>
        <v>-8.8266577717799458E-2</v>
      </c>
      <c r="AT50" s="20">
        <f t="shared" si="3"/>
        <v>-8.7084169584364018E-2</v>
      </c>
      <c r="AU50" s="20">
        <f t="shared" si="3"/>
        <v>-9.1610813507618044E-2</v>
      </c>
      <c r="AV50" s="20">
        <f t="shared" si="3"/>
        <v>-9.0627008511337259E-2</v>
      </c>
      <c r="AW50" s="20">
        <f t="shared" si="3"/>
        <v>-8.7118759285761724E-2</v>
      </c>
      <c r="AX50" s="20">
        <f t="shared" si="3"/>
        <v>-9.7877676134128358E-2</v>
      </c>
    </row>
    <row r="51">
      <c r="S51" s="33" t="s">
        <v>80</v>
      </c>
      <c r="T51" s="6" t="s">
        <v>81</v>
      </c>
      <c r="U51" s="18">
        <v>0.002181768753627843</v>
      </c>
      <c r="V51" s="18">
        <v>0.002757808506010216</v>
      </c>
      <c r="W51" s="18">
        <v>0.0053263076179880112</v>
      </c>
      <c r="X51" s="18">
        <v>0.0070701162846053666</v>
      </c>
      <c r="Y51" s="18">
        <v>0.0074672099361274428</v>
      </c>
      <c r="Z51" s="18">
        <v>0.0066642971183906293</v>
      </c>
      <c r="AA51" s="18">
        <v>0.0056694727125007685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-2.2511708889126018E-3</v>
      </c>
      <c r="AL51" s="18">
        <f t="shared" si="2"/>
        <v>-1.5346034796264265E-3</v>
      </c>
      <c r="AM51" s="18">
        <f t="shared" si="2"/>
        <v>7.2472209422620813E-4</v>
      </c>
      <c r="AN51" s="18">
        <f t="shared" si="2"/>
        <v>1.8811492299014021E-3</v>
      </c>
      <c r="AO51" s="18">
        <f t="shared" si="2"/>
        <v>2.0484047976711941E-3</v>
      </c>
      <c r="AP51" s="18">
        <f t="shared" si="2"/>
        <v>1.5141108047263185E-3</v>
      </c>
      <c r="AQ51" s="18">
        <f t="shared" si="2"/>
        <v>1.0185809425847089E-3</v>
      </c>
      <c r="AR51" s="20">
        <f t="shared" si="3"/>
        <v>-0.49360842161625573</v>
      </c>
      <c r="AS51" s="20">
        <f t="shared" si="3"/>
        <v>-0.35590840560981674</v>
      </c>
      <c r="AT51" s="20">
        <f t="shared" si="3"/>
        <v>0.16751125814453913</v>
      </c>
      <c r="AU51" s="20">
        <f t="shared" si="3"/>
        <v>0.37844904479596103</v>
      </c>
      <c r="AV51" s="20">
        <f t="shared" si="3"/>
        <v>0.3910570626605176</v>
      </c>
      <c r="AW51" s="20">
        <f t="shared" si="3"/>
        <v>0.30972766249084871</v>
      </c>
      <c r="AX51" s="20">
        <f t="shared" si="3"/>
        <v>0.22893266527815684</v>
      </c>
    </row>
    <row r="52">
      <c r="S52" s="33" t="s">
        <v>82</v>
      </c>
      <c r="T52" s="6" t="s">
        <v>83</v>
      </c>
      <c r="U52" s="18">
        <v>0.011918802402245764</v>
      </c>
      <c r="V52" s="18">
        <v>0.01101980757861401</v>
      </c>
      <c r="W52" s="18">
        <v>0.0094980885248297387</v>
      </c>
      <c r="X52" s="18">
        <v>0.01013695487256476</v>
      </c>
      <c r="Y52" s="18">
        <v>0.010162307442445135</v>
      </c>
      <c r="Z52" s="18">
        <v>0.0095511473730093572</v>
      </c>
      <c r="AA52" s="18">
        <v>0.0087814202306853162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-1.0367918033637196E-2</v>
      </c>
      <c r="AL52" s="18">
        <f t="shared" si="2"/>
        <v>-9.8091462217658448E-3</v>
      </c>
      <c r="AM52" s="18">
        <f t="shared" si="2"/>
        <v>-1.114741324080382E-2</v>
      </c>
      <c r="AN52" s="18">
        <f t="shared" si="2"/>
        <v>-1.4011992773705049E-2</v>
      </c>
      <c r="AO52" s="18">
        <f t="shared" si="2"/>
        <v>-1.5474682837496629E-2</v>
      </c>
      <c r="AP52" s="18">
        <f t="shared" si="2"/>
        <v>-1.3385839852013458E-2</v>
      </c>
      <c r="AQ52" s="18">
        <f t="shared" si="2"/>
        <v>-1.1760031718817333E-2</v>
      </c>
      <c r="AR52" s="20">
        <f t="shared" si="3"/>
        <v>-0.45325627444562178</v>
      </c>
      <c r="AS52" s="20">
        <f t="shared" si="3"/>
        <v>-0.456785700815447</v>
      </c>
      <c r="AT52" s="20">
        <f t="shared" si="3"/>
        <v>-0.5169887841505808</v>
      </c>
      <c r="AU52" s="20">
        <f t="shared" si="3"/>
        <v>-0.55558623155424192</v>
      </c>
      <c r="AV52" s="20">
        <f t="shared" si="3"/>
        <v>-0.57758178846467279</v>
      </c>
      <c r="AW52" s="20">
        <f t="shared" si="3"/>
        <v>-0.55620678362086184</v>
      </c>
      <c r="AX52" s="20">
        <f t="shared" si="3"/>
        <v>-0.54704564288444646</v>
      </c>
    </row>
    <row r="53">
      <c r="S53" s="33" t="s">
        <v>84</v>
      </c>
      <c r="T53" s="6" t="s">
        <v>85</v>
      </c>
      <c r="U53" s="18">
        <v>0.05323327262746342</v>
      </c>
      <c r="V53" s="18">
        <v>0.048512694755701295</v>
      </c>
      <c r="W53" s="18">
        <v>0.041354323348731618</v>
      </c>
      <c r="X53" s="18">
        <v>0.044479333190353215</v>
      </c>
      <c r="Y53" s="18">
        <v>0.043117552729919621</v>
      </c>
      <c r="Z53" s="18">
        <v>0.041294986532587126</v>
      </c>
      <c r="AA53" s="18">
        <v>0.038198218642326913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-3.60069506917335E-2</v>
      </c>
      <c r="AL53" s="18">
        <f t="shared" si="2"/>
        <v>-3.5086806152949311E-2</v>
      </c>
      <c r="AM53" s="18">
        <f t="shared" si="2"/>
        <v>-4.1494940232063612E-2</v>
      </c>
      <c r="AN53" s="18">
        <f t="shared" si="2"/>
        <v>-5.6496631400818544E-2</v>
      </c>
      <c r="AO53" s="18">
        <f t="shared" si="2"/>
        <v>-6.0877364776631269E-2</v>
      </c>
      <c r="AP53" s="18">
        <f t="shared" si="2"/>
        <v>-5.220553258292332E-2</v>
      </c>
      <c r="AQ53" s="18">
        <f t="shared" si="2"/>
        <v>-4.7733909602233435E-2</v>
      </c>
      <c r="AR53" s="20">
        <f t="shared" si="3"/>
        <v>-0.39277723131939191</v>
      </c>
      <c r="AS53" s="20">
        <f t="shared" si="3"/>
        <v>-0.40626936471768749</v>
      </c>
      <c r="AT53" s="20">
        <f t="shared" si="3"/>
        <v>-0.47631828345143834</v>
      </c>
      <c r="AU53" s="20">
        <f t="shared" si="3"/>
        <v>-0.53051640549150636</v>
      </c>
      <c r="AV53" s="20">
        <f t="shared" si="3"/>
        <v>-0.55378523733236773</v>
      </c>
      <c r="AW53" s="20">
        <f t="shared" si="3"/>
        <v>-0.52530493226330777</v>
      </c>
      <c r="AX53" s="20">
        <f t="shared" si="3"/>
        <v>-0.52417086682442504</v>
      </c>
    </row>
    <row r="54">
      <c r="S54" s="33" t="s">
        <v>86</v>
      </c>
      <c r="T54" s="6" t="s">
        <v>87</v>
      </c>
      <c r="U54" s="18">
        <v>0.027430669665362908</v>
      </c>
      <c r="V54" s="18">
        <v>0.027885931849567572</v>
      </c>
      <c r="W54" s="18">
        <v>0.027061579949321589</v>
      </c>
      <c r="X54" s="18">
        <v>0.031277032219128593</v>
      </c>
      <c r="Y54" s="18">
        <v>0.033160707224074396</v>
      </c>
      <c r="Z54" s="18">
        <v>0.032650269037234697</v>
      </c>
      <c r="AA54" s="18">
        <v>0.031072749397321232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-1.0813278951164684E-2</v>
      </c>
      <c r="AL54" s="18">
        <f t="shared" si="2"/>
        <v>-1.0807986535871499E-2</v>
      </c>
      <c r="AM54" s="18">
        <f t="shared" si="2"/>
        <v>-1.2380186271997318E-2</v>
      </c>
      <c r="AN54" s="18">
        <f t="shared" si="2"/>
        <v>-1.4988437148186137E-2</v>
      </c>
      <c r="AO54" s="18">
        <f t="shared" si="2"/>
        <v>-1.5380970869107037E-2</v>
      </c>
      <c r="AP54" s="18">
        <f t="shared" si="2"/>
        <v>-1.4429529955866736E-2</v>
      </c>
      <c r="AQ54" s="18">
        <f t="shared" si="2"/>
        <v>-1.3486521475016215E-2</v>
      </c>
      <c r="AR54" s="20">
        <f t="shared" si="3"/>
        <v>-0.27820962625777318</v>
      </c>
      <c r="AS54" s="20">
        <f t="shared" si="3"/>
        <v>-0.27467977506051927</v>
      </c>
      <c r="AT54" s="20">
        <f t="shared" si="3"/>
        <v>-0.30649142671096463</v>
      </c>
      <c r="AU54" s="20">
        <f t="shared" si="3"/>
        <v>-0.31603290277675777</v>
      </c>
      <c r="AV54" s="20">
        <f t="shared" si="3"/>
        <v>-0.30899631586219234</v>
      </c>
      <c r="AW54" s="20">
        <f t="shared" si="3"/>
        <v>-0.29878974719020712</v>
      </c>
      <c r="AX54" s="20">
        <f t="shared" si="3"/>
        <v>-0.2956705287500549</v>
      </c>
    </row>
    <row r="55">
      <c r="S55" s="33" t="s">
        <v>88</v>
      </c>
      <c r="T55" s="6" t="s">
        <v>89</v>
      </c>
      <c r="U55" s="18">
        <v>0.027540139823824101</v>
      </c>
      <c r="V55" s="18">
        <v>0.035540530413797317</v>
      </c>
      <c r="W55" s="18">
        <v>0.07054539201570223</v>
      </c>
      <c r="X55" s="18">
        <v>0.093935900561105568</v>
      </c>
      <c r="Y55" s="18">
        <v>0.099303487748731253</v>
      </c>
      <c r="Z55" s="18">
        <v>0.088489607636374437</v>
      </c>
      <c r="AA55" s="18">
        <v>0.075111970761026561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-2.8873189401370875E-2</v>
      </c>
      <c r="AL55" s="18">
        <f t="shared" si="2"/>
        <v>-1.9438505294345383E-2</v>
      </c>
      <c r="AM55" s="18">
        <f t="shared" si="2"/>
        <v>1.1509268883734526E-2</v>
      </c>
      <c r="AN55" s="18">
        <f t="shared" si="2"/>
        <v>2.8014458312691101E-2</v>
      </c>
      <c r="AO55" s="18">
        <f t="shared" si="2"/>
        <v>3.1417812925217253E-2</v>
      </c>
      <c r="AP55" s="18">
        <f t="shared" si="2"/>
        <v>2.4246064685622973E-2</v>
      </c>
      <c r="AQ55" s="18">
        <f t="shared" si="2"/>
        <v>1.7089233282996004E-2</v>
      </c>
      <c r="AR55" s="20">
        <f t="shared" si="3"/>
        <v>-0.49757868417345047</v>
      </c>
      <c r="AS55" s="20">
        <f t="shared" si="3"/>
        <v>-0.35264004504939389</v>
      </c>
      <c r="AT55" s="20">
        <f t="shared" si="3"/>
        <v>0.20881001942781816</v>
      </c>
      <c r="AU55" s="20">
        <f t="shared" si="3"/>
        <v>0.44691662726916642</v>
      </c>
      <c r="AV55" s="20">
        <f t="shared" si="3"/>
        <v>0.48310982365994759</v>
      </c>
      <c r="AW55" s="20">
        <f t="shared" si="3"/>
        <v>0.40269666654308167</v>
      </c>
      <c r="AX55" s="20">
        <f t="shared" si="3"/>
        <v>0.31147364264857064</v>
      </c>
    </row>
    <row r="56">
      <c r="S56" s="33" t="s">
        <v>90</v>
      </c>
      <c r="T56" s="6" t="s">
        <v>91</v>
      </c>
      <c r="U56" s="18">
        <v>0.04514820422207691</v>
      </c>
      <c r="V56" s="18">
        <v>0.040259894461446108</v>
      </c>
      <c r="W56" s="18">
        <v>0.033834127643942495</v>
      </c>
      <c r="X56" s="18">
        <v>0.036454318418839976</v>
      </c>
      <c r="Y56" s="18">
        <v>0.036228985940293217</v>
      </c>
      <c r="Z56" s="18">
        <v>0.033742112608675622</v>
      </c>
      <c r="AA56" s="18">
        <v>0.030805520122570124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-6.2219526374615308E-2</v>
      </c>
      <c r="AL56" s="18">
        <f t="shared" si="2"/>
        <v>-5.8802783009849431E-2</v>
      </c>
      <c r="AM56" s="18">
        <f t="shared" ref="AM56:AQ59" si="22">W56-AF56</f>
        <v>-6.4500528929208253E-2</v>
      </c>
      <c r="AN56" s="18">
        <f t="shared" si="22"/>
        <v>-7.8605928159789507E-2</v>
      </c>
      <c r="AO56" s="18">
        <f t="shared" si="22"/>
        <v>-8.2268299627185307E-2</v>
      </c>
      <c r="AP56" s="18">
        <f t="shared" si="22"/>
        <v>-7.206950066781373E-2</v>
      </c>
      <c r="AQ56" s="18">
        <f t="shared" si="22"/>
        <v>-6.4713480096361367E-2</v>
      </c>
      <c r="AR56" s="20">
        <f t="shared" si="3"/>
        <v>-0.56359887792674057</v>
      </c>
      <c r="AS56" s="20">
        <f t="shared" si="3"/>
        <v>-0.57520206570341814</v>
      </c>
      <c r="AT56" s="20">
        <f t="shared" ref="AT56:AX59" si="23">IF(AF56=0,0,AM56/AF56)</f>
        <v>-0.62948167254423304</v>
      </c>
      <c r="AU56" s="20">
        <f t="shared" si="23"/>
        <v>-0.65589187069109189</v>
      </c>
      <c r="AV56" s="20">
        <f t="shared" si="23"/>
        <v>-0.66664786751494698</v>
      </c>
      <c r="AW56" s="20">
        <f t="shared" si="23"/>
        <v>-0.65152833694546242</v>
      </c>
      <c r="AX56" s="20">
        <f t="shared" si="23"/>
        <v>-0.64862550819057718</v>
      </c>
    </row>
    <row r="57">
      <c r="S57" s="33" t="s">
        <v>92</v>
      </c>
      <c r="T57" s="6" t="s">
        <v>93</v>
      </c>
      <c r="U57" s="18">
        <v>0.093816042179254627</v>
      </c>
      <c r="V57" s="18">
        <v>0.097623564429138054</v>
      </c>
      <c r="W57" s="18">
        <v>0.0842837728715609</v>
      </c>
      <c r="X57" s="18">
        <v>0.093526084743483978</v>
      </c>
      <c r="Y57" s="18">
        <v>0.091387583149833723</v>
      </c>
      <c r="Z57" s="18">
        <v>0.076352010364680867</v>
      </c>
      <c r="AA57" s="18">
        <v>0.056556194097251503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-3.1510192393606196E-3</v>
      </c>
      <c r="AL57" s="18">
        <f t="shared" si="24"/>
        <v>-1.5687881018840721E-3</v>
      </c>
      <c r="AM57" s="18">
        <f t="shared" si="22"/>
        <v>-1.7888572250411572E-3</v>
      </c>
      <c r="AN57" s="18">
        <f t="shared" si="22"/>
        <v>-2.365749360028882E-3</v>
      </c>
      <c r="AO57" s="18">
        <f t="shared" si="22"/>
        <v>-4.0637025715316161E-3</v>
      </c>
      <c r="AP57" s="18">
        <f t="shared" si="22"/>
        <v>-3.2997663384934789E-3</v>
      </c>
      <c r="AQ57" s="18">
        <f t="shared" si="22"/>
        <v>-2.7597158169341204E-3</v>
      </c>
      <c r="AR57" s="20">
        <f t="shared" ref="AR57:AS59" si="25">IF(AD57=0,0,AK57/AD57)</f>
        <v>-3.2396889065422388E-2</v>
      </c>
      <c r="AS57" s="20">
        <f t="shared" si="25"/>
        <v>-1.5780554499864815E-2</v>
      </c>
      <c r="AT57" s="20">
        <f t="shared" si="23"/>
        <v>-2.0705467495282685E-2</v>
      </c>
      <c r="AU57" s="20">
        <f t="shared" si="23"/>
        <v>-2.458629453629891E-2</v>
      </c>
      <c r="AV57" s="20">
        <f t="shared" si="23"/>
        <v>-4.2437461205313241E-2</v>
      </c>
      <c r="AW57" s="20">
        <f t="shared" si="23"/>
        <v>-4.121318196156578E-2</v>
      </c>
      <c r="AX57" s="20">
        <f t="shared" si="23"/>
        <v>-4.6246807792470326E-2</v>
      </c>
    </row>
    <row r="58">
      <c r="S58" s="33" t="s">
        <v>94</v>
      </c>
      <c r="T58" s="6" t="s">
        <v>32</v>
      </c>
      <c r="U58" s="18">
        <v>0.080701475660911112</v>
      </c>
      <c r="V58" s="18">
        <v>0.099456443884779588</v>
      </c>
      <c r="W58" s="18">
        <v>0.18594861735188326</v>
      </c>
      <c r="X58" s="18">
        <v>0.24543192073837344</v>
      </c>
      <c r="Y58" s="18">
        <v>0.25867996355212258</v>
      </c>
      <c r="Z58" s="18">
        <v>0.23087490869843721</v>
      </c>
      <c r="AA58" s="18">
        <v>0.19655194348321359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-9.5881326544151296E-2</v>
      </c>
      <c r="AL58" s="18">
        <f t="shared" si="24"/>
        <v>-7.3583330133812908E-2</v>
      </c>
      <c r="AM58" s="18">
        <f t="shared" si="22"/>
        <v>2.8014014816391819E-3</v>
      </c>
      <c r="AN58" s="18">
        <f t="shared" si="22"/>
        <v>4.1724348158210522E-2</v>
      </c>
      <c r="AO58" s="18">
        <f t="shared" si="22"/>
        <v>5.2695631928830089E-2</v>
      </c>
      <c r="AP58" s="18">
        <f t="shared" si="22"/>
        <v>3.4117625566683324E-2</v>
      </c>
      <c r="AQ58" s="18">
        <f t="shared" si="22"/>
        <v>1.7241822701039661E-2</v>
      </c>
      <c r="AR58" s="20">
        <f t="shared" si="25"/>
        <v>-0.52803256375479934</v>
      </c>
      <c r="AS58" s="20">
        <f t="shared" si="25"/>
        <v>-0.4217822000074537</v>
      </c>
      <c r="AT58" s="20">
        <f t="shared" si="23"/>
        <v>1.6053421394073987E-2</v>
      </c>
      <c r="AU58" s="20">
        <f t="shared" si="23"/>
        <v>0.21195256889900746</v>
      </c>
      <c r="AV58" s="20">
        <f t="shared" si="23"/>
        <v>0.26338929533308664</v>
      </c>
      <c r="AW58" s="20">
        <f t="shared" si="23"/>
        <v>0.18163154335267051</v>
      </c>
      <c r="AX58" s="20">
        <f t="shared" si="23"/>
        <v>9.9968796798803869E-2</v>
      </c>
    </row>
    <row r="59">
      <c r="S59" s="33" t="s">
        <v>95</v>
      </c>
      <c r="T59" s="6" t="s">
        <v>96</v>
      </c>
      <c r="U59" s="18">
        <v>0.11526100482883724</v>
      </c>
      <c r="V59" s="18">
        <v>0.14431257772317196</v>
      </c>
      <c r="W59" s="18">
        <v>0.27539947857745006</v>
      </c>
      <c r="X59" s="18">
        <v>0.36461583608392001</v>
      </c>
      <c r="Y59" s="18">
        <v>0.3846961464071233</v>
      </c>
      <c r="Z59" s="18">
        <v>0.34320023765623053</v>
      </c>
      <c r="AA59" s="18">
        <v>0.29189136602749144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-0.12881366440992886</v>
      </c>
      <c r="AL59" s="18">
        <f t="shared" si="24"/>
        <v>-9.4149262336185507E-2</v>
      </c>
      <c r="AM59" s="18">
        <f t="shared" si="22"/>
        <v>2.1672593470631857E-2</v>
      </c>
      <c r="AN59" s="18">
        <f t="shared" si="22"/>
        <v>8.157210394537745E-2</v>
      </c>
      <c r="AO59" s="18">
        <f t="shared" si="22"/>
        <v>9.6127938100217025E-2</v>
      </c>
      <c r="AP59" s="18">
        <f t="shared" si="22"/>
        <v>6.8877506955850376E-2</v>
      </c>
      <c r="AQ59" s="18">
        <f t="shared" si="22"/>
        <v>4.2830386677980642E-2</v>
      </c>
      <c r="AR59" s="20">
        <f t="shared" si="25"/>
        <v>-0.51317561103011322</v>
      </c>
      <c r="AS59" s="20">
        <f t="shared" si="25"/>
        <v>-0.39239457248132986</v>
      </c>
      <c r="AT59" s="20">
        <f t="shared" si="23"/>
        <v>9.0303136529107958E-2</v>
      </c>
      <c r="AU59" s="20">
        <f t="shared" si="23"/>
        <v>0.29989246504268158</v>
      </c>
      <c r="AV59" s="20">
        <f t="shared" si="23"/>
        <v>0.34457055429071809</v>
      </c>
      <c r="AW59" s="20">
        <f t="shared" si="23"/>
        <v>0.26467132753456268</v>
      </c>
      <c r="AX59" s="20">
        <f t="shared" si="23"/>
        <v>0.17983157773133235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F7EF-CFE6-4845-A159-6054180BA2AD}">
  <dimension ref="A1:I15"/>
  <sheetViews>
    <sheetView workbookViewId="0">
      <selection activeCell="C11" sqref="C11:I15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2045_MF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'2045_MaterialFootprint'!C3</f>
        <v>0.55032428449257298</v>
      </c>
      <c r="D3" s="5">
        <f>'2045_MaterialFootprint'!D3</f>
        <v>0.59691845514991015</v>
      </c>
      <c r="E3" s="5">
        <f>'2045_MaterialFootprint'!E3</f>
        <v>0.62060382318791718</v>
      </c>
      <c r="F3" s="5">
        <f>'2045_MaterialFootprint'!F3</f>
        <v>0.72796379766640062</v>
      </c>
      <c r="G3" s="5">
        <f>'2045_MaterialFootprint'!G3</f>
        <v>0.78183412504798677</v>
      </c>
      <c r="H3" s="5">
        <f>'2045_MaterialFootprint'!H3</f>
        <v>0.78036821517860955</v>
      </c>
      <c r="I3" s="5">
        <f>'2045_MaterialFootprint'!I3</f>
        <v>0.71790053046018931</v>
      </c>
    </row>
    <row r="4">
      <c r="A4">
        <v>2</v>
      </c>
      <c r="B4" t="s">
        <v>23</v>
      </c>
      <c r="C4" s="5">
        <f>'2045_MaterialFootprint'!C4</f>
        <v>9.3810908023663139E-2</v>
      </c>
      <c r="D4" s="5">
        <f>'2045_MaterialFootprint'!D4</f>
        <v>9.141006787661575E-2</v>
      </c>
      <c r="E4" s="5">
        <f>'2045_MaterialFootprint'!E4</f>
        <v>8.6704387445643391E-2</v>
      </c>
      <c r="F4" s="5">
        <f>'2045_MaterialFootprint'!F4</f>
        <v>9.7614382131951796E-2</v>
      </c>
      <c r="G4" s="5">
        <f>'2045_MaterialFootprint'!G4</f>
        <v>0.1011851374341611</v>
      </c>
      <c r="H4" s="5">
        <f>'2045_MaterialFootprint'!H4</f>
        <v>9.8464324620654964E-2</v>
      </c>
      <c r="I4" s="5">
        <f>'2045_MaterialFootprint'!I4</f>
        <v>9.2021315823969829E-2</v>
      </c>
    </row>
    <row r="5">
      <c r="A5">
        <v>3</v>
      </c>
      <c r="B5" t="s">
        <v>24</v>
      </c>
      <c r="C5" s="5">
        <f>'2045_MaterialFootprint'!C5</f>
        <v>0.85252829345732395</v>
      </c>
      <c r="D5" s="5">
        <f>'2045_MaterialFootprint'!D5</f>
        <v>0.72515082118652952</v>
      </c>
      <c r="E5" s="5">
        <f>'2045_MaterialFootprint'!E5</f>
        <v>0.64259229539116058</v>
      </c>
      <c r="F5" s="5">
        <f>'2045_MaterialFootprint'!F5</f>
        <v>0.69070499649733519</v>
      </c>
      <c r="G5" s="5">
        <f>'2045_MaterialFootprint'!G5</f>
        <v>0.66650969239428115</v>
      </c>
      <c r="H5" s="5">
        <f>'2045_MaterialFootprint'!H5</f>
        <v>0.62979930974962195</v>
      </c>
      <c r="I5" s="5">
        <f>'2045_MaterialFootprint'!I5</f>
        <v>0.56874852276777565</v>
      </c>
    </row>
    <row r="6">
      <c r="A6">
        <v>4</v>
      </c>
      <c r="B6" t="s">
        <v>25</v>
      </c>
      <c r="C6" s="5">
        <f>'2045_MaterialFootprint'!C6</f>
        <v>0.1332088686496081</v>
      </c>
      <c r="D6" s="5">
        <f>'2045_MaterialFootprint'!D6</f>
        <v>0.11857244240084727</v>
      </c>
      <c r="E6" s="5">
        <f>'2045_MaterialFootprint'!E6</f>
        <v>0.11174393393700173</v>
      </c>
      <c r="F6" s="5">
        <f>'2045_MaterialFootprint'!F6</f>
        <v>0.12479610245943086</v>
      </c>
      <c r="G6" s="5">
        <f>'2045_MaterialFootprint'!G6</f>
        <v>0.12695996682364707</v>
      </c>
      <c r="H6" s="5">
        <f>'2045_MaterialFootprint'!H6</f>
        <v>0.12163624461695248</v>
      </c>
      <c r="I6" s="5">
        <f>'2045_MaterialFootprint'!I6</f>
        <v>0.10799687632194317</v>
      </c>
    </row>
    <row r="7">
      <c r="A7">
        <v>5</v>
      </c>
      <c r="B7" t="s">
        <v>26</v>
      </c>
      <c r="C7" s="5">
        <f>'2045_MaterialFootprint'!C7</f>
        <v>1.2384901936398745E-2</v>
      </c>
      <c r="D7" s="5">
        <f>'2045_MaterialFootprint'!D7</f>
        <v>1.1089051997606439E-2</v>
      </c>
      <c r="E7" s="5">
        <f>'2045_MaterialFootprint'!E7</f>
        <v>1.0422749815440247E-2</v>
      </c>
      <c r="F7" s="5">
        <f>'2045_MaterialFootprint'!F7</f>
        <v>1.1536510465598551E-2</v>
      </c>
      <c r="G7" s="5">
        <f>'2045_MaterialFootprint'!G7</f>
        <v>1.1607268233227091E-2</v>
      </c>
      <c r="H7" s="5">
        <f>'2045_MaterialFootprint'!H7</f>
        <v>1.0915197069488349E-2</v>
      </c>
      <c r="I7" s="5">
        <f>'2045_MaterialFootprint'!I7</f>
        <v>9.6672654178629729E-3</v>
      </c>
    </row>
    <row r="8">
      <c r="A8">
        <v>6</v>
      </c>
      <c r="B8" t="s">
        <v>27</v>
      </c>
      <c r="C8" s="5">
        <f>'2045_MaterialFootprint'!C8</f>
        <v>1.4035235077012325E-2</v>
      </c>
      <c r="D8" s="5">
        <f>'2045_MaterialFootprint'!D8</f>
        <v>1.2482675015877822E-2</v>
      </c>
      <c r="E8" s="5">
        <f>'2045_MaterialFootprint'!E8</f>
        <v>1.1765031842501784E-2</v>
      </c>
      <c r="F8" s="5">
        <f>'2045_MaterialFootprint'!F8</f>
        <v>1.3117806769440564E-2</v>
      </c>
      <c r="G8" s="5">
        <f>'2045_MaterialFootprint'!G8</f>
        <v>1.3334023893807667E-2</v>
      </c>
      <c r="H8" s="5">
        <f>'2045_MaterialFootprint'!H8</f>
        <v>1.2746350081773408E-2</v>
      </c>
      <c r="I8" s="5">
        <f>'2045_MaterialFootprint'!I8</f>
        <v>1.1320688742129468E-2</v>
      </c>
    </row>
    <row r="9">
      <c r="A9">
        <v>7</v>
      </c>
      <c r="B9" t="s">
        <v>28</v>
      </c>
      <c r="C9" s="5">
        <f>'2045_MaterialFootprint'!C9</f>
        <v>0.76771797962642885</v>
      </c>
      <c r="D9" s="5">
        <f>'2045_MaterialFootprint'!D9</f>
        <v>0.69348949031904183</v>
      </c>
      <c r="E9" s="5">
        <f>'2045_MaterialFootprint'!E9</f>
        <v>0.63057143227741141</v>
      </c>
      <c r="F9" s="5">
        <f>'2045_MaterialFootprint'!F9</f>
        <v>0.6790223935635693</v>
      </c>
      <c r="G9" s="5">
        <f>'2045_MaterialFootprint'!G9</f>
        <v>0.6601602645258049</v>
      </c>
      <c r="H9" s="5">
        <f>'2045_MaterialFootprint'!H9</f>
        <v>0.62944000742643835</v>
      </c>
      <c r="I9" s="5">
        <f>'2045_MaterialFootprint'!I9</f>
        <v>0.56846422245027384</v>
      </c>
    </row>
    <row r="10">
      <c r="A10">
        <v>8</v>
      </c>
      <c r="B10" t="s">
        <v>29</v>
      </c>
      <c r="C10" s="5">
        <f>'2045_MaterialFootprint'!C10</f>
        <v>0.18290996840552776</v>
      </c>
      <c r="D10" s="5">
        <f>'2045_MaterialFootprint'!D10</f>
        <v>0.16576089661250276</v>
      </c>
      <c r="E10" s="5">
        <f>'2045_MaterialFootprint'!E10</f>
        <v>0.15807430089722549</v>
      </c>
      <c r="F10" s="5">
        <f>'2045_MaterialFootprint'!F10</f>
        <v>0.17705876889215799</v>
      </c>
      <c r="G10" s="5">
        <f>'2045_MaterialFootprint'!G10</f>
        <v>0.18180579558059207</v>
      </c>
      <c r="H10" s="5">
        <f>'2045_MaterialFootprint'!H10</f>
        <v>0.17417806686922671</v>
      </c>
      <c r="I10" s="5">
        <f>'2045_MaterialFootprint'!I10</f>
        <v>0.15481218624276735</v>
      </c>
    </row>
    <row r="11">
      <c r="A11">
        <v>9</v>
      </c>
      <c r="B11" t="s">
        <v>30</v>
      </c>
      <c r="C11" s="5">
        <f>'2045_MaterialFootprint'!C11</f>
        <v>7.0720088009339141E-2</v>
      </c>
      <c r="D11" s="5">
        <f>'2045_MaterialFootprint'!D11</f>
        <v>6.7584775307799203E-2</v>
      </c>
      <c r="E11" s="5">
        <f>'2045_MaterialFootprint'!E11</f>
        <v>6.3888813118678375E-2</v>
      </c>
      <c r="F11" s="5">
        <f>'2045_MaterialFootprint'!F11</f>
        <v>7.0701794928382619E-2</v>
      </c>
      <c r="G11" s="5">
        <f>'2045_MaterialFootprint'!G11</f>
        <v>7.0898843457576743E-2</v>
      </c>
      <c r="H11" s="5">
        <f>'2045_MaterialFootprint'!H11</f>
        <v>6.6183459774174391E-2</v>
      </c>
      <c r="I11" s="5">
        <f>'2045_MaterialFootprint'!I11</f>
        <v>5.8807609142133496E-2</v>
      </c>
    </row>
    <row r="12">
      <c r="A12">
        <v>10</v>
      </c>
      <c r="B12" t="s">
        <v>31</v>
      </c>
      <c r="C12" s="5">
        <f>'2045_MaterialFootprint'!C12</f>
        <v>5.2542986742844362E-2</v>
      </c>
      <c r="D12" s="5">
        <f>'2045_MaterialFootprint'!D12</f>
        <v>4.8028248651515448E-2</v>
      </c>
      <c r="E12" s="5">
        <f>'2045_MaterialFootprint'!E12</f>
        <v>4.5198815543716644E-2</v>
      </c>
      <c r="F12" s="5">
        <f>'2045_MaterialFootprint'!F12</f>
        <v>5.0437173990998826E-2</v>
      </c>
      <c r="G12" s="5">
        <f>'2045_MaterialFootprint'!G12</f>
        <v>5.0849230772367901E-2</v>
      </c>
      <c r="H12" s="5">
        <f>'2045_MaterialFootprint'!H12</f>
        <v>4.7800300959291074E-2</v>
      </c>
      <c r="I12" s="5">
        <f>'2045_MaterialFootprint'!I12</f>
        <v>4.2772834877730197E-2</v>
      </c>
    </row>
    <row r="13">
      <c r="A13">
        <v>11</v>
      </c>
      <c r="B13" t="s">
        <v>32</v>
      </c>
      <c r="C13" s="5">
        <f>'2045_MaterialFootprint'!C13</f>
        <v>9.217135815859849E-2</v>
      </c>
      <c r="D13" s="5">
        <f>'2045_MaterialFootprint'!D13</f>
        <v>0.10042667151856988</v>
      </c>
      <c r="E13" s="5">
        <f>'2045_MaterialFootprint'!E13</f>
        <v>0.14528136968581581</v>
      </c>
      <c r="F13" s="5">
        <f>'2045_MaterialFootprint'!F13</f>
        <v>0.19685252386910257</v>
      </c>
      <c r="G13" s="5">
        <f>'2045_MaterialFootprint'!G13</f>
        <v>0.20892693716244559</v>
      </c>
      <c r="H13" s="5">
        <f>'2045_MaterialFootprint'!H13</f>
        <v>0.17689321573933278</v>
      </c>
      <c r="I13" s="5">
        <f>'2045_MaterialFootprint'!I13</f>
        <v>0.15680125552744006</v>
      </c>
    </row>
    <row r="14">
      <c r="A14">
        <v>12</v>
      </c>
      <c r="B14" t="s">
        <v>33</v>
      </c>
      <c r="C14" s="5">
        <f>'2045_MaterialFootprint'!C14</f>
        <v>8.7961842100664128E-2</v>
      </c>
      <c r="D14" s="5">
        <f>'2045_MaterialFootprint'!D14</f>
        <v>8.449951220247244E-2</v>
      </c>
      <c r="E14" s="5">
        <f>'2045_MaterialFootprint'!E14</f>
        <v>8.1967934580278137E-2</v>
      </c>
      <c r="F14" s="5">
        <f>'2045_MaterialFootprint'!F14</f>
        <v>9.4226093479392092E-2</v>
      </c>
      <c r="G14" s="5">
        <f>'2045_MaterialFootprint'!G14</f>
        <v>9.6646980616180919E-2</v>
      </c>
      <c r="H14" s="5">
        <f>'2045_MaterialFootprint'!H14</f>
        <v>9.3512087024296447E-2</v>
      </c>
      <c r="I14" s="5">
        <f>'2045_MaterialFootprint'!I14</f>
        <v>8.6006356829971237E-2</v>
      </c>
    </row>
    <row r="15">
      <c r="A15">
        <v>13</v>
      </c>
      <c r="B15" t="s">
        <v>34</v>
      </c>
      <c r="C15" s="5">
        <f>'2045_MaterialFootprint'!C15</f>
        <v>0.34591307242196262</v>
      </c>
      <c r="D15" s="5">
        <f>'2045_MaterialFootprint'!D15</f>
        <v>0.36622586549023989</v>
      </c>
      <c r="E15" s="5">
        <f>'2045_MaterialFootprint'!E15</f>
        <v>0.45740665526886548</v>
      </c>
      <c r="F15" s="5">
        <f>'2045_MaterialFootprint'!F15</f>
        <v>0.59139558298127937</v>
      </c>
      <c r="G15" s="5">
        <f>'2045_MaterialFootprint'!G15</f>
        <v>0.61938231130187904</v>
      </c>
      <c r="H15" s="5">
        <f>'2045_MaterialFootprint'!H15</f>
        <v>0.5287878716972878</v>
      </c>
      <c r="I15" s="5">
        <f>'2045_MaterialFootprint'!I15</f>
        <v>0.45704399678446561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BBB5-89BE-044D-BA68-12162ED552FB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2045_MaterialFootprint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2045_MaterialFootprint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0.54926933444413772</v>
      </c>
      <c r="D3" s="5">
        <v>0.5959763684144842</v>
      </c>
      <c r="E3" s="5">
        <v>0.61923149881238737</v>
      </c>
      <c r="F3" s="5">
        <v>0.72609684704013622</v>
      </c>
      <c r="G3" s="5">
        <v>0.77948697901465924</v>
      </c>
      <c r="H3" s="5">
        <v>0.77824892656705313</v>
      </c>
      <c r="I3" s="5">
        <v>0.71616637466514499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0.043828677252820795</v>
      </c>
      <c r="V3" s="18">
        <v>0.04784365351958908</v>
      </c>
      <c r="W3" s="18">
        <v>0.051758282032841434</v>
      </c>
      <c r="X3" s="18">
        <v>0.065328568549884336</v>
      </c>
      <c r="Y3" s="18">
        <v>0.072882466248804803</v>
      </c>
      <c r="Z3" s="18">
        <v>0.079226011155453926</v>
      </c>
      <c r="AA3" s="18">
        <v>0.071656926239472743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-8.0279868377797908E-4</v>
      </c>
      <c r="AL3" s="18">
        <f t="shared" ref="AL3:AQ21" si="0">V3-AE3</f>
        <v>-5.8263020363233387E-4</v>
      </c>
      <c r="AM3" s="18">
        <f t="shared" si="0"/>
        <v>-6.6177811151531263E-4</v>
      </c>
      <c r="AN3" s="18">
        <f t="shared" si="0"/>
        <v>-8.2768279932941835E-4</v>
      </c>
      <c r="AO3" s="18">
        <f t="shared" si="0"/>
        <v>-1.2912772485922652E-3</v>
      </c>
      <c r="AP3" s="18">
        <f t="shared" si="0"/>
        <v>-1.1188333402110534E-3</v>
      </c>
      <c r="AQ3" s="18">
        <f t="shared" si="0"/>
        <v>-1.0900109554031756E-3</v>
      </c>
      <c r="AR3" s="20">
        <f>IF(AD3=0,0,AK3/AD3)</f>
        <v>-1.7970567664601502E-2</v>
      </c>
      <c r="AS3" s="20">
        <f t="shared" ref="AS3:AX21" si="1">IF(AE3=0,0,AL3/AE3)</f>
        <v>-1.2022768826815177E-2</v>
      </c>
      <c r="AT3" s="20">
        <f t="shared" si="1"/>
        <v>-1.2612328342772657E-2</v>
      </c>
      <c r="AU3" s="20">
        <f t="shared" si="1"/>
        <v>-1.2497982363874725E-2</v>
      </c>
      <c r="AV3" s="20">
        <f t="shared" si="1"/>
        <v>-1.7384971100278132E-2</v>
      </c>
      <c r="AW3" s="20">
        <f t="shared" si="1"/>
        <v>-1.3909490634913788E-2</v>
      </c>
      <c r="AX3" s="20">
        <f t="shared" si="1"/>
        <v>-1.4966326429463319E-2</v>
      </c>
    </row>
    <row r="4">
      <c r="A4">
        <v>2</v>
      </c>
      <c r="B4" s="2" t="s">
        <v>23</v>
      </c>
      <c r="C4" s="5">
        <v>0.089405838623117989</v>
      </c>
      <c r="D4" s="5">
        <v>0.086543392296463309</v>
      </c>
      <c r="E4" s="5">
        <v>0.081288345848419402</v>
      </c>
      <c r="F4" s="5">
        <v>0.091232483046985696</v>
      </c>
      <c r="G4" s="5">
        <v>0.094515771540949117</v>
      </c>
      <c r="H4" s="5">
        <v>0.092285172870587129</v>
      </c>
      <c r="I4" s="5">
        <v>0.086470082992731206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0.039477553929940158</v>
      </c>
      <c r="V4" s="18">
        <v>0.040017639846327814</v>
      </c>
      <c r="W4" s="18">
        <v>0.041575427917338106</v>
      </c>
      <c r="X4" s="18">
        <v>0.045885766336610297</v>
      </c>
      <c r="Y4" s="18">
        <v>0.046173857532064572</v>
      </c>
      <c r="Z4" s="18">
        <v>0.043452099128022129</v>
      </c>
      <c r="AA4" s="18">
        <v>0.037373145773249017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-7.6954281023251803E-4</v>
      </c>
      <c r="AL4" s="18">
        <f t="shared" si="0"/>
        <v>-6.4342805613071957E-4</v>
      </c>
      <c r="AM4" s="18">
        <f t="shared" si="0"/>
        <v>-7.2352328639191388E-4</v>
      </c>
      <c r="AN4" s="18">
        <f t="shared" si="0"/>
        <v>-8.966750270951937E-4</v>
      </c>
      <c r="AO4" s="18">
        <f t="shared" si="0"/>
        <v>-1.1536041352918427E-3</v>
      </c>
      <c r="AP4" s="18">
        <f t="shared" si="0"/>
        <v>-1.0085199837487485E-3</v>
      </c>
      <c r="AQ4" s="18">
        <f t="shared" si="0"/>
        <v>-9.1404097954920355E-4</v>
      </c>
      <c r="AR4" s="20">
        <f t="shared" ref="AR4:AX56" si="3">IF(AD4=0,0,AK4/AD4)</f>
        <v>-1.9099877984295729E-2</v>
      </c>
      <c r="AS4" s="20">
        <f t="shared" si="1"/>
        <v>-1.5808769483514194E-2</v>
      </c>
      <c r="AT4" s="20">
        <f t="shared" si="1"/>
        <v>-1.7082141931339143E-2</v>
      </c>
      <c r="AU4" s="20">
        <f t="shared" si="1"/>
        <v>-1.9136364046897242E-2</v>
      </c>
      <c r="AV4" s="20">
        <f t="shared" si="1"/>
        <v>-2.4325373376189435E-2</v>
      </c>
      <c r="AW4" s="20">
        <f t="shared" si="1"/>
        <v>-2.263883337491094E-2</v>
      </c>
      <c r="AX4" s="20">
        <f t="shared" si="1"/>
        <v>-2.382857708127822E-2</v>
      </c>
    </row>
    <row r="5">
      <c r="A5">
        <v>3</v>
      </c>
      <c r="B5" s="2" t="s">
        <v>24</v>
      </c>
      <c r="C5" s="5">
        <v>0.8136681696039898</v>
      </c>
      <c r="D5" s="5">
        <v>0.69064707149338411</v>
      </c>
      <c r="E5" s="5">
        <v>0.60293078763802377</v>
      </c>
      <c r="F5" s="5">
        <v>0.64415956183036827</v>
      </c>
      <c r="G5" s="5">
        <v>0.61979336617827507</v>
      </c>
      <c r="H5" s="5">
        <v>0.58571579188295819</v>
      </c>
      <c r="I5" s="5">
        <v>0.53154128511135745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0.096085200344607644</v>
      </c>
      <c r="V5" s="18">
        <v>0.09727497938837823</v>
      </c>
      <c r="W5" s="18">
        <v>0.097021715876388082</v>
      </c>
      <c r="X5" s="18">
        <v>0.10921022585398739</v>
      </c>
      <c r="Y5" s="18">
        <v>0.11155124804597093</v>
      </c>
      <c r="Z5" s="18">
        <v>0.10535153229501024</v>
      </c>
      <c r="AA5" s="18">
        <v>0.09163524097238758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-4.150402306663567E-3</v>
      </c>
      <c r="AL5" s="18">
        <f t="shared" si="0"/>
        <v>-3.217899024096943E-3</v>
      </c>
      <c r="AM5" s="18">
        <f t="shared" si="0"/>
        <v>-3.6092323137152382E-3</v>
      </c>
      <c r="AN5" s="18">
        <f t="shared" si="0"/>
        <v>-4.6779738509379332E-3</v>
      </c>
      <c r="AO5" s="18">
        <f t="shared" si="0"/>
        <v>-5.8820988331201168E-3</v>
      </c>
      <c r="AP5" s="18">
        <f t="shared" si="0"/>
        <v>-5.0017998745687381E-3</v>
      </c>
      <c r="AQ5" s="18">
        <f t="shared" si="0"/>
        <v>-4.0511908640638444E-3</v>
      </c>
      <c r="AR5" s="20">
        <f t="shared" si="3"/>
        <v>-4.1284973878001459E-2</v>
      </c>
      <c r="AS5" s="20">
        <f t="shared" si="1"/>
        <v>-3.1939652886841502E-2</v>
      </c>
      <c r="AT5" s="20">
        <f t="shared" si="1"/>
        <v>-3.573866871151643E-2</v>
      </c>
      <c r="AU5" s="20">
        <f t="shared" si="1"/>
        <v>-4.0906689844581172E-2</v>
      </c>
      <c r="AV5" s="20">
        <f t="shared" si="1"/>
        <v>-4.9844219480175672E-2</v>
      </c>
      <c r="AW5" s="20">
        <f t="shared" si="1"/>
        <v>-4.5108846407331454E-2</v>
      </c>
      <c r="AX5" s="20">
        <f t="shared" si="1"/>
        <v>-4.2164795345057009E-2</v>
      </c>
    </row>
    <row r="6">
      <c r="A6">
        <v>4</v>
      </c>
      <c r="B6" s="2" t="s">
        <v>25</v>
      </c>
      <c r="C6" s="5">
        <v>0.12878849748655477</v>
      </c>
      <c r="D6" s="5">
        <v>0.1143439821330456</v>
      </c>
      <c r="E6" s="5">
        <v>0.10602266218168441</v>
      </c>
      <c r="F6" s="5">
        <v>0.11716950035434384</v>
      </c>
      <c r="G6" s="5">
        <v>0.11844368322400427</v>
      </c>
      <c r="H6" s="5">
        <v>0.11368457561242883</v>
      </c>
      <c r="I6" s="5">
        <v>0.10158719525803364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0.080223170055379323</v>
      </c>
      <c r="V6" s="18">
        <v>0.09739493795878551</v>
      </c>
      <c r="W6" s="18">
        <v>0.10312336461194598</v>
      </c>
      <c r="X6" s="18">
        <v>0.11858452069239629</v>
      </c>
      <c r="Y6" s="18">
        <v>0.13220874259136828</v>
      </c>
      <c r="Z6" s="18">
        <v>0.14088064663459407</v>
      </c>
      <c r="AA6" s="18">
        <v>0.12428397624835386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-9.8517892325984679E-4</v>
      </c>
      <c r="AL6" s="18">
        <f t="shared" si="0"/>
        <v>-6.4412813162871563E-4</v>
      </c>
      <c r="AM6" s="18">
        <f t="shared" si="0"/>
        <v>-7.6147459064897227E-4</v>
      </c>
      <c r="AN6" s="18">
        <f t="shared" si="0"/>
        <v>-1.0422674461161296E-3</v>
      </c>
      <c r="AO6" s="18">
        <f t="shared" si="0"/>
        <v>-1.9455888185947456E-3</v>
      </c>
      <c r="AP6" s="18">
        <f t="shared" si="0"/>
        <v>-1.5954868446985682E-3</v>
      </c>
      <c r="AQ6" s="18">
        <f t="shared" si="0"/>
        <v>-1.6179411463185661E-3</v>
      </c>
      <c r="AR6" s="20">
        <f t="shared" si="3"/>
        <v>-1.2122708026818163E-2</v>
      </c>
      <c r="AS6" s="20">
        <f t="shared" si="1"/>
        <v>-6.5667642703130611E-3</v>
      </c>
      <c r="AT6" s="20">
        <f t="shared" si="1"/>
        <v>-7.3244784995087674E-3</v>
      </c>
      <c r="AU6" s="20">
        <f t="shared" si="1"/>
        <v>-8.7046531812321193E-3</v>
      </c>
      <c r="AV6" s="20">
        <f t="shared" si="1"/>
        <v>-1.4483845935423902E-2</v>
      </c>
      <c r="AW6" s="20">
        <f t="shared" si="1"/>
        <v>-1.118597987734841E-2</v>
      </c>
      <c r="AX6" s="20">
        <f t="shared" si="1"/>
        <v>-1.2835460949810529E-2</v>
      </c>
    </row>
    <row r="7">
      <c r="A7">
        <v>5</v>
      </c>
      <c r="B7" s="2" t="s">
        <v>26</v>
      </c>
      <c r="C7" s="5">
        <v>0.011971131254825977</v>
      </c>
      <c r="D7" s="5">
        <v>0.010701949136069771</v>
      </c>
      <c r="E7" s="5">
        <v>0.0098937402499926878</v>
      </c>
      <c r="F7" s="5">
        <v>0.010834254111141337</v>
      </c>
      <c r="G7" s="5">
        <v>0.010851943835608087</v>
      </c>
      <c r="H7" s="5">
        <v>0.010238716118614764</v>
      </c>
      <c r="I7" s="5">
        <v>0.0091324602495295136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0.04846227773683242</v>
      </c>
      <c r="V7" s="18">
        <v>0.049691315467789862</v>
      </c>
      <c r="W7" s="18">
        <v>0.049959757608910582</v>
      </c>
      <c r="X7" s="18">
        <v>0.055962124668440451</v>
      </c>
      <c r="Y7" s="18">
        <v>0.057562058526061964</v>
      </c>
      <c r="Z7" s="18">
        <v>0.054836959015032542</v>
      </c>
      <c r="AA7" s="18">
        <v>0.047757878370665641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-1.798445516777436E-3</v>
      </c>
      <c r="AL7" s="18">
        <f t="shared" si="0"/>
        <v>-1.417122527373825E-3</v>
      </c>
      <c r="AM7" s="18">
        <f t="shared" si="0"/>
        <v>-1.5798431087249987E-3</v>
      </c>
      <c r="AN7" s="18">
        <f t="shared" si="0"/>
        <v>-2.0616938220326328E-3</v>
      </c>
      <c r="AO7" s="18">
        <f t="shared" si="0"/>
        <v>-2.6500198835480368E-3</v>
      </c>
      <c r="AP7" s="18">
        <f t="shared" si="0"/>
        <v>-2.2590088047143922E-3</v>
      </c>
      <c r="AQ7" s="18">
        <f t="shared" si="0"/>
        <v>-1.955290481535539E-3</v>
      </c>
      <c r="AR7" s="20">
        <f t="shared" si="3"/>
        <v>-3.56996358977043E-2</v>
      </c>
      <c r="AS7" s="20">
        <f t="shared" si="1"/>
        <v>-2.7672257404798811E-2</v>
      </c>
      <c r="AT7" s="20">
        <f t="shared" si="1"/>
        <v>-3.0566312196601966E-2</v>
      </c>
      <c r="AU7" s="20">
        <f t="shared" si="1"/>
        <v>-3.5411990392550802E-2</v>
      </c>
      <c r="AV7" s="20">
        <f t="shared" si="1"/>
        <v>-4.3831080855494482E-2</v>
      </c>
      <c r="AW7" s="20">
        <f t="shared" si="1"/>
        <v>-3.9408439616864889E-2</v>
      </c>
      <c r="AX7" s="20">
        <f t="shared" si="1"/>
        <v>-3.9188919556369328E-2</v>
      </c>
    </row>
    <row r="8">
      <c r="A8">
        <v>6</v>
      </c>
      <c r="B8" s="2" t="s">
        <v>27</v>
      </c>
      <c r="C8" s="5">
        <v>0.013569313729451677</v>
      </c>
      <c r="D8" s="5">
        <v>0.012036782754516155</v>
      </c>
      <c r="E8" s="5">
        <v>0.011162130656570042</v>
      </c>
      <c r="F8" s="5">
        <v>0.012315712320866168</v>
      </c>
      <c r="G8" s="5">
        <v>0.012442066661925603</v>
      </c>
      <c r="H8" s="5">
        <v>0.011916460827657792</v>
      </c>
      <c r="I8" s="5">
        <v>0.010652536845017881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0.03942428462010935</v>
      </c>
      <c r="V8" s="18">
        <v>0.0420796357510008</v>
      </c>
      <c r="W8" s="18">
        <v>0.044265693326988383</v>
      </c>
      <c r="X8" s="18">
        <v>0.048269799188151656</v>
      </c>
      <c r="Y8" s="18">
        <v>0.048895539377824891</v>
      </c>
      <c r="Z8" s="18">
        <v>0.045850022313756164</v>
      </c>
      <c r="AA8" s="18">
        <v>0.041485558269102371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-3.2426700506312661E-4</v>
      </c>
      <c r="AL8" s="18">
        <f t="shared" si="0"/>
        <v>-2.2630409869926066E-4</v>
      </c>
      <c r="AM8" s="18">
        <f t="shared" si="0"/>
        <v>-2.6339129540024764E-4</v>
      </c>
      <c r="AN8" s="18">
        <f t="shared" si="0"/>
        <v>-3.5165915140902143E-4</v>
      </c>
      <c r="AO8" s="18">
        <f t="shared" si="0"/>
        <v>-5.8310550965522817E-4</v>
      </c>
      <c r="AP8" s="18">
        <f t="shared" si="0"/>
        <v>-4.8357571959319751E-4</v>
      </c>
      <c r="AQ8" s="18">
        <f t="shared" si="0"/>
        <v>-4.6793681411971128E-4</v>
      </c>
      <c r="AR8" s="20">
        <f t="shared" si="3"/>
        <v>-8.1540837744307534E-3</v>
      </c>
      <c r="AS8" s="20">
        <f t="shared" si="1"/>
        <v>-5.3471661634515843E-3</v>
      </c>
      <c r="AT8" s="20">
        <f t="shared" si="1"/>
        <v>-5.9116782433663705E-3</v>
      </c>
      <c r="AU8" s="20">
        <f t="shared" si="1"/>
        <v>-7.2273152070125813E-3</v>
      </c>
      <c r="AV8" s="20">
        <f t="shared" si="1"/>
        <v>-1.1772377532985788E-2</v>
      </c>
      <c r="AW8" s="20">
        <f t="shared" si="1"/>
        <v>-1.0426017101731199E-2</v>
      </c>
      <c r="AX8" s="20">
        <f t="shared" si="1"/>
        <v>-1.1142145998250294E-2</v>
      </c>
    </row>
    <row r="9">
      <c r="A9">
        <v>7</v>
      </c>
      <c r="B9" s="2" t="s">
        <v>28</v>
      </c>
      <c r="C9" s="5">
        <v>0.7389946276181123</v>
      </c>
      <c r="D9" s="5">
        <v>0.66162042902899476</v>
      </c>
      <c r="E9" s="5">
        <v>0.59079010142499122</v>
      </c>
      <c r="F9" s="5">
        <v>0.62883036156632555</v>
      </c>
      <c r="G9" s="5">
        <v>0.60860261945166561</v>
      </c>
      <c r="H9" s="5">
        <v>0.58302561986355328</v>
      </c>
      <c r="I9" s="5">
        <v>0.52943580803411461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0.17216161920139764</v>
      </c>
      <c r="V9" s="18">
        <v>0.188925428956774</v>
      </c>
      <c r="W9" s="18">
        <v>0.19603882600979616</v>
      </c>
      <c r="X9" s="18">
        <v>0.2347400888835636</v>
      </c>
      <c r="Y9" s="18">
        <v>0.25326095784365671</v>
      </c>
      <c r="Z9" s="18">
        <v>0.25001599857692769</v>
      </c>
      <c r="AA9" s="18">
        <v>0.23815004054864727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-9.0094486843212418E-3</v>
      </c>
      <c r="AL9" s="18">
        <f t="shared" si="0"/>
        <v>-7.7072211117716338E-3</v>
      </c>
      <c r="AM9" s="18">
        <f t="shared" si="0"/>
        <v>-8.8849892847477352E-3</v>
      </c>
      <c r="AN9" s="18">
        <f t="shared" si="0"/>
        <v>-1.1914387749424465E-2</v>
      </c>
      <c r="AO9" s="18">
        <f t="shared" si="0"/>
        <v>-1.4004457228348255E-2</v>
      </c>
      <c r="AP9" s="18">
        <f t="shared" si="0"/>
        <v>-1.1768494588113576E-2</v>
      </c>
      <c r="AQ9" s="18">
        <f t="shared" si="0"/>
        <v>-1.04491172834065E-2</v>
      </c>
      <c r="AR9" s="20">
        <f t="shared" si="3"/>
        <v>-4.9606276038546407E-2</v>
      </c>
      <c r="AS9" s="20">
        <f t="shared" si="1"/>
        <v>-3.9113220341238299E-2</v>
      </c>
      <c r="AT9" s="20">
        <f t="shared" si="1"/>
        <v>-4.3227549110316683E-2</v>
      </c>
      <c r="AU9" s="20">
        <f t="shared" si="1"/>
        <v>-4.8136832435865411E-2</v>
      </c>
      <c r="AV9" s="20">
        <f t="shared" si="1"/>
        <v>-5.2201271210538892E-2</v>
      </c>
      <c r="AW9" s="20">
        <f t="shared" si="1"/>
        <v>-4.4800409627315525E-2</v>
      </c>
      <c r="AX9" s="20">
        <f t="shared" si="1"/>
        <v>-4.1907361261475262E-2</v>
      </c>
    </row>
    <row r="10">
      <c r="A10">
        <v>8</v>
      </c>
      <c r="B10" s="2" t="s">
        <v>29</v>
      </c>
      <c r="C10" s="5">
        <v>0.17728119216697585</v>
      </c>
      <c r="D10" s="5">
        <v>0.16034738432407891</v>
      </c>
      <c r="E10" s="5">
        <v>0.15069304144500981</v>
      </c>
      <c r="F10" s="5">
        <v>0.16716799689344555</v>
      </c>
      <c r="G10" s="5">
        <v>0.17051369605520192</v>
      </c>
      <c r="H10" s="5">
        <v>0.16366378032575793</v>
      </c>
      <c r="I10" s="5">
        <v>0.14631089122833041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2.7595070837640847e-05</v>
      </c>
      <c r="V10" s="18">
        <v>2.597397266941794e-05</v>
      </c>
      <c r="W10" s="18">
        <v>2.6756034274508778e-05</v>
      </c>
      <c r="X10" s="18">
        <v>3.6293932303063099e-05</v>
      </c>
      <c r="Y10" s="18">
        <v>4.1073872169210366e-05</v>
      </c>
      <c r="Z10" s="18">
        <v>3.7665311736876241e-05</v>
      </c>
      <c r="AA10" s="18">
        <v>3.92024897247336e-05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-4.1717002288908125E-6</v>
      </c>
      <c r="AL10" s="18">
        <f t="shared" si="0"/>
        <v>-3.2317291371690009E-6</v>
      </c>
      <c r="AM10" s="18">
        <f t="shared" si="0"/>
        <v>-3.9014947254921355E-6</v>
      </c>
      <c r="AN10" s="18">
        <f t="shared" si="0"/>
        <v>-5.4372669522728979E-6</v>
      </c>
      <c r="AO10" s="18">
        <f t="shared" si="0"/>
        <v>-6.1331752789878813E-6</v>
      </c>
      <c r="AP10" s="18">
        <f t="shared" si="0"/>
        <v>-4.5016260803921364E-6</v>
      </c>
      <c r="AQ10" s="18">
        <f t="shared" si="0"/>
        <v>-3.6871285176171353E-6</v>
      </c>
      <c r="AR10" s="20">
        <f t="shared" si="3"/>
        <v>-0.1303240140313883</v>
      </c>
      <c r="AS10" s="20">
        <f t="shared" si="1"/>
        <v>-0.10988566010760567</v>
      </c>
      <c r="AT10" s="20">
        <f t="shared" si="1"/>
        <v>-0.1259771983967892</v>
      </c>
      <c r="AU10" s="20">
        <f t="shared" si="1"/>
        <v>-0.12902969552085125</v>
      </c>
      <c r="AV10" s="20">
        <f t="shared" si="1"/>
        <v>-0.12864055566507063</v>
      </c>
      <c r="AW10" s="20">
        <f t="shared" si="1"/>
        <v>-0.10580928367967449</v>
      </c>
      <c r="AX10" s="20">
        <f t="shared" si="1"/>
        <v>-8.5367120174357658E-2</v>
      </c>
    </row>
    <row r="11">
      <c r="A11">
        <v>9</v>
      </c>
      <c r="B11" s="2" t="s">
        <v>30</v>
      </c>
      <c r="C11" s="5">
        <v>0.069340836558795957</v>
      </c>
      <c r="D11" s="5">
        <v>0.066184389381219288</v>
      </c>
      <c r="E11" s="5">
        <v>0.061931689556992929</v>
      </c>
      <c r="F11" s="5">
        <v>0.068093352114623001</v>
      </c>
      <c r="G11" s="5">
        <v>0.067996519598511024</v>
      </c>
      <c r="H11" s="5">
        <v>0.063595283709624945</v>
      </c>
      <c r="I11" s="5">
        <v>0.056668572062117964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0.011651743024685707</v>
      </c>
      <c r="V11" s="18">
        <v>0.01261367104878359</v>
      </c>
      <c r="W11" s="18">
        <v>0.012534947168575918</v>
      </c>
      <c r="X11" s="18">
        <v>0.014854419819152063</v>
      </c>
      <c r="Y11" s="18">
        <v>0.015018126312998866</v>
      </c>
      <c r="Z11" s="18">
        <v>0.013734238799592499</v>
      </c>
      <c r="AA11" s="18">
        <v>0.011793438045902412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-1.7891655083933367E-4</v>
      </c>
      <c r="AL11" s="18">
        <f t="shared" si="0"/>
        <v>-1.1169414636228239E-4</v>
      </c>
      <c r="AM11" s="18">
        <f t="shared" si="0"/>
        <v>-1.2496432501363924E-4</v>
      </c>
      <c r="AN11" s="18">
        <f t="shared" si="0"/>
        <v>-1.6110579179560471E-4</v>
      </c>
      <c r="AO11" s="18">
        <f t="shared" si="0"/>
        <v>-2.7241641881548678E-4</v>
      </c>
      <c r="AP11" s="18">
        <f t="shared" si="0"/>
        <v>-2.1825677105267657E-4</v>
      </c>
      <c r="AQ11" s="18">
        <f t="shared" si="0"/>
        <v>-2.077332001813887E-4</v>
      </c>
      <c r="AR11" s="20">
        <f t="shared" si="3"/>
        <v>-1.5110319726959247E-2</v>
      </c>
      <c r="AS11" s="20">
        <f t="shared" si="1"/>
        <v>-8.7722089739007848E-3</v>
      </c>
      <c r="AT11" s="20">
        <f t="shared" si="1"/>
        <v>-9.8622321195242137E-3</v>
      </c>
      <c r="AU11" s="20">
        <f t="shared" si="1"/>
        <v>-1.0718662571139343E-2</v>
      </c>
      <c r="AV11" s="20">
        <f t="shared" si="1"/>
        <v>-1.7790017656968693E-2</v>
      </c>
      <c r="AW11" s="20">
        <f t="shared" si="1"/>
        <v>-1.5621150925527745E-2</v>
      </c>
      <c r="AX11" s="20">
        <f t="shared" si="1"/>
        <v>-1.7284058873582274E-2</v>
      </c>
    </row>
    <row r="12">
      <c r="A12">
        <v>10</v>
      </c>
      <c r="B12" s="2" t="s">
        <v>31</v>
      </c>
      <c r="C12" s="5">
        <v>0.050822241211885388</v>
      </c>
      <c r="D12" s="5">
        <v>0.046336534499178746</v>
      </c>
      <c r="E12" s="5">
        <v>0.042942361656851238</v>
      </c>
      <c r="F12" s="5">
        <v>0.047437430875918181</v>
      </c>
      <c r="G12" s="5">
        <v>0.047636888909474435</v>
      </c>
      <c r="H12" s="5">
        <v>0.044941884344135145</v>
      </c>
      <c r="I12" s="5">
        <v>0.040414713085095526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0.0021732388378119371</v>
      </c>
      <c r="V12" s="18">
        <v>0.0026985719964149396</v>
      </c>
      <c r="W12" s="18">
        <v>0.0029714624346675613</v>
      </c>
      <c r="X12" s="18">
        <v>0.0031949897700062199</v>
      </c>
      <c r="Y12" s="18">
        <v>0.0033164923284610577</v>
      </c>
      <c r="Z12" s="18">
        <v>0.0032508337458019955</v>
      </c>
      <c r="AA12" s="18">
        <v>0.003084714360452526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-3.8632096969327349E-5</v>
      </c>
      <c r="AL12" s="18">
        <f t="shared" ref="AL12:AL14" si="5">V12-AE12</f>
        <v>-3.1052403019530238E-5</v>
      </c>
      <c r="AM12" s="18">
        <f t="shared" ref="AM12:AM14" si="6">W12-AF12</f>
        <v>-3.749733592628814E-5</v>
      </c>
      <c r="AN12" s="18">
        <f t="shared" ref="AN12:AN14" si="7">X12-AG12</f>
        <v>-5.1210438889298052E-5</v>
      </c>
      <c r="AO12" s="18">
        <f t="shared" ref="AO12:AO14" si="8">Y12-AH12</f>
        <v>-6.5541576421484019E-5</v>
      </c>
      <c r="AP12" s="18">
        <f t="shared" ref="AP12:AP14" si="9">Z12-AI12</f>
        <v>-5.1719371205499482E-5</v>
      </c>
      <c r="AQ12" s="18">
        <f t="shared" ref="AQ12:AQ14" si="10">AA12-AJ12</f>
        <v>-4.7136117994187477E-5</v>
      </c>
      <c r="AR12" s="20">
        <f t="shared" ref="AR12:AR14" si="11">IF(AD12=0,0,AK12/AD12)</f>
        <v>-1.7448519833214122E-2</v>
      </c>
      <c r="AS12" s="20">
        <f t="shared" ref="AS12:AS14" si="12">IF(AE12=0,0,AL12/AE12)</f>
        <v>-1.1367905229151442E-2</v>
      </c>
      <c r="AT12" s="20">
        <f t="shared" ref="AT12:AT14" si="13">IF(AF12=0,0,AM12/AF12)</f>
        <v>-1.2449216730493129E-2</v>
      </c>
      <c r="AU12" s="20">
        <f t="shared" ref="AU12:AU14" si="14">IF(AG12=0,0,AN12/AG12)</f>
        <v>-1.5755385298467789E-2</v>
      </c>
      <c r="AV12" s="20">
        <f t="shared" ref="AV12:AV14" si="15">IF(AH12=0,0,AO12/AH12)</f>
        <v>-1.9348663777282893E-2</v>
      </c>
      <c r="AW12" s="20">
        <f t="shared" ref="AW12:AW14" si="16">IF(AI12=0,0,AP12/AI12)</f>
        <v>-1.5638554022399186E-2</v>
      </c>
      <c r="AX12" s="20">
        <f t="shared" ref="AX12:AX14" si="17">IF(AJ12=0,0,AQ12/AJ12)</f>
        <v>-1.5031177050408184E-2</v>
      </c>
    </row>
    <row r="13">
      <c r="A13">
        <v>11</v>
      </c>
      <c r="B13" s="2" t="s">
        <v>32</v>
      </c>
      <c r="C13" s="5">
        <v>0.089389944934014129</v>
      </c>
      <c r="D13" s="5">
        <v>0.098627059508024056</v>
      </c>
      <c r="E13" s="5">
        <v>0.14942759001215147</v>
      </c>
      <c r="F13" s="5">
        <v>0.20487072077910415</v>
      </c>
      <c r="G13" s="5">
        <v>0.21827327441746511</v>
      </c>
      <c r="H13" s="5">
        <v>0.18459668357413558</v>
      </c>
      <c r="I13" s="5">
        <v>0.1612841655313956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0.0157539743697152</v>
      </c>
      <c r="V13" s="18">
        <v>0.017410560507970827</v>
      </c>
      <c r="W13" s="18">
        <v>0.019955265790660568</v>
      </c>
      <c r="X13" s="18">
        <v>0.030030049345640925</v>
      </c>
      <c r="Y13" s="18">
        <v>0.038576416335277933</v>
      </c>
      <c r="Z13" s="18">
        <v>0.041612919591124967</v>
      </c>
      <c r="AA13" s="18">
        <v>0.048906253347186797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-3.4406222773974635E-4</v>
      </c>
      <c r="AL13" s="18">
        <f t="shared" si="5"/>
        <v>-2.0755614900300548E-4</v>
      </c>
      <c r="AM13" s="18">
        <f t="shared" si="6"/>
        <v>-2.4523228686947757E-4</v>
      </c>
      <c r="AN13" s="18">
        <f t="shared" si="7"/>
        <v>-3.4265939379433258E-4</v>
      </c>
      <c r="AO13" s="18">
        <f t="shared" si="8"/>
        <v>-6.520898892585919E-4</v>
      </c>
      <c r="AP13" s="18">
        <f t="shared" si="9"/>
        <v>-5.3191504371809945E-4</v>
      </c>
      <c r="AQ13" s="18">
        <f t="shared" si="10"/>
        <v>-5.4319632921272926E-4</v>
      </c>
      <c r="AR13" s="20">
        <f t="shared" si="11"/>
        <v>-2.1345865270705946E-2</v>
      </c>
      <c r="AS13" s="20">
        <f t="shared" si="12"/>
        <v>-1.1769514986126389E-2</v>
      </c>
      <c r="AT13" s="20">
        <f t="shared" si="13"/>
        <v>-1.2124175743165263E-2</v>
      </c>
      <c r="AU13" s="20">
        <f t="shared" si="14"/>
        <v>-1.1268274989694101E-2</v>
      </c>
      <c r="AV13" s="20">
        <f t="shared" si="15"/>
        <v>-1.6598665670377433E-2</v>
      </c>
      <c r="AW13" s="20">
        <f t="shared" si="16"/>
        <v>-1.2605706104631808E-2</v>
      </c>
      <c r="AX13" s="20">
        <f t="shared" si="17"/>
        <v>-1.0974057768268965E-2</v>
      </c>
    </row>
    <row r="14">
      <c r="A14">
        <v>12</v>
      </c>
      <c r="B14" s="2" t="s">
        <v>33</v>
      </c>
      <c r="C14" s="5">
        <v>0.086381386923326836</v>
      </c>
      <c r="D14" s="5">
        <v>0.082855760157765454</v>
      </c>
      <c r="E14" s="5">
        <v>0.079659540020784944</v>
      </c>
      <c r="F14" s="5">
        <v>0.090885666975091942</v>
      </c>
      <c r="G14" s="5">
        <v>0.09282787714222504</v>
      </c>
      <c r="H14" s="5">
        <v>0.0901833816511311</v>
      </c>
      <c r="I14" s="5">
        <v>0.083078644737130752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0.0027926313866313028</v>
      </c>
      <c r="V14" s="18">
        <v>0.0026931485891784892</v>
      </c>
      <c r="W14" s="18">
        <v>0.0023295635263968894</v>
      </c>
      <c r="X14" s="18">
        <v>0.0024320545888400586</v>
      </c>
      <c r="Y14" s="18">
        <v>0.0024883838408224527</v>
      </c>
      <c r="Z14" s="18">
        <v>0.0023199683486201344</v>
      </c>
      <c r="AA14" s="18">
        <v>0.0020852943078044036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-7.8526684364194788E-3</v>
      </c>
      <c r="AL14" s="18">
        <f t="shared" si="5"/>
        <v>-9.0338814767970781E-3</v>
      </c>
      <c r="AM14" s="18">
        <f t="shared" si="6"/>
        <v>-1.0145989828340946E-2</v>
      </c>
      <c r="AN14" s="18">
        <f t="shared" si="7"/>
        <v>-9.6163163783029078E-3</v>
      </c>
      <c r="AO14" s="18">
        <f t="shared" si="8"/>
        <v>-8.3152861485152139E-3</v>
      </c>
      <c r="AP14" s="18">
        <f t="shared" si="9"/>
        <v>-1.0160202457391408E-2</v>
      </c>
      <c r="AQ14" s="18">
        <f t="shared" si="10"/>
        <v>-1.0169087306544708E-2</v>
      </c>
      <c r="AR14" s="20">
        <f t="shared" si="11"/>
        <v>-0.72917208737564032</v>
      </c>
      <c r="AS14" s="20">
        <f t="shared" si="12"/>
        <v>-0.76020564699330662</v>
      </c>
      <c r="AT14" s="20">
        <f t="shared" si="13"/>
        <v>-0.80140350021815465</v>
      </c>
      <c r="AU14" s="20">
        <f t="shared" si="14"/>
        <v>-0.78494160162966486</v>
      </c>
      <c r="AV14" s="20">
        <f t="shared" si="15"/>
        <v>-0.75574344646424241</v>
      </c>
      <c r="AW14" s="20">
        <f t="shared" si="16"/>
        <v>-0.80228047576116646</v>
      </c>
      <c r="AX14" s="20">
        <f t="shared" si="17"/>
        <v>-0.81932971215506856</v>
      </c>
    </row>
    <row r="15" ht="16" thickBot="true">
      <c r="A15" s="21">
        <v>13</v>
      </c>
      <c r="B15" s="22" t="s">
        <v>34</v>
      </c>
      <c r="C15" s="23">
        <v>0.33868649207606738</v>
      </c>
      <c r="D15" s="23">
        <v>0.36139818105762889</v>
      </c>
      <c r="E15" s="23">
        <v>0.46627302033918466</v>
      </c>
      <c r="F15" s="23">
        <v>0.60900692406679813</v>
      </c>
      <c r="G15" s="23">
        <v>0.63986922878050478</v>
      </c>
      <c r="H15" s="23">
        <v>0.54556932617414156</v>
      </c>
      <c r="I15" s="23">
        <v>0.46648842787451844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0.00052631885039242272</v>
      </c>
      <c r="V15" s="18">
        <v>0.00063375148455723429</v>
      </c>
      <c r="W15" s="18">
        <v>0.00070643143240545008</v>
      </c>
      <c r="X15" s="18">
        <v>0.0010013454855892551</v>
      </c>
      <c r="Y15" s="18">
        <v>0.0012881562866817701</v>
      </c>
      <c r="Z15" s="18">
        <v>0.0014031329295768908</v>
      </c>
      <c r="AA15" s="18">
        <v>0.0016552815011079403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-2.6984563864002227E-5</v>
      </c>
      <c r="AL15" s="18">
        <f t="shared" si="0"/>
        <v>-2.2122802964290073E-5</v>
      </c>
      <c r="AM15" s="18">
        <f t="shared" si="0"/>
        <v>-2.4878873252418498E-5</v>
      </c>
      <c r="AN15" s="18">
        <f t="shared" si="0"/>
        <v>-2.8290842344664332E-5</v>
      </c>
      <c r="AO15" s="18">
        <f t="shared" si="0"/>
        <v>-3.7478662938981349E-5</v>
      </c>
      <c r="AP15" s="18">
        <f t="shared" si="0"/>
        <v>-3.4223706606730051E-5</v>
      </c>
      <c r="AQ15" s="18">
        <f t="shared" si="0"/>
        <v>-3.3433894818644776E-5</v>
      </c>
      <c r="AR15" s="20">
        <f t="shared" si="3"/>
        <v>-4.8673134201109976E-2</v>
      </c>
      <c r="AS15" s="20">
        <f t="shared" si="1"/>
        <v>-3.3683320786723557E-2</v>
      </c>
      <c r="AT15" s="20">
        <f t="shared" si="1"/>
        <v>-3.3958422599630021E-2</v>
      </c>
      <c r="AU15" s="20">
        <f t="shared" si="1"/>
        <v>-2.7430844495580847E-2</v>
      </c>
      <c r="AV15" s="20">
        <f t="shared" si="1"/>
        <v>-2.8221280529670045E-2</v>
      </c>
      <c r="AW15" s="20">
        <f t="shared" si="1"/>
        <v>-2.3775653615181639E-2</v>
      </c>
      <c r="AX15" s="20">
        <f t="shared" si="1"/>
        <v>-1.9776527626549648E-2</v>
      </c>
    </row>
    <row r="16">
      <c r="B16" s="27" t="s">
        <v>14</v>
      </c>
      <c r="C16" s="28">
        <f>SUM(C3:C15)</f>
        <v>3.2562297871019443</v>
      </c>
      <c r="D16" s="28">
        <f t="shared" ref="D16:I16" si="18">SUM(D3:D15)</f>
        <v>3.081638973729528</v>
      </c>
      <c r="E16" s="28">
        <f t="shared" si="18"/>
        <v>3.0662215429916566</v>
      </c>
      <c r="F16" s="28">
        <f t="shared" si="18"/>
        <v>3.5254279276950413</v>
      </c>
      <c r="G16" s="28">
        <f t="shared" si="18"/>
        <v>3.5901005772439589</v>
      </c>
      <c r="H16" s="28">
        <f t="shared" si="18"/>
        <v>3.3707246508071478</v>
      </c>
      <c r="I16" s="28">
        <f t="shared" si="18"/>
        <v>3.032363661388652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0.031201419057333854</v>
      </c>
      <c r="V16" s="18">
        <v>0.030193218892326287</v>
      </c>
      <c r="W16" s="18">
        <v>0.026999626444122873</v>
      </c>
      <c r="X16" s="18">
        <v>0.029621504757173848</v>
      </c>
      <c r="Y16" s="18">
        <v>0.031006198329473447</v>
      </c>
      <c r="Z16" s="18">
        <v>0.030594240414203461</v>
      </c>
      <c r="AA16" s="18">
        <v>0.030068131699998234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-8.7885134948258004E-2</v>
      </c>
      <c r="AL16" s="18">
        <f t="shared" si="0"/>
        <v>-0.10765702076822398</v>
      </c>
      <c r="AM16" s="18">
        <f t="shared" si="0"/>
        <v>-0.12685417071121446</v>
      </c>
      <c r="AN16" s="18">
        <f t="shared" si="0"/>
        <v>-0.11838019908403127</v>
      </c>
      <c r="AO16" s="18">
        <f t="shared" si="0"/>
        <v>-0.10154557122873084</v>
      </c>
      <c r="AP16" s="18">
        <f t="shared" si="0"/>
        <v>-0.12864909544194794</v>
      </c>
      <c r="AQ16" s="18">
        <f t="shared" si="0"/>
        <v>-0.12954021850675382</v>
      </c>
      <c r="AR16" s="20">
        <f t="shared" si="3"/>
        <v>-0.71957599394266758</v>
      </c>
      <c r="AS16" s="20">
        <f t="shared" si="1"/>
        <v>-0.76203294941699284</v>
      </c>
      <c r="AT16" s="20">
        <f t="shared" si="1"/>
        <v>-0.8060061868885583</v>
      </c>
      <c r="AU16" s="20">
        <f t="shared" si="1"/>
        <v>-0.77963328834976331</v>
      </c>
      <c r="AV16" s="20">
        <f t="shared" si="1"/>
        <v>-0.74448753471786189</v>
      </c>
      <c r="AW16" s="20">
        <f t="shared" si="1"/>
        <v>-0.78962479786472861</v>
      </c>
      <c r="AX16" s="20">
        <f t="shared" si="1"/>
        <v>-0.79483731235018451</v>
      </c>
    </row>
    <row r="17">
      <c r="B17" s="6" t="s">
        <v>15</v>
      </c>
      <c r="C17" s="18">
        <f>C16-L16</f>
        <v>-3.2858945932318151</v>
      </c>
      <c r="D17" s="18">
        <f t="shared" ref="D17:I17" si="20">D16-M16</f>
        <v>-3.1097783557656573</v>
      </c>
      <c r="E17" s="18">
        <f t="shared" si="20"/>
        <v>-3.0943177116904961</v>
      </c>
      <c r="F17" s="18">
        <f t="shared" si="20"/>
        <v>-3.557756182875945</v>
      </c>
      <c r="G17" s="18">
        <f t="shared" si="20"/>
        <v>-3.6230190017315502</v>
      </c>
      <c r="H17" s="18">
        <f t="shared" si="20"/>
        <v>-3.4016393279633608</v>
      </c>
      <c r="I17" s="18">
        <f t="shared" si="20"/>
        <v>-3.0601383397836588</v>
      </c>
      <c r="S17" s="6">
        <v>15</v>
      </c>
      <c r="T17" s="6" t="s">
        <v>46</v>
      </c>
      <c r="U17" s="18">
        <v>0.047833921387426911</v>
      </c>
      <c r="V17" s="18">
        <v>0.04541877046090867</v>
      </c>
      <c r="W17" s="18">
        <v>0.043370292080139768</v>
      </c>
      <c r="X17" s="18">
        <v>0.049027584828384846</v>
      </c>
      <c r="Y17" s="18">
        <v>0.049726530376894569</v>
      </c>
      <c r="Z17" s="18">
        <v>0.047567556222220968</v>
      </c>
      <c r="AA17" s="18">
        <v>0.043452189162019664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-2.8997970294079585E-2</v>
      </c>
      <c r="AL17" s="18">
        <f t="shared" si="0"/>
        <v>-2.9212425523264626E-2</v>
      </c>
      <c r="AM17" s="18">
        <f t="shared" si="0"/>
        <v>-3.2717231248226133E-2</v>
      </c>
      <c r="AN17" s="18">
        <f t="shared" si="0"/>
        <v>-4.0272682424530866E-2</v>
      </c>
      <c r="AO17" s="18">
        <f t="shared" si="0"/>
        <v>-4.1408561806160357E-2</v>
      </c>
      <c r="AP17" s="18">
        <f t="shared" si="0"/>
        <v>-3.776108641013376E-2</v>
      </c>
      <c r="AQ17" s="18">
        <f t="shared" si="0"/>
        <v>-3.5621811125081428E-2</v>
      </c>
      <c r="AR17" s="20">
        <f t="shared" si="3"/>
        <v>-0.37157956784350921</v>
      </c>
      <c r="AS17" s="20">
        <f t="shared" si="1"/>
        <v>-0.38491505329321002</v>
      </c>
      <c r="AT17" s="20">
        <f t="shared" si="1"/>
        <v>-0.42077469354812908</v>
      </c>
      <c r="AU17" s="20">
        <f t="shared" si="1"/>
        <v>-0.43967705901433812</v>
      </c>
      <c r="AV17" s="20">
        <f t="shared" si="1"/>
        <v>-0.44191094792736429</v>
      </c>
      <c r="AW17" s="20">
        <f t="shared" si="1"/>
        <v>-0.43110498489472798</v>
      </c>
      <c r="AX17" s="20">
        <f t="shared" si="1"/>
        <v>-0.43947729205489466</v>
      </c>
    </row>
    <row r="18">
      <c r="B18" s="6" t="s">
        <v>16</v>
      </c>
      <c r="C18" s="29">
        <f>C17/L16</f>
        <v>-0.50226721508223282</v>
      </c>
      <c r="D18" s="29">
        <f t="shared" ref="D18:I18" si="21">D17/M16</f>
        <v>-0.50227245076035143</v>
      </c>
      <c r="E18" s="29">
        <f t="shared" si="21"/>
        <v>-0.50228033355014223</v>
      </c>
      <c r="F18" s="29">
        <f t="shared" si="21"/>
        <v>-0.50228204255856179</v>
      </c>
      <c r="G18" s="29">
        <f t="shared" si="21"/>
        <v>-0.50228184380746577</v>
      </c>
      <c r="H18" s="29">
        <f t="shared" si="21"/>
        <v>-0.50228241403246499</v>
      </c>
      <c r="I18" s="29">
        <f t="shared" si="21"/>
        <v>-0.50227941479458382</v>
      </c>
      <c r="S18" s="6">
        <v>16</v>
      </c>
      <c r="T18" s="6" t="s">
        <v>47</v>
      </c>
      <c r="U18" s="18">
        <v>0.0070515479413334973</v>
      </c>
      <c r="V18" s="18">
        <v>0.0076045028694926289</v>
      </c>
      <c r="W18" s="18">
        <v>0.007882432365354429</v>
      </c>
      <c r="X18" s="18">
        <v>0.0091499933869976739</v>
      </c>
      <c r="Y18" s="18">
        <v>0.010006502707076875</v>
      </c>
      <c r="Z18" s="18">
        <v>0.010400274955965688</v>
      </c>
      <c r="AA18" s="18">
        <v>0.0092091863218009481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-4.818765169996549E-4</v>
      </c>
      <c r="AL18" s="18">
        <f t="shared" si="0"/>
        <v>-4.1419780137160519E-4</v>
      </c>
      <c r="AM18" s="18">
        <f t="shared" si="0"/>
        <v>-4.469433287941308E-4</v>
      </c>
      <c r="AN18" s="18">
        <f t="shared" si="0"/>
        <v>-5.8860645054129197E-4</v>
      </c>
      <c r="AO18" s="18">
        <f t="shared" si="0"/>
        <v>-7.2991782057998944E-4</v>
      </c>
      <c r="AP18" s="18">
        <f t="shared" si="0"/>
        <v>-6.2386627370371317E-4</v>
      </c>
      <c r="AQ18" s="18">
        <f t="shared" si="0"/>
        <v>-5.8407264996797326E-4</v>
      </c>
      <c r="AR18" s="20">
        <f t="shared" si="3"/>
        <v>-6.376136454877547E-2</v>
      </c>
      <c r="AS18" s="20">
        <f t="shared" si="1"/>
        <v>-5.1515781801298927E-2</v>
      </c>
      <c r="AT18" s="20">
        <f t="shared" si="1"/>
        <v>-5.3463100796206378E-2</v>
      </c>
      <c r="AU18" s="20">
        <f t="shared" si="1"/>
        <v>-6.0177289907873237E-2</v>
      </c>
      <c r="AV18" s="20">
        <f t="shared" si="1"/>
        <v>-6.764057730246871E-2</v>
      </c>
      <c r="AW18" s="20">
        <f t="shared" si="1"/>
        <v>-5.6338804243554697E-2</v>
      </c>
      <c r="AX18" s="20">
        <f t="shared" si="1"/>
        <v>-5.9381670550487937E-2</v>
      </c>
    </row>
    <row r="19">
      <c r="S19" s="6">
        <v>17</v>
      </c>
      <c r="T19" s="6" t="s">
        <v>48</v>
      </c>
      <c r="U19" s="18">
        <v>0.37576637854553574</v>
      </c>
      <c r="V19" s="18">
        <v>0.31951321198395899</v>
      </c>
      <c r="W19" s="18">
        <v>0.27914311631071165</v>
      </c>
      <c r="X19" s="18">
        <v>0.29843709442568594</v>
      </c>
      <c r="Y19" s="18">
        <v>0.28717634029785238</v>
      </c>
      <c r="Z19" s="18">
        <v>0.27110258370538526</v>
      </c>
      <c r="AA19" s="18">
        <v>0.24586385863777929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-0.63439924886048249</v>
      </c>
      <c r="AL19" s="18">
        <f t="shared" si="0"/>
        <v>-0.57073767443986378</v>
      </c>
      <c r="AM19" s="18">
        <f t="shared" si="0"/>
        <v>-0.59297230197823747</v>
      </c>
      <c r="AN19" s="18">
        <f t="shared" si="0"/>
        <v>-0.70767546054174946</v>
      </c>
      <c r="AO19" s="18">
        <f t="shared" si="0"/>
        <v>-0.76370183974345696</v>
      </c>
      <c r="AP19" s="18">
        <f t="shared" si="0"/>
        <v>-0.69028302237713146</v>
      </c>
      <c r="AQ19" s="18">
        <f t="shared" si="0"/>
        <v>-0.58227128894019908</v>
      </c>
      <c r="AR19" s="20">
        <f t="shared" si="3"/>
        <v>-0.61715596058950906</v>
      </c>
      <c r="AS19" s="20">
        <f t="shared" si="1"/>
        <v>-0.62992521296381121</v>
      </c>
      <c r="AT19" s="20">
        <f t="shared" si="1"/>
        <v>-0.66602759602130057</v>
      </c>
      <c r="AU19" s="20">
        <f t="shared" si="1"/>
        <v>-0.68875267055800082</v>
      </c>
      <c r="AV19" s="20">
        <f t="shared" si="1"/>
        <v>-0.71218341612709668</v>
      </c>
      <c r="AW19" s="20">
        <f t="shared" si="1"/>
        <v>-0.70320972164622153</v>
      </c>
      <c r="AX19" s="20">
        <f t="shared" si="1"/>
        <v>-0.68890686681995583</v>
      </c>
    </row>
    <row r="20">
      <c r="S20" s="6">
        <v>18</v>
      </c>
      <c r="T20" s="6" t="s">
        <v>49</v>
      </c>
      <c r="U20" s="18">
        <v>0.1754859777301889</v>
      </c>
      <c r="V20" s="18">
        <v>0.14911070060541301</v>
      </c>
      <c r="W20" s="18">
        <v>0.13020016825865185</v>
      </c>
      <c r="X20" s="18">
        <v>0.13916793866528165</v>
      </c>
      <c r="Y20" s="18">
        <v>0.13386828274013074</v>
      </c>
      <c r="Z20" s="18">
        <v>0.12638079615705775</v>
      </c>
      <c r="AA20" s="18">
        <v>0.11463775339140134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-0.29761236380748679</v>
      </c>
      <c r="AL20" s="18">
        <f t="shared" si="0"/>
        <v>-0.26765223770563651</v>
      </c>
      <c r="AM20" s="18">
        <f t="shared" si="0"/>
        <v>-0.27796769133522053</v>
      </c>
      <c r="AN20" s="18">
        <f t="shared" si="0"/>
        <v>-0.33167018471023735</v>
      </c>
      <c r="AO20" s="18">
        <f t="shared" si="0"/>
        <v>-0.35793234443282673</v>
      </c>
      <c r="AP20" s="18">
        <f t="shared" si="0"/>
        <v>-0.3236126758542277</v>
      </c>
      <c r="AQ20" s="18">
        <f t="shared" si="0"/>
        <v>-0.27285526652602432</v>
      </c>
      <c r="AR20" s="20">
        <f t="shared" si="3"/>
        <v>-0.61818613554331314</v>
      </c>
      <c r="AS20" s="20">
        <f t="shared" si="1"/>
        <v>-0.63101860330408577</v>
      </c>
      <c r="AT20" s="20">
        <f t="shared" si="1"/>
        <v>-0.66709916377308742</v>
      </c>
      <c r="AU20" s="20">
        <f t="shared" si="1"/>
        <v>-0.68979474000382779</v>
      </c>
      <c r="AV20" s="20">
        <f t="shared" si="1"/>
        <v>-0.71325884025071473</v>
      </c>
      <c r="AW20" s="20">
        <f t="shared" si="1"/>
        <v>-0.70434893757701633</v>
      </c>
      <c r="AX20" s="20">
        <f t="shared" si="1"/>
        <v>-0.68993962198225378</v>
      </c>
    </row>
    <row r="21">
      <c r="S21" s="6">
        <v>19</v>
      </c>
      <c r="T21" s="6" t="s">
        <v>50</v>
      </c>
      <c r="U21" s="18">
        <v>0.047896598609541492</v>
      </c>
      <c r="V21" s="18">
        <v>0.040867690558447231</v>
      </c>
      <c r="W21" s="18">
        <v>0.035857833779412589</v>
      </c>
      <c r="X21" s="18">
        <v>0.038400014551070026</v>
      </c>
      <c r="Y21" s="18">
        <v>0.037077784223390378</v>
      </c>
      <c r="Z21" s="18">
        <v>0.035089106459028428</v>
      </c>
      <c r="AA21" s="18">
        <v>0.031853033485878299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-8.0416620927070165E-2</v>
      </c>
      <c r="AL21" s="18">
        <f t="shared" si="0"/>
        <v>-7.2305083826418662E-2</v>
      </c>
      <c r="AM21" s="18">
        <f t="shared" si="0"/>
        <v>-7.5003316687662608E-2</v>
      </c>
      <c r="AN21" s="18">
        <f t="shared" si="0"/>
        <v>-8.9559221564650113E-2</v>
      </c>
      <c r="AO21" s="18">
        <f t="shared" si="0"/>
        <v>-9.6746584111214964E-2</v>
      </c>
      <c r="AP21" s="18">
        <f t="shared" si="0"/>
        <v>-8.725520105485339E-2</v>
      </c>
      <c r="AQ21" s="18">
        <f t="shared" si="0"/>
        <v>-7.325881790209407E-2</v>
      </c>
      <c r="AR21" s="20">
        <f t="shared" si="3"/>
        <v>-0.61598492344697897</v>
      </c>
      <c r="AS21" s="20">
        <f t="shared" si="1"/>
        <v>-0.62784250299774846</v>
      </c>
      <c r="AT21" s="20">
        <f t="shared" si="1"/>
        <v>-0.66282104177199985</v>
      </c>
      <c r="AU21" s="20">
        <f t="shared" si="1"/>
        <v>-0.6854041046513788</v>
      </c>
      <c r="AV21" s="20">
        <f t="shared" si="1"/>
        <v>-0.70849834221197328</v>
      </c>
      <c r="AW21" s="20">
        <f t="shared" si="1"/>
        <v>-0.69852887677742115</v>
      </c>
      <c r="AX21" s="20">
        <f t="shared" si="1"/>
        <v>-0.6828784999806834</v>
      </c>
    </row>
    <row r="22">
      <c r="S22" s="6">
        <v>20</v>
      </c>
      <c r="T22" s="6" t="s">
        <v>51</v>
      </c>
      <c r="U22" s="18">
        <v>0.20537861957455569</v>
      </c>
      <c r="V22" s="18">
        <v>0.1733965760100584</v>
      </c>
      <c r="W22" s="18">
        <v>0.1509152186422579</v>
      </c>
      <c r="X22" s="18">
        <v>0.16083156439841542</v>
      </c>
      <c r="Y22" s="18">
        <v>0.15456561638631694</v>
      </c>
      <c r="Z22" s="18">
        <v>0.14633278300108546</v>
      </c>
      <c r="AA22" s="18">
        <v>0.1329546756925909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-0.34931154373798085</v>
      </c>
      <c r="AL22" s="18">
        <f t="shared" si="2"/>
        <v>-0.31002561058349198</v>
      </c>
      <c r="AM22" s="18">
        <f t="shared" si="2"/>
        <v>-0.31659041865617127</v>
      </c>
      <c r="AN22" s="18">
        <f t="shared" si="2"/>
        <v>-0.37889141855170627</v>
      </c>
      <c r="AO22" s="18">
        <f t="shared" si="2"/>
        <v>-0.40806062251649799</v>
      </c>
      <c r="AP22" s="18">
        <f t="shared" si="2"/>
        <v>-0.37027737648849207</v>
      </c>
      <c r="AQ22" s="18">
        <f t="shared" si="2"/>
        <v>-0.31495192042399189</v>
      </c>
      <c r="AR22" s="20">
        <f t="shared" si="3"/>
        <v>-0.61850787473629021</v>
      </c>
      <c r="AS22" s="20">
        <f t="shared" si="3"/>
        <v>-0.62968968608462395</v>
      </c>
      <c r="AT22" s="20">
        <f t="shared" si="3"/>
        <v>-0.66272791072966952</v>
      </c>
      <c r="AU22" s="20">
        <f t="shared" si="3"/>
        <v>-0.68681403494712712</v>
      </c>
      <c r="AV22" s="20">
        <f t="shared" si="3"/>
        <v>-0.7101912238969057</v>
      </c>
      <c r="AW22" s="20">
        <f t="shared" si="3"/>
        <v>-0.70137963812840254</v>
      </c>
      <c r="AX22" s="20">
        <f t="shared" si="3"/>
        <v>-0.68848442905911267</v>
      </c>
    </row>
    <row r="23">
      <c r="S23" s="6">
        <v>21</v>
      </c>
      <c r="T23" s="6" t="s">
        <v>52</v>
      </c>
      <c r="U23" s="18">
        <v>0.0091405951441678821</v>
      </c>
      <c r="V23" s="18">
        <v>0.0077588923355064784</v>
      </c>
      <c r="W23" s="18">
        <v>0.0068144506469897635</v>
      </c>
      <c r="X23" s="18">
        <v>0.0073229497899152023</v>
      </c>
      <c r="Y23" s="18">
        <v>0.0071053425305847486</v>
      </c>
      <c r="Z23" s="18">
        <v>0.0068105225604014191</v>
      </c>
      <c r="AA23" s="18">
        <v>0.0062319639037075698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-1.8234465566074345E-2</v>
      </c>
      <c r="AL23" s="18">
        <f t="shared" si="2"/>
        <v>-1.63056023818892E-2</v>
      </c>
      <c r="AM23" s="18">
        <f t="shared" si="2"/>
        <v>-1.6554187800996045E-2</v>
      </c>
      <c r="AN23" s="18">
        <f t="shared" si="2"/>
        <v>-1.9807376461200114E-2</v>
      </c>
      <c r="AO23" s="18">
        <f t="shared" si="2"/>
        <v>-2.1474137395108655E-2</v>
      </c>
      <c r="AP23" s="18">
        <f t="shared" si="2"/>
        <v>-1.8875275929053241E-2</v>
      </c>
      <c r="AQ23" s="18">
        <f t="shared" si="2"/>
        <v>-1.4910444803027374E-2</v>
      </c>
      <c r="AR23" s="20">
        <f t="shared" si="3"/>
        <v>-0.65545281315295012</v>
      </c>
      <c r="AS23" s="20">
        <f t="shared" si="3"/>
        <v>-0.6664430991291429</v>
      </c>
      <c r="AT23" s="20">
        <f t="shared" si="3"/>
        <v>-0.69492999504369457</v>
      </c>
      <c r="AU23" s="20">
        <f t="shared" si="3"/>
        <v>-0.71561882480662742</v>
      </c>
      <c r="AV23" s="20">
        <f t="shared" si="3"/>
        <v>-0.73719108458912075</v>
      </c>
      <c r="AW23" s="20">
        <f t="shared" si="3"/>
        <v>-0.72054237345753158</v>
      </c>
      <c r="AX23" s="20">
        <f t="shared" si="3"/>
        <v>-0.69117848041231977</v>
      </c>
    </row>
    <row r="24">
      <c r="S24" s="6">
        <v>22</v>
      </c>
      <c r="T24" s="6" t="s">
        <v>53</v>
      </c>
      <c r="U24" s="18">
        <v>0.12878849748655477</v>
      </c>
      <c r="V24" s="18">
        <v>0.1143439821330456</v>
      </c>
      <c r="W24" s="18">
        <v>0.10602266218168441</v>
      </c>
      <c r="X24" s="18">
        <v>0.11716950035434384</v>
      </c>
      <c r="Y24" s="18">
        <v>0.11844368322400427</v>
      </c>
      <c r="Z24" s="18">
        <v>0.11368457561242883</v>
      </c>
      <c r="AA24" s="18">
        <v>0.10158719525803364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-0.13494677594156387</v>
      </c>
      <c r="AL24" s="18">
        <f t="shared" si="2"/>
        <v>-0.12377688005639942</v>
      </c>
      <c r="AM24" s="18">
        <f t="shared" si="2"/>
        <v>-0.13181708947074466</v>
      </c>
      <c r="AN24" s="18">
        <f t="shared" si="2"/>
        <v>-0.16464781317776794</v>
      </c>
      <c r="AO24" s="18">
        <f t="shared" si="2"/>
        <v>-0.17881362991173788</v>
      </c>
      <c r="AP24" s="18">
        <f t="shared" si="2"/>
        <v>-0.15265980399278362</v>
      </c>
      <c r="AQ24" s="18">
        <f t="shared" si="2"/>
        <v>-0.13539007702426159</v>
      </c>
      <c r="AR24" s="20">
        <f t="shared" si="3"/>
        <v>-0.50324048239708952</v>
      </c>
      <c r="AS24" s="20">
        <f t="shared" si="3"/>
        <v>-0.51073747102484734</v>
      </c>
      <c r="AT24" s="20">
        <f t="shared" si="3"/>
        <v>-0.54120765148071004</v>
      </c>
      <c r="AU24" s="20">
        <f t="shared" si="3"/>
        <v>-0.56884185254094077</v>
      </c>
      <c r="AV24" s="20">
        <f t="shared" si="3"/>
        <v>-0.5847909427787592</v>
      </c>
      <c r="AW24" s="20">
        <f t="shared" si="3"/>
        <v>-0.55655123275211837</v>
      </c>
      <c r="AX24" s="20">
        <f t="shared" si="3"/>
        <v>-0.55627499815767256</v>
      </c>
    </row>
    <row r="25">
      <c r="S25" s="6">
        <v>23</v>
      </c>
      <c r="T25" s="6" t="s">
        <v>54</v>
      </c>
      <c r="U25" s="18">
        <v>0.0047621084949751287</v>
      </c>
      <c r="V25" s="18">
        <v>0.0042280052900058656</v>
      </c>
      <c r="W25" s="18">
        <v>0.003920314547407368</v>
      </c>
      <c r="X25" s="18">
        <v>0.0043324822004982494</v>
      </c>
      <c r="Y25" s="18">
        <v>0.0043795966337448599</v>
      </c>
      <c r="Z25" s="18">
        <v>0.0042036229464367213</v>
      </c>
      <c r="AA25" s="18">
        <v>0.0037563078610299283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-4.9898181951219386E-3</v>
      </c>
      <c r="AL25" s="18">
        <f t="shared" si="2"/>
        <v>-4.5767979555754465E-3</v>
      </c>
      <c r="AM25" s="18">
        <f t="shared" si="2"/>
        <v>-4.8740943003629791E-3</v>
      </c>
      <c r="AN25" s="18">
        <f t="shared" si="2"/>
        <v>-6.0880495161827744E-3</v>
      </c>
      <c r="AO25" s="18">
        <f t="shared" si="2"/>
        <v>-6.6118475068701228E-3</v>
      </c>
      <c r="AP25" s="18">
        <f t="shared" si="2"/>
        <v>-5.6447785603770265E-3</v>
      </c>
      <c r="AQ25" s="18">
        <f t="shared" si="2"/>
        <v>-5.0062097820489293E-3</v>
      </c>
      <c r="AR25" s="20">
        <f t="shared" si="3"/>
        <v>-0.50324048239708996</v>
      </c>
      <c r="AS25" s="20">
        <f t="shared" si="3"/>
        <v>-0.51073747102484757</v>
      </c>
      <c r="AT25" s="20">
        <f t="shared" si="3"/>
        <v>-0.54120765148070937</v>
      </c>
      <c r="AU25" s="20">
        <f t="shared" si="3"/>
        <v>-0.56884185254094044</v>
      </c>
      <c r="AV25" s="20">
        <f t="shared" si="3"/>
        <v>-0.58479094277875932</v>
      </c>
      <c r="AW25" s="20">
        <f t="shared" si="3"/>
        <v>-0.55655123275211926</v>
      </c>
      <c r="AX25" s="20">
        <f t="shared" si="3"/>
        <v>-0.5562749981576729</v>
      </c>
    </row>
    <row r="26">
      <c r="S26" s="6">
        <v>24</v>
      </c>
      <c r="T26" s="6" t="s">
        <v>55</v>
      </c>
      <c r="U26" s="18">
        <v>0.0044562916198289323</v>
      </c>
      <c r="V26" s="18">
        <v>0.0039564878797546032</v>
      </c>
      <c r="W26" s="18">
        <v>0.0036685566662622085</v>
      </c>
      <c r="X26" s="18">
        <v>0.0040542554088195326</v>
      </c>
      <c r="Y26" s="18">
        <v>0.0040983442098771758</v>
      </c>
      <c r="Z26" s="18">
        <v>0.0039336713409391551</v>
      </c>
      <c r="AA26" s="18">
        <v>0.0035150822918604361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-4.6693780771384884E-3</v>
      </c>
      <c r="AL26" s="18">
        <f t="shared" si="2"/>
        <v>-4.2828815002014294E-3</v>
      </c>
      <c r="AM26" s="18">
        <f t="shared" si="2"/>
        <v>-4.5610858315980008E-3</v>
      </c>
      <c r="AN26" s="18">
        <f t="shared" si="2"/>
        <v>-5.6970823047597574E-3</v>
      </c>
      <c r="AO26" s="18">
        <f t="shared" si="2"/>
        <v>-6.1872426190084069E-3</v>
      </c>
      <c r="AP26" s="18">
        <f t="shared" si="2"/>
        <v>-5.2822776761472113E-3</v>
      </c>
      <c r="AQ26" s="18">
        <f t="shared" si="2"/>
        <v>-4.6847170160844425E-3</v>
      </c>
      <c r="AR26" s="20">
        <f t="shared" si="3"/>
        <v>-0.50324048239708974</v>
      </c>
      <c r="AS26" s="20">
        <f t="shared" si="3"/>
        <v>-0.51073747102484746</v>
      </c>
      <c r="AT26" s="20">
        <f t="shared" si="3"/>
        <v>-0.54120765148070993</v>
      </c>
      <c r="AU26" s="20">
        <f t="shared" si="3"/>
        <v>-0.56884185254094088</v>
      </c>
      <c r="AV26" s="20">
        <f t="shared" si="3"/>
        <v>-0.58479094277875876</v>
      </c>
      <c r="AW26" s="20">
        <f t="shared" si="3"/>
        <v>-0.5565512327521186</v>
      </c>
      <c r="AX26" s="20">
        <f t="shared" si="3"/>
        <v>-0.55627499815767312</v>
      </c>
    </row>
    <row r="27">
      <c r="S27" s="6">
        <v>25</v>
      </c>
      <c r="T27" s="6" t="s">
        <v>56</v>
      </c>
      <c r="U27" s="18">
        <v>3.4129650855566258e-05</v>
      </c>
      <c r="V27" s="18">
        <v>3.0301775886805166e-05</v>
      </c>
      <c r="W27" s="18">
        <v>2.8096580934305144e-05</v>
      </c>
      <c r="X27" s="18">
        <v>3.1050553551433311e-05</v>
      </c>
      <c r="Y27" s="18">
        <v>3.1388218927739081e-05</v>
      </c>
      <c r="Z27" s="18">
        <v>3.0127029579799904e-05</v>
      </c>
      <c r="AA27" s="18">
        <v>2.6921158125281229e-05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-3.5761628071254773E-5</v>
      </c>
      <c r="AL27" s="18">
        <f t="shared" si="2"/>
        <v>-3.2801545035163086E-5</v>
      </c>
      <c r="AM27" s="18">
        <f t="shared" si="2"/>
        <v>-3.4932244169578379E-5</v>
      </c>
      <c r="AN27" s="18">
        <f t="shared" si="2"/>
        <v>-4.36325641463157E-5</v>
      </c>
      <c r="AO27" s="18">
        <f t="shared" si="2"/>
        <v>-4.7386582468214438E-5</v>
      </c>
      <c r="AP27" s="18">
        <f t="shared" si="2"/>
        <v>-4.0455676645321701E-5</v>
      </c>
      <c r="AQ27" s="18">
        <f t="shared" si="2"/>
        <v>-3.5879105264262286E-5</v>
      </c>
      <c r="AR27" s="20">
        <f t="shared" si="3"/>
        <v>-0.50324048239708941</v>
      </c>
      <c r="AS27" s="20">
        <f t="shared" si="3"/>
        <v>-0.51073747102484734</v>
      </c>
      <c r="AT27" s="20">
        <f t="shared" si="3"/>
        <v>-0.54120765148071037</v>
      </c>
      <c r="AU27" s="20">
        <f t="shared" si="3"/>
        <v>-0.56884185254094044</v>
      </c>
      <c r="AV27" s="20">
        <f t="shared" si="3"/>
        <v>-0.58479094277875909</v>
      </c>
      <c r="AW27" s="20">
        <f t="shared" si="3"/>
        <v>-0.55655123275211837</v>
      </c>
      <c r="AX27" s="20">
        <f t="shared" si="3"/>
        <v>-0.55627499815767278</v>
      </c>
    </row>
    <row r="28">
      <c r="S28" s="6">
        <v>26</v>
      </c>
      <c r="T28" s="6" t="s">
        <v>57</v>
      </c>
      <c r="U28" s="18">
        <v>0.00012868462050261921</v>
      </c>
      <c r="V28" s="18">
        <v>0.00011425175566696387</v>
      </c>
      <c r="W28" s="18">
        <v>0.00010593714744557688</v>
      </c>
      <c r="X28" s="18">
        <v>0.0001170749949090317</v>
      </c>
      <c r="Y28" s="18">
        <v>0.00011834815006056464</v>
      </c>
      <c r="Z28" s="18">
        <v>0.0001135928810040974</v>
      </c>
      <c r="AA28" s="18">
        <v>0.00010150525803805034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-1.3483793187279834E-4</v>
      </c>
      <c r="AL28" s="18">
        <f t="shared" si="2"/>
        <v>-1.2367704529450566E-4</v>
      </c>
      <c r="AM28" s="18">
        <f t="shared" si="2"/>
        <v>-1.3171076971430184E-4</v>
      </c>
      <c r="AN28" s="18">
        <f t="shared" si="2"/>
        <v>-1.645150131329017E-4</v>
      </c>
      <c r="AO28" s="18">
        <f t="shared" si="2"/>
        <v>-1.7866940413906169E-4</v>
      </c>
      <c r="AP28" s="18">
        <f t="shared" si="2"/>
        <v>-1.5253667312072262E-4</v>
      </c>
      <c r="AQ28" s="18">
        <f t="shared" si="2"/>
        <v>-1.3528087540198527E-4</v>
      </c>
      <c r="AR28" s="20">
        <f t="shared" si="3"/>
        <v>-0.50324048239708952</v>
      </c>
      <c r="AS28" s="20">
        <f t="shared" si="3"/>
        <v>-0.51073747102484701</v>
      </c>
      <c r="AT28" s="20">
        <f t="shared" si="3"/>
        <v>-0.54120765148070948</v>
      </c>
      <c r="AU28" s="20">
        <f t="shared" si="3"/>
        <v>-0.568841852540941</v>
      </c>
      <c r="AV28" s="20">
        <f t="shared" si="3"/>
        <v>-0.58479094277875909</v>
      </c>
      <c r="AW28" s="20">
        <f t="shared" si="3"/>
        <v>-0.5565512327521186</v>
      </c>
      <c r="AX28" s="20">
        <f t="shared" si="3"/>
        <v>-0.55627499815767278</v>
      </c>
    </row>
    <row r="29">
      <c r="S29" s="6">
        <v>27</v>
      </c>
      <c r="T29" s="6" t="s">
        <v>58</v>
      </c>
      <c r="U29" s="18">
        <v>0.00096310759930604332</v>
      </c>
      <c r="V29" s="18">
        <v>0.00085508846113176824</v>
      </c>
      <c r="W29" s="18">
        <v>0.00079285987210541049</v>
      </c>
      <c r="X29" s="18">
        <v>0.00087621828346853435</v>
      </c>
      <c r="Y29" s="18">
        <v>0.00088574689222339496</v>
      </c>
      <c r="Z29" s="18">
        <v>0.00085015727982728584</v>
      </c>
      <c r="AA29" s="18">
        <v>0.00075969051316413742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-1.0091605069368743E-3</v>
      </c>
      <c r="AL29" s="18">
        <f t="shared" si="2"/>
        <v>-9.2562966512716816E-4</v>
      </c>
      <c r="AM29" s="18">
        <f t="shared" si="2"/>
        <v>-9.8575605015449922E-4</v>
      </c>
      <c r="AN29" s="18">
        <f t="shared" si="2"/>
        <v>-1.2312711397008485E-3</v>
      </c>
      <c r="AO29" s="18">
        <f t="shared" si="2"/>
        <v>-1.3372061107046649E-3</v>
      </c>
      <c r="AP29" s="18">
        <f t="shared" si="2"/>
        <v>-1.1416222737544598E-3</v>
      </c>
      <c r="AQ29" s="18">
        <f t="shared" si="2"/>
        <v>-1.0124756061100099E-3</v>
      </c>
      <c r="AR29" s="20">
        <f t="shared" si="3"/>
        <v>-0.50324048239708907</v>
      </c>
      <c r="AS29" s="20">
        <f t="shared" si="3"/>
        <v>-0.51073747102484701</v>
      </c>
      <c r="AT29" s="20">
        <f t="shared" si="3"/>
        <v>-0.54120765148070993</v>
      </c>
      <c r="AU29" s="20">
        <f t="shared" si="3"/>
        <v>-0.56884185254094066</v>
      </c>
      <c r="AV29" s="20">
        <f t="shared" si="3"/>
        <v>-0.58479094277875932</v>
      </c>
      <c r="AW29" s="20">
        <f t="shared" si="3"/>
        <v>-0.55655123275211882</v>
      </c>
      <c r="AX29" s="20">
        <f t="shared" si="3"/>
        <v>-0.55627499815767267</v>
      </c>
    </row>
    <row r="30">
      <c r="S30" s="6">
        <v>28</v>
      </c>
      <c r="T30" s="6" t="s">
        <v>59</v>
      </c>
      <c r="U30" s="18">
        <v>0.0017578839576302403</v>
      </c>
      <c r="V30" s="18">
        <v>0.0015607251871559737</v>
      </c>
      <c r="W30" s="18">
        <v>0.001447144276327091</v>
      </c>
      <c r="X30" s="18">
        <v>0.0015992917769535656</v>
      </c>
      <c r="Y30" s="18">
        <v>0.0016166835912023267</v>
      </c>
      <c r="Z30" s="18">
        <v>0.0015517246928046043</v>
      </c>
      <c r="AA30" s="18">
        <v>0.0013866028747124056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-1.8419406794179195E-3</v>
      </c>
      <c r="AL30" s="18">
        <f t="shared" si="2"/>
        <v>-1.6894784551654747E-3</v>
      </c>
      <c r="AM30" s="18">
        <f t="shared" si="2"/>
        <v>-1.7992223796719335E-3</v>
      </c>
      <c r="AN30" s="18">
        <f t="shared" si="2"/>
        <v>-2.2473416111894271E-3</v>
      </c>
      <c r="AO30" s="18">
        <f t="shared" si="2"/>
        <v>-2.4406963165347203E-3</v>
      </c>
      <c r="AP30" s="18">
        <f t="shared" si="2"/>
        <v>-2.0837126424423725E-3</v>
      </c>
      <c r="AQ30" s="18">
        <f t="shared" si="2"/>
        <v>-1.8479914671581535E-3</v>
      </c>
      <c r="AR30" s="20">
        <f t="shared" si="3"/>
        <v>-0.50324048239708941</v>
      </c>
      <c r="AS30" s="20">
        <f t="shared" si="3"/>
        <v>-0.51073747102484746</v>
      </c>
      <c r="AT30" s="20">
        <f t="shared" si="3"/>
        <v>-0.5412076514807096</v>
      </c>
      <c r="AU30" s="20">
        <f t="shared" si="3"/>
        <v>-0.56884185254094066</v>
      </c>
      <c r="AV30" s="20">
        <f t="shared" si="3"/>
        <v>-0.58479094277875943</v>
      </c>
      <c r="AW30" s="20">
        <f t="shared" si="3"/>
        <v>-0.55655123275211904</v>
      </c>
      <c r="AX30" s="20">
        <f t="shared" si="3"/>
        <v>-0.5562749981576729</v>
      </c>
    </row>
    <row r="31">
      <c r="S31" s="6">
        <v>29</v>
      </c>
      <c r="T31" s="6" t="s">
        <v>60</v>
      </c>
      <c r="U31" s="18">
        <v>0.42346342202704362</v>
      </c>
      <c r="V31" s="18">
        <v>0.37979598073325727</v>
      </c>
      <c r="W31" s="18">
        <v>0.34072314607565202</v>
      </c>
      <c r="X31" s="18">
        <v>0.363561963155138</v>
      </c>
      <c r="Y31" s="18">
        <v>0.35330185572395073</v>
      </c>
      <c r="Z31" s="18">
        <v>0.33859953020947287</v>
      </c>
      <c r="AA31" s="18">
        <v>0.30753090942641831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-0.53058162794330421</v>
      </c>
      <c r="AL31" s="18">
        <f t="shared" si="2"/>
        <v>-0.55083918247624541</v>
      </c>
      <c r="AM31" s="18">
        <f t="shared" si="2"/>
        <v>-0.5666683705739376</v>
      </c>
      <c r="AN31" s="18">
        <f t="shared" si="2"/>
        <v>-0.68284223262945454</v>
      </c>
      <c r="AO31" s="18">
        <f t="shared" si="2"/>
        <v>-0.65162875613684812</v>
      </c>
      <c r="AP31" s="18">
        <f t="shared" si="2"/>
        <v>-0.60810215783256383</v>
      </c>
      <c r="AQ31" s="18">
        <f t="shared" si="2"/>
        <v>-0.57086161386923417</v>
      </c>
      <c r="AR31" s="20">
        <f t="shared" si="3"/>
        <v>-0.54677302817421769</v>
      </c>
      <c r="AS31" s="20">
        <f t="shared" si="3"/>
        <v>-0.58062879417219515</v>
      </c>
      <c r="AT31" s="20">
        <f t="shared" si="3"/>
        <v>-0.6093219551792487</v>
      </c>
      <c r="AU31" s="20">
        <f t="shared" si="3"/>
        <v>-0.63514216714117144</v>
      </c>
      <c r="AV31" s="20">
        <f t="shared" si="3"/>
        <v>-0.62982767778484494</v>
      </c>
      <c r="AW31" s="20">
        <f t="shared" si="3"/>
        <v>-0.62472290178425616</v>
      </c>
      <c r="AX31" s="20">
        <f t="shared" si="3"/>
        <v>-0.63371233754278888</v>
      </c>
    </row>
    <row r="32">
      <c r="S32" s="6">
        <v>30</v>
      </c>
      <c r="T32" s="6" t="s">
        <v>61</v>
      </c>
      <c r="U32" s="18">
        <v>0.31428064893490726</v>
      </c>
      <c r="V32" s="18">
        <v>0.28071415016555384</v>
      </c>
      <c r="W32" s="18">
        <v>0.24903745855045703</v>
      </c>
      <c r="X32" s="18">
        <v>0.26413066405270941</v>
      </c>
      <c r="Y32" s="18">
        <v>0.25415065685228122</v>
      </c>
      <c r="Z32" s="18">
        <v>0.24332219446538275</v>
      </c>
      <c r="AA32" s="18">
        <v>0.22091847089334268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-0.43946479116318643</v>
      </c>
      <c r="AL32" s="18">
        <f t="shared" si="2"/>
        <v>-0.45705023652188054</v>
      </c>
      <c r="AM32" s="18">
        <f t="shared" si="2"/>
        <v>-0.47431031444983235</v>
      </c>
      <c r="AN32" s="18">
        <f t="shared" si="2"/>
        <v>-0.54433092023226159</v>
      </c>
      <c r="AO32" s="18">
        <f t="shared" si="2"/>
        <v>-0.51037892229492998</v>
      </c>
      <c r="AP32" s="18">
        <f t="shared" si="2"/>
        <v>-0.49804228506534687</v>
      </c>
      <c r="AQ32" s="18">
        <f t="shared" si="2"/>
        <v>-0.47287380331586304</v>
      </c>
      <c r="AR32" s="20">
        <f t="shared" si="3"/>
        <v>-0.57365123937439544</v>
      </c>
      <c r="AS32" s="20">
        <f t="shared" si="3"/>
        <v>-0.60815697522286782</v>
      </c>
      <c r="AT32" s="20">
        <f t="shared" si="3"/>
        <v>-0.64055582733982963</v>
      </c>
      <c r="AU32" s="20">
        <f t="shared" si="3"/>
        <v>-0.655913353807558</v>
      </c>
      <c r="AV32" s="20">
        <f t="shared" si="3"/>
        <v>-0.64907214776380295</v>
      </c>
      <c r="AW32" s="20">
        <f t="shared" si="3"/>
        <v>-0.65445050478672562</v>
      </c>
      <c r="AX32" s="20">
        <f t="shared" si="3"/>
        <v>-0.66571039563550882</v>
      </c>
    </row>
    <row r="33">
      <c r="S33" s="6">
        <v>31</v>
      </c>
      <c r="T33" s="6" t="s">
        <v>62</v>
      </c>
      <c r="U33" s="18">
        <v>0.001250556656161415</v>
      </c>
      <c r="V33" s="18">
        <v>0.001110298130183641</v>
      </c>
      <c r="W33" s="18">
        <v>0.0010294967988822186</v>
      </c>
      <c r="X33" s="18">
        <v>0.0011377343584781645</v>
      </c>
      <c r="Y33" s="18">
        <v>0.0011501068754336257</v>
      </c>
      <c r="Z33" s="18">
        <v>0.0011038951886976616</v>
      </c>
      <c r="AA33" s="18">
        <v>0.00098642771435365241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-1.3103545128233533E-3</v>
      </c>
      <c r="AL33" s="18">
        <f t="shared" si="2"/>
        <v>-1.2018930591964029E-3</v>
      </c>
      <c r="AM33" s="18">
        <f t="shared" si="2"/>
        <v>-1.2799647627745167E-3</v>
      </c>
      <c r="AN33" s="18">
        <f t="shared" si="2"/>
        <v>-1.5987562764553174E-3</v>
      </c>
      <c r="AO33" s="18">
        <f t="shared" si="2"/>
        <v>-1.7363085948095085E-3</v>
      </c>
      <c r="AP33" s="18">
        <f t="shared" si="2"/>
        <v>-1.4823508134443725E-3</v>
      </c>
      <c r="AQ33" s="18">
        <f t="shared" si="2"/>
        <v>-1.3146590363675385E-3</v>
      </c>
      <c r="AR33" s="20">
        <f t="shared" si="3"/>
        <v>-0.50324048239708974</v>
      </c>
      <c r="AS33" s="20">
        <f t="shared" si="3"/>
        <v>-0.51073747102484723</v>
      </c>
      <c r="AT33" s="20">
        <f t="shared" si="3"/>
        <v>-0.5412076514807096</v>
      </c>
      <c r="AU33" s="20">
        <f t="shared" si="3"/>
        <v>-0.56884185254094077</v>
      </c>
      <c r="AV33" s="20">
        <f t="shared" si="3"/>
        <v>-0.58479094277875887</v>
      </c>
      <c r="AW33" s="20">
        <f t="shared" si="3"/>
        <v>-0.55655123275211871</v>
      </c>
      <c r="AX33" s="20">
        <f t="shared" si="3"/>
        <v>-0.55627499815767245</v>
      </c>
    </row>
    <row r="34">
      <c r="S34" s="6">
        <v>32</v>
      </c>
      <c r="T34" s="6" t="s">
        <v>19</v>
      </c>
      <c r="U34" s="18">
        <v>0.00073678268247091535</v>
      </c>
      <c r="V34" s="18">
        <v>0.0006690534330829873</v>
      </c>
      <c r="W34" s="18">
        <v>0.00059550932045627331</v>
      </c>
      <c r="X34" s="18">
        <v>0.00063010315494213738</v>
      </c>
      <c r="Y34" s="18">
        <v>0.00060818740938857485</v>
      </c>
      <c r="Z34" s="18">
        <v>0.00058035582876310627</v>
      </c>
      <c r="AA34" s="18">
        <v>0.00052862439636868798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-1.2406497861279188E-3</v>
      </c>
      <c r="AL34" s="18">
        <f t="shared" si="2"/>
        <v>-1.3169423599351231E-3</v>
      </c>
      <c r="AM34" s="18">
        <f t="shared" si="2"/>
        <v>-1.3854525074528958E-3</v>
      </c>
      <c r="AN34" s="18">
        <f t="shared" si="2"/>
        <v>-1.5265811961227415E-3</v>
      </c>
      <c r="AO34" s="18">
        <f t="shared" si="2"/>
        <v>-1.3902270935882491E-3</v>
      </c>
      <c r="AP34" s="18">
        <f t="shared" si="2"/>
        <v>-1.4218984633021492E-3</v>
      </c>
      <c r="AQ34" s="18">
        <f t="shared" si="2"/>
        <v>-1.3739529399621792E-3</v>
      </c>
      <c r="AR34" s="20">
        <f t="shared" si="3"/>
        <v>-0.61801226964552469</v>
      </c>
      <c r="AS34" s="20">
        <f t="shared" si="3"/>
        <v>-0.6518148575912569</v>
      </c>
      <c r="AT34" s="20">
        <f t="shared" si="3"/>
        <v>-0.68459991274073873</v>
      </c>
      <c r="AU34" s="20">
        <f t="shared" si="3"/>
        <v>-0.69104905192342114</v>
      </c>
      <c r="AV34" s="20">
        <f t="shared" si="3"/>
        <v>-0.67771302538013956</v>
      </c>
      <c r="AW34" s="20">
        <f t="shared" si="3"/>
        <v>-0.69369291790195786</v>
      </c>
      <c r="AX34" s="20">
        <f t="shared" si="3"/>
        <v>-0.70712109407204093</v>
      </c>
    </row>
    <row r="35">
      <c r="S35" s="6">
        <v>33</v>
      </c>
      <c r="T35" s="6" t="s">
        <v>63</v>
      </c>
      <c r="U35" s="18">
        <v>0.14834191007090253</v>
      </c>
      <c r="V35" s="18">
        <v>0.13170490280409153</v>
      </c>
      <c r="W35" s="18">
        <v>0.12212024065069879</v>
      </c>
      <c r="X35" s="18">
        <v>0.13495932989301804</v>
      </c>
      <c r="Y35" s="18">
        <v>0.13642677845083129</v>
      </c>
      <c r="Z35" s="18">
        <v>0.13094502669060043</v>
      </c>
      <c r="AA35" s="18">
        <v>0.11701094685798619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-0.15543464344136318</v>
      </c>
      <c r="AL35" s="18">
        <f t="shared" si="2"/>
        <v>-0.14256990069845152</v>
      </c>
      <c r="AM35" s="18">
        <f t="shared" si="2"/>
        <v>-0.15183151121416646</v>
      </c>
      <c r="AN35" s="18">
        <f t="shared" si="2"/>
        <v>-0.18964673482125646</v>
      </c>
      <c r="AO35" s="18">
        <f t="shared" si="2"/>
        <v>-0.20596084429799641</v>
      </c>
      <c r="AP35" s="18">
        <f t="shared" si="2"/>
        <v>-0.17583712781878488</v>
      </c>
      <c r="AQ35" s="18">
        <f t="shared" si="2"/>
        <v>-0.15594594318850505</v>
      </c>
      <c r="AR35" s="20">
        <f t="shared" si="3"/>
        <v>-0.50323971158512815</v>
      </c>
      <c r="AS35" s="20">
        <f t="shared" si="3"/>
        <v>-0.51073732641225045</v>
      </c>
      <c r="AT35" s="20">
        <f t="shared" si="3"/>
        <v>-0.54120838803250026</v>
      </c>
      <c r="AU35" s="20">
        <f t="shared" si="3"/>
        <v>-0.56884251795016316</v>
      </c>
      <c r="AV35" s="20">
        <f t="shared" si="3"/>
        <v>-0.58478902005504096</v>
      </c>
      <c r="AW35" s="20">
        <f t="shared" si="3"/>
        <v>-0.55655053386569686</v>
      </c>
      <c r="AX35" s="20">
        <f t="shared" si="3"/>
        <v>-0.55627500272957953</v>
      </c>
    </row>
    <row r="36">
      <c r="S36" s="6">
        <v>34</v>
      </c>
      <c r="T36" s="6" t="s">
        <v>64</v>
      </c>
      <c r="U36" s="18">
        <v>0.02893928209607332</v>
      </c>
      <c r="V36" s="18">
        <v>0.028642481519987398</v>
      </c>
      <c r="W36" s="18">
        <v>0.028572800794311022</v>
      </c>
      <c r="X36" s="18">
        <v>0.032208667000427509</v>
      </c>
      <c r="Y36" s="18">
        <v>0.034086917604370631</v>
      </c>
      <c r="Z36" s="18">
        <v>0.032718753635157499</v>
      </c>
      <c r="AA36" s="18">
        <v>0.029299944370344212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-1.5370029697280924E-2</v>
      </c>
      <c r="AL36" s="18">
        <f t="shared" si="2"/>
        <v>-1.4446525342357571E-2</v>
      </c>
      <c r="AM36" s="18">
        <f t="shared" si="2"/>
        <v>-1.5857829451237832E-2</v>
      </c>
      <c r="AN36" s="18">
        <f t="shared" si="2"/>
        <v>-2.0292204099442768E-2</v>
      </c>
      <c r="AO36" s="18">
        <f t="shared" si="2"/>
        <v>-2.4096621352628522E-2</v>
      </c>
      <c r="AP36" s="18">
        <f t="shared" si="2"/>
        <v>-2.0640052919026701E-2</v>
      </c>
      <c r="AQ36" s="18">
        <f t="shared" si="2"/>
        <v>-1.8498849847033105E-2</v>
      </c>
      <c r="AR36" s="20">
        <f t="shared" si="3"/>
        <v>-0.34272421092501698</v>
      </c>
      <c r="AS36" s="20">
        <f t="shared" si="3"/>
        <v>-0.33109879457121477</v>
      </c>
      <c r="AT36" s="20">
        <f t="shared" si="3"/>
        <v>-0.35066656609188707</v>
      </c>
      <c r="AU36" s="20">
        <f t="shared" si="3"/>
        <v>-0.37853553222218439</v>
      </c>
      <c r="AV36" s="20">
        <f t="shared" si="3"/>
        <v>-0.40385564307152783</v>
      </c>
      <c r="AW36" s="20">
        <f t="shared" si="3"/>
        <v>-0.3772335513786253</v>
      </c>
      <c r="AX36" s="20">
        <f t="shared" si="3"/>
        <v>-0.37816562311525531</v>
      </c>
    </row>
    <row r="37">
      <c r="S37" s="6">
        <v>35</v>
      </c>
      <c r="T37" s="6" t="s">
        <v>65</v>
      </c>
      <c r="U37" s="18">
        <v>0.0075359440844696797</v>
      </c>
      <c r="V37" s="18">
        <v>0.0067317852245403218</v>
      </c>
      <c r="W37" s="18">
        <v>0.0061760562473669031</v>
      </c>
      <c r="X37" s="18">
        <v>0.0067357596700089086</v>
      </c>
      <c r="Y37" s="18">
        <v>0.0067042695462426697</v>
      </c>
      <c r="Z37" s="18">
        <v>0.0063210405752287023</v>
      </c>
      <c r="AA37" s="18">
        <v>0.0056600778203783888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-8.9198681146311493E-3</v>
      </c>
      <c r="AL37" s="18">
        <f t="shared" si="2"/>
        <v>-8.0888653606651824E-3</v>
      </c>
      <c r="AM37" s="18">
        <f t="shared" si="2"/>
        <v>-8.6044286217995397E-3</v>
      </c>
      <c r="AN37" s="18">
        <f t="shared" si="2"/>
        <v>-1.0623278994325124E-2</v>
      </c>
      <c r="AO37" s="18">
        <f t="shared" si="2"/>
        <v>-1.1407991743693483E-2</v>
      </c>
      <c r="AP37" s="18">
        <f t="shared" si="2"/>
        <v>-9.4736898651183316E-3</v>
      </c>
      <c r="AQ37" s="18">
        <f t="shared" si="2"/>
        <v>-8.332508706948509E-3</v>
      </c>
      <c r="AR37" s="20">
        <f t="shared" si="3"/>
        <v>-0.53309964959664458</v>
      </c>
      <c r="AS37" s="20">
        <f t="shared" si="3"/>
        <v>-0.53631682332446284</v>
      </c>
      <c r="AT37" s="20">
        <f t="shared" si="3"/>
        <v>-0.56853652968702595</v>
      </c>
      <c r="AU37" s="20">
        <f t="shared" si="3"/>
        <v>-0.59602892380552619</v>
      </c>
      <c r="AV37" s="20">
        <f t="shared" si="3"/>
        <v>-0.61319715727151203</v>
      </c>
      <c r="AW37" s="20">
        <f t="shared" si="3"/>
        <v>-0.5836402379223089</v>
      </c>
      <c r="AX37" s="20">
        <f t="shared" si="3"/>
        <v>-0.58115568110674642</v>
      </c>
    </row>
    <row r="38">
      <c r="S38" s="6">
        <v>36</v>
      </c>
      <c r="T38" s="6" t="s">
        <v>20</v>
      </c>
      <c r="U38" s="18">
        <v>0.0003293586114780587</v>
      </c>
      <c r="V38" s="18">
        <v>0.00030134184292660986</v>
      </c>
      <c r="W38" s="18">
        <v>0.00027894762228013279</v>
      </c>
      <c r="X38" s="18">
        <v>0.00031600983918104081</v>
      </c>
      <c r="Y38" s="18">
        <v>0.00031959998409688764</v>
      </c>
      <c r="Z38" s="18">
        <v>0.00030411594494247099</v>
      </c>
      <c r="AA38" s="18">
        <v>0.00027501027203224223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-3.108066947458237E-4</v>
      </c>
      <c r="AL38" s="18">
        <f t="shared" si="2"/>
        <v>-2.8648470567533885E-4</v>
      </c>
      <c r="AM38" s="18">
        <f t="shared" si="2"/>
        <v>-3.0525844953562849E-4</v>
      </c>
      <c r="AN38" s="18">
        <f t="shared" si="2"/>
        <v>-3.8501681433585446E-4</v>
      </c>
      <c r="AO38" s="18">
        <f t="shared" si="2"/>
        <v>-4.1957168188555202E-4</v>
      </c>
      <c r="AP38" s="18">
        <f t="shared" si="2"/>
        <v>-3.5778743875600633E-4</v>
      </c>
      <c r="AQ38" s="18">
        <f t="shared" si="2"/>
        <v>-3.2647619793411611E-4</v>
      </c>
      <c r="AR38" s="20">
        <f t="shared" si="3"/>
        <v>-0.47788039101543722</v>
      </c>
      <c r="AS38" s="20">
        <f t="shared" si="3"/>
        <v>-0.47927217560675339</v>
      </c>
      <c r="AT38" s="20">
        <f t="shared" si="3"/>
        <v>-0.51083175561618199</v>
      </c>
      <c r="AU38" s="20">
        <f t="shared" si="3"/>
        <v>-0.53491725245313271</v>
      </c>
      <c r="AV38" s="20">
        <f t="shared" si="3"/>
        <v>-0.55186268142850425</v>
      </c>
      <c r="AW38" s="20">
        <f t="shared" si="3"/>
        <v>-0.5252346865099069</v>
      </c>
      <c r="AX38" s="20">
        <f t="shared" si="3"/>
        <v>-0.5281760525123752</v>
      </c>
    </row>
    <row r="39">
      <c r="S39" s="6">
        <v>37</v>
      </c>
      <c r="T39" s="6" t="s">
        <v>66</v>
      </c>
      <c r="U39" s="18">
        <v>0.00022449879365185613</v>
      </c>
      <c r="V39" s="18">
        <v>0.00020489391320903822</v>
      </c>
      <c r="W39" s="18">
        <v>0.00020094769890385635</v>
      </c>
      <c r="X39" s="18">
        <v>0.00023960587240516533</v>
      </c>
      <c r="Y39" s="18">
        <v>0.00026259724516970609</v>
      </c>
      <c r="Z39" s="18">
        <v>0.00026905593330144305</v>
      </c>
      <c r="AA39" s="18">
        <v>0.00024271059250415971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-1.7644672540968249E-4</v>
      </c>
      <c r="AL39" s="18">
        <f t="shared" si="2"/>
        <v>-1.5202482677839741E-4</v>
      </c>
      <c r="AM39" s="18">
        <f t="shared" si="2"/>
        <v>-1.6795655859847843E-4</v>
      </c>
      <c r="AN39" s="18">
        <f t="shared" si="2"/>
        <v>-2.2833571234344034E-4</v>
      </c>
      <c r="AO39" s="18">
        <f t="shared" si="2"/>
        <v>-2.9483449408029556E-4</v>
      </c>
      <c r="AP39" s="18">
        <f t="shared" si="2"/>
        <v>-2.7649846128645307E-4</v>
      </c>
      <c r="AQ39" s="18">
        <f t="shared" si="2"/>
        <v>-2.4841100490342156E-4</v>
      </c>
      <c r="AR39" s="20">
        <f t="shared" si="3"/>
        <v>-0.43284955813779985</v>
      </c>
      <c r="AS39" s="20">
        <f t="shared" si="3"/>
        <v>-0.41870056151967172</v>
      </c>
      <c r="AT39" s="20">
        <f t="shared" si="3"/>
        <v>-0.44461521249614017</v>
      </c>
      <c r="AU39" s="20">
        <f t="shared" si="3"/>
        <v>-0.47443230381623225</v>
      </c>
      <c r="AV39" s="20">
        <f t="shared" si="3"/>
        <v>-0.51162683409165866</v>
      </c>
      <c r="AW39" s="20">
        <f t="shared" si="3"/>
        <v>-0.48762624708340019</v>
      </c>
      <c r="AX39" s="20">
        <f t="shared" si="3"/>
        <v>-0.4876683656422609</v>
      </c>
    </row>
    <row r="40">
      <c r="S40" s="6">
        <v>38</v>
      </c>
      <c r="T40" s="6" t="s">
        <v>67</v>
      </c>
      <c r="U40" s="18">
        <v>0.0036908546952675444</v>
      </c>
      <c r="V40" s="18">
        <v>0.0033023050889491494</v>
      </c>
      <c r="W40" s="18">
        <v>0.0030881641477573346</v>
      </c>
      <c r="X40" s="18">
        <v>0.0033804480802996236</v>
      </c>
      <c r="Y40" s="18">
        <v>0.0034017685945268899</v>
      </c>
      <c r="Z40" s="18">
        <v>0.0031874022863951608</v>
      </c>
      <c r="AA40" s="18">
        <v>0.0028173549013641185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-3.3714727621672116E-3</v>
      </c>
      <c r="AL40" s="18">
        <f t="shared" si="2"/>
        <v>-2.9188105622833522E-3</v>
      </c>
      <c r="AM40" s="18">
        <f t="shared" si="2"/>
        <v>-3.2105685798654417E-3</v>
      </c>
      <c r="AN40" s="18">
        <f t="shared" si="2"/>
        <v>-4.0721521985090138E-3</v>
      </c>
      <c r="AO40" s="18">
        <f t="shared" si="2"/>
        <v>-4.6153688887829794E-3</v>
      </c>
      <c r="AP40" s="18">
        <f t="shared" si="2"/>
        <v>-3.6629092842210159E-3</v>
      </c>
      <c r="AQ40" s="18">
        <f t="shared" si="2"/>
        <v>-3.1332949835127309E-3</v>
      </c>
      <c r="AR40" s="20">
        <f t="shared" si="3"/>
        <v>-0.46971107655152844</v>
      </c>
      <c r="AS40" s="20">
        <f t="shared" si="3"/>
        <v>-0.46141057522762774</v>
      </c>
      <c r="AT40" s="20">
        <f t="shared" si="3"/>
        <v>-0.49813123010041493</v>
      </c>
      <c r="AU40" s="20">
        <f t="shared" si="3"/>
        <v>-0.53233172784404648</v>
      </c>
      <c r="AV40" s="20">
        <f t="shared" si="3"/>
        <v>-0.56074883591446945</v>
      </c>
      <c r="AW40" s="20">
        <f t="shared" si="3"/>
        <v>-0.52032859032727108</v>
      </c>
      <c r="AX40" s="20">
        <f t="shared" si="3"/>
        <v>-0.51381034547784254</v>
      </c>
    </row>
    <row r="41">
      <c r="S41" s="6">
        <v>39</v>
      </c>
      <c r="T41" s="6" t="s">
        <v>68</v>
      </c>
      <c r="U41" s="18">
        <v>5.7253446270671773e-05</v>
      </c>
      <c r="V41" s="18">
        <v>4.5854898263577803e-05</v>
      </c>
      <c r="W41" s="18">
        <v>4.1794826575104152e-05</v>
      </c>
      <c r="X41" s="18">
        <v>4.4056127982081855e-05</v>
      </c>
      <c r="Y41" s="18">
        <v>4.3711769651770161e-05</v>
      </c>
      <c r="Z41" s="18">
        <v>4.209597269390022e-05</v>
      </c>
      <c r="AA41" s="18">
        <v>3.5931779579904841e-05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-3.1371384301295934E-5</v>
      </c>
      <c r="AL41" s="18">
        <f t="shared" si="2"/>
        <v>-2.5462890007167182E-5</v>
      </c>
      <c r="AM41" s="18">
        <f t="shared" si="2"/>
        <v>-2.7919618031448306E-5</v>
      </c>
      <c r="AN41" s="18">
        <f t="shared" si="2"/>
        <v>-3.6433981848345596E-5</v>
      </c>
      <c r="AO41" s="18">
        <f t="shared" si="2"/>
        <v>-4.2774067335482351E-5</v>
      </c>
      <c r="AP41" s="18">
        <f t="shared" si="2"/>
        <v>-3.3029830074922967E-5</v>
      </c>
      <c r="AQ41" s="18">
        <f t="shared" si="2"/>
        <v>-2.6737000735628624E-5</v>
      </c>
      <c r="AR41" s="20">
        <f t="shared" si="3"/>
        <v>-0.34816107155623455</v>
      </c>
      <c r="AS41" s="20">
        <f t="shared" si="3"/>
        <v>-0.35075490866473269</v>
      </c>
      <c r="AT41" s="20">
        <f t="shared" si="3"/>
        <v>-0.3906098699618788</v>
      </c>
      <c r="AU41" s="20">
        <f t="shared" si="3"/>
        <v>-0.43987470724365224</v>
      </c>
      <c r="AV41" s="20">
        <f t="shared" si="3"/>
        <v>-0.47995556958625374</v>
      </c>
      <c r="AW41" s="20">
        <f t="shared" si="3"/>
        <v>-0.42630286175911286</v>
      </c>
      <c r="AX41" s="20">
        <f t="shared" si="3"/>
        <v>-0.41519144072129843</v>
      </c>
    </row>
    <row r="42">
      <c r="S42" s="6">
        <v>40</v>
      </c>
      <c r="T42" s="6" t="s">
        <v>69</v>
      </c>
      <c r="U42" s="18">
        <v>0.00013322162368816661</v>
      </c>
      <c r="V42" s="18">
        <v>0.00011576816818107423</v>
      </c>
      <c r="W42" s="18">
        <v>0.00010782970710935555</v>
      </c>
      <c r="X42" s="18">
        <v>0.00011837452126451719</v>
      </c>
      <c r="Y42" s="18">
        <v>0.00011999669592016411</v>
      </c>
      <c r="Z42" s="18">
        <v>0.00011500540605308593</v>
      </c>
      <c r="AA42" s="18">
        <v>0.00010137488367069906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-9.962630683497763E-5</v>
      </c>
      <c r="AL42" s="18">
        <f t="shared" si="2"/>
        <v>-8.8381585374683276E-5</v>
      </c>
      <c r="AM42" s="18">
        <f t="shared" si="2"/>
        <v>-9.5809604669110955E-5</v>
      </c>
      <c r="AN42" s="18">
        <f t="shared" si="2"/>
        <v>-1.2048691587357224E-4</v>
      </c>
      <c r="AO42" s="18">
        <f t="shared" si="2"/>
        <v>-1.3491907637881861E-4</v>
      </c>
      <c r="AP42" s="18">
        <f t="shared" si="2"/>
        <v>-1.1356763716139544E-4</v>
      </c>
      <c r="AQ42" s="18">
        <f t="shared" si="2"/>
        <v>-1.0018457572417702E-4</v>
      </c>
      <c r="AR42" s="20">
        <f t="shared" si="3"/>
        <v>-0.42121816966609937</v>
      </c>
      <c r="AS42" s="20">
        <f t="shared" si="3"/>
        <v>-0.42581935964201773</v>
      </c>
      <c r="AT42" s="20">
        <f t="shared" si="3"/>
        <v>-0.45993061282457781</v>
      </c>
      <c r="AU42" s="20">
        <f t="shared" si="3"/>
        <v>-0.49127008068130107</v>
      </c>
      <c r="AV42" s="20">
        <f t="shared" si="3"/>
        <v>-0.51453648192541368</v>
      </c>
      <c r="AW42" s="20">
        <f t="shared" si="3"/>
        <v>-0.48265881407316713</v>
      </c>
      <c r="AX42" s="20">
        <f t="shared" si="3"/>
        <v>-0.48399330739919549</v>
      </c>
    </row>
    <row r="43">
      <c r="S43" s="6">
        <v>41</v>
      </c>
      <c r="T43" s="6" t="s">
        <v>70</v>
      </c>
      <c r="U43" s="18">
        <v>0.00077964064402454014</v>
      </c>
      <c r="V43" s="18">
        <v>0.00069138565444833145</v>
      </c>
      <c r="W43" s="18">
        <v>0.00063375698078828237</v>
      </c>
      <c r="X43" s="18">
        <v>0.0006880782454786892</v>
      </c>
      <c r="Y43" s="18">
        <v>0.00068510061590251422</v>
      </c>
      <c r="Z43" s="18">
        <v>0.00064942748378156293</v>
      </c>
      <c r="AA43" s="18">
        <v>0.00058058378626065605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-9.5729008416411976E-4</v>
      </c>
      <c r="AL43" s="18">
        <f t="shared" si="2"/>
        <v>-8.8191724231531784E-4</v>
      </c>
      <c r="AM43" s="18">
        <f t="shared" si="2"/>
        <v>-9.279310620395598E-4</v>
      </c>
      <c r="AN43" s="18">
        <f t="shared" si="2"/>
        <v>-1.1367777714202283E-3</v>
      </c>
      <c r="AO43" s="18">
        <f t="shared" si="2"/>
        <v>-1.2021232878387435E-3</v>
      </c>
      <c r="AP43" s="18">
        <f t="shared" si="2"/>
        <v>-1.0189863062750979E-3</v>
      </c>
      <c r="AQ43" s="18">
        <f t="shared" si="2"/>
        <v>-9.0251882087624832E-4</v>
      </c>
      <c r="AR43" s="20">
        <f t="shared" si="3"/>
        <v>-0.54199829502192065</v>
      </c>
      <c r="AS43" s="20">
        <f t="shared" si="3"/>
        <v>-0.55070297308243132</v>
      </c>
      <c r="AT43" s="20">
        <f t="shared" si="3"/>
        <v>-0.58020644624053697</v>
      </c>
      <c r="AU43" s="20">
        <f t="shared" si="3"/>
        <v>-0.60670489573115227</v>
      </c>
      <c r="AV43" s="20">
        <f t="shared" si="3"/>
        <v>-0.61995687738668759</v>
      </c>
      <c r="AW43" s="20">
        <f t="shared" si="3"/>
        <v>-0.59415221592594858</v>
      </c>
      <c r="AX43" s="20">
        <f t="shared" si="3"/>
        <v>-0.59380432487022827</v>
      </c>
    </row>
    <row r="44">
      <c r="S44" s="6">
        <v>42</v>
      </c>
      <c r="T44" s="6" t="s">
        <v>71</v>
      </c>
      <c r="U44" s="18">
        <v>1.9871350971427256e-06</v>
      </c>
      <c r="V44" s="18">
        <v>1.8294991687480395e-06</v>
      </c>
      <c r="W44" s="18">
        <v>1.728122084723885e-06</v>
      </c>
      <c r="X44" s="18">
        <v>1.9513920563056997e-06</v>
      </c>
      <c r="Y44" s="18">
        <v>2.0044781247005851e-06</v>
      </c>
      <c r="Z44" s="18">
        <v>1.9151091392414729e-06</v>
      </c>
      <c r="AA44" s="18">
        <v>1.7195298163521018e-06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-1.8228737364101117E-6</v>
      </c>
      <c r="AL44" s="18">
        <f t="shared" si="2"/>
        <v>-1.6790129699378438E-6</v>
      </c>
      <c r="AM44" s="18">
        <f t="shared" si="2"/>
        <v>-1.81118120374492E-6</v>
      </c>
      <c r="AN44" s="18">
        <f t="shared" si="2"/>
        <v>-2.2355090280952863E-6</v>
      </c>
      <c r="AO44" s="18">
        <f t="shared" si="2"/>
        <v>-2.4482373380172793E-6</v>
      </c>
      <c r="AP44" s="18">
        <f t="shared" si="2"/>
        <v>-2.1442822723108086E-6</v>
      </c>
      <c r="AQ44" s="18">
        <f t="shared" si="2"/>
        <v>-1.9556481192251974E-6</v>
      </c>
      <c r="AR44" s="20">
        <f t="shared" si="3"/>
        <v>-0.47129283100539371</v>
      </c>
      <c r="AS44" s="20">
        <f t="shared" si="3"/>
        <v>-0.47103301247283469</v>
      </c>
      <c r="AT44" s="20">
        <f t="shared" si="3"/>
        <v>-0.50091315113010149</v>
      </c>
      <c r="AU44" s="20">
        <f t="shared" si="3"/>
        <v>-0.52066610496759147</v>
      </c>
      <c r="AV44" s="20">
        <f t="shared" si="3"/>
        <v>-0.53510148621024511</v>
      </c>
      <c r="AW44" s="20">
        <f t="shared" si="3"/>
        <v>-0.51368060225685086</v>
      </c>
      <c r="AX44" s="20">
        <f t="shared" si="3"/>
        <v>-0.51837848046552759</v>
      </c>
    </row>
    <row r="45">
      <c r="S45" s="6">
        <v>43</v>
      </c>
      <c r="T45" s="6" t="s">
        <v>72</v>
      </c>
      <c r="U45" s="18">
        <v>0.00063566023665138157</v>
      </c>
      <c r="V45" s="18">
        <v>0.00055282470094595464</v>
      </c>
      <c r="W45" s="18">
        <v>0.00052039341426664742</v>
      </c>
      <c r="X45" s="18">
        <v>0.00056635627124539394</v>
      </c>
      <c r="Y45" s="18">
        <v>0.00057456449082441395</v>
      </c>
      <c r="Z45" s="18">
        <v>0.00053417436960742117</v>
      </c>
      <c r="AA45" s="18">
        <v>0.00048097925336882947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-6.1039006674440724E-4</v>
      </c>
      <c r="AL45" s="18">
        <f t="shared" si="2"/>
        <v>-5.5896910505845649E-4</v>
      </c>
      <c r="AM45" s="18">
        <f t="shared" si="2"/>
        <v>-5.9362707830918477E-4</v>
      </c>
      <c r="AN45" s="18">
        <f t="shared" si="2"/>
        <v>-7.3561733956930165E-4</v>
      </c>
      <c r="AO45" s="18">
        <f t="shared" si="2"/>
        <v>-7.9052405106634952E-4</v>
      </c>
      <c r="AP45" s="18">
        <f t="shared" si="2"/>
        <v>-6.6565244325908122E-4</v>
      </c>
      <c r="AQ45" s="18">
        <f t="shared" si="2"/>
        <v>-5.8961594842116901E-4</v>
      </c>
      <c r="AR45" s="20">
        <f t="shared" si="3"/>
        <v>-0.4822201850354117</v>
      </c>
      <c r="AS45" s="20">
        <f t="shared" si="3"/>
        <v>-0.49433829813354979</v>
      </c>
      <c r="AT45" s="20">
        <f t="shared" si="3"/>
        <v>-0.52087243928823856</v>
      </c>
      <c r="AU45" s="20">
        <f t="shared" si="3"/>
        <v>-0.55070156006845772</v>
      </c>
      <c r="AV45" s="20">
        <f t="shared" si="3"/>
        <v>-0.56395200380924659</v>
      </c>
      <c r="AW45" s="20">
        <f t="shared" si="3"/>
        <v>-0.53991223768746577</v>
      </c>
      <c r="AX45" s="20">
        <f t="shared" si="3"/>
        <v>-0.53743183065755995</v>
      </c>
    </row>
    <row r="46">
      <c r="S46" s="6">
        <v>44</v>
      </c>
      <c r="T46" s="6" t="s">
        <v>73</v>
      </c>
      <c r="U46" s="18">
        <v>4.9819770580083438e-05</v>
      </c>
      <c r="V46" s="18">
        <v>4.5882550351141943e-05</v>
      </c>
      <c r="W46" s="18">
        <v>4.3343048948428977e-05</v>
      </c>
      <c r="X46" s="18">
        <v>4.895319388543086e-05</v>
      </c>
      <c r="Y46" s="18">
        <v>5.0289381037909056e-05</v>
      </c>
      <c r="Z46" s="18">
        <v>4.8047694537903422e-05</v>
      </c>
      <c r="AA46" s="18">
        <v>4.3144318641803324e-05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-4.5755204509558747E-5</v>
      </c>
      <c r="AL46" s="18">
        <f t="shared" si="2"/>
        <v>-4.2157969987252496E-5</v>
      </c>
      <c r="AM46" s="18">
        <f t="shared" si="2"/>
        <v>-4.5472308915866697E-5</v>
      </c>
      <c r="AN46" s="18">
        <f t="shared" si="2"/>
        <v>-5.6109148388150211E-5</v>
      </c>
      <c r="AO46" s="18">
        <f t="shared" si="2"/>
        <v>-6.1429583964247439E-5</v>
      </c>
      <c r="AP46" s="18">
        <f t="shared" si="2"/>
        <v>-5.3829862302941815E-5</v>
      </c>
      <c r="AQ46" s="18">
        <f t="shared" si="2"/>
        <v>-4.9108590537783277E-5</v>
      </c>
      <c r="AR46" s="20">
        <f t="shared" si="3"/>
        <v>-0.47158483855384481</v>
      </c>
      <c r="AS46" s="20">
        <f t="shared" si="3"/>
        <v>-0.47132544333234072</v>
      </c>
      <c r="AT46" s="20">
        <f t="shared" si="3"/>
        <v>-0.50116835564624806</v>
      </c>
      <c r="AU46" s="20">
        <f t="shared" si="3"/>
        <v>-0.52079624867562979</v>
      </c>
      <c r="AV46" s="20">
        <f t="shared" si="3"/>
        <v>-0.53513311221839044</v>
      </c>
      <c r="AW46" s="20">
        <f t="shared" si="3"/>
        <v>-0.51383299983055264</v>
      </c>
      <c r="AX46" s="20">
        <f t="shared" si="3"/>
        <v>-0.5185799645062813</v>
      </c>
    </row>
    <row r="47">
      <c r="S47" s="6">
        <v>45</v>
      </c>
      <c r="T47" s="6" t="s">
        <v>30</v>
      </c>
      <c r="U47" s="18">
        <v>0.068604053876325038</v>
      </c>
      <c r="V47" s="18">
        <v>0.0655153359481363</v>
      </c>
      <c r="W47" s="18">
        <v>0.061336180236536655</v>
      </c>
      <c r="X47" s="18">
        <v>0.067463248959680866</v>
      </c>
      <c r="Y47" s="18">
        <v>0.067388332189122449</v>
      </c>
      <c r="Z47" s="18">
        <v>0.06301492788086184</v>
      </c>
      <c r="AA47" s="18">
        <v>0.056139947665749278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-3.9855268934037388E-2</v>
      </c>
      <c r="AL47" s="18">
        <f t="shared" si="2"/>
        <v>-3.7917905761715914E-2</v>
      </c>
      <c r="AM47" s="18">
        <f t="shared" si="2"/>
        <v>-4.2167672290914268E-2</v>
      </c>
      <c r="AN47" s="18">
        <f t="shared" si="2"/>
        <v>-5.1719966310792828E-2</v>
      </c>
      <c r="AO47" s="18">
        <f t="shared" si="2"/>
        <v>-5.5118296150814733E-2</v>
      </c>
      <c r="AP47" s="18">
        <f t="shared" si="2"/>
        <v>-4.8150936983241188E-2</v>
      </c>
      <c r="AQ47" s="18">
        <f t="shared" si="2"/>
        <v>-4.366108003665739E-2</v>
      </c>
      <c r="AR47" s="20">
        <f t="shared" si="3"/>
        <v>-0.36295241907109743</v>
      </c>
      <c r="AS47" s="20">
        <f t="shared" si="3"/>
        <v>-0.36181484167811873</v>
      </c>
      <c r="AT47" s="20">
        <f t="shared" si="3"/>
        <v>-0.40000373073842704</v>
      </c>
      <c r="AU47" s="20">
        <f t="shared" si="3"/>
        <v>-0.42484211246842352</v>
      </c>
      <c r="AV47" s="20">
        <f t="shared" si="3"/>
        <v>-0.43969406424748581</v>
      </c>
      <c r="AW47" s="20">
        <f t="shared" si="3"/>
        <v>-0.4234667208238404</v>
      </c>
      <c r="AX47" s="20">
        <f t="shared" si="3"/>
        <v>-0.42847147664340374</v>
      </c>
    </row>
    <row r="48">
      <c r="S48" s="33" t="s">
        <v>74</v>
      </c>
      <c r="T48" s="6" t="s">
        <v>75</v>
      </c>
      <c r="U48" s="18">
        <v>0.027893658359441426</v>
      </c>
      <c r="V48" s="18">
        <v>0.028162638120709359</v>
      </c>
      <c r="W48" s="18">
        <v>0.035084821789081476</v>
      </c>
      <c r="X48" s="18">
        <v>0.044739375283728337</v>
      </c>
      <c r="Y48" s="18">
        <v>0.046551618710162293</v>
      </c>
      <c r="Z48" s="18">
        <v>0.040603909198742141</v>
      </c>
      <c r="AA48" s="18">
        <v>0.035870479179152225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-3.6846366342875012E-2</v>
      </c>
      <c r="AL48" s="18">
        <f t="shared" si="2"/>
        <v>-3.5692095945647748E-2</v>
      </c>
      <c r="AM48" s="18">
        <f t="shared" si="2"/>
        <v>-2.9667646397412963E-2</v>
      </c>
      <c r="AN48" s="18">
        <f t="shared" si="2"/>
        <v>-2.7514386813112988E-2</v>
      </c>
      <c r="AO48" s="18">
        <f t="shared" si="2"/>
        <v>-2.3715558712078054E-2</v>
      </c>
      <c r="AP48" s="18">
        <f t="shared" si="2"/>
        <v>-2.7486201308391592E-2</v>
      </c>
      <c r="AQ48" s="18">
        <f t="shared" si="2"/>
        <v>-2.7367775563008949E-2</v>
      </c>
      <c r="AR48" s="20">
        <f t="shared" si="3"/>
        <v>-0.56052983375936172</v>
      </c>
      <c r="AS48" s="20">
        <f t="shared" si="3"/>
        <v>-0.55107523700292105</v>
      </c>
      <c r="AT48" s="20">
        <f t="shared" si="3"/>
        <v>-0.45745528358275883</v>
      </c>
      <c r="AU48" s="20">
        <f t="shared" si="3"/>
        <v>-0.38265547037899855</v>
      </c>
      <c r="AV48" s="20">
        <f t="shared" si="3"/>
        <v>-0.34016340062281258</v>
      </c>
      <c r="AW48" s="20">
        <f t="shared" si="3"/>
        <v>-0.40591543780355632</v>
      </c>
      <c r="AX48" s="20">
        <f t="shared" si="3"/>
        <v>-0.4326576275732763</v>
      </c>
    </row>
    <row r="49">
      <c r="S49" s="33" t="s">
        <v>76</v>
      </c>
      <c r="T49" s="6" t="s">
        <v>77</v>
      </c>
      <c r="U49" s="18">
        <v>0.027592785918189193</v>
      </c>
      <c r="V49" s="18">
        <v>0.029522820219624494</v>
      </c>
      <c r="W49" s="18">
        <v>0.041957888491599413</v>
      </c>
      <c r="X49" s="18">
        <v>0.056379968350976611</v>
      </c>
      <c r="Y49" s="18">
        <v>0.059704768858843217</v>
      </c>
      <c r="Z49" s="18">
        <v>0.051049323837614617</v>
      </c>
      <c r="AA49" s="18">
        <v>0.044759148655117757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-2.7267122465631677E-2</v>
      </c>
      <c r="AL49" s="18">
        <f t="shared" si="2"/>
        <v>-2.3484348495154784E-2</v>
      </c>
      <c r="AM49" s="18">
        <f t="shared" si="2"/>
        <v>-1.2563146766846799E-2</v>
      </c>
      <c r="AN49" s="18">
        <f t="shared" si="2"/>
        <v>-6.2487367148299361E-3</v>
      </c>
      <c r="AO49" s="18">
        <f t="shared" si="2"/>
        <v>-3.9194017893818475E-3</v>
      </c>
      <c r="AP49" s="18">
        <f t="shared" si="2"/>
        <v>-8.5080177045843766E-3</v>
      </c>
      <c r="AQ49" s="18">
        <f t="shared" si="2"/>
        <v>-9.4118469393969714E-3</v>
      </c>
      <c r="AR49" s="20">
        <f t="shared" si="3"/>
        <v>-0.48950743917036127</v>
      </c>
      <c r="AS49" s="20">
        <f t="shared" si="3"/>
        <v>-0.43800610014953295</v>
      </c>
      <c r="AT49" s="20">
        <f t="shared" si="3"/>
        <v>-0.23401380783407769</v>
      </c>
      <c r="AU49" s="20">
        <f t="shared" si="3"/>
        <v>-0.10261964675357495</v>
      </c>
      <c r="AV49" s="20">
        <f t="shared" si="3"/>
        <v>-6.3647011234064035E-2</v>
      </c>
      <c r="AW49" s="20">
        <f t="shared" si="3"/>
        <v>-0.14696232526189698</v>
      </c>
      <c r="AX49" s="20">
        <f t="shared" si="3"/>
        <v>-0.17664590634635871</v>
      </c>
    </row>
    <row r="50">
      <c r="S50" s="33" t="s">
        <v>78</v>
      </c>
      <c r="T50" s="6" t="s">
        <v>79</v>
      </c>
      <c r="U50" s="18">
        <v>0.01585300583588008</v>
      </c>
      <c r="V50" s="18">
        <v>0.014608539117232469</v>
      </c>
      <c r="W50" s="18">
        <v>0.014678162044417121</v>
      </c>
      <c r="X50" s="18">
        <v>0.016472786132228249</v>
      </c>
      <c r="Y50" s="18">
        <v>0.01776769956796187</v>
      </c>
      <c r="Z50" s="18">
        <v>0.018103348904003447</v>
      </c>
      <c r="AA50" s="18">
        <v>0.015323212626615575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-1.8054761620239883E-3</v>
      </c>
      <c r="AL50" s="18">
        <f t="shared" si="2"/>
        <v>-1.30581084915906E-3</v>
      </c>
      <c r="AM50" s="18">
        <f t="shared" si="2"/>
        <v>-1.1608015571133879E-3</v>
      </c>
      <c r="AN50" s="18">
        <f t="shared" si="2"/>
        <v>-1.2983158991000283E-3</v>
      </c>
      <c r="AO50" s="18">
        <f t="shared" si="2"/>
        <v>-1.3246968002783542E-3</v>
      </c>
      <c r="AP50" s="18">
        <f t="shared" si="2"/>
        <v>-1.3268126752321273E-3</v>
      </c>
      <c r="AQ50" s="18">
        <f t="shared" si="2"/>
        <v>-1.3559310714566317E-3</v>
      </c>
      <c r="AR50" s="20">
        <f t="shared" si="3"/>
        <v>-0.1016949400826644</v>
      </c>
      <c r="AS50" s="20">
        <f t="shared" si="3"/>
        <v>-8.1793294089763671E-2</v>
      </c>
      <c r="AT50" s="20">
        <f t="shared" si="3"/>
        <v>-7.3035405821542651E-2</v>
      </c>
      <c r="AU50" s="20">
        <f t="shared" si="3"/>
        <v>-7.2732316124061877E-2</v>
      </c>
      <c r="AV50" s="20">
        <f t="shared" si="3"/>
        <v>-6.9032794906671496E-2</v>
      </c>
      <c r="AW50" s="20">
        <f t="shared" si="3"/>
        <v>-6.7993807693077613E-2</v>
      </c>
      <c r="AX50" s="20">
        <f t="shared" si="3"/>
        <v>-8.0935030446534481E-2</v>
      </c>
    </row>
    <row r="51">
      <c r="S51" s="33" t="s">
        <v>80</v>
      </c>
      <c r="T51" s="6" t="s">
        <v>81</v>
      </c>
      <c r="U51" s="18">
        <v>0.0024004232820344596</v>
      </c>
      <c r="V51" s="18">
        <v>0.002690643379518287</v>
      </c>
      <c r="W51" s="18">
        <v>0.004209005477350339</v>
      </c>
      <c r="X51" s="18">
        <v>0.0058430112824716194</v>
      </c>
      <c r="Y51" s="18">
        <v>0.0062686380387793356</v>
      </c>
      <c r="Z51" s="18">
        <v>0.0053108176165407887</v>
      </c>
      <c r="AA51" s="18">
        <v>0.0046360309304814594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-2.0896359918550211E-3</v>
      </c>
      <c r="AL51" s="18">
        <f t="shared" si="2"/>
        <v>-1.5819041311686132E-3</v>
      </c>
      <c r="AM51" s="18">
        <f t="shared" si="2"/>
        <v>-2.5363616114061974E-4</v>
      </c>
      <c r="AN51" s="18">
        <f t="shared" si="2"/>
        <v>6.2212813775800336E-4</v>
      </c>
      <c r="AO51" s="18">
        <f t="shared" si="2"/>
        <v>7.4675185227371203E-4</v>
      </c>
      <c r="AP51" s="18">
        <f t="shared" si="2"/>
        <v>1.9231713949376117E-4</v>
      </c>
      <c r="AQ51" s="18">
        <f t="shared" si="2"/>
        <v>5.1600883959349031E-5</v>
      </c>
      <c r="AR51" s="20">
        <f t="shared" si="3"/>
        <v>-0.45818908230032684</v>
      </c>
      <c r="AS51" s="20">
        <f t="shared" si="3"/>
        <v>-0.36687847031915999</v>
      </c>
      <c r="AT51" s="20">
        <f t="shared" si="3"/>
        <v>-5.8625109958845546E-2</v>
      </c>
      <c r="AU51" s="20">
        <f t="shared" si="3"/>
        <v>0.12515955445360755</v>
      </c>
      <c r="AV51" s="20">
        <f t="shared" si="3"/>
        <v>0.14256097535919435</v>
      </c>
      <c r="AW51" s="20">
        <f t="shared" si="3"/>
        <v>3.9340540921043034E-2</v>
      </c>
      <c r="AX51" s="20">
        <f t="shared" si="3"/>
        <v>1.1597632943677662E-2</v>
      </c>
    </row>
    <row r="52">
      <c r="S52" s="33" t="s">
        <v>82</v>
      </c>
      <c r="T52" s="6" t="s">
        <v>83</v>
      </c>
      <c r="U52" s="18">
        <v>0.013033758798770815</v>
      </c>
      <c r="V52" s="18">
        <v>0.012266570125897866</v>
      </c>
      <c r="W52" s="18">
        <v>0.011504113153471504</v>
      </c>
      <c r="X52" s="18">
        <v>0.012587448367264656</v>
      </c>
      <c r="Y52" s="18">
        <v>0.01283852047888236</v>
      </c>
      <c r="Z52" s="18">
        <v>0.012168639645409705</v>
      </c>
      <c r="AA52" s="18">
        <v>0.010935662376718539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-9.5203585054300655E-3</v>
      </c>
      <c r="AL52" s="18">
        <f t="shared" si="2"/>
        <v>-8.8856163489113398E-3</v>
      </c>
      <c r="AM52" s="18">
        <f t="shared" si="2"/>
        <v>-9.6167811225045217E-3</v>
      </c>
      <c r="AN52" s="18">
        <f t="shared" si="2"/>
        <v>-1.2037231792980161E-2</v>
      </c>
      <c r="AO52" s="18">
        <f t="shared" si="2"/>
        <v>-1.3283215888442329E-2</v>
      </c>
      <c r="AP52" s="18">
        <f t="shared" si="2"/>
        <v>-1.1298001427187829E-2</v>
      </c>
      <c r="AQ52" s="18">
        <f t="shared" si="2"/>
        <v>-1.0072721941800913E-2</v>
      </c>
      <c r="AR52" s="20">
        <f t="shared" si="3"/>
        <v>-0.41620335090979749</v>
      </c>
      <c r="AS52" s="20">
        <f t="shared" si="3"/>
        <v>-0.41377938500992084</v>
      </c>
      <c r="AT52" s="20">
        <f t="shared" si="3"/>
        <v>-0.44600194435847118</v>
      </c>
      <c r="AU52" s="20">
        <f t="shared" si="3"/>
        <v>-0.47728544813104357</v>
      </c>
      <c r="AV52" s="20">
        <f t="shared" si="3"/>
        <v>-0.49578680674595432</v>
      </c>
      <c r="AW52" s="20">
        <f t="shared" si="3"/>
        <v>-0.46945317623942917</v>
      </c>
      <c r="AX52" s="20">
        <f t="shared" si="3"/>
        <v>-0.46855644457418999</v>
      </c>
    </row>
    <row r="53">
      <c r="S53" s="33" t="s">
        <v>84</v>
      </c>
      <c r="T53" s="6" t="s">
        <v>85</v>
      </c>
      <c r="U53" s="18">
        <v>0.057835380945787981</v>
      </c>
      <c r="V53" s="18">
        <v>0.053782648069769207</v>
      </c>
      <c r="W53" s="18">
        <v>0.050583860812682159</v>
      </c>
      <c r="X53" s="18">
        <v>0.057016680567325277</v>
      </c>
      <c r="Y53" s="18">
        <v>0.056854679172806372</v>
      </c>
      <c r="Z53" s="18">
        <v>0.054787978689473375</v>
      </c>
      <c r="AA53" s="18">
        <v>0.049683501037505205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-3.2582166681483317E-2</v>
      </c>
      <c r="AL53" s="18">
        <f t="shared" si="2"/>
        <v>-3.1266181195611899E-2</v>
      </c>
      <c r="AM53" s="18">
        <f t="shared" si="2"/>
        <v>-3.4665566571089483E-2</v>
      </c>
      <c r="AN53" s="18">
        <f t="shared" si="2"/>
        <v>-4.6743429804301843E-2</v>
      </c>
      <c r="AO53" s="18">
        <f t="shared" si="2"/>
        <v>-4.9938271643370107E-2</v>
      </c>
      <c r="AP53" s="18">
        <f t="shared" si="2"/>
        <v>-4.1864023161194933E-2</v>
      </c>
      <c r="AQ53" s="18">
        <f t="shared" si="2"/>
        <v>-3.8976974566652556E-2</v>
      </c>
      <c r="AR53" s="20">
        <f t="shared" si="3"/>
        <v>-0.35541841154791326</v>
      </c>
      <c r="AS53" s="20">
        <f t="shared" si="3"/>
        <v>-0.36203043149943737</v>
      </c>
      <c r="AT53" s="20">
        <f t="shared" si="3"/>
        <v>-0.39792425466018666</v>
      </c>
      <c r="AU53" s="20">
        <f t="shared" si="3"/>
        <v>-0.43893159194201936</v>
      </c>
      <c r="AV53" s="20">
        <f t="shared" si="3"/>
        <v>-0.45427520911036212</v>
      </c>
      <c r="AW53" s="20">
        <f t="shared" si="3"/>
        <v>-0.42124611631975833</v>
      </c>
      <c r="AX53" s="20">
        <f t="shared" si="3"/>
        <v>-0.42801008161795129</v>
      </c>
    </row>
    <row r="54">
      <c r="S54" s="33" t="s">
        <v>86</v>
      </c>
      <c r="T54" s="6" t="s">
        <v>87</v>
      </c>
      <c r="U54" s="18">
        <v>0.028546005977538862</v>
      </c>
      <c r="V54" s="18">
        <v>0.029073112087996251</v>
      </c>
      <c r="W54" s="18">
        <v>0.029075679208102789</v>
      </c>
      <c r="X54" s="18">
        <v>0.033868986407766664</v>
      </c>
      <c r="Y54" s="18">
        <v>0.035973197969418676</v>
      </c>
      <c r="Z54" s="18">
        <v>0.035395402961657718</v>
      </c>
      <c r="AA54" s="18">
        <v>0.033395143699625547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-9.9960736551599899E-3</v>
      </c>
      <c r="AL54" s="18">
        <f t="shared" si="2"/>
        <v>-9.9453004457194828E-3</v>
      </c>
      <c r="AM54" s="18">
        <f t="shared" si="2"/>
        <v>-1.0875746548406021E-2</v>
      </c>
      <c r="AN54" s="18">
        <f t="shared" si="2"/>
        <v>-1.2950957279602271E-2</v>
      </c>
      <c r="AO54" s="18">
        <f t="shared" si="2"/>
        <v>-1.312150110564464E-2</v>
      </c>
      <c r="AP54" s="18">
        <f t="shared" si="2"/>
        <v>-1.2298533150361154E-2</v>
      </c>
      <c r="AQ54" s="18">
        <f t="shared" si="2"/>
        <v>-1.1695564908497477E-2</v>
      </c>
      <c r="AR54" s="20">
        <f t="shared" si="3"/>
        <v>-0.25718414628965947</v>
      </c>
      <c r="AS54" s="20">
        <f t="shared" si="3"/>
        <v>-0.25275502335914357</v>
      </c>
      <c r="AT54" s="20">
        <f t="shared" si="3"/>
        <v>-0.269246601216933</v>
      </c>
      <c r="AU54" s="20">
        <f t="shared" si="3"/>
        <v>-0.27307240790650433</v>
      </c>
      <c r="AV54" s="20">
        <f t="shared" si="3"/>
        <v>-0.26360465374584424</v>
      </c>
      <c r="AW54" s="20">
        <f t="shared" si="3"/>
        <v>-0.25466356991848832</v>
      </c>
      <c r="AX54" s="20">
        <f t="shared" si="3"/>
        <v>-0.25640665511355504</v>
      </c>
    </row>
    <row r="55">
      <c r="S55" s="33" t="s">
        <v>88</v>
      </c>
      <c r="T55" s="6" t="s">
        <v>89</v>
      </c>
      <c r="U55" s="18">
        <v>0.030288519935515134</v>
      </c>
      <c r="V55" s="18">
        <v>0.034404529618608001</v>
      </c>
      <c r="W55" s="18">
        <v>0.054991669258361041</v>
      </c>
      <c r="X55" s="18">
        <v>0.076672731793813689</v>
      </c>
      <c r="Y55" s="18">
        <v>0.082120553821283179</v>
      </c>
      <c r="Z55" s="18">
        <v>0.068997697870540137</v>
      </c>
      <c r="AA55" s="18">
        <v>0.060136248381693153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-2.6845241194743064E-2</v>
      </c>
      <c r="AL55" s="18">
        <f t="shared" si="2"/>
        <v>-2.0242764400801458E-2</v>
      </c>
      <c r="AM55" s="18">
        <f t="shared" si="2"/>
        <v>-2.0590435518502218E-3</v>
      </c>
      <c r="AN55" s="18">
        <f t="shared" si="2"/>
        <v>1.0459883360306066E-2</v>
      </c>
      <c r="AO55" s="18">
        <f t="shared" si="2"/>
        <v>1.3030330018154831E-2</v>
      </c>
      <c r="AP55" s="18">
        <f t="shared" si="2"/>
        <v>5.4173521305732469E-3</v>
      </c>
      <c r="AQ55" s="18">
        <f t="shared" si="2"/>
        <v>3.2209508525316843E-3</v>
      </c>
      <c r="AR55" s="20">
        <f t="shared" si="3"/>
        <v>-0.46263056028597083</v>
      </c>
      <c r="AS55" s="20">
        <f t="shared" si="3"/>
        <v>-0.36723036273264487</v>
      </c>
      <c r="AT55" s="20">
        <f t="shared" si="3"/>
        <v>-3.735675379625493E-2</v>
      </c>
      <c r="AU55" s="20">
        <f t="shared" si="3"/>
        <v>0.16686725621602089</v>
      </c>
      <c r="AV55" s="20">
        <f t="shared" si="3"/>
        <v>0.20036660261125327</v>
      </c>
      <c r="AW55" s="20">
        <f t="shared" si="3"/>
        <v>8.99754113815215E-2</v>
      </c>
      <c r="AX55" s="20">
        <f t="shared" si="3"/>
        <v>5.8706044807071603E-2</v>
      </c>
    </row>
    <row r="56">
      <c r="S56" s="33" t="s">
        <v>90</v>
      </c>
      <c r="T56" s="6" t="s">
        <v>91</v>
      </c>
      <c r="U56" s="18">
        <v>0.050822241211885388</v>
      </c>
      <c r="V56" s="18">
        <v>0.046336534499178746</v>
      </c>
      <c r="W56" s="18">
        <v>0.042942361656851238</v>
      </c>
      <c r="X56" s="18">
        <v>0.047437430875918181</v>
      </c>
      <c r="Y56" s="18">
        <v>0.047636888909474435</v>
      </c>
      <c r="Z56" s="18">
        <v>0.044941884344135145</v>
      </c>
      <c r="AA56" s="18">
        <v>0.040414713085095526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-5.7853837685721866E-2</v>
      </c>
      <c r="AL56" s="18">
        <f t="shared" si="2"/>
        <v>-5.4201535481716315E-2</v>
      </c>
      <c r="AM56" s="18">
        <f t="shared" ref="AM56:AQ59" si="22">W56-AF56</f>
        <v>-5.7267279566742449E-2</v>
      </c>
      <c r="AN56" s="18">
        <f t="shared" si="22"/>
        <v>-6.9408690353935043E-2</v>
      </c>
      <c r="AO56" s="18">
        <f t="shared" si="22"/>
        <v>-7.2556698558592952E-2</v>
      </c>
      <c r="AP56" s="18">
        <f t="shared" si="22"/>
        <v>-6.2815763732069346E-2</v>
      </c>
      <c r="AQ56" s="18">
        <f t="shared" si="22"/>
        <v>-5.6997339559115186E-2</v>
      </c>
      <c r="AR56" s="20">
        <f t="shared" si="3"/>
        <v>-0.52405345883075638</v>
      </c>
      <c r="AS56" s="20">
        <f t="shared" si="3"/>
        <v>-0.5301931911650889</v>
      </c>
      <c r="AT56" s="20">
        <f t="shared" ref="AT56:AX59" si="23">IF(AF56=0,0,AM56/AF56)</f>
        <v>-0.5588900358211949</v>
      </c>
      <c r="AU56" s="20">
        <f t="shared" si="23"/>
        <v>-0.57914964970478011</v>
      </c>
      <c r="AV56" s="20">
        <f t="shared" si="23"/>
        <v>-0.58795147811742521</v>
      </c>
      <c r="AW56" s="20">
        <f t="shared" si="23"/>
        <v>-0.56787198050606047</v>
      </c>
      <c r="AX56" s="20">
        <f t="shared" si="23"/>
        <v>-0.5712863576799152</v>
      </c>
    </row>
    <row r="57">
      <c r="S57" s="33" t="s">
        <v>92</v>
      </c>
      <c r="T57" s="6" t="s">
        <v>93</v>
      </c>
      <c r="U57" s="18">
        <v>0.094394928730149777</v>
      </c>
      <c r="V57" s="18">
        <v>0.097951002140549887</v>
      </c>
      <c r="W57" s="18">
        <v>0.084971180125953366</v>
      </c>
      <c r="X57" s="18">
        <v>0.094358365029800689</v>
      </c>
      <c r="Y57" s="18">
        <v>0.092261005152223685</v>
      </c>
      <c r="Z57" s="18">
        <v>0.077271874976238511</v>
      </c>
      <c r="AA57" s="18">
        <v>0.057321932551848767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-2.7076123367353183E-3</v>
      </c>
      <c r="AL57" s="18">
        <f t="shared" si="24"/>
        <v>-1.3649418573840749E-3</v>
      </c>
      <c r="AM57" s="18">
        <f t="shared" si="22"/>
        <v>-1.2932701631751392E-3</v>
      </c>
      <c r="AN57" s="18">
        <f t="shared" si="22"/>
        <v>-1.6937852867228015E-3</v>
      </c>
      <c r="AO57" s="18">
        <f t="shared" si="22"/>
        <v>-3.2420756266462875E-3</v>
      </c>
      <c r="AP57" s="18">
        <f t="shared" si="22"/>
        <v>-2.563476608500273E-3</v>
      </c>
      <c r="AQ57" s="18">
        <f t="shared" si="22"/>
        <v>-2.159226494386636E-3</v>
      </c>
      <c r="AR57" s="20">
        <f t="shared" ref="AR57:AS59" si="25">IF(AD57=0,0,AK57/AD57)</f>
        <v>-2.7838045356772336E-2</v>
      </c>
      <c r="AS57" s="20">
        <f t="shared" si="25"/>
        <v>-1.37300501856992E-2</v>
      </c>
      <c r="AT57" s="20">
        <f t="shared" si="23"/>
        <v>-1.4969200980042266E-2</v>
      </c>
      <c r="AU57" s="20">
        <f t="shared" si="23"/>
        <v>-1.7602838510377063E-2</v>
      </c>
      <c r="AV57" s="20">
        <f t="shared" si="23"/>
        <v>-3.3857167499007502E-2</v>
      </c>
      <c r="AW57" s="20">
        <f t="shared" si="23"/>
        <v>-3.2017123966593876E-2</v>
      </c>
      <c r="AX57" s="20">
        <f t="shared" si="23"/>
        <v>-3.6183918667844497E-2</v>
      </c>
    </row>
    <row r="58">
      <c r="S58" s="33" t="s">
        <v>94</v>
      </c>
      <c r="T58" s="6" t="s">
        <v>32</v>
      </c>
      <c r="U58" s="18">
        <v>0.089389944934014129</v>
      </c>
      <c r="V58" s="18">
        <v>0.098627059508024056</v>
      </c>
      <c r="W58" s="18">
        <v>0.14942759001215147</v>
      </c>
      <c r="X58" s="18">
        <v>0.20487072077910415</v>
      </c>
      <c r="Y58" s="18">
        <v>0.21827327441746511</v>
      </c>
      <c r="Z58" s="18">
        <v>0.18459668357413558</v>
      </c>
      <c r="AA58" s="18">
        <v>0.1612841655313956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-8.9410864464844433E-2</v>
      </c>
      <c r="AL58" s="18">
        <f t="shared" si="24"/>
        <v>-7.4031449598235322E-2</v>
      </c>
      <c r="AM58" s="18">
        <f t="shared" si="22"/>
        <v>-2.9223579313610609E-2</v>
      </c>
      <c r="AN58" s="18">
        <f t="shared" si="22"/>
        <v>-4.4822759449614225E-6</v>
      </c>
      <c r="AO58" s="18">
        <f t="shared" si="22"/>
        <v>8.8594596205421317E-3</v>
      </c>
      <c r="AP58" s="18">
        <f t="shared" si="22"/>
        <v>-1.0946544562861982E-2</v>
      </c>
      <c r="AQ58" s="18">
        <f t="shared" si="22"/>
        <v>-1.5670788281793413E-2</v>
      </c>
      <c r="AR58" s="20">
        <f t="shared" si="25"/>
        <v>-0.49239877766151524</v>
      </c>
      <c r="AS58" s="20">
        <f t="shared" si="25"/>
        <v>-0.4243508363171522</v>
      </c>
      <c r="AT58" s="20">
        <f t="shared" si="23"/>
        <v>-0.16746561906222307</v>
      </c>
      <c r="AU58" s="20">
        <f t="shared" si="23"/>
        <v>-2.2769196955371793E-5</v>
      </c>
      <c r="AV58" s="20">
        <f t="shared" si="23"/>
        <v>4.4282357779447425E-2</v>
      </c>
      <c r="AW58" s="20">
        <f t="shared" si="23"/>
        <v>-5.8275971739163678E-2</v>
      </c>
      <c r="AX58" s="20">
        <f t="shared" si="23"/>
        <v>-9.0859874653810194E-2</v>
      </c>
    </row>
    <row r="59">
      <c r="S59" s="33" t="s">
        <v>95</v>
      </c>
      <c r="T59" s="6" t="s">
        <v>96</v>
      </c>
      <c r="U59" s="18">
        <v>0.1272294112160865</v>
      </c>
      <c r="V59" s="18">
        <v>0.14179143833548852</v>
      </c>
      <c r="W59" s="18">
        <v>0.2188761799989504</v>
      </c>
      <c r="X59" s="18">
        <v>0.30195323782651434</v>
      </c>
      <c r="Y59" s="18">
        <v>0.32235642415236876</v>
      </c>
      <c r="Z59" s="18">
        <v>0.2720637141250522</v>
      </c>
      <c r="AA59" s="18">
        <v>0.23750571317289099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-0.11993520492523246</v>
      </c>
      <c r="AL59" s="18">
        <f t="shared" si="24"/>
        <v>-9.5822796421675266E-2</v>
      </c>
      <c r="AM59" s="18">
        <f t="shared" si="22"/>
        <v>-2.781246672910867E-2</v>
      </c>
      <c r="AN59" s="18">
        <f t="shared" si="22"/>
        <v>1.7357876871897382E-2</v>
      </c>
      <c r="AO59" s="18">
        <f t="shared" si="22"/>
        <v>2.8803192970310532E-2</v>
      </c>
      <c r="AP59" s="18">
        <f t="shared" si="22"/>
        <v>-2.2739214008959951E-4</v>
      </c>
      <c r="AQ59" s="18">
        <f t="shared" si="22"/>
        <v>-7.805734227570138E-3</v>
      </c>
      <c r="AR59" s="20">
        <f t="shared" si="25"/>
        <v>-0.47780507101841252</v>
      </c>
      <c r="AS59" s="20">
        <f t="shared" si="25"/>
        <v>-0.39936951498978857</v>
      </c>
      <c r="AT59" s="20">
        <f t="shared" si="23"/>
        <v>-0.11588612980967566</v>
      </c>
      <c r="AU59" s="20">
        <f t="shared" si="23"/>
        <v>6.3814664955882172E-2</v>
      </c>
      <c r="AV59" s="20">
        <f t="shared" si="23"/>
        <v>0.10324503326780508</v>
      </c>
      <c r="AW59" s="20">
        <f t="shared" si="23"/>
        <v>-8.7378568488282935E-4</v>
      </c>
      <c r="AX59" s="20">
        <f t="shared" si="23"/>
        <v>-3.2773869450425958E-2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19E-A8E9-1B4B-86B9-502CAF72FDCE}">
  <dimension ref="A1:I15"/>
  <sheetViews>
    <sheetView workbookViewId="0">
      <selection activeCell="C11" sqref="C11:I15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2040_MF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'2040_MaterialFootprint'!C3</f>
        <v>0.55463138556000868</v>
      </c>
      <c r="D3" s="5">
        <f>'2040_MaterialFootprint'!D3</f>
        <v>0.60048965748635885</v>
      </c>
      <c r="E3" s="5">
        <f>'2040_MaterialFootprint'!E3</f>
        <v>0.62530818776402963</v>
      </c>
      <c r="F3" s="5">
        <f>'2040_MaterialFootprint'!F3</f>
        <v>0.73432730657355638</v>
      </c>
      <c r="G3" s="5">
        <f>'2040_MaterialFootprint'!G3</f>
        <v>0.79011666275271131</v>
      </c>
      <c r="H3" s="5">
        <f>'2040_MaterialFootprint'!H3</f>
        <v>0.78778450137300182</v>
      </c>
      <c r="I3" s="5">
        <f>'2040_MaterialFootprint'!I3</f>
        <v>0.72408577717613587</v>
      </c>
    </row>
    <row r="4">
      <c r="A4">
        <v>2</v>
      </c>
      <c r="B4" t="s">
        <v>23</v>
      </c>
      <c r="C4" s="5">
        <f>'2040_MaterialFootprint'!C4</f>
        <v>0.10445200589387801</v>
      </c>
      <c r="D4" s="5">
        <f>'2040_MaterialFootprint'!D4</f>
        <v>0.10467737853262771</v>
      </c>
      <c r="E4" s="5">
        <f>'2040_MaterialFootprint'!E4</f>
        <v>0.10213588489557243</v>
      </c>
      <c r="F4" s="5">
        <f>'2040_MaterialFootprint'!F4</f>
        <v>0.11578242883741316</v>
      </c>
      <c r="G4" s="5">
        <f>'2040_MaterialFootprint'!G4</f>
        <v>0.11996480385556003</v>
      </c>
      <c r="H4" s="5">
        <f>'2040_MaterialFootprint'!H4</f>
        <v>0.11549386177910712</v>
      </c>
      <c r="I4" s="5">
        <f>'2040_MaterialFootprint'!I4</f>
        <v>0.10678294202094014</v>
      </c>
    </row>
    <row r="5">
      <c r="A5">
        <v>3</v>
      </c>
      <c r="B5" t="s">
        <v>24</v>
      </c>
      <c r="C5" s="5">
        <f>'2040_MaterialFootprint'!C5</f>
        <v>1.019660266437568</v>
      </c>
      <c r="D5" s="5">
        <f>'2040_MaterialFootprint'!D5</f>
        <v>0.86804906484608668</v>
      </c>
      <c r="E5" s="5">
        <f>'2040_MaterialFootprint'!E5</f>
        <v>0.79883468277679326</v>
      </c>
      <c r="F5" s="5">
        <f>'2040_MaterialFootprint'!F5</f>
        <v>0.87211581805302119</v>
      </c>
      <c r="G5" s="5">
        <f>'2040_MaterialFootprint'!G5</f>
        <v>0.85137711329666943</v>
      </c>
      <c r="H5" s="5">
        <f>'2040_MaterialFootprint'!H5</f>
        <v>0.80900643877263578</v>
      </c>
      <c r="I5" s="5">
        <f>'2040_MaterialFootprint'!I5</f>
        <v>0.71813286024313794</v>
      </c>
    </row>
    <row r="6">
      <c r="A6">
        <v>4</v>
      </c>
      <c r="B6" t="s">
        <v>25</v>
      </c>
      <c r="C6" s="5">
        <f>'2040_MaterialFootprint'!C6</f>
        <v>0.15211151554919111</v>
      </c>
      <c r="D6" s="5">
        <f>'2040_MaterialFootprint'!D6</f>
        <v>0.13605285916886359</v>
      </c>
      <c r="E6" s="5">
        <f>'2040_MaterialFootprint'!E6</f>
        <v>0.13371499649552995</v>
      </c>
      <c r="F6" s="5">
        <f>'2040_MaterialFootprint'!F6</f>
        <v>0.15433794852303903</v>
      </c>
      <c r="G6" s="5">
        <f>'2040_MaterialFootprint'!G6</f>
        <v>0.16025309778128402</v>
      </c>
      <c r="H6" s="5">
        <f>'2040_MaterialFootprint'!H6</f>
        <v>0.15172605898331337</v>
      </c>
      <c r="I6" s="5">
        <f>'2040_MaterialFootprint'!I6</f>
        <v>0.1320216717004048</v>
      </c>
    </row>
    <row r="7">
      <c r="A7">
        <v>5</v>
      </c>
      <c r="B7" t="s">
        <v>26</v>
      </c>
      <c r="C7" s="5">
        <f>'2040_MaterialFootprint'!C7</f>
        <v>1.4166969532122868E-2</v>
      </c>
      <c r="D7" s="5">
        <f>'2040_MaterialFootprint'!D7</f>
        <v>1.2695697652678343E-2</v>
      </c>
      <c r="E7" s="5">
        <f>'2040_MaterialFootprint'!E7</f>
        <v>1.2467661252266829E-2</v>
      </c>
      <c r="F7" s="5">
        <f>'2040_MaterialFootprint'!F7</f>
        <v>1.4286809097847563E-2</v>
      </c>
      <c r="G7" s="5">
        <f>'2040_MaterialFootprint'!G7</f>
        <v>1.462651817831021E-2</v>
      </c>
      <c r="H7" s="5">
        <f>'2040_MaterialFootprint'!H7</f>
        <v>1.3520601788373488E-2</v>
      </c>
      <c r="I7" s="5">
        <f>'2040_MaterialFootprint'!I7</f>
        <v>1.169305936368552E-2</v>
      </c>
    </row>
    <row r="8">
      <c r="A8">
        <v>6</v>
      </c>
      <c r="B8" t="s">
        <v>27</v>
      </c>
      <c r="C8" s="5">
        <f>'2040_MaterialFootprint'!C8</f>
        <v>1.6028782751720285E-2</v>
      </c>
      <c r="D8" s="5">
        <f>'2040_MaterialFootprint'!D8</f>
        <v>1.432737907584092E-2</v>
      </c>
      <c r="E8" s="5">
        <f>'2040_MaterialFootprint'!E8</f>
        <v>1.4082412219387275E-2</v>
      </c>
      <c r="F8" s="5">
        <f>'2040_MaterialFootprint'!F8</f>
        <v>1.6228579264300092E-2</v>
      </c>
      <c r="G8" s="5">
        <f>'2040_MaterialFootprint'!G8</f>
        <v>1.68273169169285E-2</v>
      </c>
      <c r="H8" s="5">
        <f>'2040_MaterialFootprint'!H8</f>
        <v>1.58922792826552E-2</v>
      </c>
      <c r="I8" s="5">
        <f>'2040_MaterialFootprint'!I8</f>
        <v>1.3828690858176907E-2</v>
      </c>
    </row>
    <row r="9">
      <c r="A9">
        <v>7</v>
      </c>
      <c r="B9" t="s">
        <v>28</v>
      </c>
      <c r="C9" s="5">
        <f>'2040_MaterialFootprint'!C9</f>
        <v>0.89144115101957899</v>
      </c>
      <c r="D9" s="5">
        <f>'2040_MaterialFootprint'!D9</f>
        <v>0.82826083666619832</v>
      </c>
      <c r="E9" s="5">
        <f>'2040_MaterialFootprint'!E9</f>
        <v>0.78694098609302476</v>
      </c>
      <c r="F9" s="5">
        <f>'2040_MaterialFootprint'!F9</f>
        <v>0.87706576125864721</v>
      </c>
      <c r="G9" s="5">
        <f>'2040_MaterialFootprint'!G9</f>
        <v>0.8633874505242789</v>
      </c>
      <c r="H9" s="5">
        <f>'2040_MaterialFootprint'!H9</f>
        <v>0.81075990960070432</v>
      </c>
      <c r="I9" s="5">
        <f>'2040_MaterialFootprint'!I9</f>
        <v>0.72154509657189791</v>
      </c>
    </row>
    <row r="10">
      <c r="A10">
        <v>8</v>
      </c>
      <c r="B10" t="s">
        <v>29</v>
      </c>
      <c r="C10" s="5">
        <f>'2040_MaterialFootprint'!C10</f>
        <v>0.20695708448278097</v>
      </c>
      <c r="D10" s="5">
        <f>'2040_MaterialFootprint'!D10</f>
        <v>0.18810391824804223</v>
      </c>
      <c r="E10" s="5">
        <f>'2040_MaterialFootprint'!E10</f>
        <v>0.18632080956976141</v>
      </c>
      <c r="F10" s="5">
        <f>'2040_MaterialFootprint'!F10</f>
        <v>0.21518033315538537</v>
      </c>
      <c r="G10" s="5">
        <f>'2040_MaterialFootprint'!G10</f>
        <v>0.22559405806104946</v>
      </c>
      <c r="H10" s="5">
        <f>'2040_MaterialFootprint'!H10</f>
        <v>0.21371882373350132</v>
      </c>
      <c r="I10" s="5">
        <f>'2040_MaterialFootprint'!I10</f>
        <v>0.18651448135817067</v>
      </c>
    </row>
    <row r="11">
      <c r="A11">
        <v>9</v>
      </c>
      <c r="B11" t="s">
        <v>30</v>
      </c>
      <c r="C11" s="5">
        <f>'2040_MaterialFootprint'!C11</f>
        <v>7.6567418354088798E-2</v>
      </c>
      <c r="D11" s="5">
        <f>'2040_MaterialFootprint'!D11</f>
        <v>7.3317500652426412E-2</v>
      </c>
      <c r="E11" s="5">
        <f>'2040_MaterialFootprint'!E11</f>
        <v>7.1291942026785876E-2</v>
      </c>
      <c r="F11" s="5">
        <f>'2040_MaterialFootprint'!F11</f>
        <v>8.0573976594087091E-2</v>
      </c>
      <c r="G11" s="5">
        <f>'2040_MaterialFootprint'!G11</f>
        <v>8.1971733056034349E-2</v>
      </c>
      <c r="H11" s="5">
        <f>'2040_MaterialFootprint'!H11</f>
        <v>7.5858237670627465E-2</v>
      </c>
      <c r="I11" s="5">
        <f>'2040_MaterialFootprint'!I11</f>
        <v>6.6787631032687575E-2</v>
      </c>
    </row>
    <row r="12">
      <c r="A12">
        <v>10</v>
      </c>
      <c r="B12" t="s">
        <v>31</v>
      </c>
      <c r="C12" s="5">
        <f>'2040_MaterialFootprint'!C12</f>
        <v>5.9974731132607748E-2</v>
      </c>
      <c r="D12" s="5">
        <f>'2040_MaterialFootprint'!D12</f>
        <v>5.5120132577859728E-2</v>
      </c>
      <c r="E12" s="5">
        <f>'2040_MaterialFootprint'!E12</f>
        <v>5.399958039615417E-2</v>
      </c>
      <c r="F12" s="5">
        <f>'2040_MaterialFootprint'!F12</f>
        <v>6.2185054661318524E-2</v>
      </c>
      <c r="G12" s="5">
        <f>'2040_MaterialFootprint'!G12</f>
        <v>6.3585956235760369E-2</v>
      </c>
      <c r="H12" s="5">
        <f>'2040_MaterialFootprint'!H12</f>
        <v>5.8815755940292973E-2</v>
      </c>
      <c r="I12" s="5">
        <f>'2040_MaterialFootprint'!I12</f>
        <v>5.1757261447572311E-2</v>
      </c>
    </row>
    <row r="13">
      <c r="A13">
        <v>11</v>
      </c>
      <c r="B13" t="s">
        <v>32</v>
      </c>
      <c r="C13" s="5">
        <f>'2040_MaterialFootprint'!C13</f>
        <v>0.10368143733431338</v>
      </c>
      <c r="D13" s="5">
        <f>'2040_MaterialFootprint'!D13</f>
        <v>0.10996928491250783</v>
      </c>
      <c r="E13" s="5">
        <f>'2040_MaterialFootprint'!E13</f>
        <v>0.13765067782427351</v>
      </c>
      <c r="F13" s="5">
        <f>'2040_MaterialFootprint'!F13</f>
        <v>0.17662475150433843</v>
      </c>
      <c r="G13" s="5">
        <f>'2040_MaterialFootprint'!G13</f>
        <v>0.18332326866386489</v>
      </c>
      <c r="H13" s="5">
        <f>'2040_MaterialFootprint'!H13</f>
        <v>0.15614501132488107</v>
      </c>
      <c r="I13" s="5">
        <f>'2040_MaterialFootprint'!I13</f>
        <v>0.14785860864354305</v>
      </c>
    </row>
    <row r="14">
      <c r="A14">
        <v>12</v>
      </c>
      <c r="B14" t="s">
        <v>33</v>
      </c>
      <c r="C14" s="5">
        <f>'2040_MaterialFootprint'!C14</f>
        <v>9.4525473265850202E-2</v>
      </c>
      <c r="D14" s="5">
        <f>'2040_MaterialFootprint'!D14</f>
        <v>9.1161579877933441E-2</v>
      </c>
      <c r="E14" s="5">
        <f>'2040_MaterialFootprint'!E14</f>
        <v>9.0547048816035064E-2</v>
      </c>
      <c r="F14" s="5">
        <f>'2040_MaterialFootprint'!F14</f>
        <v>0.10650238758415539</v>
      </c>
      <c r="G14" s="5">
        <f>'2040_MaterialFootprint'!G14</f>
        <v>0.11070637700639926</v>
      </c>
      <c r="H14" s="5">
        <f>'2040_MaterialFootprint'!H14</f>
        <v>0.10559599472934958</v>
      </c>
      <c r="I14" s="5">
        <f>'2040_MaterialFootprint'!I14</f>
        <v>9.6790403221158672E-2</v>
      </c>
    </row>
    <row r="15">
      <c r="A15">
        <v>13</v>
      </c>
      <c r="B15" t="s">
        <v>34</v>
      </c>
      <c r="C15" s="5">
        <f>'2040_MaterialFootprint'!C15</f>
        <v>0.37589163251340207</v>
      </c>
      <c r="D15" s="5">
        <f>'2040_MaterialFootprint'!D15</f>
        <v>0.39109873160778669</v>
      </c>
      <c r="E15" s="5">
        <f>'2040_MaterialFootprint'!E15</f>
        <v>0.44266979940764239</v>
      </c>
      <c r="F15" s="5">
        <f>'2040_MaterialFootprint'!F15</f>
        <v>0.54832748053650016</v>
      </c>
      <c r="G15" s="5">
        <f>'2040_MaterialFootprint'!G15</f>
        <v>0.56469704979176738</v>
      </c>
      <c r="H15" s="5">
        <f>'2040_MaterialFootprint'!H15</f>
        <v>0.48485984094494405</v>
      </c>
      <c r="I15" s="5">
        <f>'2040_MaterialFootprint'!I15</f>
        <v>0.43999892195942852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7766-58E4-4147-AA77-F450860CF823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2040_MaterialFootprint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2040_MaterialFootprint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0.55402394259279841</v>
      </c>
      <c r="D3" s="5">
        <v>0.60000392543918291</v>
      </c>
      <c r="E3" s="5">
        <v>0.62470910711947281</v>
      </c>
      <c r="F3" s="5">
        <v>0.73352221169253862</v>
      </c>
      <c r="G3" s="5">
        <v>0.78904224353065699</v>
      </c>
      <c r="H3" s="5">
        <v>0.78686404184733461</v>
      </c>
      <c r="I3" s="5">
        <v>0.72326234731880301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0.044020332216449208</v>
      </c>
      <c r="V3" s="18">
        <v>0.047992748865280613</v>
      </c>
      <c r="W3" s="18">
        <v>0.051962268043095568</v>
      </c>
      <c r="X3" s="18">
        <v>0.06560508427107338</v>
      </c>
      <c r="Y3" s="18">
        <v>0.073308076042571224</v>
      </c>
      <c r="Z3" s="18">
        <v>0.079607838305467166</v>
      </c>
      <c r="AA3" s="18">
        <v>0.072008095555871343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-6.270743915759297E-4</v>
      </c>
      <c r="AL3" s="18">
        <f t="shared" ref="AL3:AQ21" si="0">V3-AE3</f>
        <v>-4.4977295490446906E-4</v>
      </c>
      <c r="AM3" s="18">
        <f t="shared" si="0"/>
        <v>-4.8654904966016072E-4</v>
      </c>
      <c r="AN3" s="18">
        <f t="shared" si="0"/>
        <v>-5.911828483861209E-4</v>
      </c>
      <c r="AO3" s="18">
        <f t="shared" si="0"/>
        <v>-9.1789576929798833E-4</v>
      </c>
      <c r="AP3" s="18">
        <f t="shared" si="0"/>
        <v>-7.8696662138037776E-4</v>
      </c>
      <c r="AQ3" s="18">
        <f t="shared" si="0"/>
        <v>-7.8087846221554236E-4</v>
      </c>
      <c r="AR3" s="20">
        <f>IF(AD3=0,0,AK3/AD3)</f>
        <v>-1.4036997085648647E-2</v>
      </c>
      <c r="AS3" s="20">
        <f t="shared" ref="AS3:AX21" si="1">IF(AE3=0,0,AL3/AE3)</f>
        <v>-9.2812151303820617E-3</v>
      </c>
      <c r="AT3" s="20">
        <f t="shared" si="1"/>
        <v>-9.272770226755914E-3</v>
      </c>
      <c r="AU3" s="20">
        <f t="shared" si="1"/>
        <v>-8.9268410784193418E-3</v>
      </c>
      <c r="AV3" s="20">
        <f t="shared" si="1"/>
        <v>-1.2357990075105763E-2</v>
      </c>
      <c r="AW3" s="20">
        <f t="shared" si="1"/>
        <v>-9.7836777441895235E-3</v>
      </c>
      <c r="AX3" s="20">
        <f t="shared" si="1"/>
        <v>-1.0721802298704767E-2</v>
      </c>
    </row>
    <row r="4">
      <c r="A4">
        <v>2</v>
      </c>
      <c r="B4" s="2" t="s">
        <v>23</v>
      </c>
      <c r="C4" s="5">
        <v>0.10030691358521092</v>
      </c>
      <c r="D4" s="5">
        <v>0.099911644056712143</v>
      </c>
      <c r="E4" s="5">
        <v>0.097218129460265965</v>
      </c>
      <c r="F4" s="5">
        <v>0.11035004930530966</v>
      </c>
      <c r="G4" s="5">
        <v>0.11450383245788544</v>
      </c>
      <c r="H4" s="5">
        <v>0.11037947236599235</v>
      </c>
      <c r="I4" s="5">
        <v>0.102029821934968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0.039673258977936332</v>
      </c>
      <c r="V4" s="18">
        <v>0.040186910450921653</v>
      </c>
      <c r="W4" s="18">
        <v>0.041800280916211394</v>
      </c>
      <c r="X4" s="18">
        <v>0.046180772624619407</v>
      </c>
      <c r="Y4" s="18">
        <v>0.046564141013619637</v>
      </c>
      <c r="Z4" s="18">
        <v>0.043806421876660222</v>
      </c>
      <c r="AA4" s="18">
        <v>0.037666804983416166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-5.9282700944377625E-4</v>
      </c>
      <c r="AL4" s="18">
        <f t="shared" si="0"/>
        <v>-4.9362343272781745E-4</v>
      </c>
      <c r="AM4" s="18">
        <f t="shared" si="0"/>
        <v>-5.3108092741694507E-4</v>
      </c>
      <c r="AN4" s="18">
        <f t="shared" si="0"/>
        <v>-6.4513222311617102E-4</v>
      </c>
      <c r="AO4" s="18">
        <f t="shared" si="0"/>
        <v>-8.1672127058359661E-4</v>
      </c>
      <c r="AP4" s="18">
        <f t="shared" si="0"/>
        <v>-7.0459721003304776E-4</v>
      </c>
      <c r="AQ4" s="18">
        <f t="shared" si="0"/>
        <v>-6.5837038534496267E-4</v>
      </c>
      <c r="AR4" s="20">
        <f t="shared" ref="AR4:AX56" si="3">IF(AD4=0,0,AK4/AD4)</f>
        <v>-1.4713831895524859E-2</v>
      </c>
      <c r="AS4" s="20">
        <f t="shared" si="1"/>
        <v>-1.2128129921132406E-2</v>
      </c>
      <c r="AT4" s="20">
        <f t="shared" si="1"/>
        <v>-1.2538642431819961E-2</v>
      </c>
      <c r="AU4" s="20">
        <f t="shared" si="1"/>
        <v>-1.376807060181966E-2</v>
      </c>
      <c r="AV4" s="20">
        <f t="shared" si="1"/>
        <v>-1.7221722117176524E-2</v>
      </c>
      <c r="AW4" s="20">
        <f t="shared" si="1"/>
        <v>-1.5816502490186863E-2</v>
      </c>
      <c r="AX4" s="20">
        <f t="shared" si="1"/>
        <v>-1.71633765074302E-2</v>
      </c>
    </row>
    <row r="5">
      <c r="A5">
        <v>3</v>
      </c>
      <c r="B5" s="2" t="s">
        <v>24</v>
      </c>
      <c r="C5" s="5">
        <v>0.9883304264004914</v>
      </c>
      <c r="D5" s="5">
        <v>0.84128648582059062</v>
      </c>
      <c r="E5" s="5">
        <v>0.77096873411914457</v>
      </c>
      <c r="F5" s="5">
        <v>0.84076454378110377</v>
      </c>
      <c r="G5" s="5">
        <v>0.8195860261840977</v>
      </c>
      <c r="H5" s="5">
        <v>0.77770214746923882</v>
      </c>
      <c r="I5" s="5">
        <v>0.6908140969727512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0.097381212165980655</v>
      </c>
      <c r="V5" s="18">
        <v>0.098342638725767609</v>
      </c>
      <c r="W5" s="18">
        <v>0.098417099177102146</v>
      </c>
      <c r="X5" s="18">
        <v>0.11102703219966789</v>
      </c>
      <c r="Y5" s="18">
        <v>0.11382385389505464</v>
      </c>
      <c r="Z5" s="18">
        <v>0.1074433518074103</v>
      </c>
      <c r="AA5" s="18">
        <v>0.093200686806403407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-2.9965017127020072E-3</v>
      </c>
      <c r="AL5" s="18">
        <f t="shared" si="0"/>
        <v>-2.2869448950625926E-3</v>
      </c>
      <c r="AM5" s="18">
        <f t="shared" si="0"/>
        <v>-2.4296642260765861E-3</v>
      </c>
      <c r="AN5" s="18">
        <f t="shared" si="0"/>
        <v>-3.1453134919608716E-3</v>
      </c>
      <c r="AO5" s="18">
        <f t="shared" si="0"/>
        <v>-3.9480987297790676E-3</v>
      </c>
      <c r="AP5" s="18">
        <f t="shared" si="0"/>
        <v>-3.2311676854984844E-3</v>
      </c>
      <c r="AQ5" s="18">
        <f t="shared" si="0"/>
        <v>-2.7097609528584643E-3</v>
      </c>
      <c r="AR5" s="20">
        <f t="shared" si="3"/>
        <v>-2.9806868297000733E-2</v>
      </c>
      <c r="AS5" s="20">
        <f t="shared" si="1"/>
        <v>-2.2699353078716379E-2</v>
      </c>
      <c r="AT5" s="20">
        <f t="shared" si="1"/>
        <v>-2.4058569055254508E-2</v>
      </c>
      <c r="AU5" s="20">
        <f t="shared" si="1"/>
        <v>-2.7504293007927508E-2</v>
      </c>
      <c r="AV5" s="20">
        <f t="shared" si="1"/>
        <v>-3.3455728167716768E-2</v>
      </c>
      <c r="AW5" s="20">
        <f t="shared" si="1"/>
        <v>-2.9140359569874021E-2</v>
      </c>
      <c r="AX5" s="20">
        <f t="shared" si="1"/>
        <v>-2.8203192553779222E-2</v>
      </c>
    </row>
    <row r="6">
      <c r="A6">
        <v>4</v>
      </c>
      <c r="B6" s="2" t="s">
        <v>25</v>
      </c>
      <c r="C6" s="5">
        <v>0.14900293109914797</v>
      </c>
      <c r="D6" s="5">
        <v>0.13315934280414587</v>
      </c>
      <c r="E6" s="5">
        <v>0.13027415673596662</v>
      </c>
      <c r="F6" s="5">
        <v>0.14970484679351623</v>
      </c>
      <c r="G6" s="5">
        <v>0.15503273362149625</v>
      </c>
      <c r="H6" s="5">
        <v>0.14737586168320399</v>
      </c>
      <c r="I6" s="5">
        <v>0.1284056502693732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0.080495684979487336</v>
      </c>
      <c r="V6" s="18">
        <v>0.097610401367769786</v>
      </c>
      <c r="W6" s="18">
        <v>0.10343382478338518</v>
      </c>
      <c r="X6" s="18">
        <v>0.11902042231220496</v>
      </c>
      <c r="Y6" s="18">
        <v>0.13293208505309137</v>
      </c>
      <c r="Z6" s="18">
        <v>0.14152771950736084</v>
      </c>
      <c r="AA6" s="18">
        <v>0.12491057757768481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-7.3576610659407959E-4</v>
      </c>
      <c r="AL6" s="18">
        <f t="shared" si="0"/>
        <v>-4.5475745764034237E-4</v>
      </c>
      <c r="AM6" s="18">
        <f t="shared" si="0"/>
        <v>-4.9849066607485226E-4</v>
      </c>
      <c r="AN6" s="18">
        <f t="shared" si="0"/>
        <v>-6.7356057198419972E-4</v>
      </c>
      <c r="AO6" s="18">
        <f t="shared" si="0"/>
        <v>-1.3146208583896257E-3</v>
      </c>
      <c r="AP6" s="18">
        <f t="shared" si="0"/>
        <v>-1.0366277257176093E-3</v>
      </c>
      <c r="AQ6" s="18">
        <f t="shared" si="0"/>
        <v>-1.0694238851231413E-3</v>
      </c>
      <c r="AR6" s="20">
        <f t="shared" si="3"/>
        <v>-9.0536627161645344E-3</v>
      </c>
      <c r="AS6" s="20">
        <f t="shared" si="1"/>
        <v>-4.6361661257365199E-3</v>
      </c>
      <c r="AT6" s="20">
        <f t="shared" si="1"/>
        <v>-4.7948864094851957E-3</v>
      </c>
      <c r="AU6" s="20">
        <f t="shared" si="1"/>
        <v>-5.6253423221869691E-3</v>
      </c>
      <c r="AV6" s="20">
        <f t="shared" si="1"/>
        <v>-9.7866341512811393E-3</v>
      </c>
      <c r="AW6" s="20">
        <f t="shared" si="1"/>
        <v>-7.2678110250225057E-3</v>
      </c>
      <c r="AX6" s="20">
        <f t="shared" si="1"/>
        <v>-8.483960339055522E-3</v>
      </c>
    </row>
    <row r="7">
      <c r="A7">
        <v>5</v>
      </c>
      <c r="B7" s="2" t="s">
        <v>26</v>
      </c>
      <c r="C7" s="5">
        <v>0.013872670747643381</v>
      </c>
      <c r="D7" s="5">
        <v>0.012429665691212444</v>
      </c>
      <c r="E7" s="5">
        <v>0.012146202017310351</v>
      </c>
      <c r="F7" s="5">
        <v>0.013851817070641792</v>
      </c>
      <c r="G7" s="5">
        <v>0.014140618086496255</v>
      </c>
      <c r="H7" s="5">
        <v>0.013136408192541957</v>
      </c>
      <c r="I7" s="5">
        <v>0.011384271383531968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0.048978620400370543</v>
      </c>
      <c r="V7" s="18">
        <v>0.050123005413092205</v>
      </c>
      <c r="W7" s="18">
        <v>0.050533685226281044</v>
      </c>
      <c r="X7" s="18">
        <v>0.056729700175858454</v>
      </c>
      <c r="Y7" s="18">
        <v>0.058549785932137076</v>
      </c>
      <c r="Z7" s="18">
        <v>0.055741921270562919</v>
      </c>
      <c r="AA7" s="18">
        <v>0.048484653276195284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-1.3361416989326677E-3</v>
      </c>
      <c r="AL7" s="18">
        <f t="shared" si="0"/>
        <v>-1.0382812964043267E-3</v>
      </c>
      <c r="AM7" s="18">
        <f t="shared" si="0"/>
        <v>-1.0921555801051072E-3</v>
      </c>
      <c r="AN7" s="18">
        <f t="shared" si="0"/>
        <v>-1.4112659890222271E-3</v>
      </c>
      <c r="AO7" s="18">
        <f t="shared" si="0"/>
        <v>-1.8048481635734512E-3</v>
      </c>
      <c r="AP7" s="18">
        <f t="shared" si="0"/>
        <v>-1.4892504915403407E-3</v>
      </c>
      <c r="AQ7" s="18">
        <f t="shared" si="0"/>
        <v>-1.3290144295522444E-3</v>
      </c>
      <c r="AR7" s="20">
        <f t="shared" si="3"/>
        <v>-2.652277854105229E-2</v>
      </c>
      <c r="AS7" s="20">
        <f t="shared" si="1"/>
        <v>-2.0274596400590272E-2</v>
      </c>
      <c r="AT7" s="20">
        <f t="shared" si="1"/>
        <v>-2.1130685853796766E-2</v>
      </c>
      <c r="AU7" s="20">
        <f t="shared" si="1"/>
        <v>-2.4240135518918862E-2</v>
      </c>
      <c r="AV7" s="20">
        <f t="shared" si="1"/>
        <v>-2.9852019707702196E-2</v>
      </c>
      <c r="AW7" s="20">
        <f t="shared" si="1"/>
        <v>-2.5979995273933409E-2</v>
      </c>
      <c r="AX7" s="20">
        <f t="shared" si="1"/>
        <v>-2.6636778555826222E-2</v>
      </c>
    </row>
    <row r="8">
      <c r="A8">
        <v>6</v>
      </c>
      <c r="B8" s="2" t="s">
        <v>27</v>
      </c>
      <c r="C8" s="5">
        <v>0.015700689499361827</v>
      </c>
      <c r="D8" s="5">
        <v>0.014021746829111413</v>
      </c>
      <c r="E8" s="5">
        <v>0.013719118317669246</v>
      </c>
      <c r="F8" s="5">
        <v>0.015740062391001629</v>
      </c>
      <c r="G8" s="5">
        <v>0.016278407999745653</v>
      </c>
      <c r="H8" s="5">
        <v>0.015436408743251711</v>
      </c>
      <c r="I8" s="5">
        <v>0.013450400082053632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0.039515097554834809</v>
      </c>
      <c r="V8" s="18">
        <v>0.042151100601916992</v>
      </c>
      <c r="W8" s="18">
        <v>0.044366603893881806</v>
      </c>
      <c r="X8" s="18">
        <v>0.048410021883670128</v>
      </c>
      <c r="Y8" s="18">
        <v>0.049113250260222348</v>
      </c>
      <c r="Z8" s="18">
        <v>0.046046635659956064</v>
      </c>
      <c r="AA8" s="18">
        <v>0.041665413619168694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-2.4002534877010095E-4</v>
      </c>
      <c r="AL8" s="18">
        <f t="shared" si="0"/>
        <v>-1.6283597067302813E-4</v>
      </c>
      <c r="AM8" s="18">
        <f t="shared" si="0"/>
        <v>-1.7774097726640931E-4</v>
      </c>
      <c r="AN8" s="18">
        <f t="shared" si="0"/>
        <v>-2.3317284861620186E-4</v>
      </c>
      <c r="AO8" s="18">
        <f t="shared" si="0"/>
        <v>-3.94578220477379E-4</v>
      </c>
      <c r="AP8" s="18">
        <f t="shared" si="0"/>
        <v>-3.1461164574095313E-4</v>
      </c>
      <c r="AQ8" s="18">
        <f t="shared" si="0"/>
        <v>-3.111533815928838E-4</v>
      </c>
      <c r="AR8" s="20">
        <f t="shared" si="3"/>
        <v>-6.0357260260794892E-3</v>
      </c>
      <c r="AS8" s="20">
        <f t="shared" si="1"/>
        <v>-3.8475263929387028E-3</v>
      </c>
      <c r="AT8" s="20">
        <f t="shared" si="1"/>
        <v>-3.9893021774459166E-3</v>
      </c>
      <c r="AU8" s="20">
        <f t="shared" si="1"/>
        <v>-4.7921792107898653E-3</v>
      </c>
      <c r="AV8" s="20">
        <f t="shared" si="1"/>
        <v>-7.9661805639598977E-3</v>
      </c>
      <c r="AW8" s="20">
        <f t="shared" si="1"/>
        <v>-6.7831081379734282E-3</v>
      </c>
      <c r="AX8" s="20">
        <f t="shared" si="1"/>
        <v>-7.4089413376872363E-3</v>
      </c>
    </row>
    <row r="9">
      <c r="A9">
        <v>7</v>
      </c>
      <c r="B9" s="2" t="s">
        <v>28</v>
      </c>
      <c r="C9" s="5">
        <v>0.87131853713866003</v>
      </c>
      <c r="D9" s="5">
        <v>0.80576926384220304</v>
      </c>
      <c r="E9" s="5">
        <v>0.76207585065625938</v>
      </c>
      <c r="F9" s="5">
        <v>0.84571398147575927</v>
      </c>
      <c r="G9" s="5">
        <v>0.83206148560716331</v>
      </c>
      <c r="H9" s="5">
        <v>0.78368915742571943</v>
      </c>
      <c r="I9" s="5">
        <v>0.69734129656275812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0.17419522057692308</v>
      </c>
      <c r="V9" s="18">
        <v>0.19073221172761626</v>
      </c>
      <c r="W9" s="18">
        <v>0.19854355763489176</v>
      </c>
      <c r="X9" s="18">
        <v>0.23820988037485361</v>
      </c>
      <c r="Y9" s="18">
        <v>0.25744182464794146</v>
      </c>
      <c r="Z9" s="18">
        <v>0.25373854744762631</v>
      </c>
      <c r="AA9" s="18">
        <v>0.24120684038382595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-7.1517979151420052E-3</v>
      </c>
      <c r="AL9" s="18">
        <f t="shared" si="0"/>
        <v>-6.0843557206827492E-3</v>
      </c>
      <c r="AM9" s="18">
        <f t="shared" si="0"/>
        <v>-6.7031804726458977E-3</v>
      </c>
      <c r="AN9" s="18">
        <f t="shared" si="0"/>
        <v>-8.8994262400034774E-3</v>
      </c>
      <c r="AO9" s="18">
        <f t="shared" si="0"/>
        <v>-1.0343873135918447E-2</v>
      </c>
      <c r="AP9" s="18">
        <f t="shared" si="0"/>
        <v>-8.5305423327131646E-3</v>
      </c>
      <c r="AQ9" s="18">
        <f t="shared" si="0"/>
        <v>-7.7615480868462872E-3</v>
      </c>
      <c r="AR9" s="20">
        <f t="shared" si="3"/>
        <v>-3.9377999029822225E-2</v>
      </c>
      <c r="AS9" s="20">
        <f t="shared" si="1"/>
        <v>-3.0877373632639264E-2</v>
      </c>
      <c r="AT9" s="20">
        <f t="shared" si="1"/>
        <v>-3.2612539395408327E-2</v>
      </c>
      <c r="AU9" s="20">
        <f t="shared" si="1"/>
        <v>-3.5955703196841562E-2</v>
      </c>
      <c r="AV9" s="20">
        <f t="shared" si="1"/>
        <v>-3.8556533690036615E-2</v>
      </c>
      <c r="AW9" s="20">
        <f t="shared" si="1"/>
        <v>-3.2474144249061983E-2</v>
      </c>
      <c r="AX9" s="20">
        <f t="shared" si="1"/>
        <v>-3.1128562423192559E-2</v>
      </c>
    </row>
    <row r="10">
      <c r="A10">
        <v>8</v>
      </c>
      <c r="B10" s="2" t="s">
        <v>29</v>
      </c>
      <c r="C10" s="5">
        <v>0.20301065866214046</v>
      </c>
      <c r="D10" s="5">
        <v>0.18441690741258931</v>
      </c>
      <c r="E10" s="5">
        <v>0.18191899959222479</v>
      </c>
      <c r="F10" s="5">
        <v>0.20923932177096871</v>
      </c>
      <c r="G10" s="5">
        <v>0.21880206717937381</v>
      </c>
      <c r="H10" s="5">
        <v>0.20805213601613931</v>
      </c>
      <c r="I10" s="5">
        <v>0.18178110985318943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2.8690775310456154e-05</v>
      </c>
      <c r="V10" s="18">
        <v>2.6857401249504587e-05</v>
      </c>
      <c r="W10" s="18">
        <v>2.802653878851194e-05</v>
      </c>
      <c r="X10" s="18">
        <v>3.7967174660660911e-05</v>
      </c>
      <c r="Y10" s="18">
        <v>4.3012548367945583e-05</v>
      </c>
      <c r="Z10" s="18">
        <v>3.922854980918498e-05</v>
      </c>
      <c r="AA10" s="18">
        <v>4.0438068668032586e-05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-3.1775049474231759E-6</v>
      </c>
      <c r="AL10" s="18">
        <f t="shared" si="0"/>
        <v>-2.4412959066502392E-6</v>
      </c>
      <c r="AM10" s="18">
        <f t="shared" si="0"/>
        <v>-2.7955658628674913E-6</v>
      </c>
      <c r="AN10" s="18">
        <f t="shared" si="0"/>
        <v>-3.9715743034084451E-6</v>
      </c>
      <c r="AO10" s="18">
        <f t="shared" si="0"/>
        <v>-4.4333097137038102E-6</v>
      </c>
      <c r="AP10" s="18">
        <f t="shared" si="0"/>
        <v>-3.1389798564546582E-6</v>
      </c>
      <c r="AQ10" s="18">
        <f t="shared" si="0"/>
        <v>-2.6080408237399771E-6</v>
      </c>
      <c r="AR10" s="20">
        <f t="shared" si="3"/>
        <v>-9.9265329873160044E-2</v>
      </c>
      <c r="AS10" s="20">
        <f t="shared" si="1"/>
        <v>-8.3009250105426938E-2</v>
      </c>
      <c r="AT10" s="20">
        <f t="shared" si="1"/>
        <v>-9.0267341138933713E-2</v>
      </c>
      <c r="AU10" s="20">
        <f t="shared" si="1"/>
        <v>-9.4247905722747854E-2</v>
      </c>
      <c r="AV10" s="20">
        <f t="shared" si="1"/>
        <v>-9.2986650317994315E-2</v>
      </c>
      <c r="AW10" s="20">
        <f t="shared" si="1"/>
        <v>-7.3780719270104878E-2</v>
      </c>
      <c r="AX10" s="20">
        <f t="shared" si="1"/>
        <v>-6.0383285626215859E-2</v>
      </c>
    </row>
    <row r="11">
      <c r="A11">
        <v>9</v>
      </c>
      <c r="B11" s="2" t="s">
        <v>30</v>
      </c>
      <c r="C11" s="5">
        <v>0.075622663836215381</v>
      </c>
      <c r="D11" s="5">
        <v>0.07239179130210624</v>
      </c>
      <c r="E11" s="5">
        <v>0.070162982977962654</v>
      </c>
      <c r="F11" s="5">
        <v>0.079085039276977798</v>
      </c>
      <c r="G11" s="5">
        <v>0.080319182368700989</v>
      </c>
      <c r="H11" s="5">
        <v>0.074493177124358753</v>
      </c>
      <c r="I11" s="5">
        <v>0.065609119855823239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0.01169796096678156</v>
      </c>
      <c r="V11" s="18">
        <v>0.012645534035663222</v>
      </c>
      <c r="W11" s="18">
        <v>0.012579301870496266</v>
      </c>
      <c r="X11" s="18">
        <v>0.014913788571574098</v>
      </c>
      <c r="Y11" s="18">
        <v>0.015111683248143281</v>
      </c>
      <c r="Z11" s="18">
        <v>0.013815158062111234</v>
      </c>
      <c r="AA11" s="18">
        <v>0.011867096410079729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-1.3662680214599453E-4</v>
      </c>
      <c r="AL11" s="18">
        <f t="shared" si="0"/>
        <v>-8.3459138307040437E-5</v>
      </c>
      <c r="AM11" s="18">
        <f t="shared" si="0"/>
        <v>-8.7065770858180125E-5</v>
      </c>
      <c r="AN11" s="18">
        <f t="shared" si="0"/>
        <v>-1.1043636686682359E-4</v>
      </c>
      <c r="AO11" s="18">
        <f t="shared" si="0"/>
        <v>-1.9020357800457292E-4</v>
      </c>
      <c r="AP11" s="18">
        <f t="shared" si="0"/>
        <v>-1.4772453454257525E-4</v>
      </c>
      <c r="AQ11" s="18">
        <f t="shared" si="0"/>
        <v>-1.4284431367612635E-4</v>
      </c>
      <c r="AR11" s="20">
        <f t="shared" si="3"/>
        <v>-1.1538757336943461E-2</v>
      </c>
      <c r="AS11" s="20">
        <f t="shared" si="1"/>
        <v>-6.5546944567389989E-3</v>
      </c>
      <c r="AT11" s="20">
        <f t="shared" si="1"/>
        <v>-6.8712637928861732E-3</v>
      </c>
      <c r="AU11" s="20">
        <f t="shared" si="1"/>
        <v>-7.3475331881912489E-3</v>
      </c>
      <c r="AV11" s="20">
        <f t="shared" si="1"/>
        <v>-1.2421149304557301E-2</v>
      </c>
      <c r="AW11" s="20">
        <f t="shared" si="1"/>
        <v>-1.0572992711121689E-2</v>
      </c>
      <c r="AX11" s="20">
        <f t="shared" si="1"/>
        <v>-1.1885098410744161E-2</v>
      </c>
    </row>
    <row r="12">
      <c r="A12">
        <v>10</v>
      </c>
      <c r="B12" s="2" t="s">
        <v>31</v>
      </c>
      <c r="C12" s="5">
        <v>0.058737203103694936</v>
      </c>
      <c r="D12" s="5">
        <v>0.05392813097735466</v>
      </c>
      <c r="E12" s="5">
        <v>0.052596552490368244</v>
      </c>
      <c r="F12" s="5">
        <v>0.060323830729229012</v>
      </c>
      <c r="G12" s="5">
        <v>0.061564320938247756</v>
      </c>
      <c r="H12" s="5">
        <v>0.057185827167708973</v>
      </c>
      <c r="I12" s="5">
        <v>0.050377386291092341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0.002183174139043845</v>
      </c>
      <c r="V12" s="18">
        <v>0.0027070427768896062</v>
      </c>
      <c r="W12" s="18">
        <v>0.0029838153765905638</v>
      </c>
      <c r="X12" s="18">
        <v>0.0032117168040533945</v>
      </c>
      <c r="Y12" s="18">
        <v>0.003338478407193343</v>
      </c>
      <c r="Z12" s="18">
        <v>0.0032697575184829635</v>
      </c>
      <c r="AA12" s="18">
        <v>0.0031012782850289135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-2.9613163212188504E-5</v>
      </c>
      <c r="AL12" s="18">
        <f t="shared" ref="AL12:AL14" si="5">V12-AE12</f>
        <v>-2.3506385960835301E-5</v>
      </c>
      <c r="AM12" s="18">
        <f t="shared" ref="AM12:AM14" si="6">W12-AF12</f>
        <v>-2.6836417704970573E-5</v>
      </c>
      <c r="AN12" s="18">
        <f t="shared" ref="AN12:AN14" si="7">X12-AG12</f>
        <v>-3.6752091802500202E-5</v>
      </c>
      <c r="AO12" s="18">
        <f t="shared" ref="AO12:AO14" si="8">Y12-AH12</f>
        <v>-4.6417617595034127E-5</v>
      </c>
      <c r="AP12" s="18">
        <f t="shared" ref="AP12:AP14" si="9">Z12-AI12</f>
        <v>-3.5375790230439928E-5</v>
      </c>
      <c r="AQ12" s="18">
        <f t="shared" ref="AQ12:AQ14" si="10">AA12-AJ12</f>
        <v>-3.2714123383348771E-5</v>
      </c>
      <c r="AR12" s="20">
        <f t="shared" ref="AR12:AR14" si="11">IF(AD12=0,0,AK12/AD12)</f>
        <v>-1.3375040605285441E-2</v>
      </c>
      <c r="AS12" s="20">
        <f t="shared" ref="AS12:AS14" si="12">IF(AE12=0,0,AL12/AE12)</f>
        <v>-8.6054006098840782E-3</v>
      </c>
      <c r="AT12" s="20">
        <f t="shared" ref="AT12:AT14" si="13">IF(AF12=0,0,AM12/AF12)</f>
        <v>-8.9097631078638995E-3</v>
      </c>
      <c r="AU12" s="20">
        <f t="shared" ref="AU12:AU14" si="14">IF(AG12=0,0,AN12/AG12)</f>
        <v>-1.1307135408949964E-2</v>
      </c>
      <c r="AV12" s="20">
        <f t="shared" ref="AV12:AV14" si="15">IF(AH12=0,0,AO12/AH12)</f>
        <v>-1.3703040500783704E-2</v>
      </c>
      <c r="AW12" s="20">
        <f t="shared" ref="AW12:AW14" si="16">IF(AI12=0,0,AP12/AI12)</f>
        <v>-1.069669243281461E-2</v>
      </c>
      <c r="AX12" s="20">
        <f t="shared" ref="AX12:AX14" si="17">IF(AJ12=0,0,AQ12/AJ12)</f>
        <v>-1.0432165429589491E-2</v>
      </c>
    </row>
    <row r="13">
      <c r="A13">
        <v>11</v>
      </c>
      <c r="B13" s="2" t="s">
        <v>32</v>
      </c>
      <c r="C13" s="5">
        <v>0.10177595620775752</v>
      </c>
      <c r="D13" s="5">
        <v>0.10832371234166016</v>
      </c>
      <c r="E13" s="5">
        <v>0.13770651643530057</v>
      </c>
      <c r="F13" s="5">
        <v>0.1782760668010675</v>
      </c>
      <c r="G13" s="5">
        <v>0.18555478814635296</v>
      </c>
      <c r="H13" s="5">
        <v>0.15701558530757886</v>
      </c>
      <c r="I13" s="5">
        <v>0.14800534280132407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0.015854689839680615</v>
      </c>
      <c r="V13" s="18">
        <v>0.017485474073015417</v>
      </c>
      <c r="W13" s="18">
        <v>0.020060643658748555</v>
      </c>
      <c r="X13" s="18">
        <v>0.030175825300302772</v>
      </c>
      <c r="Y13" s="18">
        <v>0.03881605248231481</v>
      </c>
      <c r="Z13" s="18">
        <v>0.041827461841887188</v>
      </c>
      <c r="AA13" s="18">
        <v>0.04911046235246054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-2.4921378497119381E-4</v>
      </c>
      <c r="AL13" s="18">
        <f t="shared" si="5"/>
        <v>-1.4108669613688285E-4</v>
      </c>
      <c r="AM13" s="18">
        <f t="shared" si="6"/>
        <v>-1.5590320389500395E-4</v>
      </c>
      <c r="AN13" s="18">
        <f t="shared" si="7"/>
        <v>-2.1902958455842156E-4</v>
      </c>
      <c r="AO13" s="18">
        <f t="shared" si="8"/>
        <v>-4.4210435886755939E-4</v>
      </c>
      <c r="AP13" s="18">
        <f t="shared" si="9"/>
        <v>-3.4582275605921087E-4</v>
      </c>
      <c r="AQ13" s="18">
        <f t="shared" si="10"/>
        <v>-3.6371852293904522E-4</v>
      </c>
      <c r="AR13" s="20">
        <f t="shared" si="11"/>
        <v>-1.5461400434870378E-2</v>
      </c>
      <c r="AS13" s="20">
        <f t="shared" si="12"/>
        <v>-8.0003507123369202E-3</v>
      </c>
      <c r="AT13" s="20">
        <f t="shared" si="13"/>
        <v>-7.70778541062007E-3</v>
      </c>
      <c r="AU13" s="20">
        <f t="shared" si="14"/>
        <v>-7.2027372790022482E-3</v>
      </c>
      <c r="AV13" s="20">
        <f t="shared" si="15"/>
        <v>-1.1253574952070911E-2</v>
      </c>
      <c r="AW13" s="20">
        <f t="shared" si="16"/>
        <v>-8.1955569383868054E-3</v>
      </c>
      <c r="AX13" s="20">
        <f t="shared" si="17"/>
        <v>-7.348113136013819E-3</v>
      </c>
    </row>
    <row r="14">
      <c r="A14">
        <v>12</v>
      </c>
      <c r="B14" s="2" t="s">
        <v>33</v>
      </c>
      <c r="C14" s="5">
        <v>0.093484395723254204</v>
      </c>
      <c r="D14" s="5">
        <v>0.090111299284160187</v>
      </c>
      <c r="E14" s="5">
        <v>0.089271946122442936</v>
      </c>
      <c r="F14" s="5">
        <v>0.10474546208261537</v>
      </c>
      <c r="G14" s="5">
        <v>0.10876656926593642</v>
      </c>
      <c r="H14" s="5">
        <v>0.10397519533541816</v>
      </c>
      <c r="I14" s="5">
        <v>0.095260341904495449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0.0033877759101667545</v>
      </c>
      <c r="V14" s="18">
        <v>0.0034469794502278175</v>
      </c>
      <c r="W14" s="18">
        <v>0.0031835577601526874</v>
      </c>
      <c r="X14" s="18">
        <v>0.0033595485767344284</v>
      </c>
      <c r="Y14" s="18">
        <v>0.0033947998584008309</v>
      </c>
      <c r="Z14" s="18">
        <v>0.0031631114850855452</v>
      </c>
      <c r="AA14" s="18">
        <v>0.0027986836600233005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-7.2799783606024137E-3</v>
      </c>
      <c r="AL14" s="18">
        <f t="shared" si="5"/>
        <v>-8.2984453227073086E-3</v>
      </c>
      <c r="AM14" s="18">
        <f t="shared" si="6"/>
        <v>-9.3271030397858445E-3</v>
      </c>
      <c r="AN14" s="18">
        <f t="shared" si="7"/>
        <v>-8.7377257022744018E-3</v>
      </c>
      <c r="AO14" s="18">
        <f t="shared" si="8"/>
        <v>-7.4655421789212497E-3</v>
      </c>
      <c r="AP14" s="18">
        <f t="shared" si="9"/>
        <v>-9.3675142345859934E-3</v>
      </c>
      <c r="AQ14" s="18">
        <f t="shared" si="10"/>
        <v>-9.4925135328274689E-3</v>
      </c>
      <c r="AR14" s="20">
        <f t="shared" si="11"/>
        <v>-0.67599403441390749</v>
      </c>
      <c r="AS14" s="20">
        <f t="shared" si="12"/>
        <v>-0.69831832660084303</v>
      </c>
      <c r="AT14" s="20">
        <f t="shared" si="13"/>
        <v>-0.73672191175476742</v>
      </c>
      <c r="AU14" s="20">
        <f t="shared" si="14"/>
        <v>-0.71322574440446673</v>
      </c>
      <c r="AV14" s="20">
        <f t="shared" si="15"/>
        <v>-0.67851358032093245</v>
      </c>
      <c r="AW14" s="20">
        <f t="shared" si="16"/>
        <v>-0.73968740370481678</v>
      </c>
      <c r="AX14" s="20">
        <f t="shared" si="17"/>
        <v>-0.76481774086786669</v>
      </c>
    </row>
    <row r="15" ht="16" thickBot="true">
      <c r="A15" s="21">
        <v>13</v>
      </c>
      <c r="B15" s="22" t="s">
        <v>34</v>
      </c>
      <c r="C15" s="23">
        <v>0.3709646646400534</v>
      </c>
      <c r="D15" s="23">
        <v>0.38685452573522111</v>
      </c>
      <c r="E15" s="23">
        <v>0.4423430023489025</v>
      </c>
      <c r="F15" s="23">
        <v>0.55157845044694465</v>
      </c>
      <c r="G15" s="23">
        <v>0.56916823407424366</v>
      </c>
      <c r="H15" s="23">
        <v>0.48626306277844888</v>
      </c>
      <c r="I15" s="23">
        <v>0.43978460843189565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0.00053163706278196502</v>
      </c>
      <c r="V15" s="18">
        <v>0.00063790521758580899</v>
      </c>
      <c r="W15" s="18">
        <v>0.00071193243241267324</v>
      </c>
      <c r="X15" s="18">
        <v>0.0010084206898507931</v>
      </c>
      <c r="Y15" s="18">
        <v>0.001298342346240074</v>
      </c>
      <c r="Z15" s="18">
        <v>0.001411998590897302</v>
      </c>
      <c r="AA15" s="18">
        <v>0.0016632253775142151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-2.1991863416210232E-5</v>
      </c>
      <c r="AL15" s="18">
        <f t="shared" si="0"/>
        <v>-1.8318329724814424E-5</v>
      </c>
      <c r="AM15" s="18">
        <f t="shared" si="0"/>
        <v>-2.0031603836784826E-5</v>
      </c>
      <c r="AN15" s="18">
        <f t="shared" si="0"/>
        <v>-2.2096793067408714E-5</v>
      </c>
      <c r="AO15" s="18">
        <f t="shared" si="0"/>
        <v>-2.8416832917679781E-5</v>
      </c>
      <c r="AP15" s="18">
        <f t="shared" si="0"/>
        <v>-2.6386618859205188E-5</v>
      </c>
      <c r="AQ15" s="18">
        <f t="shared" si="0"/>
        <v>-2.6346902712934793E-5</v>
      </c>
      <c r="AR15" s="20">
        <f t="shared" si="3"/>
        <v>-3.9667601254716842E-2</v>
      </c>
      <c r="AS15" s="20">
        <f t="shared" si="1"/>
        <v>-2.7890777556256113E-2</v>
      </c>
      <c r="AT15" s="20">
        <f t="shared" si="1"/>
        <v>-2.7342141323533707E-2</v>
      </c>
      <c r="AU15" s="20">
        <f t="shared" si="1"/>
        <v>-2.1425084735853913E-2</v>
      </c>
      <c r="AV15" s="20">
        <f t="shared" si="1"/>
        <v>-2.1397759435555792E-2</v>
      </c>
      <c r="AW15" s="20">
        <f t="shared" si="1"/>
        <v>-1.8331126937282487E-2</v>
      </c>
      <c r="AX15" s="20">
        <f t="shared" si="1"/>
        <v>-1.5584491492920575E-2</v>
      </c>
    </row>
    <row r="16">
      <c r="B16" s="27" t="s">
        <v>14</v>
      </c>
      <c r="C16" s="28">
        <f>SUM(C3:C15)</f>
        <v>3.6700898538271112</v>
      </c>
      <c r="D16" s="28">
        <f t="shared" ref="D16:I16" si="18">SUM(D3:D15)</f>
        <v>3.4733240213052112</v>
      </c>
      <c r="E16" s="28">
        <f t="shared" si="18"/>
        <v>3.4559646695372566</v>
      </c>
      <c r="F16" s="28">
        <f t="shared" si="18"/>
        <v>3.9735386356436093</v>
      </c>
      <c r="G16" s="28">
        <f t="shared" si="18"/>
        <v>4.0464314061206181</v>
      </c>
      <c r="H16" s="28">
        <f t="shared" si="18"/>
        <v>3.7991773159233881</v>
      </c>
      <c r="I16" s="28">
        <f t="shared" si="18"/>
        <v>3.4177974055969393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0.037302764154834418</v>
      </c>
      <c r="V16" s="18">
        <v>0.038355249599308208</v>
      </c>
      <c r="W16" s="18">
        <v>0.036097231738364113</v>
      </c>
      <c r="X16" s="18">
        <v>0.039330387558151866</v>
      </c>
      <c r="Y16" s="18">
        <v>0.040361934865846501</v>
      </c>
      <c r="Z16" s="18">
        <v>0.039406954745241432</v>
      </c>
      <c r="AA16" s="18">
        <v>0.037553479606343872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-8.1691255877067354E-2</v>
      </c>
      <c r="AL16" s="18">
        <f t="shared" si="0"/>
        <v>-9.9216479189732421E-2</v>
      </c>
      <c r="AM16" s="18">
        <f t="shared" si="0"/>
        <v>-0.11758372989120179</v>
      </c>
      <c r="AN16" s="18">
        <f t="shared" si="0"/>
        <v>-0.10862156130504089</v>
      </c>
      <c r="AO16" s="18">
        <f t="shared" si="0"/>
        <v>-9.2231838993437759E-2</v>
      </c>
      <c r="AP16" s="18">
        <f t="shared" si="0"/>
        <v>-0.11983546532970568</v>
      </c>
      <c r="AQ16" s="18">
        <f t="shared" si="0"/>
        <v>-0.1219947107272164</v>
      </c>
      <c r="AR16" s="20">
        <f t="shared" si="3"/>
        <v>-0.66886244959143326</v>
      </c>
      <c r="AS16" s="20">
        <f t="shared" si="1"/>
        <v>-0.70228793002265022</v>
      </c>
      <c r="AT16" s="20">
        <f t="shared" si="1"/>
        <v>-0.74710364853115052</v>
      </c>
      <c r="AU16" s="20">
        <f t="shared" si="1"/>
        <v>-0.71536444169874602</v>
      </c>
      <c r="AV16" s="20">
        <f t="shared" si="1"/>
        <v>-0.67620334007527205</v>
      </c>
      <c r="AW16" s="20">
        <f t="shared" si="1"/>
        <v>-0.73552833591973044</v>
      </c>
      <c r="AX16" s="20">
        <f t="shared" si="1"/>
        <v>-0.74853932711487137</v>
      </c>
    </row>
    <row r="17">
      <c r="B17" s="6" t="s">
        <v>15</v>
      </c>
      <c r="C17" s="18">
        <f>C16-L16</f>
        <v>-2.8720345265066483</v>
      </c>
      <c r="D17" s="18">
        <f t="shared" ref="D17:I17" si="20">D16-M16</f>
        <v>-2.7180933081899741</v>
      </c>
      <c r="E17" s="18">
        <f t="shared" si="20"/>
        <v>-2.7045745851448961</v>
      </c>
      <c r="F17" s="18">
        <f t="shared" si="20"/>
        <v>-3.109645474927377</v>
      </c>
      <c r="G17" s="18">
        <f t="shared" si="20"/>
        <v>-3.166688172854891</v>
      </c>
      <c r="H17" s="18">
        <f t="shared" si="20"/>
        <v>-2.9731866628471204</v>
      </c>
      <c r="I17" s="18">
        <f t="shared" si="20"/>
        <v>-2.6747045955753714</v>
      </c>
      <c r="S17" s="6">
        <v>15</v>
      </c>
      <c r="T17" s="6" t="s">
        <v>46</v>
      </c>
      <c r="U17" s="18">
        <v>0.05192416740754071</v>
      </c>
      <c r="V17" s="18">
        <v>0.049772528511011702</v>
      </c>
      <c r="W17" s="18">
        <v>0.049219109469717262</v>
      </c>
      <c r="X17" s="18">
        <v>0.057329277992742511</v>
      </c>
      <c r="Y17" s="18">
        <v>0.059217349164252142</v>
      </c>
      <c r="Z17" s="18">
        <v>0.055795153760587676</v>
      </c>
      <c r="AA17" s="18">
        <v>0.050629346086084374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-2.5227872102566842E-2</v>
      </c>
      <c r="AL17" s="18">
        <f t="shared" si="0"/>
        <v>-2.5210231259855227E-2</v>
      </c>
      <c r="AM17" s="18">
        <f t="shared" si="0"/>
        <v>-2.7487809096263124E-2</v>
      </c>
      <c r="AN17" s="18">
        <f t="shared" si="0"/>
        <v>-3.2897564744582629E-2</v>
      </c>
      <c r="AO17" s="18">
        <f t="shared" si="0"/>
        <v>-3.2997424516606123E-2</v>
      </c>
      <c r="AP17" s="18">
        <f t="shared" si="0"/>
        <v>-3.052061055861529E-2</v>
      </c>
      <c r="AQ17" s="18">
        <f t="shared" si="0"/>
        <v>-2.9243681222825453E-2</v>
      </c>
      <c r="AR17" s="20">
        <f t="shared" si="3"/>
        <v>-0.32326958467838002</v>
      </c>
      <c r="AS17" s="20">
        <f t="shared" si="1"/>
        <v>-0.33218047920030702</v>
      </c>
      <c r="AT17" s="20">
        <f t="shared" si="1"/>
        <v>-0.35351935379362781</v>
      </c>
      <c r="AU17" s="20">
        <f t="shared" si="1"/>
        <v>-0.35915920283525438</v>
      </c>
      <c r="AV17" s="20">
        <f t="shared" si="1"/>
        <v>-0.35214753933148452</v>
      </c>
      <c r="AW17" s="20">
        <f t="shared" si="1"/>
        <v>-0.34844302970898322</v>
      </c>
      <c r="AX17" s="20">
        <f t="shared" si="1"/>
        <v>-0.36078833241791053</v>
      </c>
    </row>
    <row r="18">
      <c r="B18" s="6" t="s">
        <v>16</v>
      </c>
      <c r="C18" s="29">
        <f>C17/L16</f>
        <v>-0.43900640824565396</v>
      </c>
      <c r="D18" s="29">
        <f t="shared" ref="D18:I18" si="21">D17/M16</f>
        <v>-0.43900986858716445</v>
      </c>
      <c r="E18" s="29">
        <f t="shared" si="21"/>
        <v>-0.43901588372955447</v>
      </c>
      <c r="F18" s="29">
        <f t="shared" si="21"/>
        <v>-0.43901802161072212</v>
      </c>
      <c r="G18" s="29">
        <f t="shared" si="21"/>
        <v>-0.43901783939434713</v>
      </c>
      <c r="H18" s="29">
        <f t="shared" si="21"/>
        <v>-0.43901755312727431</v>
      </c>
      <c r="I18" s="29">
        <f t="shared" si="21"/>
        <v>-0.43901579270071778</v>
      </c>
      <c r="S18" s="6">
        <v>16</v>
      </c>
      <c r="T18" s="6" t="s">
        <v>47</v>
      </c>
      <c r="U18" s="18">
        <v>0.0071605690498870748</v>
      </c>
      <c r="V18" s="18">
        <v>0.007698981278578613</v>
      </c>
      <c r="W18" s="18">
        <v>0.0080062980596192317</v>
      </c>
      <c r="X18" s="18">
        <v>0.0093224144878300552</v>
      </c>
      <c r="Y18" s="18">
        <v>0.010231406223145886</v>
      </c>
      <c r="Z18" s="18">
        <v>0.010602253784180393</v>
      </c>
      <c r="AA18" s="18">
        <v>0.009385087205002236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-3.8243868575303479E-4</v>
      </c>
      <c r="AL18" s="18">
        <f t="shared" si="0"/>
        <v>-3.2886361458984471E-4</v>
      </c>
      <c r="AM18" s="18">
        <f t="shared" si="0"/>
        <v>-3.3904290881149601E-4</v>
      </c>
      <c r="AN18" s="18">
        <f t="shared" si="0"/>
        <v>-4.390999293243051E-4</v>
      </c>
      <c r="AO18" s="18">
        <f t="shared" si="0"/>
        <v>-5.3392672364362473E-4</v>
      </c>
      <c r="AP18" s="18">
        <f t="shared" si="0"/>
        <v>-4.4896038956521861E-4</v>
      </c>
      <c r="AQ18" s="18">
        <f t="shared" si="0"/>
        <v>-4.2974490061398717E-4</v>
      </c>
      <c r="AR18" s="20">
        <f t="shared" si="3"/>
        <v>-5.0603861361999708E-2</v>
      </c>
      <c r="AS18" s="20">
        <f t="shared" si="1"/>
        <v>-4.0902356689231624E-2</v>
      </c>
      <c r="AT18" s="20">
        <f t="shared" si="1"/>
        <v>-4.0556115373583015E-2</v>
      </c>
      <c r="AU18" s="20">
        <f t="shared" si="1"/>
        <v>-4.489220891340142E-2</v>
      </c>
      <c r="AV18" s="20">
        <f t="shared" si="1"/>
        <v>-4.9478325924106822E-2</v>
      </c>
      <c r="AW18" s="20">
        <f t="shared" si="1"/>
        <v>-4.0543771264733401E-2</v>
      </c>
      <c r="AX18" s="20">
        <f t="shared" si="1"/>
        <v>-4.3691431383426807E-2</v>
      </c>
    </row>
    <row r="19">
      <c r="S19" s="6">
        <v>17</v>
      </c>
      <c r="T19" s="6" t="s">
        <v>48</v>
      </c>
      <c r="U19" s="18">
        <v>0.45540846412351482</v>
      </c>
      <c r="V19" s="18">
        <v>0.38825337296482249</v>
      </c>
      <c r="W19" s="18">
        <v>0.35608386015061649</v>
      </c>
      <c r="X19" s="18">
        <v>0.38848071503631143</v>
      </c>
      <c r="Y19" s="18">
        <v>0.37875571534537666</v>
      </c>
      <c r="Z19" s="18">
        <v>0.35900533335248613</v>
      </c>
      <c r="AA19" s="18">
        <v>0.31876336266940736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-0.55820072140007393</v>
      </c>
      <c r="AL19" s="18">
        <f t="shared" si="0"/>
        <v>-0.50552599337135751</v>
      </c>
      <c r="AM19" s="18">
        <f t="shared" si="0"/>
        <v>-0.52141828098423626</v>
      </c>
      <c r="AN19" s="18">
        <f t="shared" si="0"/>
        <v>-0.62459225137807417</v>
      </c>
      <c r="AO19" s="18">
        <f t="shared" si="0"/>
        <v>-0.67898140458334444</v>
      </c>
      <c r="AP19" s="18">
        <f t="shared" si="0"/>
        <v>-0.60825234932463257</v>
      </c>
      <c r="AQ19" s="18">
        <f t="shared" si="0"/>
        <v>-0.51392665312189068</v>
      </c>
      <c r="AR19" s="20">
        <f t="shared" si="3"/>
        <v>-0.54302854714315962</v>
      </c>
      <c r="AS19" s="20">
        <f t="shared" si="1"/>
        <v>-0.55795084728850797</v>
      </c>
      <c r="AT19" s="20">
        <f t="shared" si="1"/>
        <v>-0.58565798612670317</v>
      </c>
      <c r="AU19" s="20">
        <f t="shared" si="1"/>
        <v>-0.60789105336103944</v>
      </c>
      <c r="AV19" s="20">
        <f t="shared" si="1"/>
        <v>-0.63317812140583296</v>
      </c>
      <c r="AW19" s="20">
        <f t="shared" si="1"/>
        <v>-0.61964288761769426</v>
      </c>
      <c r="AX19" s="20">
        <f t="shared" si="1"/>
        <v>-0.60804578055338332</v>
      </c>
    </row>
    <row r="20">
      <c r="S20" s="6">
        <v>18</v>
      </c>
      <c r="T20" s="6" t="s">
        <v>49</v>
      </c>
      <c r="U20" s="18">
        <v>0.21287470525318508</v>
      </c>
      <c r="V20" s="18">
        <v>0.18136281110262154</v>
      </c>
      <c r="W20" s="18">
        <v>0.16624948148103599</v>
      </c>
      <c r="X20" s="18">
        <v>0.18131537094930422</v>
      </c>
      <c r="Y20" s="18">
        <v>0.17670420636327111</v>
      </c>
      <c r="Z20" s="18">
        <v>0.16752296441750678</v>
      </c>
      <c r="AA20" s="18">
        <v>0.14877421962183193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-0.26183001932136585</v>
      </c>
      <c r="AL20" s="18">
        <f t="shared" si="0"/>
        <v>-0.23704714353948605</v>
      </c>
      <c r="AM20" s="18">
        <f t="shared" si="0"/>
        <v>-0.244430778642416</v>
      </c>
      <c r="AN20" s="18">
        <f t="shared" si="0"/>
        <v>-0.29276988006617849</v>
      </c>
      <c r="AO20" s="18">
        <f t="shared" si="0"/>
        <v>-0.31829387928939967</v>
      </c>
      <c r="AP20" s="18">
        <f t="shared" si="0"/>
        <v>-0.28520162471406041</v>
      </c>
      <c r="AQ20" s="18">
        <f t="shared" si="0"/>
        <v>-0.24083731033104422</v>
      </c>
      <c r="AR20" s="20">
        <f t="shared" si="3"/>
        <v>-0.5438607648646161</v>
      </c>
      <c r="AS20" s="20">
        <f t="shared" si="1"/>
        <v>-0.55886384031662284</v>
      </c>
      <c r="AT20" s="20">
        <f t="shared" si="1"/>
        <v>-0.58661338391344009</v>
      </c>
      <c r="AU20" s="20">
        <f t="shared" si="1"/>
        <v>-0.60889140058710856</v>
      </c>
      <c r="AV20" s="20">
        <f t="shared" si="1"/>
        <v>-0.63427048919146845</v>
      </c>
      <c r="AW20" s="20">
        <f t="shared" si="1"/>
        <v>-0.62074657870656158</v>
      </c>
      <c r="AX20" s="20">
        <f t="shared" si="1"/>
        <v>-0.60897927668614427</v>
      </c>
    </row>
    <row r="21">
      <c r="S21" s="6">
        <v>19</v>
      </c>
      <c r="T21" s="6" t="s">
        <v>50</v>
      </c>
      <c r="U21" s="18">
        <v>0.057958414790870355</v>
      </c>
      <c r="V21" s="18">
        <v>0.049570854205301863</v>
      </c>
      <c r="W21" s="18">
        <v>0.045592649455958999</v>
      </c>
      <c r="X21" s="18">
        <v>0.049833202995337632</v>
      </c>
      <c r="Y21" s="18">
        <v>0.048734625015029925</v>
      </c>
      <c r="Z21" s="18">
        <v>0.046262954965781249</v>
      </c>
      <c r="AA21" s="18">
        <v>0.041124733007873705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-7.0787114236977228E-2</v>
      </c>
      <c r="AL21" s="18">
        <f t="shared" si="0"/>
        <v>-6.4050197649630936E-2</v>
      </c>
      <c r="AM21" s="18">
        <f t="shared" si="0"/>
        <v>-6.5954526544502262E-2</v>
      </c>
      <c r="AN21" s="18">
        <f t="shared" si="0"/>
        <v>-7.9019010447774096E-2</v>
      </c>
      <c r="AO21" s="18">
        <f t="shared" si="0"/>
        <v>-8.5974547689167569E-2</v>
      </c>
      <c r="AP21" s="18">
        <f t="shared" si="0"/>
        <v>-7.6840296648376438E-2</v>
      </c>
      <c r="AQ21" s="18">
        <f t="shared" si="0"/>
        <v>-6.4576555748343353E-2</v>
      </c>
      <c r="AR21" s="20">
        <f t="shared" si="3"/>
        <v>-0.54222366771467878</v>
      </c>
      <c r="AS21" s="20">
        <f t="shared" si="1"/>
        <v>-0.55616333294605358</v>
      </c>
      <c r="AT21" s="20">
        <f t="shared" si="1"/>
        <v>-0.58285486461689917</v>
      </c>
      <c r="AU21" s="20">
        <f t="shared" si="1"/>
        <v>-0.60473900018545945</v>
      </c>
      <c r="AV21" s="20">
        <f t="shared" si="1"/>
        <v>-0.62961214672114074</v>
      </c>
      <c r="AW21" s="20">
        <f t="shared" si="1"/>
        <v>-0.61515148048643076</v>
      </c>
      <c r="AX21" s="20">
        <f t="shared" si="1"/>
        <v>-0.60194721654234018</v>
      </c>
    </row>
    <row r="22">
      <c r="S22" s="6">
        <v>20</v>
      </c>
      <c r="T22" s="6" t="s">
        <v>51</v>
      </c>
      <c r="U22" s="18">
        <v>0.25088528158127105</v>
      </c>
      <c r="V22" s="18">
        <v>0.21253263818550361</v>
      </c>
      <c r="W22" s="18">
        <v>0.19426528995968026</v>
      </c>
      <c r="X22" s="18">
        <v>0.21145336582492966</v>
      </c>
      <c r="Y22" s="18">
        <v>0.20589299820882831</v>
      </c>
      <c r="Z22" s="18">
        <v>0.19584290252047384</v>
      </c>
      <c r="AA22" s="18">
        <v>0.17404410085046884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-0.30577654292899115</v>
      </c>
      <c r="AL22" s="18">
        <f t="shared" si="2"/>
        <v>-0.27291727572051694</v>
      </c>
      <c r="AM22" s="18">
        <f t="shared" si="2"/>
        <v>-0.27631502103293126</v>
      </c>
      <c r="AN22" s="18">
        <f t="shared" si="2"/>
        <v>-0.33217508728280842</v>
      </c>
      <c r="AO22" s="18">
        <f t="shared" si="2"/>
        <v>-0.36053125430318644</v>
      </c>
      <c r="AP22" s="18">
        <f t="shared" si="2"/>
        <v>-0.32402819402245614</v>
      </c>
      <c r="AQ22" s="18">
        <f t="shared" si="2"/>
        <v>-0.27636547801666389</v>
      </c>
      <c r="AR22" s="20">
        <f t="shared" si="3"/>
        <v>-0.54142270160153494</v>
      </c>
      <c r="AS22" s="20">
        <f t="shared" si="3"/>
        <v>-0.55431934591494614</v>
      </c>
      <c r="AT22" s="20">
        <f t="shared" si="3"/>
        <v>-0.57841825210527309</v>
      </c>
      <c r="AU22" s="20">
        <f t="shared" si="3"/>
        <v>-0.60213164203529146</v>
      </c>
      <c r="AV22" s="20">
        <f t="shared" si="3"/>
        <v>-0.62747081834958118</v>
      </c>
      <c r="AW22" s="20">
        <f t="shared" si="3"/>
        <v>-0.61377440777544612</v>
      </c>
      <c r="AX22" s="20">
        <f t="shared" si="3"/>
        <v>-0.60413452341488649</v>
      </c>
    </row>
    <row r="23">
      <c r="S23" s="6">
        <v>21</v>
      </c>
      <c r="T23" s="6" t="s">
        <v>52</v>
      </c>
      <c r="U23" s="18">
        <v>0.01120356065164999</v>
      </c>
      <c r="V23" s="18">
        <v>0.0095668093623411457</v>
      </c>
      <c r="W23" s="18">
        <v>0.0087774530718528181</v>
      </c>
      <c r="X23" s="18">
        <v>0.0096818889752207492</v>
      </c>
      <c r="Y23" s="18">
        <v>0.009498481251591669</v>
      </c>
      <c r="Z23" s="18">
        <v>0.0090679922129908025</v>
      </c>
      <c r="AA23" s="18">
        <v>0.0081076808231693547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-1.624787203144256E-2</v>
      </c>
      <c r="AL23" s="18">
        <f t="shared" si="2"/>
        <v>-1.458735499675155E-2</v>
      </c>
      <c r="AM23" s="18">
        <f t="shared" si="2"/>
        <v>-1.4726921868569486E-2</v>
      </c>
      <c r="AN23" s="18">
        <f t="shared" si="2"/>
        <v>-1.7636611099022148E-2</v>
      </c>
      <c r="AO23" s="18">
        <f t="shared" si="2"/>
        <v>-1.9267021431619083E-2</v>
      </c>
      <c r="AP23" s="18">
        <f t="shared" si="2"/>
        <v>-1.6773957971218507E-2</v>
      </c>
      <c r="AQ23" s="18">
        <f t="shared" si="2"/>
        <v>-1.3157403902032343E-2</v>
      </c>
      <c r="AR23" s="20">
        <f t="shared" si="3"/>
        <v>-0.58404307996677496</v>
      </c>
      <c r="AS23" s="20">
        <f t="shared" si="3"/>
        <v>-0.59621483735737468</v>
      </c>
      <c r="AT23" s="20">
        <f t="shared" si="3"/>
        <v>-0.6182230058135556</v>
      </c>
      <c r="AU23" s="20">
        <f t="shared" si="3"/>
        <v>-0.63719144900268365</v>
      </c>
      <c r="AV23" s="20">
        <f t="shared" si="3"/>
        <v>-0.66142244340917522</v>
      </c>
      <c r="AW23" s="20">
        <f t="shared" si="3"/>
        <v>-0.64032693001616425</v>
      </c>
      <c r="AX23" s="20">
        <f t="shared" si="3"/>
        <v>-0.60991570374422355</v>
      </c>
    </row>
    <row r="24">
      <c r="S24" s="6">
        <v>22</v>
      </c>
      <c r="T24" s="6" t="s">
        <v>53</v>
      </c>
      <c r="U24" s="18">
        <v>0.14900293109914797</v>
      </c>
      <c r="V24" s="18">
        <v>0.13315934280414587</v>
      </c>
      <c r="W24" s="18">
        <v>0.13027415673596662</v>
      </c>
      <c r="X24" s="18">
        <v>0.14970484679351623</v>
      </c>
      <c r="Y24" s="18">
        <v>0.15503273362149625</v>
      </c>
      <c r="Z24" s="18">
        <v>0.14737586168320399</v>
      </c>
      <c r="AA24" s="18">
        <v>0.1284056502693732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-0.11604412904198086</v>
      </c>
      <c r="AL24" s="18">
        <f t="shared" si="2"/>
        <v>-0.1062964632883831</v>
      </c>
      <c r="AM24" s="18">
        <f t="shared" si="2"/>
        <v>-0.10984602691221643</v>
      </c>
      <c r="AN24" s="18">
        <f t="shared" si="2"/>
        <v>-0.13510596711415976</v>
      </c>
      <c r="AO24" s="18">
        <f t="shared" si="2"/>
        <v>-0.14552049895410094</v>
      </c>
      <c r="AP24" s="18">
        <f t="shared" si="2"/>
        <v>-0.12256998962642274</v>
      </c>
      <c r="AQ24" s="18">
        <f t="shared" si="2"/>
        <v>-0.11136528164579995</v>
      </c>
      <c r="AR24" s="20">
        <f t="shared" si="3"/>
        <v>-0.43274915662842317</v>
      </c>
      <c r="AS24" s="20">
        <f t="shared" si="3"/>
        <v>-0.43860846075662152</v>
      </c>
      <c r="AT24" s="20">
        <f t="shared" si="3"/>
        <v>-0.45100002198760186</v>
      </c>
      <c r="AU24" s="20">
        <f t="shared" si="3"/>
        <v>-0.46677770654369971</v>
      </c>
      <c r="AV24" s="20">
        <f t="shared" si="3"/>
        <v>-0.47590930187485642</v>
      </c>
      <c r="AW24" s="20">
        <f t="shared" si="3"/>
        <v>-0.44685291766930735</v>
      </c>
      <c r="AX24" s="20">
        <f t="shared" si="3"/>
        <v>-0.45756471378064739</v>
      </c>
    </row>
    <row r="25">
      <c r="S25" s="6">
        <v>23</v>
      </c>
      <c r="T25" s="6" t="s">
        <v>54</v>
      </c>
      <c r="U25" s="18">
        <v>0.0055095613180635465</v>
      </c>
      <c r="V25" s="18">
        <v>0.0049237257202967861</v>
      </c>
      <c r="W25" s="18">
        <v>0.004817042519910093</v>
      </c>
      <c r="X25" s="18">
        <v>0.0055355154890969977</v>
      </c>
      <c r="Y25" s="18">
        <v>0.0057325204671730794</v>
      </c>
      <c r="Z25" s="18">
        <v>0.0054493984833477371</v>
      </c>
      <c r="AA25" s="18">
        <v>0.004747952261920165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-4.2908702522948469E-3</v>
      </c>
      <c r="AL25" s="18">
        <f t="shared" si="2"/>
        <v>-3.9304386703033498E-3</v>
      </c>
      <c r="AM25" s="18">
        <f t="shared" si="2"/>
        <v>-4.0616880242161559E-3</v>
      </c>
      <c r="AN25" s="18">
        <f t="shared" si="2"/>
        <v>-4.9957044788362347E-3</v>
      </c>
      <c r="AO25" s="18">
        <f t="shared" si="2"/>
        <v>-5.3807942307478934E-3</v>
      </c>
      <c r="AP25" s="18">
        <f t="shared" si="2"/>
        <v>-4.5321717406473982E-3</v>
      </c>
      <c r="AQ25" s="18">
        <f t="shared" si="2"/>
        <v>-4.1178642822984248E-3</v>
      </c>
      <c r="AR25" s="20">
        <f t="shared" si="3"/>
        <v>-0.43274915662842361</v>
      </c>
      <c r="AS25" s="20">
        <f t="shared" si="3"/>
        <v>-0.43860846075662124</v>
      </c>
      <c r="AT25" s="20">
        <f t="shared" si="3"/>
        <v>-0.45100002198760186</v>
      </c>
      <c r="AU25" s="20">
        <f t="shared" si="3"/>
        <v>-0.46677770654369988</v>
      </c>
      <c r="AV25" s="20">
        <f t="shared" si="3"/>
        <v>-0.47590930187485636</v>
      </c>
      <c r="AW25" s="20">
        <f t="shared" si="3"/>
        <v>-0.44685291766930751</v>
      </c>
      <c r="AX25" s="20">
        <f t="shared" si="3"/>
        <v>-0.457564713780649</v>
      </c>
    </row>
    <row r="26">
      <c r="S26" s="6">
        <v>24</v>
      </c>
      <c r="T26" s="6" t="s">
        <v>55</v>
      </c>
      <c r="U26" s="18">
        <v>0.0051557439223669883</v>
      </c>
      <c r="V26" s="18">
        <v>0.0046075299814876125</v>
      </c>
      <c r="W26" s="18">
        <v>0.0045076978478095558</v>
      </c>
      <c r="X26" s="18">
        <v>0.0051800313477790797</v>
      </c>
      <c r="Y26" s="18">
        <v>0.005364384903308394</v>
      </c>
      <c r="Z26" s="18">
        <v>0.0050994446724754536</v>
      </c>
      <c r="AA26" s="18">
        <v>0.0044430444830201553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-4.0153157298392569E-3</v>
      </c>
      <c r="AL26" s="18">
        <f t="shared" si="2"/>
        <v>-3.6780306301727548E-3</v>
      </c>
      <c r="AM26" s="18">
        <f t="shared" si="2"/>
        <v>-3.800851308569048E-3</v>
      </c>
      <c r="AN26" s="18">
        <f t="shared" si="2"/>
        <v>-4.6748863507982859E-3</v>
      </c>
      <c r="AO26" s="18">
        <f t="shared" si="2"/>
        <v>-5.035246102395011E-3</v>
      </c>
      <c r="AP26" s="18">
        <f t="shared" si="2"/>
        <v>-4.2411211270771227E-3</v>
      </c>
      <c r="AQ26" s="18">
        <f t="shared" si="2"/>
        <v>-3.8534199949795825E-3</v>
      </c>
      <c r="AR26" s="20">
        <f t="shared" si="3"/>
        <v>-0.43274915662842334</v>
      </c>
      <c r="AS26" s="20">
        <f t="shared" si="3"/>
        <v>-0.43860846075662147</v>
      </c>
      <c r="AT26" s="20">
        <f t="shared" si="3"/>
        <v>-0.45100002198760186</v>
      </c>
      <c r="AU26" s="20">
        <f t="shared" si="3"/>
        <v>-0.46677770654369993</v>
      </c>
      <c r="AV26" s="20">
        <f t="shared" si="3"/>
        <v>-0.47590930187485636</v>
      </c>
      <c r="AW26" s="20">
        <f t="shared" si="3"/>
        <v>-0.44685291766930685</v>
      </c>
      <c r="AX26" s="20">
        <f t="shared" si="3"/>
        <v>-0.45756471378064772</v>
      </c>
    </row>
    <row r="27">
      <c r="S27" s="6">
        <v>25</v>
      </c>
      <c r="T27" s="6" t="s">
        <v>56</v>
      </c>
      <c r="U27" s="18">
        <v>3.9486585480204243e-05</v>
      </c>
      <c r="V27" s="18">
        <v>3.5287948588239502e-05</v>
      </c>
      <c r="W27" s="18">
        <v>3.4523358620330488e-05</v>
      </c>
      <c r="X27" s="18">
        <v>3.9672596948979542e-05</v>
      </c>
      <c r="Y27" s="18">
        <v>4.1084515876412567e-05</v>
      </c>
      <c r="Z27" s="18">
        <v>3.9055403253781168e-05</v>
      </c>
      <c r="AA27" s="18">
        <v>3.4028194265044332e-05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-3.0752324045511567E-5</v>
      </c>
      <c r="AL27" s="18">
        <f t="shared" si="2"/>
        <v>-2.8169139713682668E-5</v>
      </c>
      <c r="AM27" s="18">
        <f t="shared" si="2"/>
        <v>-2.9109793339863105E-5</v>
      </c>
      <c r="AN27" s="18">
        <f t="shared" si="2"/>
        <v>-3.5803814596030057E-5</v>
      </c>
      <c r="AO27" s="18">
        <f t="shared" si="2"/>
        <v>-3.8563722060269848E-5</v>
      </c>
      <c r="AP27" s="18">
        <f t="shared" si="2"/>
        <v>-3.248171252061471E-5</v>
      </c>
      <c r="AQ27" s="18">
        <f t="shared" si="2"/>
        <v>-2.9512404090278049E-5</v>
      </c>
      <c r="AR27" s="20">
        <f t="shared" si="3"/>
        <v>-0.43274915662842334</v>
      </c>
      <c r="AS27" s="20">
        <f t="shared" si="3"/>
        <v>-0.43860846075662141</v>
      </c>
      <c r="AT27" s="20">
        <f t="shared" si="3"/>
        <v>-0.45100002198760214</v>
      </c>
      <c r="AU27" s="20">
        <f t="shared" si="3"/>
        <v>-0.4667777065436996</v>
      </c>
      <c r="AV27" s="20">
        <f t="shared" si="3"/>
        <v>-0.47590930187485619</v>
      </c>
      <c r="AW27" s="20">
        <f t="shared" si="3"/>
        <v>-0.44685291766930679</v>
      </c>
      <c r="AX27" s="20">
        <f t="shared" si="3"/>
        <v>-0.45756471378064806</v>
      </c>
    </row>
    <row r="28">
      <c r="S28" s="6">
        <v>26</v>
      </c>
      <c r="T28" s="6" t="s">
        <v>57</v>
      </c>
      <c r="U28" s="18">
        <v>0.00014888274975234918</v>
      </c>
      <c r="V28" s="18">
        <v>0.00013305194042595778</v>
      </c>
      <c r="W28" s="18">
        <v>0.00013016908146332536</v>
      </c>
      <c r="X28" s="18">
        <v>0.00014958409930232775</v>
      </c>
      <c r="Y28" s="18">
        <v>0.00015490768881474591</v>
      </c>
      <c r="Z28" s="18">
        <v>0.00014725699268235913</v>
      </c>
      <c r="AA28" s="18">
        <v>0.00012830208207865296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-1.1595053128780596E-4</v>
      </c>
      <c r="AL28" s="18">
        <f t="shared" si="2"/>
        <v>-1.0621072771242008E-4</v>
      </c>
      <c r="AM28" s="18">
        <f t="shared" si="2"/>
        <v>-1.0975742836346681E-4</v>
      </c>
      <c r="AN28" s="18">
        <f t="shared" si="2"/>
        <v>-1.3499699464651402E-4</v>
      </c>
      <c r="AO28" s="18">
        <f t="shared" si="2"/>
        <v>-1.4540312643382793E-4</v>
      </c>
      <c r="AP28" s="18">
        <f t="shared" si="2"/>
        <v>-1.224711283065698E-4</v>
      </c>
      <c r="AQ28" s="18">
        <f t="shared" si="2"/>
        <v>-1.1127545771122321E-4</v>
      </c>
      <c r="AR28" s="20">
        <f t="shared" si="3"/>
        <v>-0.43274915662842334</v>
      </c>
      <c r="AS28" s="20">
        <f t="shared" si="3"/>
        <v>-0.4386084607566213</v>
      </c>
      <c r="AT28" s="20">
        <f t="shared" si="3"/>
        <v>-0.45100002198760175</v>
      </c>
      <c r="AU28" s="20">
        <f t="shared" si="3"/>
        <v>-0.46677770654369988</v>
      </c>
      <c r="AV28" s="20">
        <f t="shared" si="3"/>
        <v>-0.47590930187485597</v>
      </c>
      <c r="AW28" s="20">
        <f t="shared" si="3"/>
        <v>-0.44685291766930729</v>
      </c>
      <c r="AX28" s="20">
        <f t="shared" si="3"/>
        <v>-0.45756471378064789</v>
      </c>
    </row>
    <row r="29">
      <c r="S29" s="6">
        <v>27</v>
      </c>
      <c r="T29" s="6" t="s">
        <v>58</v>
      </c>
      <c r="U29" s="18">
        <v>0.0011142754054992061</v>
      </c>
      <c r="V29" s="18">
        <v>0.00099579370422160597</v>
      </c>
      <c r="W29" s="18">
        <v>0.00097421767311707856</v>
      </c>
      <c r="X29" s="18">
        <v>0.001119524479387881</v>
      </c>
      <c r="Y29" s="18">
        <v>0.0011593675429565494</v>
      </c>
      <c r="Z29" s="18">
        <v>0.001102107836580578</v>
      </c>
      <c r="AA29" s="18">
        <v>0.00096024458691412458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-8.6780251898544531E-4</v>
      </c>
      <c r="AL29" s="18">
        <f t="shared" si="2"/>
        <v>-7.9490741463992274E-4</v>
      </c>
      <c r="AM29" s="18">
        <f t="shared" si="2"/>
        <v>-8.2145180149940456E-4</v>
      </c>
      <c r="AN29" s="18">
        <f t="shared" si="2"/>
        <v>-1.0103509721652302E-3</v>
      </c>
      <c r="AO29" s="18">
        <f t="shared" si="2"/>
        <v>-1.0882330420240629E-3</v>
      </c>
      <c r="AP29" s="18">
        <f t="shared" si="2"/>
        <v>-9.1660428345625078E-4</v>
      </c>
      <c r="AQ29" s="18">
        <f t="shared" si="2"/>
        <v>-8.3281310944034715E-4</v>
      </c>
      <c r="AR29" s="20">
        <f t="shared" si="3"/>
        <v>-0.43274915662842334</v>
      </c>
      <c r="AS29" s="20">
        <f t="shared" si="3"/>
        <v>-0.4386084607566208</v>
      </c>
      <c r="AT29" s="20">
        <f t="shared" si="3"/>
        <v>-0.45100002198760225</v>
      </c>
      <c r="AU29" s="20">
        <f t="shared" si="3"/>
        <v>-0.46677770654370015</v>
      </c>
      <c r="AV29" s="20">
        <f t="shared" si="3"/>
        <v>-0.47590930187485636</v>
      </c>
      <c r="AW29" s="20">
        <f t="shared" si="3"/>
        <v>-0.44685291766930718</v>
      </c>
      <c r="AX29" s="20">
        <f t="shared" si="3"/>
        <v>-0.45756471378064795</v>
      </c>
    </row>
    <row r="30">
      <c r="S30" s="6">
        <v>28</v>
      </c>
      <c r="T30" s="6" t="s">
        <v>59</v>
      </c>
      <c r="U30" s="18">
        <v>0.0020337985715410765</v>
      </c>
      <c r="V30" s="18">
        <v>0.0018175433139782609</v>
      </c>
      <c r="W30" s="18">
        <v>0.0017781622946868468</v>
      </c>
      <c r="X30" s="18">
        <v>0.0020433792900277376</v>
      </c>
      <c r="Y30" s="18">
        <v>0.0021161016756891852</v>
      </c>
      <c r="Z30" s="18">
        <v>0.0020115900724898515</v>
      </c>
      <c r="AA30" s="18">
        <v>0.0017526583280558547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-1.5839311491413896E-3</v>
      </c>
      <c r="AL30" s="18">
        <f t="shared" si="2"/>
        <v>-1.4508814934112264E-3</v>
      </c>
      <c r="AM30" s="18">
        <f t="shared" si="2"/>
        <v>-1.499330858631716E-3</v>
      </c>
      <c r="AN30" s="18">
        <f t="shared" si="2"/>
        <v>-1.8441135412337203E-3</v>
      </c>
      <c r="AO30" s="18">
        <f t="shared" si="2"/>
        <v>-1.9862655098097409E-3</v>
      </c>
      <c r="AP30" s="18">
        <f t="shared" si="2"/>
        <v>-1.6730051414233461E-3</v>
      </c>
      <c r="AQ30" s="18">
        <f t="shared" si="2"/>
        <v>-1.5200677534308777E-3</v>
      </c>
      <c r="AR30" s="20">
        <f t="shared" si="3"/>
        <v>-0.43274915662842295</v>
      </c>
      <c r="AS30" s="20">
        <f t="shared" si="3"/>
        <v>-0.43860846075662152</v>
      </c>
      <c r="AT30" s="20">
        <f t="shared" si="3"/>
        <v>-0.45100002198760153</v>
      </c>
      <c r="AU30" s="20">
        <f t="shared" si="3"/>
        <v>-0.46677770654369977</v>
      </c>
      <c r="AV30" s="20">
        <f t="shared" si="3"/>
        <v>-0.47590930187485608</v>
      </c>
      <c r="AW30" s="20">
        <f t="shared" si="3"/>
        <v>-0.44685291766930746</v>
      </c>
      <c r="AX30" s="20">
        <f t="shared" si="3"/>
        <v>-0.45756471378064756</v>
      </c>
    </row>
    <row r="31">
      <c r="S31" s="6">
        <v>29</v>
      </c>
      <c r="T31" s="6" t="s">
        <v>60</v>
      </c>
      <c r="U31" s="18">
        <v>0.49866787027382942</v>
      </c>
      <c r="V31" s="18">
        <v>0.46131969532609646</v>
      </c>
      <c r="W31" s="18">
        <v>0.43780364366111774</v>
      </c>
      <c r="X31" s="18">
        <v>0.48738625128358781</v>
      </c>
      <c r="Y31" s="18">
        <v>0.48174502201402231</v>
      </c>
      <c r="Z31" s="18">
        <v>0.45377810381609651</v>
      </c>
      <c r="AA31" s="18">
        <v>0.40383809281961719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-0.46034027950151968</v>
      </c>
      <c r="AL31" s="18">
        <f t="shared" si="2"/>
        <v>-0.4747362571081134</v>
      </c>
      <c r="AM31" s="18">
        <f t="shared" si="2"/>
        <v>-0.47822671762498187</v>
      </c>
      <c r="AN31" s="18">
        <f t="shared" si="2"/>
        <v>-0.56987920920862012</v>
      </c>
      <c r="AO31" s="18">
        <f t="shared" si="2"/>
        <v>-0.53493017360106598</v>
      </c>
      <c r="AP31" s="18">
        <f t="shared" si="2"/>
        <v>-0.50417652078334729</v>
      </c>
      <c r="AQ31" s="18">
        <f t="shared" si="2"/>
        <v>-0.48318810055872857</v>
      </c>
      <c r="AR31" s="20">
        <f t="shared" si="3"/>
        <v>-0.47438817206936434</v>
      </c>
      <c r="AS31" s="20">
        <f t="shared" si="3"/>
        <v>-0.50041019100232964</v>
      </c>
      <c r="AT31" s="20">
        <f t="shared" si="3"/>
        <v>-0.51422322778855012</v>
      </c>
      <c r="AU31" s="20">
        <f t="shared" si="3"/>
        <v>-0.53007019579275949</v>
      </c>
      <c r="AV31" s="20">
        <f t="shared" si="3"/>
        <v>-0.51703339645963742</v>
      </c>
      <c r="AW31" s="20">
        <f t="shared" si="3"/>
        <v>-0.51795675285531173</v>
      </c>
      <c r="AX31" s="20">
        <f t="shared" si="3"/>
        <v>-0.53638614550123354</v>
      </c>
    </row>
    <row r="32">
      <c r="S32" s="6">
        <v>30</v>
      </c>
      <c r="T32" s="6" t="s">
        <v>61</v>
      </c>
      <c r="U32" s="18">
        <v>0.37120382486488379</v>
      </c>
      <c r="V32" s="18">
        <v>0.34315657026142016</v>
      </c>
      <c r="W32" s="18">
        <v>0.32300722435296908</v>
      </c>
      <c r="X32" s="18">
        <v>0.35687407247994607</v>
      </c>
      <c r="Y32" s="18">
        <v>0.34881107125813443</v>
      </c>
      <c r="Z32" s="18">
        <v>0.32848001071074379</v>
      </c>
      <c r="AA32" s="18">
        <v>0.29225636459393928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-0.38616651589939149</v>
      </c>
      <c r="AL32" s="18">
        <f t="shared" si="2"/>
        <v>-0.39855155315117008</v>
      </c>
      <c r="AM32" s="18">
        <f t="shared" si="2"/>
        <v>-0.40659575607153142</v>
      </c>
      <c r="AN32" s="18">
        <f t="shared" si="2"/>
        <v>-0.45953743195021568</v>
      </c>
      <c r="AO32" s="18">
        <f t="shared" si="2"/>
        <v>-0.42417360039337187</v>
      </c>
      <c r="AP32" s="18">
        <f t="shared" si="2"/>
        <v>-0.42094019679128092</v>
      </c>
      <c r="AQ32" s="18">
        <f t="shared" si="2"/>
        <v>-0.40769972706322444</v>
      </c>
      <c r="AR32" s="20">
        <f t="shared" si="3"/>
        <v>-0.50407883613210613</v>
      </c>
      <c r="AS32" s="20">
        <f t="shared" si="3"/>
        <v>-0.53031786807354164</v>
      </c>
      <c r="AT32" s="20">
        <f t="shared" si="3"/>
        <v>-0.54910735227287755</v>
      </c>
      <c r="AU32" s="20">
        <f t="shared" si="3"/>
        <v>-0.55373804240620095</v>
      </c>
      <c r="AV32" s="20">
        <f t="shared" si="3"/>
        <v>-0.53944090910739784</v>
      </c>
      <c r="AW32" s="20">
        <f t="shared" si="3"/>
        <v>-0.55313480910347157</v>
      </c>
      <c r="AX32" s="20">
        <f t="shared" si="3"/>
        <v>-0.57395851641723494</v>
      </c>
    </row>
    <row r="33">
      <c r="S33" s="6">
        <v>31</v>
      </c>
      <c r="T33" s="6" t="s">
        <v>62</v>
      </c>
      <c r="U33" s="18">
        <v>0.0014468419999468793</v>
      </c>
      <c r="V33" s="18">
        <v>0.0012929982546864415</v>
      </c>
      <c r="W33" s="18">
        <v>0.0012649826421725812</v>
      </c>
      <c r="X33" s="18">
        <v>0.0014536577122254393</v>
      </c>
      <c r="Y33" s="18">
        <v>0.0015053923350064899</v>
      </c>
      <c r="Z33" s="18">
        <v>0.0014310428988791935</v>
      </c>
      <c r="AA33" s="18">
        <v>0.0012468391492016877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-1.1268068252528046E-3</v>
      </c>
      <c r="AL33" s="18">
        <f t="shared" si="2"/>
        <v>-1.0321554508824263E-3</v>
      </c>
      <c r="AM33" s="18">
        <f t="shared" si="2"/>
        <v>-1.0666222744177859E-3</v>
      </c>
      <c r="AN33" s="18">
        <f t="shared" si="2"/>
        <v>-1.3119002842577382E-3</v>
      </c>
      <c r="AO33" s="18">
        <f t="shared" si="2"/>
        <v>-1.4130270336757337E-3</v>
      </c>
      <c r="AP33" s="18">
        <f t="shared" si="2"/>
        <v>-1.1901739624609008E-3</v>
      </c>
      <c r="AQ33" s="18">
        <f t="shared" si="2"/>
        <v>-1.081374477887557E-3</v>
      </c>
      <c r="AR33" s="20">
        <f t="shared" si="3"/>
        <v>-0.43274915662842323</v>
      </c>
      <c r="AS33" s="20">
        <f t="shared" si="3"/>
        <v>-0.43860846075662163</v>
      </c>
      <c r="AT33" s="20">
        <f t="shared" si="3"/>
        <v>-0.45100002198760203</v>
      </c>
      <c r="AU33" s="20">
        <f t="shared" si="3"/>
        <v>-0.46677770654369999</v>
      </c>
      <c r="AV33" s="20">
        <f t="shared" si="3"/>
        <v>-0.47590930187485603</v>
      </c>
      <c r="AW33" s="20">
        <f t="shared" si="3"/>
        <v>-0.44685291766930685</v>
      </c>
      <c r="AX33" s="20">
        <f t="shared" si="3"/>
        <v>-0.45756471378064767</v>
      </c>
    </row>
    <row r="34">
      <c r="S34" s="6">
        <v>32</v>
      </c>
      <c r="T34" s="6" t="s">
        <v>19</v>
      </c>
      <c r="U34" s="18">
        <v>0.00087639609067776162</v>
      </c>
      <c r="V34" s="18">
        <v>0.00082702583150174875</v>
      </c>
      <c r="W34" s="18">
        <v>0.00078277898988368688</v>
      </c>
      <c r="X34" s="18">
        <v>0.0008594084548358067</v>
      </c>
      <c r="Y34" s="18">
        <v>0.0008397711593527259</v>
      </c>
      <c r="Z34" s="18">
        <v>0.00078803457093015511</v>
      </c>
      <c r="AA34" s="18">
        <v>0.0007045116522097941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-1.1090218717368563E-3</v>
      </c>
      <c r="AL34" s="18">
        <f t="shared" si="2"/>
        <v>-1.1675432096631775E-3</v>
      </c>
      <c r="AM34" s="18">
        <f t="shared" si="2"/>
        <v>-1.2123028551344677E-3</v>
      </c>
      <c r="AN34" s="18">
        <f t="shared" si="2"/>
        <v>-1.3152350161853231E-3</v>
      </c>
      <c r="AO34" s="18">
        <f t="shared" si="2"/>
        <v>-1.1782513880034462E-3</v>
      </c>
      <c r="AP34" s="18">
        <f t="shared" si="2"/>
        <v>-1.2325957570459968E-3</v>
      </c>
      <c r="AQ34" s="18">
        <f t="shared" si="2"/>
        <v>-1.2121788562053305E-3</v>
      </c>
      <c r="AR34" s="20">
        <f t="shared" si="3"/>
        <v>-0.5524436724224403</v>
      </c>
      <c r="AS34" s="20">
        <f t="shared" si="3"/>
        <v>-0.57787040199370121</v>
      </c>
      <c r="AT34" s="20">
        <f t="shared" si="3"/>
        <v>-0.59904069203081101</v>
      </c>
      <c r="AU34" s="20">
        <f t="shared" si="3"/>
        <v>-0.59537737874656449</v>
      </c>
      <c r="AV34" s="20">
        <f t="shared" si="3"/>
        <v>-0.57437832747249351</v>
      </c>
      <c r="AW34" s="20">
        <f t="shared" si="3"/>
        <v>-0.60133896291940514</v>
      </c>
      <c r="AX34" s="20">
        <f t="shared" si="3"/>
        <v>-0.62386215282926905</v>
      </c>
    </row>
    <row r="35">
      <c r="S35" s="6">
        <v>33</v>
      </c>
      <c r="T35" s="6" t="s">
        <v>63</v>
      </c>
      <c r="U35" s="18">
        <v>0.1716251919627341</v>
      </c>
      <c r="V35" s="18">
        <v>0.15337693802784438</v>
      </c>
      <c r="W35" s="18">
        <v>0.15005385226689072</v>
      </c>
      <c r="X35" s="18">
        <v>0.17243438801832631</v>
      </c>
      <c r="Y35" s="18">
        <v>0.17857073397580789</v>
      </c>
      <c r="Z35" s="18">
        <v>0.16975111197985732</v>
      </c>
      <c r="AA35" s="18">
        <v>0.14790086896221427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-0.1336622978480991</v>
      </c>
      <c r="AL35" s="18">
        <f t="shared" si="2"/>
        <v>-0.1224354893419104</v>
      </c>
      <c r="AM35" s="18">
        <f t="shared" si="2"/>
        <v>-0.126524563262187</v>
      </c>
      <c r="AN35" s="18">
        <f t="shared" si="2"/>
        <v>-0.15561965474795011</v>
      </c>
      <c r="AO35" s="18">
        <f t="shared" si="2"/>
        <v>-0.16761320808002728</v>
      </c>
      <c r="AP35" s="18">
        <f t="shared" si="2"/>
        <v>-0.14117926177175272</v>
      </c>
      <c r="AQ35" s="18">
        <f t="shared" si="2"/>
        <v>-0.12827379138860104</v>
      </c>
      <c r="AR35" s="20">
        <f t="shared" si="3"/>
        <v>-0.43274893376171902</v>
      </c>
      <c r="AS35" s="20">
        <f t="shared" si="3"/>
        <v>-0.43860852941691131</v>
      </c>
      <c r="AT35" s="20">
        <f t="shared" si="3"/>
        <v>-0.4510009442839244</v>
      </c>
      <c r="AU35" s="20">
        <f t="shared" si="3"/>
        <v>-0.46677880498597935</v>
      </c>
      <c r="AV35" s="20">
        <f t="shared" si="3"/>
        <v>-0.47590775827070325</v>
      </c>
      <c r="AW35" s="20">
        <f t="shared" si="3"/>
        <v>-0.44685325837902967</v>
      </c>
      <c r="AX35" s="20">
        <f t="shared" si="3"/>
        <v>-0.45756562944746898</v>
      </c>
    </row>
    <row r="36">
      <c r="S36" s="6">
        <v>34</v>
      </c>
      <c r="T36" s="6" t="s">
        <v>64</v>
      </c>
      <c r="U36" s="18">
        <v>0.03138546669940636</v>
      </c>
      <c r="V36" s="18">
        <v>0.031039969384744945</v>
      </c>
      <c r="W36" s="18">
        <v>0.031865147325334089</v>
      </c>
      <c r="X36" s="18">
        <v>0.036804933752642405</v>
      </c>
      <c r="Y36" s="18">
        <v>0.040231333203565922</v>
      </c>
      <c r="Z36" s="18">
        <v>0.038301024036281987</v>
      </c>
      <c r="AA36" s="18">
        <v>0.033880240890975161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-1.3095259213291806E-2</v>
      </c>
      <c r="AL36" s="18">
        <f t="shared" si="2"/>
        <v>-1.223791506335923E-2</v>
      </c>
      <c r="AM36" s="18">
        <f t="shared" si="2"/>
        <v>-1.2918268730681387E-2</v>
      </c>
      <c r="AN36" s="18">
        <f t="shared" si="2"/>
        <v>-1.6197719909521707E-2</v>
      </c>
      <c r="AO36" s="18">
        <f t="shared" si="2"/>
        <v>-1.8655995090140265E-2</v>
      </c>
      <c r="AP36" s="18">
        <f t="shared" si="2"/>
        <v>-1.5757162101784281E-2</v>
      </c>
      <c r="AQ36" s="18">
        <f t="shared" si="2"/>
        <v>-1.4468706531533794E-2</v>
      </c>
      <c r="AR36" s="20">
        <f t="shared" si="3"/>
        <v>-0.29200089193893786</v>
      </c>
      <c r="AS36" s="20">
        <f t="shared" si="3"/>
        <v>-0.28047982677624966</v>
      </c>
      <c r="AT36" s="20">
        <f t="shared" si="3"/>
        <v>-0.28566361806133811</v>
      </c>
      <c r="AU36" s="20">
        <f t="shared" si="3"/>
        <v>-0.30215606430378072</v>
      </c>
      <c r="AV36" s="20">
        <f t="shared" si="3"/>
        <v>-0.31267158926601957</v>
      </c>
      <c r="AW36" s="20">
        <f t="shared" si="3"/>
        <v>-0.28799006681931844</v>
      </c>
      <c r="AX36" s="20">
        <f t="shared" si="3"/>
        <v>-0.29577878983902267</v>
      </c>
    </row>
    <row r="37">
      <c r="S37" s="6">
        <v>35</v>
      </c>
      <c r="T37" s="6" t="s">
        <v>65</v>
      </c>
      <c r="U37" s="18">
        <v>0.0088080417823143721</v>
      </c>
      <c r="V37" s="18">
        <v>0.0079036407053006061</v>
      </c>
      <c r="W37" s="18">
        <v>0.0076890000914053083</v>
      </c>
      <c r="X37" s="18">
        <v>0.0087406625273905043</v>
      </c>
      <c r="Y37" s="18">
        <v>0.0088560522165108419</v>
      </c>
      <c r="Z37" s="18">
        <v>0.0082047416754855527</v>
      </c>
      <c r="AA37" s="18">
        <v>0.0071214135383355767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-7.7258276626547481E-3</v>
      </c>
      <c r="AL37" s="18">
        <f t="shared" si="2"/>
        <v>-6.9961232798154919E-3</v>
      </c>
      <c r="AM37" s="18">
        <f t="shared" si="2"/>
        <v>-7.2268505005002939E-3</v>
      </c>
      <c r="AN37" s="18">
        <f t="shared" si="2"/>
        <v>-8.7899642683799597E-3</v>
      </c>
      <c r="AO37" s="18">
        <f t="shared" si="2"/>
        <v>-9.4263558624040136E-3</v>
      </c>
      <c r="AP37" s="18">
        <f t="shared" si="2"/>
        <v>-7.7735121385900299E-3</v>
      </c>
      <c r="AQ37" s="18">
        <f t="shared" si="2"/>
        <v>-7.0123689405212518E-3</v>
      </c>
      <c r="AR37" s="20">
        <f t="shared" si="3"/>
        <v>-0.46173732244421445</v>
      </c>
      <c r="AS37" s="20">
        <f t="shared" si="3"/>
        <v>-0.46386463931801825</v>
      </c>
      <c r="AT37" s="20">
        <f t="shared" si="3"/>
        <v>-0.47751323007222296</v>
      </c>
      <c r="AU37" s="20">
        <f t="shared" si="3"/>
        <v>-0.49316910023451427</v>
      </c>
      <c r="AV37" s="20">
        <f t="shared" si="3"/>
        <v>-0.50668117124569156</v>
      </c>
      <c r="AW37" s="20">
        <f t="shared" si="3"/>
        <v>-0.47889835308662726</v>
      </c>
      <c r="AX37" s="20">
        <f t="shared" si="3"/>
        <v>-0.48908176290317379</v>
      </c>
    </row>
    <row r="38">
      <c r="S38" s="6">
        <v>36</v>
      </c>
      <c r="T38" s="6" t="s">
        <v>20</v>
      </c>
      <c r="U38" s="18">
        <v>0.00037594702544175104</v>
      </c>
      <c r="V38" s="18">
        <v>0.000345313240861717</v>
      </c>
      <c r="W38" s="18">
        <v>0.00033536650295933122</v>
      </c>
      <c r="X38" s="18">
        <v>0.00039509265405332543</v>
      </c>
      <c r="Y38" s="18">
        <v>0.00040932461078787484</v>
      </c>
      <c r="Z38" s="18">
        <v>0.00038517121200906413</v>
      </c>
      <c r="AA38" s="18">
        <v>0.00034414142205728009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-2.6724601718533747E-4</v>
      </c>
      <c r="AL38" s="18">
        <f t="shared" si="2"/>
        <v>-2.4568966130752773E-4</v>
      </c>
      <c r="AM38" s="18">
        <f t="shared" si="2"/>
        <v>-2.5422135842442957E-4</v>
      </c>
      <c r="AN38" s="18">
        <f t="shared" si="2"/>
        <v>-3.1371032942628798E-4</v>
      </c>
      <c r="AO38" s="18">
        <f t="shared" si="2"/>
        <v>-3.3855625592694912E-4</v>
      </c>
      <c r="AP38" s="18">
        <f t="shared" si="2"/>
        <v>-2.8574992689126943E-4</v>
      </c>
      <c r="AQ38" s="18">
        <f t="shared" si="2"/>
        <v>-2.6487828080887671E-4</v>
      </c>
      <c r="AR38" s="20">
        <f t="shared" si="3"/>
        <v>-0.41090373324901935</v>
      </c>
      <c r="AS38" s="20">
        <f t="shared" si="3"/>
        <v>-0.41102444970444207</v>
      </c>
      <c r="AT38" s="20">
        <f t="shared" si="3"/>
        <v>-0.42542423653345846</v>
      </c>
      <c r="AU38" s="20">
        <f t="shared" si="3"/>
        <v>-0.43584867266730692</v>
      </c>
      <c r="AV38" s="20">
        <f t="shared" si="3"/>
        <v>-0.44530308234959742</v>
      </c>
      <c r="AW38" s="20">
        <f t="shared" si="3"/>
        <v>-0.41948307015136982</v>
      </c>
      <c r="AX38" s="20">
        <f t="shared" si="3"/>
        <v>-0.42852240267184705</v>
      </c>
    </row>
    <row r="39">
      <c r="S39" s="6">
        <v>37</v>
      </c>
      <c r="T39" s="6" t="s">
        <v>66</v>
      </c>
      <c r="U39" s="18">
        <v>0.00025456224000022185</v>
      </c>
      <c r="V39" s="18">
        <v>0.0002316175712140886</v>
      </c>
      <c r="W39" s="18">
        <v>0.00023749106683799694</v>
      </c>
      <c r="X39" s="18">
        <v>0.00029459220225233791</v>
      </c>
      <c r="Y39" s="18">
        <v>0.00034022776007553975</v>
      </c>
      <c r="Z39" s="18">
        <v>0.00035689493409464643</v>
      </c>
      <c r="AA39" s="18">
        <v>0.00031719451909627662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-1.4850268017791747E-4</v>
      </c>
      <c r="AL39" s="18">
        <f t="shared" si="2"/>
        <v>-1.2750627400116138E-4</v>
      </c>
      <c r="AM39" s="18">
        <f t="shared" si="2"/>
        <v>-1.3532342844753054E-4</v>
      </c>
      <c r="AN39" s="18">
        <f t="shared" si="2"/>
        <v>-1.794192527940911E-4</v>
      </c>
      <c r="AO39" s="18">
        <f t="shared" si="2"/>
        <v>-2.260828163937001E-4</v>
      </c>
      <c r="AP39" s="18">
        <f t="shared" si="2"/>
        <v>-1.9996310012037406E-4</v>
      </c>
      <c r="AQ39" s="18">
        <f t="shared" si="2"/>
        <v>-1.8304574147395847E-4</v>
      </c>
      <c r="AR39" s="20">
        <f t="shared" si="3"/>
        <v>-0.36429873860250889</v>
      </c>
      <c r="AS39" s="20">
        <f t="shared" si="3"/>
        <v>-0.3511725660400728</v>
      </c>
      <c r="AT39" s="20">
        <f t="shared" si="3"/>
        <v>-0.35822867172898881</v>
      </c>
      <c r="AU39" s="20">
        <f t="shared" si="3"/>
        <v>-0.37279446381149062</v>
      </c>
      <c r="AV39" s="20">
        <f t="shared" si="3"/>
        <v>-0.39232192269379723</v>
      </c>
      <c r="AW39" s="20">
        <f t="shared" si="3"/>
        <v>-0.35265026652659182</v>
      </c>
      <c r="AX39" s="20">
        <f t="shared" si="3"/>
        <v>-0.35934646944118381</v>
      </c>
    </row>
    <row r="40">
      <c r="S40" s="6">
        <v>38</v>
      </c>
      <c r="T40" s="6" t="s">
        <v>67</v>
      </c>
      <c r="U40" s="18">
        <v>0.0042204322881237476</v>
      </c>
      <c r="V40" s="18">
        <v>0.0037670723151905323</v>
      </c>
      <c r="W40" s="18">
        <v>0.003708114930287435</v>
      </c>
      <c r="X40" s="18">
        <v>0.0042227772287539607</v>
      </c>
      <c r="Y40" s="18">
        <v>0.0043296723550207816</v>
      </c>
      <c r="Z40" s="18">
        <v>0.0039949394949461564</v>
      </c>
      <c r="AA40" s="18">
        <v>0.0034348182462548998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-2.876361137313709E-3</v>
      </c>
      <c r="AL40" s="18">
        <f t="shared" si="2"/>
        <v>-2.4888479633341544E-3</v>
      </c>
      <c r="AM40" s="18">
        <f t="shared" si="2"/>
        <v>-2.6505872101680187E-3</v>
      </c>
      <c r="AN40" s="18">
        <f t="shared" si="2"/>
        <v>-3.3077117246318732E-3</v>
      </c>
      <c r="AO40" s="18">
        <f t="shared" si="2"/>
        <v>-3.7647741960077207E-3</v>
      </c>
      <c r="AP40" s="18">
        <f t="shared" si="2"/>
        <v>-2.9392744618869076E-3</v>
      </c>
      <c r="AQ40" s="18">
        <f t="shared" si="2"/>
        <v>-2.5805545770854138E-3</v>
      </c>
      <c r="AR40" s="20">
        <f t="shared" si="3"/>
        <v>-0.40073249338373085</v>
      </c>
      <c r="AS40" s="20">
        <f t="shared" si="3"/>
        <v>-0.39344135082125942</v>
      </c>
      <c r="AT40" s="20">
        <f t="shared" si="3"/>
        <v>-0.41124811217854723</v>
      </c>
      <c r="AU40" s="20">
        <f t="shared" si="3"/>
        <v>-0.43240031603632079</v>
      </c>
      <c r="AV40" s="20">
        <f t="shared" si="3"/>
        <v>-0.45740498728560641</v>
      </c>
      <c r="AW40" s="20">
        <f t="shared" si="3"/>
        <v>-0.41753382862273508</v>
      </c>
      <c r="AX40" s="20">
        <f t="shared" si="3"/>
        <v>-0.42316974487036735</v>
      </c>
    </row>
    <row r="41">
      <c r="S41" s="6">
        <v>39</v>
      </c>
      <c r="T41" s="6" t="s">
        <v>68</v>
      </c>
      <c r="U41" s="18">
        <v>6.3865413484186817e-05</v>
      </c>
      <c r="V41" s="18">
        <v>5.1332516102928361e-05</v>
      </c>
      <c r="W41" s="18">
        <v>4.8952600590144961e-05</v>
      </c>
      <c r="X41" s="18">
        <v>5.3628567749282492e-05</v>
      </c>
      <c r="Y41" s="18">
        <v>5.4629765157328693e-05</v>
      </c>
      <c r="Z41" s="18">
        <v>5.1715124431467139e-05</v>
      </c>
      <c r="AA41" s="18">
        <v>4.2926924384690187e-05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-2.5334298731933625E-5</v>
      </c>
      <c r="AL41" s="18">
        <f t="shared" si="2"/>
        <v>-2.0528449885231584E-5</v>
      </c>
      <c r="AM41" s="18">
        <f t="shared" si="2"/>
        <v>-2.1634735320465077E-5</v>
      </c>
      <c r="AN41" s="18">
        <f t="shared" si="2"/>
        <v>-2.7987299042965678E-5</v>
      </c>
      <c r="AO41" s="18">
        <f t="shared" si="2"/>
        <v>-3.3074277815120805E-5</v>
      </c>
      <c r="AP41" s="18">
        <f t="shared" si="2"/>
        <v>-2.4645013292941162E-5</v>
      </c>
      <c r="AQ41" s="18">
        <f t="shared" si="2"/>
        <v>-2.061894868323326E-5</v>
      </c>
      <c r="AR41" s="20">
        <f t="shared" si="3"/>
        <v>-0.28116121714372033</v>
      </c>
      <c r="AS41" s="20">
        <f t="shared" si="3"/>
        <v>-0.28278229857240061</v>
      </c>
      <c r="AT41" s="20">
        <f t="shared" si="3"/>
        <v>-0.30268111621970334</v>
      </c>
      <c r="AU41" s="20">
        <f t="shared" si="3"/>
        <v>-0.33789622622936266</v>
      </c>
      <c r="AV41" s="20">
        <f t="shared" si="3"/>
        <v>-0.37111700701518741</v>
      </c>
      <c r="AW41" s="20">
        <f t="shared" si="3"/>
        <v>-0.31808337103280415</v>
      </c>
      <c r="AX41" s="20">
        <f t="shared" si="3"/>
        <v>-0.32018591369309246</v>
      </c>
    </row>
    <row r="42">
      <c r="S42" s="6">
        <v>40</v>
      </c>
      <c r="T42" s="6" t="s">
        <v>69</v>
      </c>
      <c r="U42" s="18">
        <v>0.00014982199827909929</v>
      </c>
      <c r="V42" s="18">
        <v>0.00013068934254257007</v>
      </c>
      <c r="W42" s="18">
        <v>0.00012727682523013472</v>
      </c>
      <c r="X42" s="18">
        <v>0.00014506389044238149</v>
      </c>
      <c r="Y42" s="18">
        <v>0.00015071137894389003</v>
      </c>
      <c r="Z42" s="18">
        <v>0.00014294575157506765</v>
      </c>
      <c r="AA42" s="18">
        <v>0.00012377673340324566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-8.4252596302373628E-5</v>
      </c>
      <c r="AL42" s="18">
        <f t="shared" si="2"/>
        <v>-7.4688647368648949E-5</v>
      </c>
      <c r="AM42" s="18">
        <f t="shared" si="2"/>
        <v>-7.841276281232739E-5</v>
      </c>
      <c r="AN42" s="18">
        <f t="shared" si="2"/>
        <v>-9.6613110711160079E-5</v>
      </c>
      <c r="AO42" s="18">
        <f t="shared" si="2"/>
        <v>-1.0736659852598413E-4</v>
      </c>
      <c r="AP42" s="18">
        <f t="shared" si="2"/>
        <v>-8.8933156951464219E-5</v>
      </c>
      <c r="AQ42" s="18">
        <f t="shared" si="2"/>
        <v>-8.0352035363302136E-5</v>
      </c>
      <c r="AR42" s="20">
        <f t="shared" si="3"/>
        <v>-0.35621840788383929</v>
      </c>
      <c r="AS42" s="20">
        <f t="shared" si="3"/>
        <v>-0.3598472675073412</v>
      </c>
      <c r="AT42" s="20">
        <f t="shared" si="3"/>
        <v>-0.3764176898349022</v>
      </c>
      <c r="AU42" s="20">
        <f t="shared" si="3"/>
        <v>-0.39392767546433405</v>
      </c>
      <c r="AV42" s="20">
        <f t="shared" si="3"/>
        <v>-0.40946049561402964</v>
      </c>
      <c r="AW42" s="20">
        <f t="shared" si="3"/>
        <v>-0.37796306358804527</v>
      </c>
      <c r="AX42" s="20">
        <f t="shared" si="3"/>
        <v>-0.38818198380967572</v>
      </c>
    </row>
    <row r="43">
      <c r="S43" s="6">
        <v>41</v>
      </c>
      <c r="T43" s="6" t="s">
        <v>70</v>
      </c>
      <c r="U43" s="18">
        <v>0.00091438859791813918</v>
      </c>
      <c r="V43" s="18">
        <v>0.00081754862995136101</v>
      </c>
      <c r="W43" s="18">
        <v>0.00079470206267436352</v>
      </c>
      <c r="X43" s="18">
        <v>0.00089897755613067354</v>
      </c>
      <c r="Y43" s="18">
        <v>0.0009114217529179702</v>
      </c>
      <c r="Z43" s="18">
        <v>0.00085009697656521525</v>
      </c>
      <c r="AA43" s="18">
        <v>0.00073651414854031402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-8.3082292413983242E-4</v>
      </c>
      <c r="AL43" s="18">
        <f t="shared" si="2"/>
        <v>-7.6412463900933029E-4</v>
      </c>
      <c r="AM43" s="18">
        <f t="shared" si="2"/>
        <v>-7.8127704739731939E-4</v>
      </c>
      <c r="AN43" s="18">
        <f t="shared" si="2"/>
        <v>-9.4380898200368017E-4</v>
      </c>
      <c r="AO43" s="18">
        <f t="shared" si="2"/>
        <v>-9.9395335717288166E-4</v>
      </c>
      <c r="AP43" s="18">
        <f t="shared" si="2"/>
        <v>-8.3787075079335446E-4</v>
      </c>
      <c r="AQ43" s="18">
        <f t="shared" si="2"/>
        <v>-7.6145856823959352E-4</v>
      </c>
      <c r="AR43" s="20">
        <f t="shared" si="3"/>
        <v>-0.47039514541938421</v>
      </c>
      <c r="AS43" s="20">
        <f t="shared" si="3"/>
        <v>-0.47714875083202452</v>
      </c>
      <c r="AT43" s="20">
        <f t="shared" si="3"/>
        <v>-0.48850824995916886</v>
      </c>
      <c r="AU43" s="20">
        <f t="shared" si="3"/>
        <v>-0.5037163326137839</v>
      </c>
      <c r="AV43" s="20">
        <f t="shared" si="3"/>
        <v>-0.51259985212396508</v>
      </c>
      <c r="AW43" s="20">
        <f t="shared" si="3"/>
        <v>-0.48854705914861585</v>
      </c>
      <c r="AX43" s="20">
        <f t="shared" si="3"/>
        <v>-0.50099497159645545</v>
      </c>
    </row>
    <row r="44">
      <c r="S44" s="6">
        <v>42</v>
      </c>
      <c r="T44" s="6" t="s">
        <v>71</v>
      </c>
      <c r="U44" s="18">
        <v>2.2512455309766895e-06</v>
      </c>
      <c r="V44" s="18">
        <v>2.0784160232447244e-06</v>
      </c>
      <c r="W44" s="18">
        <v>2.0515758693787165e-06</v>
      </c>
      <c r="X44" s="18">
        <v>2.4022698077241396e-06</v>
      </c>
      <c r="Y44" s="18">
        <v>2.5256029597147144e-06</v>
      </c>
      <c r="Z44" s="18">
        <v>2.3978406252942466e-06</v>
      </c>
      <c r="AA44" s="18">
        <v>2.1248019087584957e-06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-1.5758418385954745E-6</v>
      </c>
      <c r="AL44" s="18">
        <f t="shared" si="2"/>
        <v>-1.4479318796107835E-6</v>
      </c>
      <c r="AM44" s="18">
        <f t="shared" si="2"/>
        <v>-1.5183656001415683E-6</v>
      </c>
      <c r="AN44" s="18">
        <f t="shared" si="2"/>
        <v>-1.8287243073417174E-6</v>
      </c>
      <c r="AO44" s="18">
        <f t="shared" si="2"/>
        <v>-1.977764403442466E-6</v>
      </c>
      <c r="AP44" s="18">
        <f t="shared" si="2"/>
        <v>-1.7158036654983919E-6</v>
      </c>
      <c r="AQ44" s="18">
        <f t="shared" si="2"/>
        <v>-1.5946762648907335E-6</v>
      </c>
      <c r="AR44" s="20">
        <f t="shared" si="3"/>
        <v>-0.40742424803980848</v>
      </c>
      <c r="AS44" s="20">
        <f t="shared" si="3"/>
        <v>-0.40620514988265355</v>
      </c>
      <c r="AT44" s="20">
        <f t="shared" si="3"/>
        <v>-0.4199299858908962</v>
      </c>
      <c r="AU44" s="20">
        <f t="shared" si="3"/>
        <v>-0.42592302254061132</v>
      </c>
      <c r="AV44" s="20">
        <f t="shared" si="3"/>
        <v>-0.43227209030022279</v>
      </c>
      <c r="AW44" s="20">
        <f t="shared" si="3"/>
        <v>-0.41103499834371293</v>
      </c>
      <c r="AX44" s="20">
        <f t="shared" si="3"/>
        <v>-0.42269662466477254</v>
      </c>
    </row>
    <row r="45">
      <c r="S45" s="6">
        <v>43</v>
      </c>
      <c r="T45" s="6" t="s">
        <v>72</v>
      </c>
      <c r="U45" s="18">
        <v>0.00072585860113610185</v>
      </c>
      <c r="V45" s="18">
        <v>0.00063706066393606645</v>
      </c>
      <c r="W45" s="18">
        <v>0.00062909657541674073</v>
      </c>
      <c r="X45" s="18">
        <v>0.0007107131541062658</v>
      </c>
      <c r="Y45" s="18">
        <v>0.00073273289508683196</v>
      </c>
      <c r="Z45" s="18">
        <v>0.00067490230667321006</v>
      </c>
      <c r="AA45" s="18">
        <v>0.00059221652112461255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-5.2602586469469449E-4</v>
      </c>
      <c r="AL45" s="18">
        <f t="shared" si="2"/>
        <v>-4.8071380686733349E-4</v>
      </c>
      <c r="AM45" s="18">
        <f t="shared" si="2"/>
        <v>-4.9515032246970868E-4</v>
      </c>
      <c r="AN45" s="18">
        <f t="shared" si="2"/>
        <v>-6.0445976327558229E-4</v>
      </c>
      <c r="AO45" s="18">
        <f t="shared" si="2"/>
        <v>-6.4621533723236823E-4</v>
      </c>
      <c r="AP45" s="18">
        <f t="shared" si="2"/>
        <v>-5.3954526369608547E-4</v>
      </c>
      <c r="AQ45" s="18">
        <f t="shared" si="2"/>
        <v>-4.8969481802085444E-4</v>
      </c>
      <c r="AR45" s="20">
        <f t="shared" si="3"/>
        <v>-0.41557080238775396</v>
      </c>
      <c r="AS45" s="20">
        <f t="shared" si="3"/>
        <v>-0.42513126937712575</v>
      </c>
      <c r="AT45" s="20">
        <f t="shared" si="3"/>
        <v>-0.43446494559135512</v>
      </c>
      <c r="AU45" s="20">
        <f t="shared" si="3"/>
        <v>-0.45251371430337778</v>
      </c>
      <c r="AV45" s="20">
        <f t="shared" si="3"/>
        <v>-0.46100360113379363</v>
      </c>
      <c r="AW45" s="20">
        <f t="shared" si="3"/>
        <v>-0.43762641241060762</v>
      </c>
      <c r="AX45" s="20">
        <f t="shared" si="3"/>
        <v>-0.44635424672142332</v>
      </c>
    </row>
    <row r="46">
      <c r="S46" s="6">
        <v>44</v>
      </c>
      <c r="T46" s="6" t="s">
        <v>73</v>
      </c>
      <c r="U46" s="18">
        <v>5.6442502073236419e-05</v>
      </c>
      <c r="V46" s="18">
        <v>5.2126510202277855e-05</v>
      </c>
      <c r="W46" s="18">
        <v>5.1455328101533065e-05</v>
      </c>
      <c r="X46" s="18">
        <v>6.0262108413962812e-05</v>
      </c>
      <c r="Y46" s="18">
        <v>6.3360954962771678e-05</v>
      </c>
      <c r="Z46" s="18">
        <v>6.0158158558232268e-05</v>
      </c>
      <c r="AA46" s="18">
        <v>5.3314674225951224e-05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-3.956043673842889E-5</v>
      </c>
      <c r="AL46" s="18">
        <f t="shared" si="2"/>
        <v>-3.6360983057424009E-5</v>
      </c>
      <c r="AM46" s="18">
        <f t="shared" si="2"/>
        <v>-3.812787916733636E-5</v>
      </c>
      <c r="AN46" s="18">
        <f t="shared" si="2"/>
        <v>-4.5905800795654643E-5</v>
      </c>
      <c r="AO46" s="18">
        <f t="shared" si="2"/>
        <v>-4.9628484532218662E-5</v>
      </c>
      <c r="AP46" s="18">
        <f t="shared" si="2"/>
        <v>-4.3080244128511529E-5</v>
      </c>
      <c r="AQ46" s="18">
        <f t="shared" si="2"/>
        <v>-4.0049679498698494E-5</v>
      </c>
      <c r="AR46" s="20">
        <f t="shared" si="3"/>
        <v>-0.40773726994300991</v>
      </c>
      <c r="AS46" s="20">
        <f t="shared" si="3"/>
        <v>-0.40651522036573756</v>
      </c>
      <c r="AT46" s="20">
        <f t="shared" si="3"/>
        <v>-0.42022248181695604</v>
      </c>
      <c r="AU46" s="20">
        <f t="shared" si="3"/>
        <v>-0.4260903887088181</v>
      </c>
      <c r="AV46" s="20">
        <f t="shared" si="3"/>
        <v>-0.43232989169949976</v>
      </c>
      <c r="AW46" s="20">
        <f t="shared" si="3"/>
        <v>-0.41122250971791713</v>
      </c>
      <c r="AX46" s="20">
        <f t="shared" si="3"/>
        <v>-0.42291910937545107</v>
      </c>
    </row>
    <row r="47">
      <c r="S47" s="6">
        <v>45</v>
      </c>
      <c r="T47" s="6" t="s">
        <v>30</v>
      </c>
      <c r="U47" s="18">
        <v>0.074746267745537623</v>
      </c>
      <c r="V47" s="18">
        <v>0.071564765470604488</v>
      </c>
      <c r="W47" s="18">
        <v>0.069380203988078967</v>
      </c>
      <c r="X47" s="18">
        <v>0.078225630822141998</v>
      </c>
      <c r="Y47" s="18">
        <v>0.079479411209348261</v>
      </c>
      <c r="Z47" s="18">
        <v>0.073705142553428596</v>
      </c>
      <c r="AA47" s="18">
        <v>0.064904608203613448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-3.4139566503678789E-2</v>
      </c>
      <c r="AL47" s="18">
        <f t="shared" si="2"/>
        <v>-3.2334579567360647E-2</v>
      </c>
      <c r="AM47" s="18">
        <f t="shared" si="2"/>
        <v>-3.4937693035125186E-2</v>
      </c>
      <c r="AN47" s="18">
        <f t="shared" si="2"/>
        <v>-4.2059130825025784E-2</v>
      </c>
      <c r="AO47" s="18">
        <f t="shared" si="2"/>
        <v>-4.425738225794193E-2</v>
      </c>
      <c r="AP47" s="18">
        <f t="shared" si="2"/>
        <v>-3.8665461793044267E-2</v>
      </c>
      <c r="AQ47" s="18">
        <f t="shared" si="2"/>
        <v>-3.5842832229860164E-2</v>
      </c>
      <c r="AR47" s="20">
        <f t="shared" si="3"/>
        <v>-0.31090088161383778</v>
      </c>
      <c r="AS47" s="20">
        <f t="shared" si="3"/>
        <v>-0.30853842141000404</v>
      </c>
      <c r="AT47" s="20">
        <f t="shared" si="3"/>
        <v>-0.33141994324536683</v>
      </c>
      <c r="AU47" s="20">
        <f t="shared" si="3"/>
        <v>-0.34548533695701539</v>
      </c>
      <c r="AV47" s="20">
        <f t="shared" si="3"/>
        <v>-0.35305351647125277</v>
      </c>
      <c r="AW47" s="20">
        <f t="shared" si="3"/>
        <v>-0.34004605809308991</v>
      </c>
      <c r="AX47" s="20">
        <f t="shared" si="3"/>
        <v>-0.35174648084096544</v>
      </c>
    </row>
    <row r="48">
      <c r="S48" s="33" t="s">
        <v>74</v>
      </c>
      <c r="T48" s="6" t="s">
        <v>75</v>
      </c>
      <c r="U48" s="18">
        <v>0.032427550653878777</v>
      </c>
      <c r="V48" s="18">
        <v>0.03258527143082713</v>
      </c>
      <c r="W48" s="18">
        <v>0.03656803035054388</v>
      </c>
      <c r="X48" s="18">
        <v>0.044581909141182638</v>
      </c>
      <c r="Y48" s="18">
        <v>0.04546879587287659</v>
      </c>
      <c r="Z48" s="18">
        <v>0.039942095030731976</v>
      </c>
      <c r="AA48" s="18">
        <v>0.036945684474458951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-3.2599394722077041E-2</v>
      </c>
      <c r="AL48" s="18">
        <f t="shared" si="2"/>
        <v>-3.1449924097309158E-2</v>
      </c>
      <c r="AM48" s="18">
        <f t="shared" si="2"/>
        <v>-2.7777512608686605E-2</v>
      </c>
      <c r="AN48" s="18">
        <f t="shared" si="2"/>
        <v>-2.6966835150144086E-2</v>
      </c>
      <c r="AO48" s="18">
        <f t="shared" si="2"/>
        <v>-2.4005004265287642E-2</v>
      </c>
      <c r="AP48" s="18">
        <f t="shared" si="2"/>
        <v>-2.7381392972328431E-2</v>
      </c>
      <c r="AQ48" s="18">
        <f t="shared" si="2"/>
        <v>-2.5852167302990454E-2</v>
      </c>
      <c r="AR48" s="20">
        <f t="shared" si="3"/>
        <v>-0.49592226094107372</v>
      </c>
      <c r="AS48" s="20">
        <f t="shared" si="3"/>
        <v>-0.48557737830921299</v>
      </c>
      <c r="AT48" s="20">
        <f t="shared" si="3"/>
        <v>-0.42831068354442992</v>
      </c>
      <c r="AU48" s="20">
        <f t="shared" si="3"/>
        <v>-0.3750404128248061</v>
      </c>
      <c r="AV48" s="20">
        <f t="shared" si="3"/>
        <v>-0.34431505417946195</v>
      </c>
      <c r="AW48" s="20">
        <f t="shared" si="3"/>
        <v>-0.4043676312827057</v>
      </c>
      <c r="AX48" s="20">
        <f t="shared" si="3"/>
        <v>-0.40869735091139153</v>
      </c>
    </row>
    <row r="49">
      <c r="S49" s="33" t="s">
        <v>76</v>
      </c>
      <c r="T49" s="6" t="s">
        <v>77</v>
      </c>
      <c r="U49" s="18">
        <v>0.031367016552901798</v>
      </c>
      <c r="V49" s="18">
        <v>0.032668828010172242</v>
      </c>
      <c r="W49" s="18">
        <v>0.039896015261626165</v>
      </c>
      <c r="X49" s="18">
        <v>0.050883071735822349</v>
      </c>
      <c r="Y49" s="18">
        <v>0.052782328798377513</v>
      </c>
      <c r="Z49" s="18">
        <v>0.04526799054980734</v>
      </c>
      <c r="AA49" s="18">
        <v>0.042425835536198622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-2.3757183353884971E-2</v>
      </c>
      <c r="AL49" s="18">
        <f t="shared" si="2"/>
        <v>-2.0425473997440893E-2</v>
      </c>
      <c r="AM49" s="18">
        <f t="shared" si="2"/>
        <v>-1.3677952549372117E-2</v>
      </c>
      <c r="AN49" s="18">
        <f t="shared" si="2"/>
        <v>-1.0261823071867196E-2</v>
      </c>
      <c r="AO49" s="18">
        <f t="shared" si="2"/>
        <v>-9.1891319635692414E-3</v>
      </c>
      <c r="AP49" s="18">
        <f t="shared" si="2"/>
        <v>-1.2697713889259617E-2</v>
      </c>
      <c r="AQ49" s="18">
        <f t="shared" si="2"/>
        <v>-1.0756729821600079E-2</v>
      </c>
      <c r="AR49" s="20">
        <f t="shared" si="3"/>
        <v>-0.42649597514805304</v>
      </c>
      <c r="AS49" s="20">
        <f t="shared" si="3"/>
        <v>-0.38095509488673218</v>
      </c>
      <c r="AT49" s="20">
        <f t="shared" si="3"/>
        <v>-0.25477930162363055</v>
      </c>
      <c r="AU49" s="20">
        <f t="shared" si="3"/>
        <v>-0.16852440849099801</v>
      </c>
      <c r="AV49" s="20">
        <f t="shared" si="3"/>
        <v>-0.14922195190629597</v>
      </c>
      <c r="AW49" s="20">
        <f t="shared" si="3"/>
        <v>-0.2193325899722065</v>
      </c>
      <c r="AX49" s="20">
        <f t="shared" si="3"/>
        <v>-0.20188729171802652</v>
      </c>
    </row>
    <row r="50">
      <c r="S50" s="33" t="s">
        <v>78</v>
      </c>
      <c r="T50" s="6" t="s">
        <v>79</v>
      </c>
      <c r="U50" s="18">
        <v>0.016290154054550431</v>
      </c>
      <c r="V50" s="18">
        <v>0.014856980258651748</v>
      </c>
      <c r="W50" s="18">
        <v>0.014917105111985749</v>
      </c>
      <c r="X50" s="18">
        <v>0.01680854812532432</v>
      </c>
      <c r="Y50" s="18">
        <v>0.018176724071664964</v>
      </c>
      <c r="Z50" s="18">
        <v>0.018449316806808412</v>
      </c>
      <c r="AA50" s="18">
        <v>0.015638206317637255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-1.4109718907829236E-3</v>
      </c>
      <c r="AL50" s="18">
        <f t="shared" si="2"/>
        <v>-1.0736388593898735E-3</v>
      </c>
      <c r="AM50" s="18">
        <f t="shared" si="2"/>
        <v>-9.4643168558869624E-4</v>
      </c>
      <c r="AN50" s="18">
        <f t="shared" si="2"/>
        <v>-1.0048315247078894E-3</v>
      </c>
      <c r="AO50" s="18">
        <f t="shared" si="2"/>
        <v>-9.7087776066046363E-4</v>
      </c>
      <c r="AP50" s="18">
        <f t="shared" si="2"/>
        <v>-1.0264508939645776E-3</v>
      </c>
      <c r="AQ50" s="18">
        <f t="shared" si="2"/>
        <v>-1.0767487093019078E-3</v>
      </c>
      <c r="AR50" s="20">
        <f t="shared" si="3"/>
        <v>-7.9474160285028822E-2</v>
      </c>
      <c r="AS50" s="20">
        <f t="shared" si="3"/>
        <v>-6.7250520263963193E-2</v>
      </c>
      <c r="AT50" s="20">
        <f t="shared" si="3"/>
        <v>-5.9547664986966502E-2</v>
      </c>
      <c r="AU50" s="20">
        <f t="shared" si="3"/>
        <v>-5.6291172400444116E-2</v>
      </c>
      <c r="AV50" s="20">
        <f t="shared" si="3"/>
        <v>-5.0594524963779697E-2</v>
      </c>
      <c r="AW50" s="20">
        <f t="shared" si="3"/>
        <v>-5.2601475696940306E-2</v>
      </c>
      <c r="AX50" s="20">
        <f t="shared" si="3"/>
        <v>-6.4270737211588352E-2</v>
      </c>
    </row>
    <row r="51">
      <c r="S51" s="33" t="s">
        <v>80</v>
      </c>
      <c r="T51" s="6" t="s">
        <v>81</v>
      </c>
      <c r="U51" s="18">
        <v>0.0027117959991491123</v>
      </c>
      <c r="V51" s="18">
        <v>0.0029113066299699844</v>
      </c>
      <c r="W51" s="18">
        <v>0.0037980951721113773</v>
      </c>
      <c r="X51" s="18">
        <v>0.004992498572458719</v>
      </c>
      <c r="Y51" s="18">
        <v>0.0052606218515748801</v>
      </c>
      <c r="Z51" s="18">
        <v>0.0044772031608567393</v>
      </c>
      <c r="AA51" s="18">
        <v>0.0042246741642505536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-1.8013037280319288E-3</v>
      </c>
      <c r="AL51" s="18">
        <f t="shared" si="2"/>
        <v>-1.3630110761636951E-3</v>
      </c>
      <c r="AM51" s="18">
        <f t="shared" si="2"/>
        <v>-5.4110032599681557E-4</v>
      </c>
      <c r="AN51" s="18">
        <f t="shared" si="2"/>
        <v>-3.8547472546357833E-5</v>
      </c>
      <c r="AO51" s="18">
        <f t="shared" si="2"/>
        <v>-5.1635691839746478E-5</v>
      </c>
      <c r="AP51" s="18">
        <f t="shared" si="2"/>
        <v>-4.4296177651191419E-4</v>
      </c>
      <c r="AQ51" s="18">
        <f t="shared" si="2"/>
        <v>-2.3444099279462238E-4</v>
      </c>
      <c r="AR51" s="20">
        <f t="shared" si="3"/>
        <v>-0.39496721214034719</v>
      </c>
      <c r="AS51" s="20">
        <f t="shared" si="3"/>
        <v>-0.31611234132222377</v>
      </c>
      <c r="AT51" s="20">
        <f t="shared" si="3"/>
        <v>-0.12506917770586856</v>
      </c>
      <c r="AU51" s="20">
        <f t="shared" si="3"/>
        <v>-7.7549691074919542E-3</v>
      </c>
      <c r="AV51" s="20">
        <f t="shared" si="3"/>
        <v>-9.8576716878673205E-3</v>
      </c>
      <c r="AW51" s="20">
        <f t="shared" si="3"/>
        <v>-9.0612599278444436E-2</v>
      </c>
      <c r="AX51" s="20">
        <f t="shared" si="3"/>
        <v>-5.2692131854279782E-2</v>
      </c>
    </row>
    <row r="52">
      <c r="S52" s="33" t="s">
        <v>82</v>
      </c>
      <c r="T52" s="6" t="s">
        <v>83</v>
      </c>
      <c r="U52" s="18">
        <v>0.014505441150946255</v>
      </c>
      <c r="V52" s="18">
        <v>0.01370348173631907</v>
      </c>
      <c r="W52" s="18">
        <v>0.013366782788792825</v>
      </c>
      <c r="X52" s="18">
        <v>0.015103491476590543</v>
      </c>
      <c r="Y52" s="18">
        <v>0.015693251570189012</v>
      </c>
      <c r="Z52" s="18">
        <v>0.014702027123822892</v>
      </c>
      <c r="AA52" s="18">
        <v>0.012987860102739071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-8.1465208297485849E-3</v>
      </c>
      <c r="AL52" s="18">
        <f t="shared" si="2"/>
        <v>-7.5570322481489302E-3</v>
      </c>
      <c r="AM52" s="18">
        <f t="shared" si="2"/>
        <v>-7.939595595143888E-3</v>
      </c>
      <c r="AN52" s="18">
        <f t="shared" si="2"/>
        <v>-9.7770082836703565E-3</v>
      </c>
      <c r="AO52" s="18">
        <f t="shared" si="2"/>
        <v>-1.071529401717734E-2</v>
      </c>
      <c r="AP52" s="18">
        <f t="shared" si="2"/>
        <v>-9.0451731329792215E-3</v>
      </c>
      <c r="AQ52" s="18">
        <f t="shared" si="2"/>
        <v>-8.2372159838041224E-3</v>
      </c>
      <c r="AR52" s="20">
        <f t="shared" si="3"/>
        <v>-0.35614302399052988</v>
      </c>
      <c r="AS52" s="20">
        <f t="shared" si="3"/>
        <v>-0.3519107773004756</v>
      </c>
      <c r="AT52" s="20">
        <f t="shared" si="3"/>
        <v>-0.36821832874698063</v>
      </c>
      <c r="AU52" s="20">
        <f t="shared" si="3"/>
        <v>-0.38766585709298068</v>
      </c>
      <c r="AV52" s="20">
        <f t="shared" si="3"/>
        <v>-0.39994090653474718</v>
      </c>
      <c r="AW52" s="20">
        <f t="shared" si="3"/>
        <v>-0.37584392994448235</v>
      </c>
      <c r="AX52" s="20">
        <f t="shared" si="3"/>
        <v>-0.38317355098863037</v>
      </c>
    </row>
    <row r="53">
      <c r="S53" s="33" t="s">
        <v>84</v>
      </c>
      <c r="T53" s="6" t="s">
        <v>85</v>
      </c>
      <c r="U53" s="18">
        <v>0.063525711989584829</v>
      </c>
      <c r="V53" s="18">
        <v>0.059615589571508018</v>
      </c>
      <c r="W53" s="18">
        <v>0.058378147496660607</v>
      </c>
      <c r="X53" s="18">
        <v>0.068381591322749374</v>
      </c>
      <c r="Y53" s="18">
        <v>0.069965794034720558</v>
      </c>
      <c r="Z53" s="18">
        <v>0.066112082680640491</v>
      </c>
      <c r="AA53" s="18">
        <v>0.059710127170316596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-2.7322780178181447E-2</v>
      </c>
      <c r="AL53" s="18">
        <f t="shared" si="2"/>
        <v>-2.5919397619129328E-2</v>
      </c>
      <c r="AM53" s="18">
        <f t="shared" si="2"/>
        <v>-2.7720725930422206E-2</v>
      </c>
      <c r="AN53" s="18">
        <f t="shared" si="2"/>
        <v>-3.6689881786737932E-2</v>
      </c>
      <c r="AO53" s="18">
        <f t="shared" si="2"/>
        <v>-3.8386621913866242E-2</v>
      </c>
      <c r="AP53" s="18">
        <f t="shared" si="2"/>
        <v>-3.1957596378825032E-2</v>
      </c>
      <c r="AQ53" s="18">
        <f t="shared" si="2"/>
        <v>-3.0113593489006177E-2</v>
      </c>
      <c r="AR53" s="20">
        <f t="shared" si="3"/>
        <v>-0.29804706436300021</v>
      </c>
      <c r="AS53" s="20">
        <f t="shared" si="3"/>
        <v>-0.30012014084968708</v>
      </c>
      <c r="AT53" s="20">
        <f t="shared" si="3"/>
        <v>-0.31820478635136545</v>
      </c>
      <c r="AU53" s="20">
        <f t="shared" si="3"/>
        <v>-0.344526456193749</v>
      </c>
      <c r="AV53" s="20">
        <f t="shared" si="3"/>
        <v>-0.34919291603631436</v>
      </c>
      <c r="AW53" s="20">
        <f t="shared" si="3"/>
        <v>-0.32156520909755221</v>
      </c>
      <c r="AX53" s="20">
        <f t="shared" si="3"/>
        <v>-0.33068040170738872</v>
      </c>
    </row>
    <row r="54">
      <c r="S54" s="33" t="s">
        <v>86</v>
      </c>
      <c r="T54" s="6" t="s">
        <v>87</v>
      </c>
      <c r="U54" s="18">
        <v>0.029958683733669382</v>
      </c>
      <c r="V54" s="18">
        <v>0.030495709712652169</v>
      </c>
      <c r="W54" s="18">
        <v>0.030893798625782329</v>
      </c>
      <c r="X54" s="18">
        <v>0.036363870759865996</v>
      </c>
      <c r="Y54" s="18">
        <v>0.038800775231215855</v>
      </c>
      <c r="Z54" s="18">
        <v>0.037863112654777674</v>
      </c>
      <c r="AA54" s="18">
        <v>0.035550214734178846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-8.6918289932757797E-3</v>
      </c>
      <c r="AL54" s="18">
        <f t="shared" si="2"/>
        <v>-8.6300163467410464E-3</v>
      </c>
      <c r="AM54" s="18">
        <f t="shared" si="2"/>
        <v>-9.2414729533163674E-3</v>
      </c>
      <c r="AN54" s="18">
        <f t="shared" si="2"/>
        <v>-1.0728211192402894E-2</v>
      </c>
      <c r="AO54" s="18">
        <f t="shared" si="2"/>
        <v>-1.0613754444930165E-2</v>
      </c>
      <c r="AP54" s="18">
        <f t="shared" si="2"/>
        <v>-1.0121052227677924E-2</v>
      </c>
      <c r="AQ54" s="18">
        <f t="shared" si="2"/>
        <v>-9.7748995949564141E-3</v>
      </c>
      <c r="AR54" s="20">
        <f t="shared" si="3"/>
        <v>-0.22362786594488768</v>
      </c>
      <c r="AS54" s="20">
        <f t="shared" si="3"/>
        <v>-0.21932771113507787</v>
      </c>
      <c r="AT54" s="20">
        <f t="shared" si="3"/>
        <v>-0.22878752937501348</v>
      </c>
      <c r="AU54" s="20">
        <f t="shared" si="3"/>
        <v>-0.22620555373563372</v>
      </c>
      <c r="AV54" s="20">
        <f t="shared" si="3"/>
        <v>-0.21322522803398247</v>
      </c>
      <c r="AW54" s="20">
        <f t="shared" si="3"/>
        <v>-0.20957485418138994</v>
      </c>
      <c r="AX54" s="20">
        <f t="shared" si="3"/>
        <v>-0.21429912354149017</v>
      </c>
    </row>
    <row r="55">
      <c r="S55" s="33" t="s">
        <v>88</v>
      </c>
      <c r="T55" s="6" t="s">
        <v>89</v>
      </c>
      <c r="U55" s="18">
        <v>0.034228276157951751</v>
      </c>
      <c r="V55" s="18">
        <v>0.037155339989521419</v>
      </c>
      <c r="W55" s="18">
        <v>0.049074456293637839</v>
      </c>
      <c r="X55" s="18">
        <v>0.064587265832401861</v>
      </c>
      <c r="Y55" s="18">
        <v>0.067598434829320916</v>
      </c>
      <c r="Z55" s="18">
        <v>0.056670120118418453</v>
      </c>
      <c r="AA55" s="18">
        <v>0.053680806126388349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-2.319703680696196E-2</v>
      </c>
      <c r="AL55" s="18">
        <f t="shared" si="2"/>
        <v>-1.7494087813009172E-2</v>
      </c>
      <c r="AM55" s="18">
        <f t="shared" si="2"/>
        <v>-6.2623979174540739E-3</v>
      </c>
      <c r="AN55" s="18">
        <f t="shared" si="2"/>
        <v>1.0145815135907954E-3</v>
      </c>
      <c r="AO55" s="18">
        <f t="shared" si="2"/>
        <v>1.455351530358584E-3</v>
      </c>
      <c r="AP55" s="18">
        <f t="shared" si="2"/>
        <v>-4.0829330584939011E-3</v>
      </c>
      <c r="AQ55" s="18">
        <f t="shared" si="2"/>
        <v>-1.4234660055218104E-3</v>
      </c>
      <c r="AR55" s="20">
        <f t="shared" si="3"/>
        <v>-0.3997601681850641</v>
      </c>
      <c r="AS55" s="20">
        <f t="shared" si="3"/>
        <v>-0.31736575529149297</v>
      </c>
      <c r="AT55" s="20">
        <f t="shared" si="3"/>
        <v>-0.1136172457189137</v>
      </c>
      <c r="AU55" s="20">
        <f t="shared" si="3"/>
        <v>1.6185690370398131E-2</v>
      </c>
      <c r="AV55" s="20">
        <f t="shared" si="3"/>
        <v>2.2378853132403662E-2</v>
      </c>
      <c r="AW55" s="20">
        <f t="shared" si="3"/>
        <v>-6.7812387440712538E-2</v>
      </c>
      <c r="AX55" s="20">
        <f t="shared" si="3"/>
        <v>-2.5944530956075681E-2</v>
      </c>
    </row>
    <row r="56">
      <c r="S56" s="33" t="s">
        <v>90</v>
      </c>
      <c r="T56" s="6" t="s">
        <v>91</v>
      </c>
      <c r="U56" s="18">
        <v>0.058737203103694936</v>
      </c>
      <c r="V56" s="18">
        <v>0.05392813097735466</v>
      </c>
      <c r="W56" s="18">
        <v>0.052596552490368244</v>
      </c>
      <c r="X56" s="18">
        <v>0.060323830729229012</v>
      </c>
      <c r="Y56" s="18">
        <v>0.061564320938247756</v>
      </c>
      <c r="Z56" s="18">
        <v>0.057185827167708973</v>
      </c>
      <c r="AA56" s="18">
        <v>0.050377386291092341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-5.0422093295958481E-2</v>
      </c>
      <c r="AL56" s="18">
        <f t="shared" si="2"/>
        <v>-4.7109651555372035E-2</v>
      </c>
      <c r="AM56" s="18">
        <f t="shared" ref="AM56:AQ59" si="22">W56-AF56</f>
        <v>-4.8466514714304923E-2</v>
      </c>
      <c r="AN56" s="18">
        <f t="shared" si="22"/>
        <v>-5.7660809683615345E-2</v>
      </c>
      <c r="AO56" s="18">
        <f t="shared" si="22"/>
        <v>-5.9819973095200485E-2</v>
      </c>
      <c r="AP56" s="18">
        <f t="shared" si="22"/>
        <v>-5.1800308751067441E-2</v>
      </c>
      <c r="AQ56" s="18">
        <f t="shared" si="22"/>
        <v>-4.8012912989273071E-2</v>
      </c>
      <c r="AR56" s="20">
        <f t="shared" si="3"/>
        <v>-0.45673499719717742</v>
      </c>
      <c r="AS56" s="20">
        <f t="shared" si="3"/>
        <v>-0.46082119760691281</v>
      </c>
      <c r="AT56" s="20">
        <f t="shared" ref="AT56:AX59" si="23">IF(AF56=0,0,AM56/AF56)</f>
        <v>-0.47300050482120665</v>
      </c>
      <c r="AU56" s="20">
        <f t="shared" si="23"/>
        <v>-0.48112473466467837</v>
      </c>
      <c r="AV56" s="20">
        <f t="shared" si="23"/>
        <v>-0.48474148219223756</v>
      </c>
      <c r="AW56" s="20">
        <f t="shared" si="23"/>
        <v>-0.46828920279888847</v>
      </c>
      <c r="AX56" s="20">
        <f t="shared" si="23"/>
        <v>-0.48123513124320827</v>
      </c>
    </row>
    <row r="57">
      <c r="S57" s="33" t="s">
        <v>92</v>
      </c>
      <c r="T57" s="6" t="s">
        <v>93</v>
      </c>
      <c r="U57" s="18">
        <v>0.09513739645963247</v>
      </c>
      <c r="V57" s="18">
        <v>0.09837937771621573</v>
      </c>
      <c r="W57" s="18">
        <v>0.085495150790655325</v>
      </c>
      <c r="X57" s="18">
        <v>0.095037539778193084</v>
      </c>
      <c r="Y57" s="18">
        <v>0.093348741987242426</v>
      </c>
      <c r="Z57" s="18">
        <v>0.078255897185427206</v>
      </c>
      <c r="AA57" s="18">
        <v>0.058118885073197325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-2.0265717355309326E-3</v>
      </c>
      <c r="AL57" s="18">
        <f t="shared" si="24"/>
        <v>-9.8130370161940428E-4</v>
      </c>
      <c r="AM57" s="18">
        <f t="shared" si="22"/>
        <v>-8.4349757221166555E-4</v>
      </c>
      <c r="AN57" s="18">
        <f t="shared" si="22"/>
        <v>-1.1093271693422418E-3</v>
      </c>
      <c r="AO57" s="18">
        <f t="shared" si="22"/>
        <v>-2.2669118809637984E-3</v>
      </c>
      <c r="AP57" s="18">
        <f t="shared" si="22"/>
        <v>-1.692014430854108E-3</v>
      </c>
      <c r="AQ57" s="18">
        <f t="shared" si="22"/>
        <v>-1.4570959322035143E-3</v>
      </c>
      <c r="AR57" s="20">
        <f t="shared" ref="AR57:AS59" si="25">IF(AD57=0,0,AK57/AD57)</f>
        <v>-2.0835994550270746E-2</v>
      </c>
      <c r="AS57" s="20">
        <f t="shared" si="25"/>
        <v>-9.8710058584243476E-3</v>
      </c>
      <c r="AT57" s="20">
        <f t="shared" si="23"/>
        <v>-9.7632227543350616E-3</v>
      </c>
      <c r="AU57" s="20">
        <f t="shared" si="23"/>
        <v>-1.1528797168197954E-2</v>
      </c>
      <c r="AV57" s="20">
        <f t="shared" si="23"/>
        <v>-2.3673480849265544E-2</v>
      </c>
      <c r="AW57" s="20">
        <f t="shared" si="23"/>
        <v>-2.1132798952128991E-2</v>
      </c>
      <c r="AX57" s="20">
        <f t="shared" si="23"/>
        <v>-2.4417744427999894E-2</v>
      </c>
    </row>
    <row r="58">
      <c r="S58" s="33" t="s">
        <v>94</v>
      </c>
      <c r="T58" s="6" t="s">
        <v>32</v>
      </c>
      <c r="U58" s="18">
        <v>0.10177595620775752</v>
      </c>
      <c r="V58" s="18">
        <v>0.10832371234166016</v>
      </c>
      <c r="W58" s="18">
        <v>0.13770651643530057</v>
      </c>
      <c r="X58" s="18">
        <v>0.1782760668010675</v>
      </c>
      <c r="Y58" s="18">
        <v>0.18555478814635296</v>
      </c>
      <c r="Z58" s="18">
        <v>0.15701558530757886</v>
      </c>
      <c r="AA58" s="18">
        <v>0.14800534280132407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-7.790078528912954E-2</v>
      </c>
      <c r="AL58" s="18">
        <f t="shared" si="24"/>
        <v>-6.4488836204297365E-2</v>
      </c>
      <c r="AM58" s="18">
        <f t="shared" si="22"/>
        <v>-3.6854271175152914E-2</v>
      </c>
      <c r="AN58" s="18">
        <f t="shared" si="22"/>
        <v>-2.0232254640709102E-2</v>
      </c>
      <c r="AO58" s="18">
        <f t="shared" si="22"/>
        <v>-1.6744208878038569E-2</v>
      </c>
      <c r="AP58" s="18">
        <f t="shared" si="22"/>
        <v>-3.1694748977313697E-2</v>
      </c>
      <c r="AQ58" s="18">
        <f t="shared" si="22"/>
        <v>-2.4613435165690423E-2</v>
      </c>
      <c r="AR58" s="20">
        <f t="shared" si="25"/>
        <v>-0.42901107918849907</v>
      </c>
      <c r="AS58" s="20">
        <f t="shared" si="25"/>
        <v>-0.36965224542983621</v>
      </c>
      <c r="AT58" s="20">
        <f t="shared" si="23"/>
        <v>-0.21119327209037522</v>
      </c>
      <c r="AU58" s="20">
        <f t="shared" si="23"/>
        <v>-0.10277640119042367</v>
      </c>
      <c r="AV58" s="20">
        <f t="shared" si="23"/>
        <v>-8.3692807465578958E-2</v>
      </c>
      <c r="AW58" s="20">
        <f t="shared" si="23"/>
        <v>-0.16873290791216672</v>
      </c>
      <c r="AX58" s="20">
        <f t="shared" si="23"/>
        <v>-0.1427097089016621</v>
      </c>
    </row>
    <row r="59">
      <c r="S59" s="33" t="s">
        <v>95</v>
      </c>
      <c r="T59" s="6" t="s">
        <v>96</v>
      </c>
      <c r="U59" s="18">
        <v>0.14429703361104282</v>
      </c>
      <c r="V59" s="18">
        <v>0.15459393996354381</v>
      </c>
      <c r="W59" s="18">
        <v>0.19922736657954931</v>
      </c>
      <c r="X59" s="18">
        <v>0.25958412578497114</v>
      </c>
      <c r="Y59" s="18">
        <v>0.27083933509299729</v>
      </c>
      <c r="Z59" s="18">
        <v>0.22849841280257588</v>
      </c>
      <c r="AA59" s="18">
        <v>0.21576265663702554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-0.10409947476606884</v>
      </c>
      <c r="AL59" s="18">
        <f t="shared" si="24"/>
        <v>-8.3162940539274421E-2</v>
      </c>
      <c r="AM59" s="18">
        <f t="shared" si="22"/>
        <v>-4.1175160055921534E-2</v>
      </c>
      <c r="AN59" s="18">
        <f t="shared" si="22"/>
        <v>-1.5276879422876366E-2</v>
      </c>
      <c r="AO59" s="18">
        <f t="shared" si="22"/>
        <v>-1.1846431437059823E-2</v>
      </c>
      <c r="AP59" s="18">
        <f t="shared" si="22"/>
        <v>-3.335962319187083E-2</v>
      </c>
      <c r="AQ59" s="18">
        <f t="shared" si="22"/>
        <v>-2.2907894577949756E-2</v>
      </c>
      <c r="AR59" s="20">
        <f t="shared" si="25"/>
        <v>-0.41471773833703285</v>
      </c>
      <c r="AS59" s="20">
        <f t="shared" si="25"/>
        <v>-0.3466058648731094</v>
      </c>
      <c r="AT59" s="20">
        <f t="shared" si="23"/>
        <v>-0.17156442791105195</v>
      </c>
      <c r="AU59" s="20">
        <f t="shared" si="23"/>
        <v>-5.6164065982091581E-2</v>
      </c>
      <c r="AV59" s="20">
        <f t="shared" si="23"/>
        <v>-4.2463528577707792E-2</v>
      </c>
      <c r="AW59" s="20">
        <f t="shared" si="23"/>
        <v>-0.12818895669241823</v>
      </c>
      <c r="AX59" s="20">
        <f t="shared" si="23"/>
        <v>-9.6183180773701263E-2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8B4E-9394-B44D-BB7F-2A08BAD6EB91}">
  <dimension ref="A1:I15"/>
  <sheetViews>
    <sheetView workbookViewId="0">
      <selection activeCell="C11" sqref="C11:I15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2035_MF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'2035_MaterialFootprint'!C3</f>
        <v>0.55823590863758443</v>
      </c>
      <c r="D3" s="5">
        <f>'2035_MaterialFootprint'!D3</f>
        <v>0.60328796161780529</v>
      </c>
      <c r="E3" s="5">
        <f>'2035_MaterialFootprint'!E3</f>
        <v>0.62863880940000239</v>
      </c>
      <c r="F3" s="5">
        <f>'2035_MaterialFootprint'!F3</f>
        <v>0.73877164283635632</v>
      </c>
      <c r="G3" s="5">
        <f>'2035_MaterialFootprint'!G3</f>
        <v>0.7961115513079452</v>
      </c>
      <c r="H3" s="5">
        <f>'2035_MaterialFootprint'!H3</f>
        <v>0.79293619087716194</v>
      </c>
      <c r="I3" s="5">
        <f>'2035_MaterialFootprint'!I3</f>
        <v>0.72868970875625017</v>
      </c>
    </row>
    <row r="4">
      <c r="A4">
        <v>2</v>
      </c>
      <c r="B4" t="s">
        <v>23</v>
      </c>
      <c r="C4" s="5">
        <f>'2035_MaterialFootprint'!C4</f>
        <v>0.11629288674207305</v>
      </c>
      <c r="D4" s="5">
        <f>'2035_MaterialFootprint'!D4</f>
        <v>0.12076911985277568</v>
      </c>
      <c r="E4" s="5">
        <f>'2035_MaterialFootprint'!E4</f>
        <v>0.11968930865636641</v>
      </c>
      <c r="F4" s="5">
        <f>'2035_MaterialFootprint'!F4</f>
        <v>0.13457908235987309</v>
      </c>
      <c r="G4" s="5">
        <f>'2035_MaterialFootprint'!G4</f>
        <v>0.13838025111662575</v>
      </c>
      <c r="H4" s="5">
        <f>'2035_MaterialFootprint'!H4</f>
        <v>0.13289038193881897</v>
      </c>
      <c r="I4" s="5">
        <f>'2035_MaterialFootprint'!I4</f>
        <v>0.12245016506045478</v>
      </c>
    </row>
    <row r="5">
      <c r="A5">
        <v>3</v>
      </c>
      <c r="B5" t="s">
        <v>24</v>
      </c>
      <c r="C5" s="5">
        <f>'2035_MaterialFootprint'!C5</f>
        <v>1.2089592800983862</v>
      </c>
      <c r="D5" s="5">
        <f>'2035_MaterialFootprint'!D5</f>
        <v>1.0222605637577531</v>
      </c>
      <c r="E5" s="5">
        <f>'2035_MaterialFootprint'!E5</f>
        <v>0.95547644949514832</v>
      </c>
      <c r="F5" s="5">
        <f>'2035_MaterialFootprint'!F5</f>
        <v>1.0453504126739115</v>
      </c>
      <c r="G5" s="5">
        <f>'2035_MaterialFootprint'!G5</f>
        <v>1.0291872402372686</v>
      </c>
      <c r="H5" s="5">
        <f>'2035_MaterialFootprint'!H5</f>
        <v>0.99328778548504992</v>
      </c>
      <c r="I5" s="5">
        <f>'2035_MaterialFootprint'!I5</f>
        <v>0.87611678837620022</v>
      </c>
    </row>
    <row r="6">
      <c r="A6">
        <v>4</v>
      </c>
      <c r="B6" t="s">
        <v>25</v>
      </c>
      <c r="C6" s="5">
        <f>'2035_MaterialFootprint'!C6</f>
        <v>0.17132451117440453</v>
      </c>
      <c r="D6" s="5">
        <f>'2035_MaterialFootprint'!D6</f>
        <v>0.15379939280842536</v>
      </c>
      <c r="E6" s="5">
        <f>'2035_MaterialFootprint'!E6</f>
        <v>0.15415890073171998</v>
      </c>
      <c r="F6" s="5">
        <f>'2035_MaterialFootprint'!F6</f>
        <v>0.18164937555321958</v>
      </c>
      <c r="G6" s="5">
        <f>'2035_MaterialFootprint'!G6</f>
        <v>0.19143511592644963</v>
      </c>
      <c r="H6" s="5">
        <f>'2035_MaterialFootprint'!H6</f>
        <v>0.17723224790762362</v>
      </c>
      <c r="I6" s="5">
        <f>'2035_MaterialFootprint'!I6</f>
        <v>0.15296209828607982</v>
      </c>
    </row>
    <row r="7">
      <c r="A7">
        <v>5</v>
      </c>
      <c r="B7" t="s">
        <v>26</v>
      </c>
      <c r="C7" s="5">
        <f>'2035_MaterialFootprint'!C7</f>
        <v>1.5997050798696465E-2</v>
      </c>
      <c r="D7" s="5">
        <f>'2035_MaterialFootprint'!D7</f>
        <v>1.4336297878875002E-2</v>
      </c>
      <c r="E7" s="5">
        <f>'2035_MaterialFootprint'!E7</f>
        <v>1.4388678843650563E-2</v>
      </c>
      <c r="F7" s="5">
        <f>'2035_MaterialFootprint'!F7</f>
        <v>1.6867767609733433E-2</v>
      </c>
      <c r="G7" s="5">
        <f>'2035_MaterialFootprint'!G7</f>
        <v>1.7574171570718645E-2</v>
      </c>
      <c r="H7" s="5">
        <f>'2035_MaterialFootprint'!H7</f>
        <v>1.5806095056275511E-2</v>
      </c>
      <c r="I7" s="5">
        <f>'2035_MaterialFootprint'!I7</f>
        <v>1.3508378586555472E-2</v>
      </c>
    </row>
    <row r="8">
      <c r="A8">
        <v>6</v>
      </c>
      <c r="B8" t="s">
        <v>27</v>
      </c>
      <c r="C8" s="5">
        <f>'2035_MaterialFootprint'!C8</f>
        <v>1.8057839518061562E-2</v>
      </c>
      <c r="D8" s="5">
        <f>'2035_MaterialFootprint'!D8</f>
        <v>1.6203301784718644E-2</v>
      </c>
      <c r="E8" s="5">
        <f>'2035_MaterialFootprint'!E8</f>
        <v>1.6242552557465179E-2</v>
      </c>
      <c r="F8" s="5">
        <f>'2035_MaterialFootprint'!F8</f>
        <v>1.9110364542785346E-2</v>
      </c>
      <c r="G8" s="5">
        <f>'2035_MaterialFootprint'!G8</f>
        <v>2.0109646106950242E-2</v>
      </c>
      <c r="H8" s="5">
        <f>'2035_MaterialFootprint'!H8</f>
        <v>1.856936315410811E-2</v>
      </c>
      <c r="I8" s="5">
        <f>'2035_MaterialFootprint'!I8</f>
        <v>1.6023119586168873E-2</v>
      </c>
    </row>
    <row r="9">
      <c r="A9">
        <v>7</v>
      </c>
      <c r="B9" t="s">
        <v>28</v>
      </c>
      <c r="C9" s="5">
        <f>'2035_MaterialFootprint'!C9</f>
        <v>1.0180317281815006</v>
      </c>
      <c r="D9" s="5">
        <f>'2035_MaterialFootprint'!D9</f>
        <v>0.96911616176452209</v>
      </c>
      <c r="E9" s="5">
        <f>'2035_MaterialFootprint'!E9</f>
        <v>0.93810383330084035</v>
      </c>
      <c r="F9" s="5">
        <f>'2035_MaterialFootprint'!F9</f>
        <v>1.0643741926853687</v>
      </c>
      <c r="G9" s="5">
        <f>'2035_MaterialFootprint'!G9</f>
        <v>1.0491559734390032</v>
      </c>
      <c r="H9" s="5">
        <f>'2035_MaterialFootprint'!H9</f>
        <v>0.97492180974349241</v>
      </c>
      <c r="I9" s="5">
        <f>'2035_MaterialFootprint'!I9</f>
        <v>0.86701192244155389</v>
      </c>
    </row>
    <row r="10">
      <c r="A10">
        <v>8</v>
      </c>
      <c r="B10" t="s">
        <v>29</v>
      </c>
      <c r="C10" s="5">
        <f>'2035_MaterialFootprint'!C10</f>
        <v>0.23133538538271417</v>
      </c>
      <c r="D10" s="5">
        <f>'2035_MaterialFootprint'!D10</f>
        <v>0.21069673762099</v>
      </c>
      <c r="E10" s="5">
        <f>'2035_MaterialFootprint'!E10</f>
        <v>0.21243344872496048</v>
      </c>
      <c r="F10" s="5">
        <f>'2035_MaterialFootprint'!F10</f>
        <v>0.25012861239933859</v>
      </c>
      <c r="G10" s="5">
        <f>'2035_MaterialFootprint'!G10</f>
        <v>0.26596336290598904</v>
      </c>
      <c r="H10" s="5">
        <f>'2035_MaterialFootprint'!H10</f>
        <v>0.24682486914726626</v>
      </c>
      <c r="I10" s="5">
        <f>'2035_MaterialFootprint'!I10</f>
        <v>0.21382744977940313</v>
      </c>
    </row>
    <row r="11">
      <c r="A11">
        <v>9</v>
      </c>
      <c r="B11" t="s">
        <v>30</v>
      </c>
      <c r="C11" s="5">
        <f>'2035_MaterialFootprint'!C11</f>
        <v>8.2402070650478179E-2</v>
      </c>
      <c r="D11" s="5">
        <f>'2035_MaterialFootprint'!D11</f>
        <v>7.9012099806055044E-2</v>
      </c>
      <c r="E11" s="5">
        <f>'2035_MaterialFootprint'!E11</f>
        <v>7.8049000509512301E-2</v>
      </c>
      <c r="F11" s="5">
        <f>'2035_MaterialFootprint'!F11</f>
        <v>8.9397296499911072E-2</v>
      </c>
      <c r="G11" s="5">
        <f>'2035_MaterialFootprint'!G11</f>
        <v>9.1844948602600937E-2</v>
      </c>
      <c r="H11" s="5">
        <f>'2035_MaterialFootprint'!H11</f>
        <v>8.4007327434606163E-2</v>
      </c>
      <c r="I11" s="5">
        <f>'2035_MaterialFootprint'!I11</f>
        <v>7.3756738707008454E-2</v>
      </c>
    </row>
    <row r="12">
      <c r="A12">
        <v>10</v>
      </c>
      <c r="B12" t="s">
        <v>31</v>
      </c>
      <c r="C12" s="5">
        <f>'2035_MaterialFootprint'!C12</f>
        <v>6.7713593059215135E-2</v>
      </c>
      <c r="D12" s="5">
        <f>'2035_MaterialFootprint'!D12</f>
        <v>6.254672194033889E-2</v>
      </c>
      <c r="E12" s="5">
        <f>'2035_MaterialFootprint'!E12</f>
        <v>6.2470110151357186E-2</v>
      </c>
      <c r="F12" s="5">
        <f>'2035_MaterialFootprint'!F12</f>
        <v>7.3276095850547993E-2</v>
      </c>
      <c r="G12" s="5">
        <f>'2035_MaterialFootprint'!G12</f>
        <v>7.5798094593323664E-2</v>
      </c>
      <c r="H12" s="5">
        <f>'2035_MaterialFootprint'!H12</f>
        <v>6.858528491548653E-2</v>
      </c>
      <c r="I12" s="5">
        <f>'2035_MaterialFootprint'!I12</f>
        <v>5.9925780340145104E-2</v>
      </c>
    </row>
    <row r="13">
      <c r="A13">
        <v>11</v>
      </c>
      <c r="B13" t="s">
        <v>32</v>
      </c>
      <c r="C13" s="5">
        <f>'2035_MaterialFootprint'!C13</f>
        <v>0.11486584275651902</v>
      </c>
      <c r="D13" s="5">
        <f>'2035_MaterialFootprint'!D13</f>
        <v>0.12062116783275544</v>
      </c>
      <c r="E13" s="5">
        <f>'2035_MaterialFootprint'!E13</f>
        <v>0.1401658126656832</v>
      </c>
      <c r="F13" s="5">
        <f>'2035_MaterialFootprint'!F13</f>
        <v>0.17352682052922441</v>
      </c>
      <c r="G13" s="5">
        <f>'2035_MaterialFootprint'!G13</f>
        <v>0.17730885562841273</v>
      </c>
      <c r="H13" s="5">
        <f>'2035_MaterialFootprint'!H13</f>
        <v>0.15265025134280807</v>
      </c>
      <c r="I13" s="5">
        <f>'2035_MaterialFootprint'!I13</f>
        <v>0.14937699865210022</v>
      </c>
    </row>
    <row r="14">
      <c r="A14">
        <v>12</v>
      </c>
      <c r="B14" t="s">
        <v>33</v>
      </c>
      <c r="C14" s="5">
        <f>'2035_MaterialFootprint'!C14</f>
        <v>0.10083760782997633</v>
      </c>
      <c r="D14" s="5">
        <f>'2035_MaterialFootprint'!D14</f>
        <v>9.7542382555107943E-2</v>
      </c>
      <c r="E14" s="5">
        <f>'2035_MaterialFootprint'!E14</f>
        <v>9.8179568675128115E-2</v>
      </c>
      <c r="F14" s="5">
        <f>'2035_MaterialFootprint'!F14</f>
        <v>0.11702438100121272</v>
      </c>
      <c r="G14" s="5">
        <f>'2035_MaterialFootprint'!G14</f>
        <v>0.12240242448124312</v>
      </c>
      <c r="H14" s="5">
        <f>'2035_MaterialFootprint'!H14</f>
        <v>0.11539703369931137</v>
      </c>
      <c r="I14" s="5">
        <f>'2035_MaterialFootprint'!I14</f>
        <v>0.1060160627951344</v>
      </c>
    </row>
    <row r="15">
      <c r="A15">
        <v>13</v>
      </c>
      <c r="B15" t="s">
        <v>34</v>
      </c>
      <c r="C15" s="5">
        <f>'2035_MaterialFootprint'!C15</f>
        <v>0.40495018289638818</v>
      </c>
      <c r="D15" s="5">
        <f>'2035_MaterialFootprint'!D15</f>
        <v>0.41852458453096264</v>
      </c>
      <c r="E15" s="5">
        <f>'2035_MaterialFootprint'!E15</f>
        <v>0.4513000285208249</v>
      </c>
      <c r="F15" s="5">
        <f>'2035_MaterialFootprint'!F15</f>
        <v>0.54471865452975776</v>
      </c>
      <c r="G15" s="5">
        <f>'2035_MaterialFootprint'!G15</f>
        <v>0.55511599325281313</v>
      </c>
      <c r="H15" s="5">
        <f>'2035_MaterialFootprint'!H15</f>
        <v>0.4804564102376303</v>
      </c>
      <c r="I15" s="5">
        <f>'2035_MaterialFootprint'!I15</f>
        <v>0.44689627921496544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8703-59E7-A949-931C-0962FBAC7807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2035_MaterialFootprint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2035_MaterialFootprint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0.55793089679978536</v>
      </c>
      <c r="D3" s="5">
        <v>0.60305047623105101</v>
      </c>
      <c r="E3" s="5">
        <v>0.62836485716799562</v>
      </c>
      <c r="F3" s="5">
        <v>0.73840930523821846</v>
      </c>
      <c r="G3" s="5">
        <v>0.79563255078151629</v>
      </c>
      <c r="H3" s="5">
        <v>0.7925389407795691</v>
      </c>
      <c r="I3" s="5">
        <v>0.7283181645578769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0.04418685921418302</v>
      </c>
      <c r="V3" s="18">
        <v>0.048107494311327</v>
      </c>
      <c r="W3" s="18">
        <v>0.052098267326057927</v>
      </c>
      <c r="X3" s="18">
        <v>0.065784008846464639</v>
      </c>
      <c r="Y3" s="18">
        <v>0.073618277006648636</v>
      </c>
      <c r="Z3" s="18">
        <v>0.079870749809542355</v>
      </c>
      <c r="AA3" s="18">
        <v>0.07226990374997283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-4.732300542154913E-4</v>
      </c>
      <c r="AL3" s="18">
        <f t="shared" ref="AL3:AQ21" si="0">V3-AE3</f>
        <v>-3.4449603650271721E-4</v>
      </c>
      <c r="AM3" s="18">
        <f t="shared" si="0"/>
        <v>-3.6291002408498502E-4</v>
      </c>
      <c r="AN3" s="18">
        <f t="shared" si="0"/>
        <v>-4.2928554026384902E-4</v>
      </c>
      <c r="AO3" s="18">
        <f t="shared" si="0"/>
        <v>-6.3575670314784671E-4</v>
      </c>
      <c r="AP3" s="18">
        <f t="shared" si="0"/>
        <v>-5.4819766394180458E-4</v>
      </c>
      <c r="AQ3" s="18">
        <f t="shared" si="0"/>
        <v>-5.426400362449485E-4</v>
      </c>
      <c r="AR3" s="20">
        <f>IF(AD3=0,0,AK3/AD3)</f>
        <v>-1.0593207091697769E-2</v>
      </c>
      <c r="AS3" s="20">
        <f t="shared" ref="AS3:AX21" si="1">IF(AE3=0,0,AL3/AE3)</f>
        <v>-7.1087907609402165E-3</v>
      </c>
      <c r="AT3" s="20">
        <f t="shared" si="1"/>
        <v>-6.9164275804813394E-3</v>
      </c>
      <c r="AU3" s="20">
        <f t="shared" si="1"/>
        <v>-6.4821971842725984E-3</v>
      </c>
      <c r="AV3" s="20">
        <f t="shared" si="1"/>
        <v>-8.5594413771967574E-3</v>
      </c>
      <c r="AW3" s="20">
        <f t="shared" si="1"/>
        <v>-6.8152690830984367E-3</v>
      </c>
      <c r="AX3" s="20">
        <f t="shared" si="1"/>
        <v>-7.4506846705350519E-3</v>
      </c>
    </row>
    <row r="4">
      <c r="A4">
        <v>2</v>
      </c>
      <c r="B4" s="2" t="s">
        <v>23</v>
      </c>
      <c r="C4" s="5">
        <v>0.11230797882307872</v>
      </c>
      <c r="D4" s="5">
        <v>0.11607381035554028</v>
      </c>
      <c r="E4" s="5">
        <v>0.11491032527077487</v>
      </c>
      <c r="F4" s="5">
        <v>0.12954805950760742</v>
      </c>
      <c r="G4" s="5">
        <v>0.13346543318091855</v>
      </c>
      <c r="H4" s="5">
        <v>0.12807891627842985</v>
      </c>
      <c r="I4" s="5">
        <v>0.1179166011049101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0.039830795846311537</v>
      </c>
      <c r="V4" s="18">
        <v>0.040313869895027235</v>
      </c>
      <c r="W4" s="18">
        <v>0.041947418889343037</v>
      </c>
      <c r="X4" s="18">
        <v>0.046368589536662418</v>
      </c>
      <c r="Y4" s="18">
        <v>0.046825624551991976</v>
      </c>
      <c r="Z4" s="18">
        <v>0.04403465672511267</v>
      </c>
      <c r="AA4" s="18">
        <v>0.037874450746369755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-4.4741811976443946E-4</v>
      </c>
      <c r="AL4" s="18">
        <f t="shared" si="0"/>
        <v>-3.7684345819603143E-4</v>
      </c>
      <c r="AM4" s="18">
        <f t="shared" si="0"/>
        <v>-3.9701570705198003E-4</v>
      </c>
      <c r="AN4" s="18">
        <f t="shared" si="0"/>
        <v>-4.7476800436562633E-4</v>
      </c>
      <c r="AO4" s="18">
        <f t="shared" si="0"/>
        <v>-5.7952599961003104E-4</v>
      </c>
      <c r="AP4" s="18">
        <f t="shared" si="0"/>
        <v>-4.9767656782899461E-4</v>
      </c>
      <c r="AQ4" s="18">
        <f t="shared" si="0"/>
        <v>-4.6931059344912374E-4</v>
      </c>
      <c r="AR4" s="20">
        <f t="shared" ref="AR4:AX56" si="3">IF(AD4=0,0,AK4/AD4)</f>
        <v>-1.1104816238724571E-2</v>
      </c>
      <c r="AS4" s="20">
        <f t="shared" si="1"/>
        <v>-9.2588927467922837E-3</v>
      </c>
      <c r="AT4" s="20">
        <f t="shared" si="1"/>
        <v>-9.3734075798070672E-3</v>
      </c>
      <c r="AU4" s="20">
        <f t="shared" si="1"/>
        <v>-1.0132247575570094E-2</v>
      </c>
      <c r="AV4" s="20">
        <f t="shared" si="1"/>
        <v>-1.2220124642806574E-2</v>
      </c>
      <c r="AW4" s="20">
        <f t="shared" si="1"/>
        <v>-1.1171634747185199E-2</v>
      </c>
      <c r="AX4" s="20">
        <f t="shared" si="1"/>
        <v>-1.22346852069786E-2</v>
      </c>
    </row>
    <row r="5">
      <c r="A5">
        <v>3</v>
      </c>
      <c r="B5" s="2" t="s">
        <v>24</v>
      </c>
      <c r="C5" s="5">
        <v>1.1877198133803</v>
      </c>
      <c r="D5" s="5">
        <v>1.0042698105032577</v>
      </c>
      <c r="E5" s="5">
        <v>0.93711352800295111</v>
      </c>
      <c r="F5" s="5">
        <v>1.0251973364694118</v>
      </c>
      <c r="G5" s="5">
        <v>1.0085809579556302</v>
      </c>
      <c r="H5" s="5">
        <v>0.97227724852799435</v>
      </c>
      <c r="I5" s="5">
        <v>0.85689488480116116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0.098345167600962374</v>
      </c>
      <c r="V5" s="18">
        <v>0.099069982732355372</v>
      </c>
      <c r="W5" s="18">
        <v>0.099256537598088695</v>
      </c>
      <c r="X5" s="18">
        <v>0.11210926904996481</v>
      </c>
      <c r="Y5" s="18">
        <v>0.11523165472656209</v>
      </c>
      <c r="Z5" s="18">
        <v>0.10868617113812222</v>
      </c>
      <c r="AA5" s="18">
        <v>0.094210095450681125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-2.1143935588082002E-3</v>
      </c>
      <c r="AL5" s="18">
        <f t="shared" si="0"/>
        <v>-1.6257794544943804E-3</v>
      </c>
      <c r="AM5" s="18">
        <f t="shared" si="0"/>
        <v>-1.672970042922578E-3</v>
      </c>
      <c r="AN5" s="18">
        <f t="shared" si="0"/>
        <v>-2.1706223766773114E-3</v>
      </c>
      <c r="AO5" s="18">
        <f t="shared" si="0"/>
        <v>-2.6786602649205571E-3</v>
      </c>
      <c r="AP5" s="18">
        <f t="shared" si="0"/>
        <v>-2.1133504280321236E-3</v>
      </c>
      <c r="AQ5" s="18">
        <f t="shared" si="0"/>
        <v>-1.798357483081256E-3</v>
      </c>
      <c r="AR5" s="20">
        <f t="shared" si="3"/>
        <v>-2.1032342504017181E-2</v>
      </c>
      <c r="AS5" s="20">
        <f t="shared" si="1"/>
        <v>-1.6136874108932477E-2</v>
      </c>
      <c r="AT5" s="20">
        <f t="shared" si="1"/>
        <v>-1.6565772699390371E-2</v>
      </c>
      <c r="AU5" s="20">
        <f t="shared" si="1"/>
        <v>-1.8981075816540408E-2</v>
      </c>
      <c r="AV5" s="20">
        <f t="shared" si="1"/>
        <v>-2.2698654671652857E-2</v>
      </c>
      <c r="AW5" s="20">
        <f t="shared" si="1"/>
        <v>-1.9059299103043142E-2</v>
      </c>
      <c r="AX5" s="20">
        <f t="shared" si="1"/>
        <v>-1.8717305053188426E-2</v>
      </c>
    </row>
    <row r="6">
      <c r="A6">
        <v>4</v>
      </c>
      <c r="B6" s="2" t="s">
        <v>25</v>
      </c>
      <c r="C6" s="5">
        <v>0.16943633604994407</v>
      </c>
      <c r="D6" s="5">
        <v>0.1520182871879309</v>
      </c>
      <c r="E6" s="5">
        <v>0.15215862397949476</v>
      </c>
      <c r="F6" s="5">
        <v>0.17899244463153291</v>
      </c>
      <c r="G6" s="5">
        <v>0.18841764365318872</v>
      </c>
      <c r="H6" s="5">
        <v>0.17491263051690492</v>
      </c>
      <c r="I6" s="5">
        <v>0.15095394065893661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0.080728237668789171</v>
      </c>
      <c r="V6" s="18">
        <v>0.097760326438841208</v>
      </c>
      <c r="W6" s="18">
        <v>0.10361981031778995</v>
      </c>
      <c r="X6" s="18">
        <v>0.11928000774811555</v>
      </c>
      <c r="Y6" s="18">
        <v>0.13343998281815017</v>
      </c>
      <c r="Z6" s="18">
        <v>0.14195369423270818</v>
      </c>
      <c r="AA6" s="18">
        <v>0.12536040859880482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-5.2159448212012183E-4</v>
      </c>
      <c r="AL6" s="18">
        <f t="shared" si="0"/>
        <v>-3.1875971167949491E-4</v>
      </c>
      <c r="AM6" s="18">
        <f t="shared" si="0"/>
        <v>-3.3146463060848563E-4</v>
      </c>
      <c r="AN6" s="18">
        <f t="shared" si="0"/>
        <v>-4.4072195496439037E-4</v>
      </c>
      <c r="AO6" s="18">
        <f t="shared" si="0"/>
        <v>-8.5436007865619112E-4</v>
      </c>
      <c r="AP6" s="18">
        <f t="shared" si="0"/>
        <v>-6.5189146641625451E-4</v>
      </c>
      <c r="AQ6" s="18">
        <f t="shared" si="0"/>
        <v>-6.6203737624476178E-4</v>
      </c>
      <c r="AR6" s="20">
        <f t="shared" si="3"/>
        <v>-6.4182631863652839E-3</v>
      </c>
      <c r="AS6" s="20">
        <f t="shared" si="1"/>
        <v>-3.2496948707695338E-3</v>
      </c>
      <c r="AT6" s="20">
        <f t="shared" si="1"/>
        <v>-3.1882949083965541E-3</v>
      </c>
      <c r="AU6" s="20">
        <f t="shared" si="1"/>
        <v>-3.6807556271811017E-3</v>
      </c>
      <c r="AV6" s="20">
        <f t="shared" si="1"/>
        <v>-6.3602440733446855E-3</v>
      </c>
      <c r="AW6" s="20">
        <f t="shared" si="1"/>
        <v>-4.5704199002186315E-3</v>
      </c>
      <c r="AX6" s="20">
        <f t="shared" si="1"/>
        <v>-5.2520791064865633E-3</v>
      </c>
    </row>
    <row r="7">
      <c r="A7">
        <v>5</v>
      </c>
      <c r="B7" s="2" t="s">
        <v>26</v>
      </c>
      <c r="C7" s="5">
        <v>0.015817110211037613</v>
      </c>
      <c r="D7" s="5">
        <v>0.014171797559049008</v>
      </c>
      <c r="E7" s="5">
        <v>0.014200913823116527</v>
      </c>
      <c r="F7" s="5">
        <v>0.016617207229770042</v>
      </c>
      <c r="G7" s="5">
        <v>0.017285552013068653</v>
      </c>
      <c r="H7" s="5">
        <v>0.015596082724515053</v>
      </c>
      <c r="I7" s="5">
        <v>0.013332194711091995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0.049376841221533185</v>
      </c>
      <c r="V7" s="18">
        <v>0.050428986457034704</v>
      </c>
      <c r="W7" s="18">
        <v>0.05089123497075336</v>
      </c>
      <c r="X7" s="18">
        <v>0.057200596678298937</v>
      </c>
      <c r="Y7" s="18">
        <v>0.059182568073338639</v>
      </c>
      <c r="Z7" s="18">
        <v>0.056296821217792406</v>
      </c>
      <c r="AA7" s="18">
        <v>0.048969282337875356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-9.7012692236689985E-4</v>
      </c>
      <c r="AL7" s="18">
        <f t="shared" si="0"/>
        <v>-7.5908583336259383E-4</v>
      </c>
      <c r="AM7" s="18">
        <f t="shared" si="0"/>
        <v>-7.6875246664313834E-4</v>
      </c>
      <c r="AN7" s="18">
        <f t="shared" si="0"/>
        <v>-9.8600132092115794E-4</v>
      </c>
      <c r="AO7" s="18">
        <f t="shared" si="0"/>
        <v>-1.2327239189700509E-3</v>
      </c>
      <c r="AP7" s="18">
        <f t="shared" si="0"/>
        <v>-9.8872327467425941E-4</v>
      </c>
      <c r="AQ7" s="18">
        <f t="shared" si="0"/>
        <v>-8.9033864051112771E-4</v>
      </c>
      <c r="AR7" s="20">
        <f t="shared" si="3"/>
        <v>-1.9257285016404949E-2</v>
      </c>
      <c r="AS7" s="20">
        <f t="shared" si="1"/>
        <v>-1.4822725746991677E-2</v>
      </c>
      <c r="AT7" s="20">
        <f t="shared" si="1"/>
        <v>-1.4873583185285939E-2</v>
      </c>
      <c r="AU7" s="20">
        <f t="shared" si="1"/>
        <v>-1.693572000379685E-2</v>
      </c>
      <c r="AV7" s="20">
        <f t="shared" si="1"/>
        <v>-2.0389138247723981E-2</v>
      </c>
      <c r="AW7" s="20">
        <f t="shared" si="1"/>
        <v>-1.7248291102927204E-2</v>
      </c>
      <c r="AX7" s="20">
        <f t="shared" si="1"/>
        <v>-1.784461679244544E-2</v>
      </c>
    </row>
    <row r="8">
      <c r="A8">
        <v>6</v>
      </c>
      <c r="B8" s="2" t="s">
        <v>27</v>
      </c>
      <c r="C8" s="5">
        <v>0.017858284051636836</v>
      </c>
      <c r="D8" s="5">
        <v>0.016014895922856723</v>
      </c>
      <c r="E8" s="5">
        <v>0.016031054100856534</v>
      </c>
      <c r="F8" s="5">
        <v>0.018829813009810677</v>
      </c>
      <c r="G8" s="5">
        <v>0.019791635287876343</v>
      </c>
      <c r="H8" s="5">
        <v>0.018325483832017365</v>
      </c>
      <c r="I8" s="5">
        <v>0.015812229099697317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0.039592479794560598</v>
      </c>
      <c r="V8" s="18">
        <v>0.042203370798920899</v>
      </c>
      <c r="W8" s="18">
        <v>0.04442849927190972</v>
      </c>
      <c r="X8" s="18">
        <v>0.048493488149074698</v>
      </c>
      <c r="Y8" s="18">
        <v>0.049260439213530037</v>
      </c>
      <c r="Z8" s="18">
        <v>0.046172893330684035</v>
      </c>
      <c r="AA8" s="18">
        <v>0.041791791721177272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-1.6908119422056472E-4</v>
      </c>
      <c r="AL8" s="18">
        <f t="shared" si="0"/>
        <v>-1.1469340714621856E-4</v>
      </c>
      <c r="AM8" s="18">
        <f t="shared" si="0"/>
        <v>-1.2140962523489451E-4</v>
      </c>
      <c r="AN8" s="18">
        <f t="shared" si="0"/>
        <v>-1.5789402806615921E-4</v>
      </c>
      <c r="AO8" s="18">
        <f t="shared" si="0"/>
        <v>-2.6131204158166832E-4</v>
      </c>
      <c r="AP8" s="18">
        <f t="shared" si="0"/>
        <v>-2.0046816352715241E-4</v>
      </c>
      <c r="AQ8" s="18">
        <f t="shared" si="0"/>
        <v>-1.9656573754345957E-4</v>
      </c>
      <c r="AR8" s="20">
        <f t="shared" si="3"/>
        <v>-4.2517499493569602E-3</v>
      </c>
      <c r="AS8" s="20">
        <f t="shared" si="1"/>
        <v>-2.7100026441776487E-3</v>
      </c>
      <c r="AT8" s="20">
        <f t="shared" si="1"/>
        <v>-2.72497479062748E-3</v>
      </c>
      <c r="AU8" s="20">
        <f t="shared" si="1"/>
        <v>-3.2450453957096957E-3</v>
      </c>
      <c r="AV8" s="20">
        <f t="shared" si="1"/>
        <v>-5.2756558744121241E-3</v>
      </c>
      <c r="AW8" s="20">
        <f t="shared" si="1"/>
        <v>-4.3221452537877568E-3</v>
      </c>
      <c r="AX8" s="20">
        <f t="shared" si="1"/>
        <v>-4.6804698409616281E-3</v>
      </c>
    </row>
    <row r="9">
      <c r="A9">
        <v>7</v>
      </c>
      <c r="B9" s="2" t="s">
        <v>28</v>
      </c>
      <c r="C9" s="5">
        <v>1.0055635248352752</v>
      </c>
      <c r="D9" s="5">
        <v>0.95496305300791384</v>
      </c>
      <c r="E9" s="5">
        <v>0.92310849559056962</v>
      </c>
      <c r="F9" s="5">
        <v>1.0458063506286575</v>
      </c>
      <c r="G9" s="5">
        <v>1.031384566180775</v>
      </c>
      <c r="H9" s="5">
        <v>0.95951071517183051</v>
      </c>
      <c r="I9" s="5">
        <v>0.85249812304376227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0.17596575066896455</v>
      </c>
      <c r="V9" s="18">
        <v>0.19221495752220147</v>
      </c>
      <c r="W9" s="18">
        <v>0.20036960172493112</v>
      </c>
      <c r="X9" s="18">
        <v>0.24069639397143355</v>
      </c>
      <c r="Y9" s="18">
        <v>0.26050864152050901</v>
      </c>
      <c r="Z9" s="18">
        <v>0.25635944246257941</v>
      </c>
      <c r="AA9" s="18">
        <v>0.24350754394401383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-5.508960698595855E-3</v>
      </c>
      <c r="AL9" s="18">
        <f t="shared" si="0"/>
        <v>-4.7127618577976205E-3</v>
      </c>
      <c r="AM9" s="18">
        <f t="shared" si="0"/>
        <v>-5.0261128059137516E-3</v>
      </c>
      <c r="AN9" s="18">
        <f t="shared" si="0"/>
        <v>-6.6194540328703699E-3</v>
      </c>
      <c r="AO9" s="18">
        <f t="shared" si="0"/>
        <v>-7.5358671702046576E-3</v>
      </c>
      <c r="AP9" s="18">
        <f t="shared" si="0"/>
        <v>-6.1343076352327608E-3</v>
      </c>
      <c r="AQ9" s="18">
        <f t="shared" si="0"/>
        <v>-5.6521696649212971E-3</v>
      </c>
      <c r="AR9" s="20">
        <f t="shared" si="3"/>
        <v>-3.0332491440416907E-2</v>
      </c>
      <c r="AS9" s="20">
        <f t="shared" si="1"/>
        <v>-2.391669971402316E-2</v>
      </c>
      <c r="AT9" s="20">
        <f t="shared" si="1"/>
        <v>-2.445321330039139E-2</v>
      </c>
      <c r="AU9" s="20">
        <f t="shared" si="1"/>
        <v>-2.6744097665663661E-2</v>
      </c>
      <c r="AV9" s="20">
        <f t="shared" si="1"/>
        <v>-2.8089760248769507E-2</v>
      </c>
      <c r="AW9" s="20">
        <f t="shared" si="1"/>
        <v>-2.3352136739389788E-2</v>
      </c>
      <c r="AX9" s="20">
        <f t="shared" si="1"/>
        <v>-2.2668662781224671E-2</v>
      </c>
    </row>
    <row r="10">
      <c r="A10">
        <v>8</v>
      </c>
      <c r="B10" s="2" t="s">
        <v>29</v>
      </c>
      <c r="C10" s="5">
        <v>0.22894304915791605</v>
      </c>
      <c r="D10" s="5">
        <v>0.20843416387589103</v>
      </c>
      <c r="E10" s="5">
        <v>0.20988615970882962</v>
      </c>
      <c r="F10" s="5">
        <v>0.24674043146727054</v>
      </c>
      <c r="G10" s="5">
        <v>0.26208243138676435</v>
      </c>
      <c r="H10" s="5">
        <v>0.24383288143242304</v>
      </c>
      <c r="I10" s="5">
        <v>0.21122645408711674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2.9605511066494942e-05</v>
      </c>
      <c r="V10" s="18">
        <v>2.7556568340577669e-05</v>
      </c>
      <c r="W10" s="18">
        <v>2.8932947020733378e-05</v>
      </c>
      <c r="X10" s="18">
        <v>3.9208592903731409e-05</v>
      </c>
      <c r="Y10" s="18">
        <v>4.444847772586753e-05</v>
      </c>
      <c r="Z10" s="18">
        <v>4.0324967746843729e-05</v>
      </c>
      <c r="AA10" s="18">
        <v>4.1325237041935432e-05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-2.3327599630231219E-6</v>
      </c>
      <c r="AL10" s="18">
        <f t="shared" si="0"/>
        <v>-1.7984339606082645E-6</v>
      </c>
      <c r="AM10" s="18">
        <f t="shared" si="0"/>
        <v>-1.9679008113155383E-6</v>
      </c>
      <c r="AN10" s="18">
        <f t="shared" si="0"/>
        <v>-2.8335637071811651E-6</v>
      </c>
      <c r="AO10" s="18">
        <f t="shared" si="0"/>
        <v>-3.118136449842981E-6</v>
      </c>
      <c r="AP10" s="18">
        <f t="shared" si="0"/>
        <v>-2.1402957702134864E-6</v>
      </c>
      <c r="AQ10" s="18">
        <f t="shared" si="0"/>
        <v>-1.7997926724407415E-6</v>
      </c>
      <c r="AR10" s="20">
        <f t="shared" si="3"/>
        <v>-7.287547653770865E-2</v>
      </c>
      <c r="AS10" s="20">
        <f t="shared" si="1"/>
        <v>-6.1150577456652838E-2</v>
      </c>
      <c r="AT10" s="20">
        <f t="shared" si="1"/>
        <v>-6.3542474967982557E-2</v>
      </c>
      <c r="AU10" s="20">
        <f t="shared" si="1"/>
        <v>-6.7242212969456205E-2</v>
      </c>
      <c r="AV10" s="20">
        <f t="shared" si="1"/>
        <v>-6.5401490631049733E-2</v>
      </c>
      <c r="AW10" s="20">
        <f t="shared" si="1"/>
        <v>-5.0306968696342498E-2</v>
      </c>
      <c r="AX10" s="20">
        <f t="shared" si="1"/>
        <v>-4.1670128020509407E-2</v>
      </c>
    </row>
    <row r="11">
      <c r="A11">
        <v>9</v>
      </c>
      <c r="B11" s="2" t="s">
        <v>30</v>
      </c>
      <c r="C11" s="5">
        <v>0.081832824849526364</v>
      </c>
      <c r="D11" s="5">
        <v>0.078450288150975822</v>
      </c>
      <c r="E11" s="5">
        <v>0.077397961477046709</v>
      </c>
      <c r="F11" s="5">
        <v>0.088561445710513012</v>
      </c>
      <c r="G11" s="5">
        <v>0.090931486754555799</v>
      </c>
      <c r="H11" s="5">
        <v>0.083275570297470805</v>
      </c>
      <c r="I11" s="5">
        <v>0.073099797027865385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0.01173764277197791</v>
      </c>
      <c r="V11" s="18">
        <v>0.012669099352870561</v>
      </c>
      <c r="W11" s="18">
        <v>0.012607452890708764</v>
      </c>
      <c r="X11" s="18">
        <v>0.014951070579255104</v>
      </c>
      <c r="Y11" s="18">
        <v>0.015179806139433392</v>
      </c>
      <c r="Z11" s="18">
        <v>0.013870989369697389</v>
      </c>
      <c r="AA11" s="18">
        <v>0.011921518548992588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-9.9979500243969552E-5</v>
      </c>
      <c r="AL11" s="18">
        <f t="shared" si="0"/>
        <v>-6.1916738871688193E-5</v>
      </c>
      <c r="AM11" s="18">
        <f t="shared" si="0"/>
        <v>-6.1616778788464721E-5</v>
      </c>
      <c r="AN11" s="18">
        <f t="shared" si="0"/>
        <v>-7.6823128329305684E-5</v>
      </c>
      <c r="AO11" s="18">
        <f t="shared" si="0"/>
        <v>-1.2828582712087408E-4</v>
      </c>
      <c r="AP11" s="18">
        <f t="shared" si="0"/>
        <v>-9.7127346146497553E-5</v>
      </c>
      <c r="AQ11" s="18">
        <f t="shared" si="0"/>
        <v>-9.3428017415648351E-5</v>
      </c>
      <c r="AR11" s="20">
        <f t="shared" si="3"/>
        <v>-8.4437253442505855E-3</v>
      </c>
      <c r="AS11" s="20">
        <f t="shared" si="1"/>
        <v>-4.862802483875806E-3</v>
      </c>
      <c r="AT11" s="20">
        <f t="shared" si="1"/>
        <v>-4.8628196471504157E-3</v>
      </c>
      <c r="AU11" s="20">
        <f t="shared" si="1"/>
        <v>-5.1111830372049258E-3</v>
      </c>
      <c r="AV11" s="20">
        <f t="shared" si="1"/>
        <v>-8.3776416250628729E-3</v>
      </c>
      <c r="AW11" s="20">
        <f t="shared" si="1"/>
        <v>-6.9516328214359298E-3</v>
      </c>
      <c r="AX11" s="20">
        <f t="shared" si="1"/>
        <v>-7.7735063631817636E-3</v>
      </c>
    </row>
    <row r="12">
      <c r="A12">
        <v>10</v>
      </c>
      <c r="B12" s="2" t="s">
        <v>31</v>
      </c>
      <c r="C12" s="5">
        <v>0.066942344729861145</v>
      </c>
      <c r="D12" s="5">
        <v>0.061792421664261181</v>
      </c>
      <c r="E12" s="5">
        <v>0.061629564192240742</v>
      </c>
      <c r="F12" s="5">
        <v>0.072188866599453436</v>
      </c>
      <c r="G12" s="5">
        <v>0.074608874716188711</v>
      </c>
      <c r="H12" s="5">
        <v>0.067676860756062732</v>
      </c>
      <c r="I12" s="5">
        <v>0.059125886528518801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0.0021914200488347899</v>
      </c>
      <c r="V12" s="18">
        <v>0.0027134955404484401</v>
      </c>
      <c r="W12" s="18">
        <v>0.0029921646537483808</v>
      </c>
      <c r="X12" s="18">
        <v>0.0032232104921910798</v>
      </c>
      <c r="Y12" s="18">
        <v>0.0033539740307973187</v>
      </c>
      <c r="Z12" s="18">
        <v>0.0032823553493136364</v>
      </c>
      <c r="AA12" s="18">
        <v>0.0031129366083860609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-2.2000130539644516E-5</v>
      </c>
      <c r="AL12" s="18">
        <f t="shared" ref="AL12:AL14" si="5">V12-AE12</f>
        <v>-1.7602690011423675E-5</v>
      </c>
      <c r="AM12" s="18">
        <f t="shared" ref="AM12:AM14" si="6">W12-AF12</f>
        <v>-1.9254125184866178E-5</v>
      </c>
      <c r="AN12" s="18">
        <f t="shared" ref="AN12:AN14" si="7">X12-AG12</f>
        <v>-2.6287603579856506E-5</v>
      </c>
      <c r="AO12" s="18">
        <f t="shared" ref="AO12:AO14" si="8">Y12-AH12</f>
        <v>-3.2304353604255612E-5</v>
      </c>
      <c r="AP12" s="18">
        <f t="shared" ref="AP12:AP14" si="9">Z12-AI12</f>
        <v>-2.3957673844455726E-5</v>
      </c>
      <c r="AQ12" s="18">
        <f t="shared" ref="AQ12:AQ14" si="10">AA12-AJ12</f>
        <v>-2.2134851318898231E-5</v>
      </c>
      <c r="AR12" s="20">
        <f t="shared" ref="AR12:AR14" si="11">IF(AD12=0,0,AK12/AD12)</f>
        <v>-9.9365487293911932E-3</v>
      </c>
      <c r="AS12" s="20">
        <f t="shared" ref="AS12:AS14" si="12">IF(AE12=0,0,AL12/AE12)</f>
        <v>-6.444129676603118E-3</v>
      </c>
      <c r="AT12" s="20">
        <f t="shared" ref="AT12:AT14" si="13">IF(AF12=0,0,AM12/AF12)</f>
        <v>-6.3924215270557468E-3</v>
      </c>
      <c r="AU12" s="20">
        <f t="shared" ref="AU12:AU14" si="14">IF(AG12=0,0,AN12/AG12)</f>
        <v>-8.0876347080199272E-3</v>
      </c>
      <c r="AV12" s="20">
        <f t="shared" ref="AV12:AV14" si="15">IF(AH12=0,0,AO12/AH12)</f>
        <v>-9.5366347677031671E-3</v>
      </c>
      <c r="AW12" s="20">
        <f t="shared" ref="AW12:AW14" si="16">IF(AI12=0,0,AP12/AI12)</f>
        <v>-7.2441595466980801E-3</v>
      </c>
      <c r="AX12" s="20">
        <f t="shared" ref="AX12:AX14" si="17">IF(AJ12=0,0,AQ12/AJ12)</f>
        <v>-7.0585547413948777E-3</v>
      </c>
    </row>
    <row r="13">
      <c r="A13">
        <v>11</v>
      </c>
      <c r="B13" s="2" t="s">
        <v>32</v>
      </c>
      <c r="C13" s="5">
        <v>0.11377295768145732</v>
      </c>
      <c r="D13" s="5">
        <v>0.11968463302536507</v>
      </c>
      <c r="E13" s="5">
        <v>0.13979058903042466</v>
      </c>
      <c r="F13" s="5">
        <v>0.17373536713675244</v>
      </c>
      <c r="G13" s="5">
        <v>0.1776567363588982</v>
      </c>
      <c r="H13" s="5">
        <v>0.15228402167527674</v>
      </c>
      <c r="I13" s="5">
        <v>0.14919778874751635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0.015946096452601827</v>
      </c>
      <c r="V13" s="18">
        <v>0.017541336613683581</v>
      </c>
      <c r="W13" s="18">
        <v>0.020124936577643866</v>
      </c>
      <c r="X13" s="18">
        <v>0.030263461593853819</v>
      </c>
      <c r="Y13" s="18">
        <v>0.038987134222829185</v>
      </c>
      <c r="Z13" s="18">
        <v>0.04197084217626993</v>
      </c>
      <c r="AA13" s="18">
        <v>0.04925890761456142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-1.6512494002357894E-4</v>
      </c>
      <c r="AL13" s="18">
        <f t="shared" si="5"/>
        <v>-8.902349093750303E-5</v>
      </c>
      <c r="AM13" s="18">
        <f t="shared" si="6"/>
        <v>-9.7367114349791034E-5</v>
      </c>
      <c r="AN13" s="18">
        <f t="shared" si="7"/>
        <v>-1.4021601407535056E-4</v>
      </c>
      <c r="AO13" s="18">
        <f t="shared" si="8"/>
        <v>-2.8699196270063482E-4</v>
      </c>
      <c r="AP13" s="18">
        <f t="shared" si="9"/>
        <v>-2.1629575373801474E-4</v>
      </c>
      <c r="AQ13" s="18">
        <f t="shared" si="10"/>
        <v>-2.2932081083857497E-4</v>
      </c>
      <c r="AR13" s="20">
        <f t="shared" si="11"/>
        <v>-1.0244468698967083E-2</v>
      </c>
      <c r="AS13" s="20">
        <f t="shared" si="12"/>
        <v>-5.048095735728151E-3</v>
      </c>
      <c r="AT13" s="20">
        <f t="shared" si="13"/>
        <v>-4.8137870467686089E-3</v>
      </c>
      <c r="AU13" s="20">
        <f t="shared" si="14"/>
        <v>-4.610971224411245E-3</v>
      </c>
      <c r="AV13" s="20">
        <f t="shared" si="15"/>
        <v>-7.3052560964707554E-3</v>
      </c>
      <c r="AW13" s="20">
        <f t="shared" si="16"/>
        <v>-5.1259326757192337E-3</v>
      </c>
      <c r="AX13" s="20">
        <f t="shared" si="17"/>
        <v>-4.6329102209806093E-3</v>
      </c>
    </row>
    <row r="14">
      <c r="A14">
        <v>12</v>
      </c>
      <c r="B14" s="2" t="s">
        <v>33</v>
      </c>
      <c r="C14" s="5">
        <v>0.10022634878296066</v>
      </c>
      <c r="D14" s="5">
        <v>0.096927383359702607</v>
      </c>
      <c r="E14" s="5">
        <v>0.097461682700738156</v>
      </c>
      <c r="F14" s="5">
        <v>0.11607341258461161</v>
      </c>
      <c r="G14" s="5">
        <v>0.1214170754050929</v>
      </c>
      <c r="H14" s="5">
        <v>0.11455220571961622</v>
      </c>
      <c r="I14" s="5">
        <v>0.10520061298322961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0.0041073817009470853</v>
      </c>
      <c r="V14" s="18">
        <v>0.0044389445541569714</v>
      </c>
      <c r="W14" s="18">
        <v>0.0042349972616559052</v>
      </c>
      <c r="X14" s="18">
        <v>0.0044084323700846065</v>
      </c>
      <c r="Y14" s="18">
        <v>0.0043602492009878263</v>
      </c>
      <c r="Z14" s="18">
        <v>0.0041075486576943702</v>
      </c>
      <c r="AA14" s="18">
        <v>0.0036313040731249372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-6.5866899487565158E-3</v>
      </c>
      <c r="AL14" s="18">
        <f t="shared" si="5"/>
        <v>-7.3400780052507199E-3</v>
      </c>
      <c r="AM14" s="18">
        <f t="shared" si="6"/>
        <v>-8.31312487510877E-3</v>
      </c>
      <c r="AN14" s="18">
        <f t="shared" si="7"/>
        <v>-7.734666839882152E-3</v>
      </c>
      <c r="AO14" s="18">
        <f t="shared" si="8"/>
        <v>-6.5468040317518354E-3</v>
      </c>
      <c r="AP14" s="18">
        <f t="shared" si="9"/>
        <v>-8.4588937330410414E-3</v>
      </c>
      <c r="AQ14" s="18">
        <f t="shared" si="10"/>
        <v>-8.6870075504126652E-3</v>
      </c>
      <c r="AR14" s="20">
        <f t="shared" si="11"/>
        <v>-0.6116176300728734</v>
      </c>
      <c r="AS14" s="20">
        <f t="shared" si="12"/>
        <v>-0.61767123725219775</v>
      </c>
      <c r="AT14" s="20">
        <f t="shared" si="13"/>
        <v>-0.65663059843143601</v>
      </c>
      <c r="AU14" s="20">
        <f t="shared" si="14"/>
        <v>-0.63135004491609847</v>
      </c>
      <c r="AV14" s="20">
        <f t="shared" si="15"/>
        <v>-0.59501310645402106</v>
      </c>
      <c r="AW14" s="20">
        <f t="shared" si="16"/>
        <v>-0.66793996645414278</v>
      </c>
      <c r="AX14" s="20">
        <f t="shared" si="17"/>
        <v>-0.69991762104232891</v>
      </c>
    </row>
    <row r="15" ht="16" thickBot="true">
      <c r="A15" s="21">
        <v>13</v>
      </c>
      <c r="B15" s="22" t="s">
        <v>34</v>
      </c>
      <c r="C15" s="23">
        <v>0.40212636747837094</v>
      </c>
      <c r="D15" s="23">
        <v>0.41610518487808285</v>
      </c>
      <c r="E15" s="23">
        <v>0.45016829598185115</v>
      </c>
      <c r="F15" s="23">
        <v>0.54487871107645325</v>
      </c>
      <c r="G15" s="23">
        <v>0.55553898041116978</v>
      </c>
      <c r="H15" s="23">
        <v>0.47927405952793767</v>
      </c>
      <c r="I15" s="23">
        <v>0.44617918661312128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0.00053674185051470009</v>
      </c>
      <c r="V15" s="18">
        <v>0.0006419133059791213</v>
      </c>
      <c r="W15" s="18">
        <v>0.00071701761932448614</v>
      </c>
      <c r="X15" s="18">
        <v>0.001014511441612973</v>
      </c>
      <c r="Y15" s="18">
        <v>0.0013065791629044336</v>
      </c>
      <c r="Z15" s="18">
        <v>0.0014187498993721533</v>
      </c>
      <c r="AA15" s="18">
        <v>0.0016696052494380551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-1.7264767884217166E-5</v>
      </c>
      <c r="AL15" s="18">
        <f t="shared" si="0"/>
        <v>-1.454949427753371E-5</v>
      </c>
      <c r="AM15" s="18">
        <f t="shared" si="0"/>
        <v>-1.5379562762948807E-5</v>
      </c>
      <c r="AN15" s="18">
        <f t="shared" si="0"/>
        <v>-1.666518425673673E-5</v>
      </c>
      <c r="AO15" s="18">
        <f t="shared" si="0"/>
        <v>-2.0915086838145872E-5</v>
      </c>
      <c r="AP15" s="18">
        <f t="shared" si="0"/>
        <v>-2.0202144496490708E-5</v>
      </c>
      <c r="AQ15" s="18">
        <f t="shared" si="0"/>
        <v>-2.0490373815223962E-5</v>
      </c>
      <c r="AR15" s="20">
        <f t="shared" si="3"/>
        <v>-3.1141150489392484E-2</v>
      </c>
      <c r="AS15" s="20">
        <f t="shared" si="1"/>
        <v>-2.2152495044404214E-2</v>
      </c>
      <c r="AT15" s="20">
        <f t="shared" si="1"/>
        <v>-2.099233700830801E-2</v>
      </c>
      <c r="AU15" s="20">
        <f t="shared" si="1"/>
        <v>-1.6158588431813312E-2</v>
      </c>
      <c r="AV15" s="20">
        <f t="shared" si="1"/>
        <v>-1.5748975194838342E-2</v>
      </c>
      <c r="AW15" s="20">
        <f t="shared" si="1"/>
        <v>-1.403469224861684E-2</v>
      </c>
      <c r="AX15" s="20">
        <f t="shared" si="1"/>
        <v>-1.212028828927003E-2</v>
      </c>
    </row>
    <row r="16">
      <c r="B16" s="27" t="s">
        <v>14</v>
      </c>
      <c r="C16" s="28">
        <f>SUM(C3:C15)</f>
        <v>4.1090038877259971</v>
      </c>
      <c r="D16" s="28">
        <f t="shared" ref="D16:I16" si="18">SUM(D3:D15)</f>
        <v>3.888716493751085</v>
      </c>
      <c r="E16" s="28">
        <f t="shared" si="18"/>
        <v>3.8692965022326598</v>
      </c>
      <c r="F16" s="28">
        <f t="shared" si="18"/>
        <v>4.4487746990712402</v>
      </c>
      <c r="G16" s="28">
        <f t="shared" si="18"/>
        <v>4.5303876291693435</v>
      </c>
      <c r="H16" s="28">
        <f t="shared" si="18"/>
        <v>4.2535650509396401</v>
      </c>
      <c r="I16" s="28">
        <f t="shared" si="18"/>
        <v>3.8265614905820202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0.044706136761925627</v>
      </c>
      <c r="V16" s="18">
        <v>0.049376548146004666</v>
      </c>
      <c r="W16" s="18">
        <v>0.047733527530071866</v>
      </c>
      <c r="X16" s="18">
        <v>0.050661386645818471</v>
      </c>
      <c r="Y16" s="18">
        <v>0.050700007666531231</v>
      </c>
      <c r="Z16" s="18">
        <v>0.049769902446386925</v>
      </c>
      <c r="AA16" s="18">
        <v>0.046671387197337121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-7.4164160364506515E-2</v>
      </c>
      <c r="AL16" s="18">
        <f t="shared" si="0"/>
        <v>-8.7967826814164318E-2</v>
      </c>
      <c r="AM16" s="18">
        <f t="shared" si="0"/>
        <v>-0.10570825572182099</v>
      </c>
      <c r="AN16" s="18">
        <f t="shared" si="0"/>
        <v>-9.7158585761521199E-2</v>
      </c>
      <c r="AO16" s="18">
        <f t="shared" si="0"/>
        <v>-8.1817848211244451E-2</v>
      </c>
      <c r="AP16" s="18">
        <f t="shared" si="0"/>
        <v>-0.10926645617089739</v>
      </c>
      <c r="AQ16" s="18">
        <f t="shared" si="0"/>
        <v>-0.11264221976123309</v>
      </c>
      <c r="AR16" s="20">
        <f t="shared" si="3"/>
        <v>-0.60723294605660694</v>
      </c>
      <c r="AS16" s="20">
        <f t="shared" si="1"/>
        <v>-0.62266614887402416</v>
      </c>
      <c r="AT16" s="20">
        <f t="shared" si="1"/>
        <v>-0.67164924605394449</v>
      </c>
      <c r="AU16" s="20">
        <f t="shared" si="1"/>
        <v>-0.63987109579785451</v>
      </c>
      <c r="AV16" s="20">
        <f t="shared" si="1"/>
        <v>-0.59985253294311414</v>
      </c>
      <c r="AW16" s="20">
        <f t="shared" si="1"/>
        <v>-0.67065767599021431</v>
      </c>
      <c r="AX16" s="20">
        <f t="shared" si="1"/>
        <v>-0.6911539925147604</v>
      </c>
    </row>
    <row r="17">
      <c r="B17" s="6" t="s">
        <v>15</v>
      </c>
      <c r="C17" s="18">
        <f>C16-L16</f>
        <v>-2.4331204926077623</v>
      </c>
      <c r="D17" s="18">
        <f t="shared" ref="D17:I17" si="20">D16-M16</f>
        <v>-2.3027008357441003</v>
      </c>
      <c r="E17" s="18">
        <f t="shared" si="20"/>
        <v>-2.2912427524494929</v>
      </c>
      <c r="F17" s="18">
        <f t="shared" si="20"/>
        <v>-2.6344094114997461</v>
      </c>
      <c r="G17" s="18">
        <f t="shared" si="20"/>
        <v>-2.6827319498061657</v>
      </c>
      <c r="H17" s="18">
        <f t="shared" si="20"/>
        <v>-2.5187989278308685</v>
      </c>
      <c r="I17" s="18">
        <f t="shared" si="20"/>
        <v>-2.2659405105902906</v>
      </c>
      <c r="S17" s="6">
        <v>15</v>
      </c>
      <c r="T17" s="6" t="s">
        <v>46</v>
      </c>
      <c r="U17" s="18">
        <v>0.055703598399163889</v>
      </c>
      <c r="V17" s="18">
        <v>0.053838287329218512</v>
      </c>
      <c r="W17" s="18">
        <v>0.054127995699895036</v>
      </c>
      <c r="X17" s="18">
        <v>0.064018777696930845</v>
      </c>
      <c r="Y17" s="18">
        <v>0.066705467186267561</v>
      </c>
      <c r="Z17" s="18">
        <v>0.062041398952778</v>
      </c>
      <c r="AA17" s="18">
        <v>0.056428577278515406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-2.1698761566133595E-2</v>
      </c>
      <c r="AL17" s="18">
        <f t="shared" si="0"/>
        <v>-2.1402566782859601E-2</v>
      </c>
      <c r="AM17" s="18">
        <f t="shared" si="0"/>
        <v>-2.2911666686754761E-2</v>
      </c>
      <c r="AN17" s="18">
        <f t="shared" si="0"/>
        <v>-2.6684733504932848E-2</v>
      </c>
      <c r="AO17" s="18">
        <f t="shared" si="0"/>
        <v>-2.6070202466204631E-2</v>
      </c>
      <c r="AP17" s="18">
        <f t="shared" si="0"/>
        <v>-2.473492767034631E-2</v>
      </c>
      <c r="AQ17" s="18">
        <f t="shared" si="0"/>
        <v>-2.3859878114368425E-2</v>
      </c>
      <c r="AR17" s="20">
        <f t="shared" si="3"/>
        <v>-0.27804761380590232</v>
      </c>
      <c r="AS17" s="20">
        <f t="shared" si="1"/>
        <v>-0.28200911037924781</v>
      </c>
      <c r="AT17" s="20">
        <f t="shared" si="1"/>
        <v>-0.29466581250877733</v>
      </c>
      <c r="AU17" s="20">
        <f t="shared" si="1"/>
        <v>-0.29133061027203028</v>
      </c>
      <c r="AV17" s="20">
        <f t="shared" si="1"/>
        <v>-0.27822043031653565</v>
      </c>
      <c r="AW17" s="20">
        <f t="shared" si="1"/>
        <v>-0.28238993189653472</v>
      </c>
      <c r="AX17" s="20">
        <f t="shared" si="1"/>
        <v>-0.29436668971273461</v>
      </c>
    </row>
    <row r="18">
      <c r="B18" s="6" t="s">
        <v>16</v>
      </c>
      <c r="C18" s="29">
        <f>C17/L16</f>
        <v>-0.37191596355488915</v>
      </c>
      <c r="D18" s="29">
        <f t="shared" ref="D18:I18" si="21">D17/M16</f>
        <v>-0.37191820760883038</v>
      </c>
      <c r="E18" s="29">
        <f t="shared" si="21"/>
        <v>-0.37192243369086486</v>
      </c>
      <c r="F18" s="29">
        <f t="shared" si="21"/>
        <v>-0.3719244580369071</v>
      </c>
      <c r="G18" s="29">
        <f t="shared" si="21"/>
        <v>-0.37192395335101297</v>
      </c>
      <c r="H18" s="29">
        <f t="shared" si="21"/>
        <v>-0.37192314762269241</v>
      </c>
      <c r="I18" s="29">
        <f t="shared" si="21"/>
        <v>-0.37192281761323698</v>
      </c>
      <c r="S18" s="6">
        <v>16</v>
      </c>
      <c r="T18" s="6" t="s">
        <v>47</v>
      </c>
      <c r="U18" s="18">
        <v>0.0072541201105274268</v>
      </c>
      <c r="V18" s="18">
        <v>0.0077781170201810064</v>
      </c>
      <c r="W18" s="18">
        <v>0.0080967871598275794</v>
      </c>
      <c r="X18" s="18">
        <v>0.0094449513531605321</v>
      </c>
      <c r="Y18" s="18">
        <v>0.010393129964227501</v>
      </c>
      <c r="Z18" s="18">
        <v>0.01074131632219842</v>
      </c>
      <c r="AA18" s="18">
        <v>0.0095157273064946004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-2.9577939392994891E-4</v>
      </c>
      <c r="AL18" s="18">
        <f t="shared" si="0"/>
        <v>-2.5557529990946279E-4</v>
      </c>
      <c r="AM18" s="18">
        <f t="shared" si="0"/>
        <v>-2.5586593265758059E-4</v>
      </c>
      <c r="AN18" s="18">
        <f t="shared" si="0"/>
        <v>-3.267436612367676E-4</v>
      </c>
      <c r="AO18" s="18">
        <f t="shared" si="0"/>
        <v>-3.8593218842169173E-4</v>
      </c>
      <c r="AP18" s="18">
        <f t="shared" si="0"/>
        <v>-3.2193725283831062E-4</v>
      </c>
      <c r="AQ18" s="18">
        <f t="shared" si="0"/>
        <v>-3.1017844685222486E-4</v>
      </c>
      <c r="AR18" s="20">
        <f t="shared" si="3"/>
        <v>-3.9137200293154865E-2</v>
      </c>
      <c r="AS18" s="20">
        <f t="shared" si="1"/>
        <v>-3.1787134891440805E-2</v>
      </c>
      <c r="AT18" s="20">
        <f t="shared" si="1"/>
        <v>-3.0606533908661439E-2</v>
      </c>
      <c r="AU18" s="20">
        <f t="shared" si="1"/>
        <v>-3.3405254070394387E-2</v>
      </c>
      <c r="AV18" s="20">
        <f t="shared" si="1"/>
        <v>-3.576385627043014E-2</v>
      </c>
      <c r="AW18" s="20">
        <f t="shared" si="1"/>
        <v>-2.9072832802273352E-2</v>
      </c>
      <c r="AX18" s="20">
        <f t="shared" si="1"/>
        <v>-3.1535313875509875E-2</v>
      </c>
    </row>
    <row r="19">
      <c r="S19" s="6">
        <v>17</v>
      </c>
      <c r="T19" s="6" t="s">
        <v>48</v>
      </c>
      <c r="U19" s="18">
        <v>0.54631311675847205</v>
      </c>
      <c r="V19" s="18">
        <v>0.46271053211811791</v>
      </c>
      <c r="W19" s="18">
        <v>0.43230413766561737</v>
      </c>
      <c r="X19" s="18">
        <v>0.47302293177594479</v>
      </c>
      <c r="Y19" s="18">
        <v>0.46538369293053661</v>
      </c>
      <c r="Z19" s="18">
        <v>0.44809809400593592</v>
      </c>
      <c r="AA19" s="18">
        <v>0.39471510003828481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-0.47190318010390886</v>
      </c>
      <c r="AL19" s="18">
        <f t="shared" si="0"/>
        <v>-0.43507015985162406</v>
      </c>
      <c r="AM19" s="18">
        <f t="shared" si="0"/>
        <v>-0.44953889272341818</v>
      </c>
      <c r="AN19" s="18">
        <f t="shared" si="0"/>
        <v>-0.54517118267042386</v>
      </c>
      <c r="AO19" s="18">
        <f t="shared" si="0"/>
        <v>-0.59747214561157158</v>
      </c>
      <c r="AP19" s="18">
        <f t="shared" si="0"/>
        <v>-0.52385353555479675</v>
      </c>
      <c r="AQ19" s="18">
        <f t="shared" si="0"/>
        <v>-0.4416656525743502</v>
      </c>
      <c r="AR19" s="20">
        <f t="shared" si="3"/>
        <v>-0.45907661609845507</v>
      </c>
      <c r="AS19" s="20">
        <f t="shared" si="1"/>
        <v>-0.4801884917930197</v>
      </c>
      <c r="AT19" s="20">
        <f t="shared" si="1"/>
        <v>-0.5049229231109077</v>
      </c>
      <c r="AU19" s="20">
        <f t="shared" si="1"/>
        <v>-0.53059365332248387</v>
      </c>
      <c r="AV19" s="20">
        <f t="shared" si="1"/>
        <v>-0.55716738072200089</v>
      </c>
      <c r="AW19" s="20">
        <f t="shared" si="1"/>
        <v>-0.53366356549272964</v>
      </c>
      <c r="AX19" s="20">
        <f t="shared" si="1"/>
        <v>-0.52255109718836878</v>
      </c>
    </row>
    <row r="20">
      <c r="S20" s="6">
        <v>18</v>
      </c>
      <c r="T20" s="6" t="s">
        <v>49</v>
      </c>
      <c r="U20" s="18">
        <v>0.25560104870260286</v>
      </c>
      <c r="V20" s="18">
        <v>0.21633046216783172</v>
      </c>
      <c r="W20" s="18">
        <v>0.20200567180570644</v>
      </c>
      <c r="X20" s="18">
        <v>0.22092541654620546</v>
      </c>
      <c r="Y20" s="18">
        <v>0.21725831407000379</v>
      </c>
      <c r="Z20" s="18">
        <v>0.2093021691945649</v>
      </c>
      <c r="AA20" s="18">
        <v>0.18440400342956215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-0.22126083567155352</v>
      </c>
      <c r="AL20" s="18">
        <f t="shared" si="0"/>
        <v>-0.20395249039135643</v>
      </c>
      <c r="AM20" s="18">
        <f t="shared" si="0"/>
        <v>-0.21070407700667287</v>
      </c>
      <c r="AN20" s="18">
        <f t="shared" si="0"/>
        <v>-0.25555196573060845</v>
      </c>
      <c r="AO20" s="18">
        <f t="shared" si="0"/>
        <v>-0.28012891648647276</v>
      </c>
      <c r="AP20" s="18">
        <f t="shared" si="0"/>
        <v>-0.24561399934813138</v>
      </c>
      <c r="AQ20" s="18">
        <f t="shared" si="0"/>
        <v>-0.20693085274788323</v>
      </c>
      <c r="AR20" s="20">
        <f t="shared" si="3"/>
        <v>-0.45959240134042056</v>
      </c>
      <c r="AS20" s="20">
        <f t="shared" si="1"/>
        <v>-0.48083967737525646</v>
      </c>
      <c r="AT20" s="20">
        <f t="shared" si="1"/>
        <v>-0.50567212649624094</v>
      </c>
      <c r="AU20" s="20">
        <f t="shared" si="1"/>
        <v>-0.53148703104747641</v>
      </c>
      <c r="AV20" s="20">
        <f t="shared" si="1"/>
        <v>-0.55821841529978922</v>
      </c>
      <c r="AW20" s="20">
        <f t="shared" si="1"/>
        <v>-0.53458338440619602</v>
      </c>
      <c r="AX20" s="20">
        <f t="shared" si="1"/>
        <v>-0.52324368204094351</v>
      </c>
    </row>
    <row r="21">
      <c r="S21" s="6">
        <v>19</v>
      </c>
      <c r="T21" s="6" t="s">
        <v>50</v>
      </c>
      <c r="U21" s="18">
        <v>0.069461857322534279</v>
      </c>
      <c r="V21" s="18">
        <v>0.058986920122101695</v>
      </c>
      <c r="W21" s="18">
        <v>0.055214624854684285</v>
      </c>
      <c r="X21" s="18">
        <v>0.060523702290919142</v>
      </c>
      <c r="Y21" s="18">
        <v>0.059705492838932117</v>
      </c>
      <c r="Z21" s="18">
        <v>0.057526281470040151</v>
      </c>
      <c r="AA21" s="18">
        <v>0.05072976457409871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-5.9859161613644921E-2</v>
      </c>
      <c r="AL21" s="18">
        <f t="shared" si="0"/>
        <v>-5.513619934026838E-2</v>
      </c>
      <c r="AM21" s="18">
        <f t="shared" si="0"/>
        <v>-5.6877867343101858E-2</v>
      </c>
      <c r="AN21" s="18">
        <f t="shared" si="0"/>
        <v>-6.8976098738998376E-2</v>
      </c>
      <c r="AO21" s="18">
        <f t="shared" si="0"/>
        <v>-7.5653360311699031E-2</v>
      </c>
      <c r="AP21" s="18">
        <f t="shared" si="0"/>
        <v>-6.6170998584186985E-2</v>
      </c>
      <c r="AQ21" s="18">
        <f t="shared" si="0"/>
        <v>-5.5440555921455421E-2</v>
      </c>
      <c r="AR21" s="20">
        <f t="shared" si="3"/>
        <v>-0.45851641935590576</v>
      </c>
      <c r="AS21" s="20">
        <f t="shared" si="1"/>
        <v>-0.47876093308571321</v>
      </c>
      <c r="AT21" s="20">
        <f t="shared" si="1"/>
        <v>-0.50264240237692948</v>
      </c>
      <c r="AU21" s="20">
        <f t="shared" si="1"/>
        <v>-0.52787976908018108</v>
      </c>
      <c r="AV21" s="20">
        <f t="shared" si="1"/>
        <v>-0.5540276264636661</v>
      </c>
      <c r="AW21" s="20">
        <f t="shared" si="1"/>
        <v>-0.52973751429664995</v>
      </c>
      <c r="AX21" s="20">
        <f t="shared" si="1"/>
        <v>-0.51678643950186487</v>
      </c>
    </row>
    <row r="22">
      <c r="S22" s="6">
        <v>20</v>
      </c>
      <c r="T22" s="6" t="s">
        <v>51</v>
      </c>
      <c r="U22" s="18">
        <v>0.30269359827648673</v>
      </c>
      <c r="V22" s="18">
        <v>0.25470304085111006</v>
      </c>
      <c r="W22" s="18">
        <v>0.23686207816955618</v>
      </c>
      <c r="X22" s="18">
        <v>0.25886689176863881</v>
      </c>
      <c r="Y22" s="18">
        <v>0.25451478389355364</v>
      </c>
      <c r="Z22" s="18">
        <v>0.24602521266523883</v>
      </c>
      <c r="AA22" s="18">
        <v>0.21702413595530928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-0.25661560646625026</v>
      </c>
      <c r="AL22" s="18">
        <f t="shared" si="2"/>
        <v>-0.23304791113621515</v>
      </c>
      <c r="AM22" s="18">
        <f t="shared" si="2"/>
        <v>-0.23620414623401098</v>
      </c>
      <c r="AN22" s="18">
        <f t="shared" si="2"/>
        <v>-0.28767071176193865</v>
      </c>
      <c r="AO22" s="18">
        <f t="shared" si="2"/>
        <v>-0.31480794898194275</v>
      </c>
      <c r="AP22" s="18">
        <f t="shared" si="2"/>
        <v>-0.27654700695351309</v>
      </c>
      <c r="AQ22" s="18">
        <f t="shared" si="2"/>
        <v>-0.23550743206686237</v>
      </c>
      <c r="AR22" s="20">
        <f t="shared" si="3"/>
        <v>-0.45437597532894552</v>
      </c>
      <c r="AS22" s="20">
        <f t="shared" si="3"/>
        <v>-0.47334110794863016</v>
      </c>
      <c r="AT22" s="20">
        <f t="shared" si="3"/>
        <v>-0.49445299388342695</v>
      </c>
      <c r="AU22" s="20">
        <f t="shared" si="3"/>
        <v>-0.52145884706640921</v>
      </c>
      <c r="AV22" s="20">
        <f t="shared" si="3"/>
        <v>-0.54789369579742142</v>
      </c>
      <c r="AW22" s="20">
        <f t="shared" si="3"/>
        <v>-0.52383551353312585</v>
      </c>
      <c r="AX22" s="20">
        <f t="shared" si="3"/>
        <v>-0.51481889580940632</v>
      </c>
    </row>
    <row r="23">
      <c r="S23" s="6">
        <v>21</v>
      </c>
      <c r="T23" s="6" t="s">
        <v>52</v>
      </c>
      <c r="U23" s="18">
        <v>0.013650192320204105</v>
      </c>
      <c r="V23" s="18">
        <v>0.011538855244096154</v>
      </c>
      <c r="W23" s="18">
        <v>0.010727015507386835</v>
      </c>
      <c r="X23" s="18">
        <v>0.011858394087703525</v>
      </c>
      <c r="Y23" s="18">
        <v>0.0117186742226041</v>
      </c>
      <c r="Z23" s="18">
        <v>0.01132549119221465</v>
      </c>
      <c r="AA23" s="18">
        <v>0.010021880803906241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-1.3904472402674816E-2</v>
      </c>
      <c r="AL23" s="18">
        <f t="shared" si="2"/>
        <v>-1.2709705646612569E-2</v>
      </c>
      <c r="AM23" s="18">
        <f t="shared" si="2"/>
        <v>-1.2878779047096341E-2</v>
      </c>
      <c r="AN23" s="18">
        <f t="shared" si="2"/>
        <v>-1.5588286750997561E-2</v>
      </c>
      <c r="AO23" s="18">
        <f t="shared" si="2"/>
        <v>-1.7175608964431911E-2</v>
      </c>
      <c r="AP23" s="18">
        <f t="shared" si="2"/>
        <v>-1.4629535527701644E-2</v>
      </c>
      <c r="AQ23" s="18">
        <f t="shared" si="2"/>
        <v>-1.1334979676360869E-2</v>
      </c>
      <c r="AR23" s="20">
        <f t="shared" si="3"/>
        <v>-0.49980765922183479</v>
      </c>
      <c r="AS23" s="20">
        <f t="shared" si="3"/>
        <v>-0.51947149340251864</v>
      </c>
      <c r="AT23" s="20">
        <f t="shared" si="3"/>
        <v>-0.5406396234570322</v>
      </c>
      <c r="AU23" s="20">
        <f t="shared" si="3"/>
        <v>-0.56318773298166036</v>
      </c>
      <c r="AV23" s="20">
        <f t="shared" si="3"/>
        <v>-0.58962581676748749</v>
      </c>
      <c r="AW23" s="20">
        <f t="shared" si="3"/>
        <v>-0.55846602144163493</v>
      </c>
      <c r="AX23" s="20">
        <f t="shared" si="3"/>
        <v>-0.52543664067090334</v>
      </c>
    </row>
    <row r="24">
      <c r="S24" s="6">
        <v>22</v>
      </c>
      <c r="T24" s="6" t="s">
        <v>53</v>
      </c>
      <c r="U24" s="18">
        <v>0.16943633604994407</v>
      </c>
      <c r="V24" s="18">
        <v>0.1520182871879309</v>
      </c>
      <c r="W24" s="18">
        <v>0.15215862397949476</v>
      </c>
      <c r="X24" s="18">
        <v>0.17899244463153291</v>
      </c>
      <c r="Y24" s="18">
        <v>0.18841764365318872</v>
      </c>
      <c r="Z24" s="18">
        <v>0.17491263051690492</v>
      </c>
      <c r="AA24" s="18">
        <v>0.15095394065893661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-9.683113341676744E-2</v>
      </c>
      <c r="AL24" s="18">
        <f t="shared" si="2"/>
        <v>-8.8549929648821329E-2</v>
      </c>
      <c r="AM24" s="18">
        <f t="shared" si="2"/>
        <v>-8.9402122676026402E-2</v>
      </c>
      <c r="AN24" s="18">
        <f t="shared" si="2"/>
        <v>-0.10779454008397921</v>
      </c>
      <c r="AO24" s="18">
        <f t="shared" si="2"/>
        <v>-0.11433848080893533</v>
      </c>
      <c r="AP24" s="18">
        <f t="shared" si="2"/>
        <v>-9.7063800702112485E-2</v>
      </c>
      <c r="AQ24" s="18">
        <f t="shared" si="2"/>
        <v>-9.0424855060124931E-2</v>
      </c>
      <c r="AR24" s="20">
        <f t="shared" si="3"/>
        <v>-0.36110048537070866</v>
      </c>
      <c r="AS24" s="20">
        <f t="shared" si="3"/>
        <v>-0.3653813790399294</v>
      </c>
      <c r="AT24" s="20">
        <f t="shared" si="3"/>
        <v>-0.36706251856380973</v>
      </c>
      <c r="AU24" s="20">
        <f t="shared" si="3"/>
        <v>-0.37241943692847712</v>
      </c>
      <c r="AV24" s="20">
        <f t="shared" si="3"/>
        <v>-0.37393183070637492</v>
      </c>
      <c r="AW24" s="20">
        <f t="shared" si="3"/>
        <v>-0.35386510740522281</v>
      </c>
      <c r="AX24" s="20">
        <f t="shared" si="3"/>
        <v>-0.37152712508587293</v>
      </c>
    </row>
    <row r="25">
      <c r="S25" s="6">
        <v>23</v>
      </c>
      <c r="T25" s="6" t="s">
        <v>54</v>
      </c>
      <c r="U25" s="18">
        <v>0.0062651108678795919</v>
      </c>
      <c r="V25" s="18">
        <v>0.0056210577104123067</v>
      </c>
      <c r="W25" s="18">
        <v>0.0056262468308718701</v>
      </c>
      <c r="X25" s="18">
        <v>0.0066184593946767289</v>
      </c>
      <c r="Y25" s="18">
        <v>0.0069669673841619177</v>
      </c>
      <c r="Z25" s="18">
        <v>0.0064676033956367653</v>
      </c>
      <c r="AA25" s="18">
        <v>0.0055817022264503099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-3.5804467947162652E-3</v>
      </c>
      <c r="AL25" s="18">
        <f t="shared" si="2"/>
        <v>-3.2742393959066399E-3</v>
      </c>
      <c r="AM25" s="18">
        <f t="shared" si="2"/>
        <v>-3.3057502507843122E-3</v>
      </c>
      <c r="AN25" s="18">
        <f t="shared" si="2"/>
        <v>-3.9858318488376282E-3</v>
      </c>
      <c r="AO25" s="18">
        <f t="shared" si="2"/>
        <v>-4.2278018719771656E-3</v>
      </c>
      <c r="AP25" s="18">
        <f t="shared" si="2"/>
        <v>-3.589049945445324E-3</v>
      </c>
      <c r="AQ25" s="18">
        <f t="shared" si="2"/>
        <v>-3.3435670020428056E-3</v>
      </c>
      <c r="AR25" s="20">
        <f t="shared" si="3"/>
        <v>-0.3611004853707091</v>
      </c>
      <c r="AS25" s="20">
        <f t="shared" si="3"/>
        <v>-0.36538137903992851</v>
      </c>
      <c r="AT25" s="20">
        <f t="shared" si="3"/>
        <v>-0.36706251856380939</v>
      </c>
      <c r="AU25" s="20">
        <f t="shared" si="3"/>
        <v>-0.3724194369284774</v>
      </c>
      <c r="AV25" s="20">
        <f t="shared" si="3"/>
        <v>-0.37393183070637559</v>
      </c>
      <c r="AW25" s="20">
        <f t="shared" si="3"/>
        <v>-0.35386510740522387</v>
      </c>
      <c r="AX25" s="20">
        <f t="shared" si="3"/>
        <v>-0.37152712508587382</v>
      </c>
    </row>
    <row r="26">
      <c r="S26" s="6">
        <v>24</v>
      </c>
      <c r="T26" s="6" t="s">
        <v>55</v>
      </c>
      <c r="U26" s="18">
        <v>0.0058627729895886875</v>
      </c>
      <c r="V26" s="18">
        <v>0.0052600801506131976</v>
      </c>
      <c r="W26" s="18">
        <v>0.0052649360320032694</v>
      </c>
      <c r="X26" s="18">
        <v>0.0061934298993391599</v>
      </c>
      <c r="Y26" s="18">
        <v>0.0065195571252570552</v>
      </c>
      <c r="Z26" s="18">
        <v>0.0060522616909642214</v>
      </c>
      <c r="AA26" s="18">
        <v>0.005223252028456974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-3.3505148115321988E-3</v>
      </c>
      <c r="AL26" s="18">
        <f t="shared" si="2"/>
        <v>-3.0639716832761375E-3</v>
      </c>
      <c r="AM26" s="18">
        <f t="shared" si="2"/>
        <v>-3.0934589489848398E-3</v>
      </c>
      <c r="AN26" s="18">
        <f t="shared" si="2"/>
        <v>-3.7298665254612579E-3</v>
      </c>
      <c r="AO26" s="18">
        <f t="shared" si="2"/>
        <v>-3.9562975249868276E-3</v>
      </c>
      <c r="AP26" s="18">
        <f t="shared" si="2"/>
        <v>-3.358565478277494E-3</v>
      </c>
      <c r="AQ26" s="18">
        <f t="shared" si="2"/>
        <v>-3.1288471539995255E-3</v>
      </c>
      <c r="AR26" s="20">
        <f t="shared" si="3"/>
        <v>-0.36110048537070938</v>
      </c>
      <c r="AS26" s="20">
        <f t="shared" si="3"/>
        <v>-0.36538137903992923</v>
      </c>
      <c r="AT26" s="20">
        <f t="shared" si="3"/>
        <v>-0.36706251856380967</v>
      </c>
      <c r="AU26" s="20">
        <f t="shared" si="3"/>
        <v>-0.37241943692847795</v>
      </c>
      <c r="AV26" s="20">
        <f t="shared" si="3"/>
        <v>-0.37393183070637448</v>
      </c>
      <c r="AW26" s="20">
        <f t="shared" si="3"/>
        <v>-0.35386510740522364</v>
      </c>
      <c r="AX26" s="20">
        <f t="shared" si="3"/>
        <v>-0.37152712508587393</v>
      </c>
    </row>
    <row r="27">
      <c r="S27" s="6">
        <v>25</v>
      </c>
      <c r="T27" s="6" t="s">
        <v>56</v>
      </c>
      <c r="U27" s="18">
        <v>4.4901548697970465e-05</v>
      </c>
      <c r="V27" s="18">
        <v>4.0285671210093424e-05</v>
      </c>
      <c r="W27" s="18">
        <v>4.0322861221559817e-05</v>
      </c>
      <c r="X27" s="18">
        <v>4.7433969339507673e-05</v>
      </c>
      <c r="Y27" s="18">
        <v>4.9931698237128442e-05</v>
      </c>
      <c r="Z27" s="18">
        <v>4.6352796455241256e-05</v>
      </c>
      <c r="AA27" s="18">
        <v>4.0003613602986797e-05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-2.5660775923005401E-5</v>
      </c>
      <c r="AL27" s="18">
        <f t="shared" si="2"/>
        <v>-2.3466211976847766E-5</v>
      </c>
      <c r="AM27" s="18">
        <f t="shared" si="2"/>
        <v>-2.3692047754480826E-5</v>
      </c>
      <c r="AN27" s="18">
        <f t="shared" si="2"/>
        <v>-2.8566138195584056E-5</v>
      </c>
      <c r="AO27" s="18">
        <f t="shared" si="2"/>
        <v>-3.0300318006056585E-5</v>
      </c>
      <c r="AP27" s="18">
        <f t="shared" si="2"/>
        <v>-2.572243401646343E-5</v>
      </c>
      <c r="AQ27" s="18">
        <f t="shared" si="2"/>
        <v>-2.3963077387322137E-5</v>
      </c>
      <c r="AR27" s="20">
        <f t="shared" si="3"/>
        <v>-0.36110048537070855</v>
      </c>
      <c r="AS27" s="20">
        <f t="shared" si="3"/>
        <v>-0.36538137903992862</v>
      </c>
      <c r="AT27" s="20">
        <f t="shared" si="3"/>
        <v>-0.36706251856380995</v>
      </c>
      <c r="AU27" s="20">
        <f t="shared" si="3"/>
        <v>-0.37241943692847707</v>
      </c>
      <c r="AV27" s="20">
        <f t="shared" si="3"/>
        <v>-0.37393183070637498</v>
      </c>
      <c r="AW27" s="20">
        <f t="shared" si="3"/>
        <v>-0.35386510740522326</v>
      </c>
      <c r="AX27" s="20">
        <f t="shared" si="3"/>
        <v>-0.37152712508587338</v>
      </c>
    </row>
    <row r="28">
      <c r="S28" s="6">
        <v>26</v>
      </c>
      <c r="T28" s="6" t="s">
        <v>57</v>
      </c>
      <c r="U28" s="18">
        <v>0.00016929967372449219</v>
      </c>
      <c r="V28" s="18">
        <v>0.00015189567374430591</v>
      </c>
      <c r="W28" s="18">
        <v>0.00015203589734437414</v>
      </c>
      <c r="X28" s="18">
        <v>0.0001788480746322051</v>
      </c>
      <c r="Y28" s="18">
        <v>0.00018826567156775476</v>
      </c>
      <c r="Z28" s="18">
        <v>0.00017477155117468933</v>
      </c>
      <c r="AA28" s="18">
        <v>0.00015083218568566749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-9.6753032295264567E-5</v>
      </c>
      <c r="AL28" s="18">
        <f t="shared" si="2"/>
        <v>-8.8478507900768171E-5</v>
      </c>
      <c r="AM28" s="18">
        <f t="shared" si="2"/>
        <v>-8.9330013574341914E-5</v>
      </c>
      <c r="AN28" s="18">
        <f t="shared" si="2"/>
        <v>-1.0770759620368578E-4</v>
      </c>
      <c r="AO28" s="18">
        <f t="shared" si="2"/>
        <v>-1.1424625878005837E-4</v>
      </c>
      <c r="AP28" s="18">
        <f t="shared" si="2"/>
        <v>-9.6985511918075103E-5</v>
      </c>
      <c r="AQ28" s="18">
        <f t="shared" si="2"/>
        <v>-9.0351921052820347E-5</v>
      </c>
      <c r="AR28" s="20">
        <f t="shared" si="3"/>
        <v>-0.36110048537070932</v>
      </c>
      <c r="AS28" s="20">
        <f t="shared" si="3"/>
        <v>-0.36538137903992929</v>
      </c>
      <c r="AT28" s="20">
        <f t="shared" si="3"/>
        <v>-0.36706251856380895</v>
      </c>
      <c r="AU28" s="20">
        <f t="shared" si="3"/>
        <v>-0.37241943692847695</v>
      </c>
      <c r="AV28" s="20">
        <f t="shared" si="3"/>
        <v>-0.37393183070637448</v>
      </c>
      <c r="AW28" s="20">
        <f t="shared" si="3"/>
        <v>-0.35386510740522353</v>
      </c>
      <c r="AX28" s="20">
        <f t="shared" si="3"/>
        <v>-0.37152712508587338</v>
      </c>
    </row>
    <row r="29">
      <c r="S29" s="6">
        <v>27</v>
      </c>
      <c r="T29" s="6" t="s">
        <v>58</v>
      </c>
      <c r="U29" s="18">
        <v>0.0012670807256316495</v>
      </c>
      <c r="V29" s="18">
        <v>0.0011368248755248497</v>
      </c>
      <c r="W29" s="18">
        <v>0.0011378743437076067</v>
      </c>
      <c r="X29" s="18">
        <v>0.0013385433249657459</v>
      </c>
      <c r="Y29" s="18">
        <v>0.0014090269549473461</v>
      </c>
      <c r="Z29" s="18">
        <v>0.0013080336128855608</v>
      </c>
      <c r="AA29" s="18">
        <v>0.0011288654672673164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-7.2412367768202217E-4</v>
      </c>
      <c r="AL29" s="18">
        <f t="shared" si="2"/>
        <v>-6.6219508595244327E-4</v>
      </c>
      <c r="AM29" s="18">
        <f t="shared" si="2"/>
        <v>-6.685679654921152E-4</v>
      </c>
      <c r="AN29" s="18">
        <f t="shared" si="2"/>
        <v>-8.0611034948535566E-4</v>
      </c>
      <c r="AO29" s="18">
        <f t="shared" si="2"/>
        <v>-8.5504732106755498E-4</v>
      </c>
      <c r="AP29" s="18">
        <f t="shared" si="2"/>
        <v>-7.2586361280821236E-4</v>
      </c>
      <c r="AQ29" s="18">
        <f t="shared" si="2"/>
        <v>-6.7621617438037157E-4</v>
      </c>
      <c r="AR29" s="20">
        <f t="shared" si="3"/>
        <v>-0.36110048537070799</v>
      </c>
      <c r="AS29" s="20">
        <f t="shared" si="3"/>
        <v>-0.36538137903992868</v>
      </c>
      <c r="AT29" s="20">
        <f t="shared" si="3"/>
        <v>-0.36706251856381011</v>
      </c>
      <c r="AU29" s="20">
        <f t="shared" si="3"/>
        <v>-0.37241943692847751</v>
      </c>
      <c r="AV29" s="20">
        <f t="shared" si="3"/>
        <v>-0.37393183070637581</v>
      </c>
      <c r="AW29" s="20">
        <f t="shared" si="3"/>
        <v>-0.35386510740522337</v>
      </c>
      <c r="AX29" s="20">
        <f t="shared" si="3"/>
        <v>-0.37152712508587393</v>
      </c>
    </row>
    <row r="30">
      <c r="S30" s="6">
        <v>28</v>
      </c>
      <c r="T30" s="6" t="s">
        <v>59</v>
      </c>
      <c r="U30" s="18">
        <v>0.0023127020098432159</v>
      </c>
      <c r="V30" s="18">
        <v>0.0020749563317328796</v>
      </c>
      <c r="W30" s="18">
        <v>0.0020768718428178746</v>
      </c>
      <c r="X30" s="18">
        <v>0.0024431370277274954</v>
      </c>
      <c r="Y30" s="18">
        <v>0.0025717852104533644</v>
      </c>
      <c r="Z30" s="18">
        <v>0.0023874500687040977</v>
      </c>
      <c r="AA30" s="18">
        <v>0.0020604286547648786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-1.3216855492103208E-3</v>
      </c>
      <c r="AL30" s="18">
        <f t="shared" si="2"/>
        <v>-1.2086521996671346E-3</v>
      </c>
      <c r="AM30" s="18">
        <f t="shared" si="2"/>
        <v>-1.2202841115269971E-3</v>
      </c>
      <c r="AN30" s="18">
        <f t="shared" si="2"/>
        <v>-1.4713293223530279E-3</v>
      </c>
      <c r="AO30" s="18">
        <f t="shared" si="2"/>
        <v>-1.5606500974578437E-3</v>
      </c>
      <c r="AP30" s="18">
        <f t="shared" si="2"/>
        <v>-1.3248613148753902E-3</v>
      </c>
      <c r="AQ30" s="18">
        <f t="shared" si="2"/>
        <v>-1.2342437809543388E-3</v>
      </c>
      <c r="AR30" s="20">
        <f t="shared" si="3"/>
        <v>-0.36110048537070877</v>
      </c>
      <c r="AS30" s="20">
        <f t="shared" si="3"/>
        <v>-0.36538137903992973</v>
      </c>
      <c r="AT30" s="20">
        <f t="shared" si="3"/>
        <v>-0.36706251856380939</v>
      </c>
      <c r="AU30" s="20">
        <f t="shared" si="3"/>
        <v>-0.37241943692847723</v>
      </c>
      <c r="AV30" s="20">
        <f t="shared" si="3"/>
        <v>-0.37393183070637542</v>
      </c>
      <c r="AW30" s="20">
        <f t="shared" si="3"/>
        <v>-0.35386510740522331</v>
      </c>
      <c r="AX30" s="20">
        <f t="shared" si="3"/>
        <v>-0.37152712508587343</v>
      </c>
    </row>
    <row r="31">
      <c r="S31" s="6">
        <v>29</v>
      </c>
      <c r="T31" s="6" t="s">
        <v>60</v>
      </c>
      <c r="U31" s="18">
        <v>0.57437511227431515</v>
      </c>
      <c r="V31" s="18">
        <v>0.54481111882478184</v>
      </c>
      <c r="W31" s="18">
        <v>0.52786542010094262</v>
      </c>
      <c r="X31" s="18">
        <v>0.60094727524844194</v>
      </c>
      <c r="Y31" s="18">
        <v>0.59562502238241477</v>
      </c>
      <c r="Z31" s="18">
        <v>0.55368417002975723</v>
      </c>
      <c r="AA31" s="18">
        <v>0.49196613112622639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-0.38903485136749216</v>
      </c>
      <c r="AL31" s="18">
        <f t="shared" si="2"/>
        <v>-0.39601447763137954</v>
      </c>
      <c r="AM31" s="18">
        <f t="shared" si="2"/>
        <v>-0.39382013185557252</v>
      </c>
      <c r="AN31" s="18">
        <f t="shared" si="2"/>
        <v>-0.4636490344586095</v>
      </c>
      <c r="AO31" s="18">
        <f t="shared" si="2"/>
        <v>-0.42887079396901395</v>
      </c>
      <c r="AP31" s="18">
        <f t="shared" si="2"/>
        <v>-0.4110308881077428</v>
      </c>
      <c r="AQ31" s="18">
        <f t="shared" si="2"/>
        <v>-0.40068890332097651</v>
      </c>
      <c r="AR31" s="20">
        <f t="shared" si="3"/>
        <v>-0.40090676447289292</v>
      </c>
      <c r="AS31" s="20">
        <f t="shared" si="3"/>
        <v>-0.41743110500632469</v>
      </c>
      <c r="AT31" s="20">
        <f t="shared" si="3"/>
        <v>-0.42346329033354285</v>
      </c>
      <c r="AU31" s="20">
        <f t="shared" si="3"/>
        <v>-0.43126074877497306</v>
      </c>
      <c r="AV31" s="20">
        <f t="shared" si="3"/>
        <v>-0.41452236981776192</v>
      </c>
      <c r="AW31" s="20">
        <f t="shared" si="3"/>
        <v>-0.42226524907732926</v>
      </c>
      <c r="AX31" s="20">
        <f t="shared" si="3"/>
        <v>-0.44480395139890722</v>
      </c>
    </row>
    <row r="32">
      <c r="S32" s="6">
        <v>30</v>
      </c>
      <c r="T32" s="6" t="s">
        <v>61</v>
      </c>
      <c r="U32" s="18">
        <v>0.42954315897094136</v>
      </c>
      <c r="V32" s="18">
        <v>0.40867581259920732</v>
      </c>
      <c r="W32" s="18">
        <v>0.39376559121328636</v>
      </c>
      <c r="X32" s="18">
        <v>0.44312103046622842</v>
      </c>
      <c r="Y32" s="18">
        <v>0.43392997871291189</v>
      </c>
      <c r="Z32" s="18">
        <v>0.40412811586765413</v>
      </c>
      <c r="AA32" s="18">
        <v>0.35906620530654959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-0.3310679280942217</v>
      </c>
      <c r="AL32" s="18">
        <f t="shared" si="2"/>
        <v>-0.33659032917475712</v>
      </c>
      <c r="AM32" s="18">
        <f t="shared" si="2"/>
        <v>-0.34003800817291674</v>
      </c>
      <c r="AN32" s="18">
        <f t="shared" si="2"/>
        <v>-0.37872437354453387</v>
      </c>
      <c r="AO32" s="18">
        <f t="shared" si="2"/>
        <v>-0.3447672394329177</v>
      </c>
      <c r="AP32" s="18">
        <f t="shared" si="2"/>
        <v>-0.35017159844793305</v>
      </c>
      <c r="AQ32" s="18">
        <f t="shared" si="2"/>
        <v>-0.34493543328156462</v>
      </c>
      <c r="AR32" s="20">
        <f t="shared" si="3"/>
        <v>-0.43215641181557463</v>
      </c>
      <c r="AS32" s="20">
        <f t="shared" si="3"/>
        <v>-0.4478714594656818</v>
      </c>
      <c r="AT32" s="20">
        <f t="shared" si="3"/>
        <v>-0.45922114914333895</v>
      </c>
      <c r="AU32" s="20">
        <f t="shared" si="3"/>
        <v>-0.4563591094811717</v>
      </c>
      <c r="AV32" s="20">
        <f t="shared" si="3"/>
        <v>-0.43845621909912519</v>
      </c>
      <c r="AW32" s="20">
        <f t="shared" si="3"/>
        <v>-0.46014161094003408</v>
      </c>
      <c r="AX32" s="20">
        <f t="shared" si="3"/>
        <v>-0.48559912210910366</v>
      </c>
    </row>
    <row r="33">
      <c r="S33" s="6">
        <v>31</v>
      </c>
      <c r="T33" s="6" t="s">
        <v>62</v>
      </c>
      <c r="U33" s="18">
        <v>0.0016452535900186335</v>
      </c>
      <c r="V33" s="18">
        <v>0.0014761215839246176</v>
      </c>
      <c r="W33" s="18">
        <v>0.0014774842763406303</v>
      </c>
      <c r="X33" s="18">
        <v>0.0017380449139872585</v>
      </c>
      <c r="Y33" s="18">
        <v>0.0018295650854482858</v>
      </c>
      <c r="Z33" s="18">
        <v>0.0016984292744191196</v>
      </c>
      <c r="AA33" s="18">
        <v>0.0014657866109862537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-9.4024560252855324E-4</v>
      </c>
      <c r="AL33" s="18">
        <f t="shared" si="2"/>
        <v>-8.5983380570550812E-4</v>
      </c>
      <c r="AM33" s="18">
        <f t="shared" si="2"/>
        <v>-8.6810873462621362E-4</v>
      </c>
      <c r="AN33" s="18">
        <f t="shared" si="2"/>
        <v>-1.0467020132287226E-3</v>
      </c>
      <c r="AO33" s="18">
        <f t="shared" si="2"/>
        <v>-1.1102447114574483E-3</v>
      </c>
      <c r="AP33" s="18">
        <f t="shared" si="2"/>
        <v>-9.4250483862523874E-4</v>
      </c>
      <c r="AQ33" s="18">
        <f t="shared" si="2"/>
        <v>-8.780396276435805E-4</v>
      </c>
      <c r="AR33" s="20">
        <f t="shared" si="3"/>
        <v>-0.36110048537070866</v>
      </c>
      <c r="AS33" s="20">
        <f t="shared" si="3"/>
        <v>-0.36538137903992934</v>
      </c>
      <c r="AT33" s="20">
        <f t="shared" si="3"/>
        <v>-0.36706251856380989</v>
      </c>
      <c r="AU33" s="20">
        <f t="shared" si="3"/>
        <v>-0.37241943692847768</v>
      </c>
      <c r="AV33" s="20">
        <f t="shared" si="3"/>
        <v>-0.37393183070637465</v>
      </c>
      <c r="AW33" s="20">
        <f t="shared" si="3"/>
        <v>-0.35386510740522353</v>
      </c>
      <c r="AX33" s="20">
        <f t="shared" si="3"/>
        <v>-0.37152712508587338</v>
      </c>
    </row>
    <row r="34">
      <c r="S34" s="6">
        <v>32</v>
      </c>
      <c r="T34" s="6" t="s">
        <v>19</v>
      </c>
      <c r="U34" s="18">
        <v>0.0010257640583960375</v>
      </c>
      <c r="V34" s="18">
        <v>0.0010023319863288267</v>
      </c>
      <c r="W34" s="18">
        <v>0.00097267059673096393</v>
      </c>
      <c r="X34" s="18">
        <v>0.0010831099401242864</v>
      </c>
      <c r="Y34" s="18">
        <v>0.0010550001401336661</v>
      </c>
      <c r="Z34" s="18">
        <v>0.00098122874711179735</v>
      </c>
      <c r="AA34" s="18">
        <v>0.00087659968863628909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-9.6725585849989182E-4</v>
      </c>
      <c r="AL34" s="18">
        <f t="shared" si="2"/>
        <v>-1.0008335398173855E-3</v>
      </c>
      <c r="AM34" s="18">
        <f t="shared" si="2"/>
        <v>-1.0326290372580579E-3</v>
      </c>
      <c r="AN34" s="18">
        <f t="shared" si="2"/>
        <v>-1.1045696843088877E-3</v>
      </c>
      <c r="AO34" s="18">
        <f t="shared" si="2"/>
        <v>-9.7665733606782236E-4</v>
      </c>
      <c r="AP34" s="18">
        <f t="shared" si="2"/>
        <v>-1.0507869803557317E-3</v>
      </c>
      <c r="AQ34" s="18">
        <f t="shared" si="2"/>
        <v>-1.0495398827797806E-3</v>
      </c>
      <c r="AR34" s="20">
        <f t="shared" si="3"/>
        <v>-0.48182492361935103</v>
      </c>
      <c r="AS34" s="20">
        <f t="shared" si="3"/>
        <v>-0.495358180490724</v>
      </c>
      <c r="AT34" s="20">
        <f t="shared" si="3"/>
        <v>-0.51025765589042016</v>
      </c>
      <c r="AU34" s="20">
        <f t="shared" si="3"/>
        <v>-0.50001391020909502</v>
      </c>
      <c r="AV34" s="20">
        <f t="shared" si="3"/>
        <v>-0.47610451633326323</v>
      </c>
      <c r="AW34" s="20">
        <f t="shared" si="3"/>
        <v>-0.51264102557895552</v>
      </c>
      <c r="AX34" s="20">
        <f t="shared" si="3"/>
        <v>-0.54015808591225056</v>
      </c>
    </row>
    <row r="35">
      <c r="S35" s="6">
        <v>33</v>
      </c>
      <c r="T35" s="6" t="s">
        <v>63</v>
      </c>
      <c r="U35" s="18">
        <v>0.19516069050804041</v>
      </c>
      <c r="V35" s="18">
        <v>0.17509918227572871</v>
      </c>
      <c r="W35" s="18">
        <v>0.17526110036669587</v>
      </c>
      <c r="X35" s="18">
        <v>0.20616869943948965</v>
      </c>
      <c r="Y35" s="18">
        <v>0.21702399350598242</v>
      </c>
      <c r="Z35" s="18">
        <v>0.2014683901456229</v>
      </c>
      <c r="AA35" s="18">
        <v>0.17387241957348704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-0.11153248088228249</v>
      </c>
      <c r="AL35" s="18">
        <f t="shared" si="2"/>
        <v>-0.10199454708162681</v>
      </c>
      <c r="AM35" s="18">
        <f t="shared" si="2"/>
        <v>-0.10297659750613461</v>
      </c>
      <c r="AN35" s="18">
        <f t="shared" si="2"/>
        <v>-0.12416154314297864</v>
      </c>
      <c r="AO35" s="18">
        <f t="shared" si="2"/>
        <v>-0.13169728172298634</v>
      </c>
      <c r="AP35" s="18">
        <f t="shared" si="2"/>
        <v>-0.11180082770393462</v>
      </c>
      <c r="AQ35" s="18">
        <f t="shared" si="2"/>
        <v>-0.104154199222903</v>
      </c>
      <c r="AR35" s="20">
        <f t="shared" si="3"/>
        <v>-0.36110079625040259</v>
      </c>
      <c r="AS35" s="20">
        <f t="shared" si="3"/>
        <v>-0.36538162704678284</v>
      </c>
      <c r="AT35" s="20">
        <f t="shared" si="3"/>
        <v>-0.36706345010788977</v>
      </c>
      <c r="AU35" s="20">
        <f t="shared" si="3"/>
        <v>-0.37242067415817931</v>
      </c>
      <c r="AV35" s="20">
        <f t="shared" si="3"/>
        <v>-0.37393090218288177</v>
      </c>
      <c r="AW35" s="20">
        <f t="shared" si="3"/>
        <v>-0.3538661664752481</v>
      </c>
      <c r="AX35" s="20">
        <f t="shared" si="3"/>
        <v>-0.37152859684834838</v>
      </c>
    </row>
    <row r="36">
      <c r="S36" s="6">
        <v>34</v>
      </c>
      <c r="T36" s="6" t="s">
        <v>64</v>
      </c>
      <c r="U36" s="18">
        <v>0.033782358649875638</v>
      </c>
      <c r="V36" s="18">
        <v>0.033334981600162315</v>
      </c>
      <c r="W36" s="18">
        <v>0.034625059342133765</v>
      </c>
      <c r="X36" s="18">
        <v>0.040571732027780902</v>
      </c>
      <c r="Y36" s="18">
        <v>0.045058437880781926</v>
      </c>
      <c r="Z36" s="18">
        <v>0.042364491286800136</v>
      </c>
      <c r="AA36" s="18">
        <v>0.037354034513629703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-1.0846775279175207E-2</v>
      </c>
      <c r="AL36" s="18">
        <f t="shared" si="2"/>
        <v>-1.0086037950695056E-2</v>
      </c>
      <c r="AM36" s="18">
        <f t="shared" si="2"/>
        <v>-1.0353595331534703E-2</v>
      </c>
      <c r="AN36" s="18">
        <f t="shared" si="2"/>
        <v>-1.2707552270539997E-2</v>
      </c>
      <c r="AO36" s="18">
        <f t="shared" si="2"/>
        <v>-1.4202616602241626E-2</v>
      </c>
      <c r="AP36" s="18">
        <f t="shared" si="2"/>
        <v>-1.2029550755837441E-2</v>
      </c>
      <c r="AQ36" s="18">
        <f t="shared" si="2"/>
        <v>-1.127533027599939E-2</v>
      </c>
      <c r="AR36" s="20">
        <f t="shared" si="3"/>
        <v>-0.24186371606646601</v>
      </c>
      <c r="AS36" s="20">
        <f t="shared" si="3"/>
        <v>-0.23116112202310923</v>
      </c>
      <c r="AT36" s="20">
        <f t="shared" si="3"/>
        <v>-0.22895060971480335</v>
      </c>
      <c r="AU36" s="20">
        <f t="shared" si="3"/>
        <v>-0.23704965899205485</v>
      </c>
      <c r="AV36" s="20">
        <f t="shared" si="3"/>
        <v>-0.23803365531039367</v>
      </c>
      <c r="AW36" s="20">
        <f t="shared" si="3"/>
        <v>-0.21986136231902526</v>
      </c>
      <c r="AX36" s="20">
        <f t="shared" si="3"/>
        <v>-0.23049769768997155</v>
      </c>
    </row>
    <row r="37">
      <c r="S37" s="6">
        <v>35</v>
      </c>
      <c r="T37" s="6" t="s">
        <v>65</v>
      </c>
      <c r="U37" s="18">
        <v>0.01012102964514908</v>
      </c>
      <c r="V37" s="18">
        <v>0.0091030226562071846</v>
      </c>
      <c r="W37" s="18">
        <v>0.0090900491325344931</v>
      </c>
      <c r="X37" s="18">
        <v>0.010606751262191872</v>
      </c>
      <c r="Y37" s="18">
        <v>0.010941856088761548</v>
      </c>
      <c r="Z37" s="18">
        <v>0.0098371397652957365</v>
      </c>
      <c r="AA37" s="18">
        <v>0.0084150567853643679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-6.4887544910285349E-3</v>
      </c>
      <c r="AL37" s="18">
        <f t="shared" si="2"/>
        <v>-5.8651232770967846E-3</v>
      </c>
      <c r="AM37" s="18">
        <f t="shared" si="2"/>
        <v>-5.9152433608703446E-3</v>
      </c>
      <c r="AN37" s="18">
        <f t="shared" si="2"/>
        <v>-7.0460030849773224E-3</v>
      </c>
      <c r="AO37" s="18">
        <f t="shared" si="2"/>
        <v>-7.4694383572077878E-3</v>
      </c>
      <c r="AP37" s="18">
        <f t="shared" si="2"/>
        <v>-6.2539131965839764E-3</v>
      </c>
      <c r="AQ37" s="18">
        <f t="shared" si="2"/>
        <v>-5.8039637921808232E-3</v>
      </c>
      <c r="AR37" s="20">
        <f t="shared" si="3"/>
        <v>-0.38780312679869788</v>
      </c>
      <c r="AS37" s="20">
        <f t="shared" si="3"/>
        <v>-0.38887583661303976</v>
      </c>
      <c r="AT37" s="20">
        <f t="shared" si="3"/>
        <v>-0.39084895470259567</v>
      </c>
      <c r="AU37" s="20">
        <f t="shared" si="3"/>
        <v>-0.3953225400662882</v>
      </c>
      <c r="AV37" s="20">
        <f t="shared" si="3"/>
        <v>-0.40149383607212341</v>
      </c>
      <c r="AW37" s="20">
        <f t="shared" si="3"/>
        <v>-0.3852812830024121</v>
      </c>
      <c r="AX37" s="20">
        <f t="shared" si="3"/>
        <v>-0.40480084082612228</v>
      </c>
    </row>
    <row r="38">
      <c r="S38" s="6">
        <v>36</v>
      </c>
      <c r="T38" s="6" t="s">
        <v>20</v>
      </c>
      <c r="U38" s="18">
        <v>0.00042305708624961049</v>
      </c>
      <c r="V38" s="18">
        <v>0.00038912550748667436</v>
      </c>
      <c r="W38" s="18">
        <v>0.00038603704509738448</v>
      </c>
      <c r="X38" s="18">
        <v>0.00046409238525702847</v>
      </c>
      <c r="Y38" s="18">
        <v>0.00048827481301050768</v>
      </c>
      <c r="Z38" s="18">
        <v>0.00045008251652620482</v>
      </c>
      <c r="AA38" s="18">
        <v>0.00040068733126745292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-2.2295208507816934E-4</v>
      </c>
      <c r="AL38" s="18">
        <f t="shared" si="2"/>
        <v>-2.0447864658144996E-4</v>
      </c>
      <c r="AM38" s="18">
        <f t="shared" si="2"/>
        <v>-2.0688559943485681E-4</v>
      </c>
      <c r="AN38" s="18">
        <f t="shared" si="2"/>
        <v>-2.4948194686511921E-4</v>
      </c>
      <c r="AO38" s="18">
        <f t="shared" si="2"/>
        <v>-2.6499356216253391E-4</v>
      </c>
      <c r="AP38" s="18">
        <f t="shared" si="2"/>
        <v>-2.2566306564675786E-4</v>
      </c>
      <c r="AQ38" s="18">
        <f t="shared" si="2"/>
        <v>-2.1249564596390719E-4</v>
      </c>
      <c r="AR38" s="20">
        <f t="shared" si="3"/>
        <v>-0.34279966099827464</v>
      </c>
      <c r="AS38" s="20">
        <f t="shared" si="3"/>
        <v>-0.34208082969453985</v>
      </c>
      <c r="AT38" s="20">
        <f t="shared" si="3"/>
        <v>-0.34621067535324401</v>
      </c>
      <c r="AU38" s="20">
        <f t="shared" si="3"/>
        <v>-0.34661394667645912</v>
      </c>
      <c r="AV38" s="20">
        <f t="shared" si="3"/>
        <v>-0.34854606278265787</v>
      </c>
      <c r="AW38" s="20">
        <f t="shared" si="3"/>
        <v>-0.33127509996981319</v>
      </c>
      <c r="AX38" s="20">
        <f t="shared" si="3"/>
        <v>-0.34377731721787919</v>
      </c>
    </row>
    <row r="39">
      <c r="S39" s="6">
        <v>37</v>
      </c>
      <c r="T39" s="6" t="s">
        <v>66</v>
      </c>
      <c r="U39" s="18">
        <v>0.00028391053830728428</v>
      </c>
      <c r="V39" s="18">
        <v>0.00025659709174986152</v>
      </c>
      <c r="W39" s="18">
        <v>0.00026799739920070609</v>
      </c>
      <c r="X39" s="18">
        <v>0.0003392431717539801</v>
      </c>
      <c r="Y39" s="18">
        <v>0.00040165966685758972</v>
      </c>
      <c r="Z39" s="18">
        <v>0.00041804748472317339</v>
      </c>
      <c r="AA39" s="18">
        <v>0.00037140535419607069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-1.2104336441900532E-4</v>
      </c>
      <c r="AL39" s="18">
        <f t="shared" si="2"/>
        <v>-1.0417304663808157E-4</v>
      </c>
      <c r="AM39" s="18">
        <f t="shared" si="2"/>
        <v>-1.070434966442848E-4</v>
      </c>
      <c r="AN39" s="18">
        <f t="shared" si="2"/>
        <v>-1.3815543194335516E-4</v>
      </c>
      <c r="AO39" s="18">
        <f t="shared" si="2"/>
        <v>-1.6938948091964822E-4</v>
      </c>
      <c r="AP39" s="18">
        <f t="shared" si="2"/>
        <v>-1.4429533708079086E-4</v>
      </c>
      <c r="AQ39" s="18">
        <f t="shared" si="2"/>
        <v>-1.3366265763031429E-4</v>
      </c>
      <c r="AR39" s="20">
        <f t="shared" si="3"/>
        <v>-0.29693703117827341</v>
      </c>
      <c r="AS39" s="20">
        <f t="shared" si="3"/>
        <v>-0.2869091453474209</v>
      </c>
      <c r="AT39" s="20">
        <f t="shared" si="3"/>
        <v>-0.28336593345310251</v>
      </c>
      <c r="AU39" s="20">
        <f t="shared" si="3"/>
        <v>-0.28705715452441211</v>
      </c>
      <c r="AV39" s="20">
        <f t="shared" si="3"/>
        <v>-0.29394187448008313</v>
      </c>
      <c r="AW39" s="20">
        <f t="shared" si="3"/>
        <v>-0.2544758960500863</v>
      </c>
      <c r="AX39" s="20">
        <f t="shared" si="3"/>
        <v>-0.26240000848319356</v>
      </c>
    </row>
    <row r="40">
      <c r="S40" s="6">
        <v>38</v>
      </c>
      <c r="T40" s="6" t="s">
        <v>67</v>
      </c>
      <c r="U40" s="18">
        <v>0.0047536924597700071</v>
      </c>
      <c r="V40" s="18">
        <v>0.0042223981003627334</v>
      </c>
      <c r="W40" s="18">
        <v>0.0042586438959416658</v>
      </c>
      <c r="X40" s="18">
        <v>0.0049785828312915422</v>
      </c>
      <c r="Y40" s="18">
        <v>0.0052132855343277607</v>
      </c>
      <c r="Z40" s="18">
        <v>0.0046678590608096584</v>
      </c>
      <c r="AA40" s="18">
        <v>0.0039554591870377279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-2.3754107238599135E-3</v>
      </c>
      <c r="AL40" s="18">
        <f t="shared" si="2"/>
        <v>-2.0611940300806269E-3</v>
      </c>
      <c r="AM40" s="18">
        <f t="shared" si="2"/>
        <v>-2.1371623540153359E-3</v>
      </c>
      <c r="AN40" s="18">
        <f t="shared" si="2"/>
        <v>-2.6038459168688253E-3</v>
      </c>
      <c r="AO40" s="18">
        <f t="shared" si="2"/>
        <v>-2.9369311039821296E-3</v>
      </c>
      <c r="AP40" s="18">
        <f t="shared" si="2"/>
        <v>-2.315179124540644E-3</v>
      </c>
      <c r="AQ40" s="18">
        <f t="shared" si="2"/>
        <v>-2.0965120750464526E-3</v>
      </c>
      <c r="AR40" s="20">
        <f t="shared" si="3"/>
        <v>-0.33094045453271509</v>
      </c>
      <c r="AS40" s="20">
        <f t="shared" si="3"/>
        <v>-0.32583708424408792</v>
      </c>
      <c r="AT40" s="20">
        <f t="shared" si="3"/>
        <v>-0.33158840431141817</v>
      </c>
      <c r="AU40" s="20">
        <f t="shared" si="3"/>
        <v>-0.34038752197768057</v>
      </c>
      <c r="AV40" s="20">
        <f t="shared" si="3"/>
        <v>-0.35682536703003187</v>
      </c>
      <c r="AW40" s="20">
        <f t="shared" si="3"/>
        <v>-0.32887898573320806</v>
      </c>
      <c r="AX40" s="20">
        <f t="shared" si="3"/>
        <v>-0.34379450362839081</v>
      </c>
    </row>
    <row r="41">
      <c r="S41" s="6">
        <v>39</v>
      </c>
      <c r="T41" s="6" t="s">
        <v>68</v>
      </c>
      <c r="U41" s="18">
        <v>6.9681230789958066e-05</v>
      </c>
      <c r="V41" s="18">
        <v>5.5936813206105984e-05</v>
      </c>
      <c r="W41" s="18">
        <v>5.4405663647879359e-05</v>
      </c>
      <c r="X41" s="18">
        <v>6.1085135673504443e-05</v>
      </c>
      <c r="Y41" s="18">
        <v>6.3530497979740204e-05</v>
      </c>
      <c r="Z41" s="18">
        <v>5.8611603624988425e-05</v>
      </c>
      <c r="AA41" s="18">
        <v>4.8105054459499486e-05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-1.9933385879044674E-5</v>
      </c>
      <c r="AL41" s="18">
        <f t="shared" si="2"/>
        <v>-1.6262674043235928E-5</v>
      </c>
      <c r="AM41" s="18">
        <f t="shared" si="2"/>
        <v>-1.6614898774416572E-5</v>
      </c>
      <c r="AN41" s="18">
        <f t="shared" si="2"/>
        <v>-2.1117744291668873E-5</v>
      </c>
      <c r="AO41" s="18">
        <f t="shared" si="2"/>
        <v>-2.4828349658049571E-5</v>
      </c>
      <c r="AP41" s="18">
        <f t="shared" si="2"/>
        <v>-1.8327517320626524E-5</v>
      </c>
      <c r="AQ41" s="18">
        <f t="shared" si="2"/>
        <v>-1.5864633522891389E-5</v>
      </c>
      <c r="AR41" s="20">
        <f t="shared" si="3"/>
        <v>-0.22122163691404015</v>
      </c>
      <c r="AS41" s="20">
        <f t="shared" si="3"/>
        <v>-0.22402063344239165</v>
      </c>
      <c r="AT41" s="20">
        <f t="shared" si="3"/>
        <v>-0.23245101141406899</v>
      </c>
      <c r="AU41" s="20">
        <f t="shared" si="3"/>
        <v>-0.2549587258019112</v>
      </c>
      <c r="AV41" s="20">
        <f t="shared" si="3"/>
        <v>-0.27859180677285644</v>
      </c>
      <c r="AW41" s="20">
        <f t="shared" si="3"/>
        <v>-0.23654596663077193</v>
      </c>
      <c r="AX41" s="20">
        <f t="shared" si="3"/>
        <v>-0.24635747719104881</v>
      </c>
    </row>
    <row r="42">
      <c r="S42" s="6">
        <v>40</v>
      </c>
      <c r="T42" s="6" t="s">
        <v>69</v>
      </c>
      <c r="U42" s="18">
        <v>0.00016573925077167307</v>
      </c>
      <c r="V42" s="18">
        <v>0.0001447173900364469</v>
      </c>
      <c r="W42" s="18">
        <v>0.00014378068669439667</v>
      </c>
      <c r="X42" s="18">
        <v>0.00016745244360211322</v>
      </c>
      <c r="Y42" s="18">
        <v>0.00017694541213150771</v>
      </c>
      <c r="Z42" s="18">
        <v>0.00016434229353529237</v>
      </c>
      <c r="AA42" s="18">
        <v>0.00014148099876687564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-6.9349075527755778E-5</v>
      </c>
      <c r="AL42" s="18">
        <f t="shared" si="2"/>
        <v>-6.1552375075378453E-5</v>
      </c>
      <c r="AM42" s="18">
        <f t="shared" si="2"/>
        <v>-6.3062694550089466E-5</v>
      </c>
      <c r="AN42" s="18">
        <f t="shared" si="2"/>
        <v>-7.5843348154176711E-5</v>
      </c>
      <c r="AO42" s="18">
        <f t="shared" si="2"/>
        <v>-8.297576073490939E-5</v>
      </c>
      <c r="AP42" s="18">
        <f t="shared" si="2"/>
        <v>-6.9206288658168373E-5</v>
      </c>
      <c r="AQ42" s="18">
        <f t="shared" si="2"/>
        <v>-6.4000496721695687E-5</v>
      </c>
      <c r="AR42" s="20">
        <f t="shared" si="3"/>
        <v>-0.29320659964062523</v>
      </c>
      <c r="AS42" s="20">
        <f t="shared" si="3"/>
        <v>-0.29655717113387287</v>
      </c>
      <c r="AT42" s="20">
        <f t="shared" si="3"/>
        <v>-0.30273023097174789</v>
      </c>
      <c r="AU42" s="20">
        <f t="shared" si="3"/>
        <v>-0.30924160932079237</v>
      </c>
      <c r="AV42" s="20">
        <f t="shared" si="3"/>
        <v>-0.3164419529062818</v>
      </c>
      <c r="AW42" s="20">
        <f t="shared" si="3"/>
        <v>-0.29412450628594544</v>
      </c>
      <c r="AX42" s="20">
        <f t="shared" si="3"/>
        <v>-0.30918743588639697</v>
      </c>
    </row>
    <row r="43">
      <c r="S43" s="6">
        <v>41</v>
      </c>
      <c r="T43" s="6" t="s">
        <v>70</v>
      </c>
      <c r="U43" s="18">
        <v>0.0010534996716566199</v>
      </c>
      <c r="V43" s="18">
        <v>0.00094751382767665755</v>
      </c>
      <c r="W43" s="18">
        <v>0.00094434836766614028</v>
      </c>
      <c r="X43" s="18">
        <v>0.0010958739818965643</v>
      </c>
      <c r="Y43" s="18">
        <v>0.0011290691481132147</v>
      </c>
      <c r="Z43" s="18">
        <v>0.0010239577932783068</v>
      </c>
      <c r="AA43" s="18">
        <v>0.00087541183461394109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-6.9972614525340752E-4</v>
      </c>
      <c r="AL43" s="18">
        <f t="shared" si="2"/>
        <v>-6.4150579310232167E-4</v>
      </c>
      <c r="AM43" s="18">
        <f t="shared" si="2"/>
        <v>-6.4111953062208143E-4</v>
      </c>
      <c r="AN43" s="18">
        <f t="shared" si="2"/>
        <v>-7.5969990910826736E-4</v>
      </c>
      <c r="AO43" s="18">
        <f t="shared" si="2"/>
        <v>-7.8987477720589738E-4</v>
      </c>
      <c r="AP43" s="18">
        <f t="shared" si="2"/>
        <v>-6.7601187098291602E-4</v>
      </c>
      <c r="AQ43" s="18">
        <f t="shared" si="2"/>
        <v>-6.3165701386968631E-4</v>
      </c>
      <c r="AR43" s="20">
        <f t="shared" si="3"/>
        <v>-0.39617079920007636</v>
      </c>
      <c r="AS43" s="20">
        <f t="shared" si="3"/>
        <v>-0.40058083747583806</v>
      </c>
      <c r="AT43" s="20">
        <f t="shared" si="3"/>
        <v>-0.40087211183558868</v>
      </c>
      <c r="AU43" s="20">
        <f t="shared" si="3"/>
        <v>-0.40545625163540694</v>
      </c>
      <c r="AV43" s="20">
        <f t="shared" si="3"/>
        <v>-0.40735281094459758</v>
      </c>
      <c r="AW43" s="20">
        <f t="shared" si="3"/>
        <v>-0.39417011657888823</v>
      </c>
      <c r="AX43" s="20">
        <f t="shared" si="3"/>
        <v>-0.41559317988102523</v>
      </c>
    </row>
    <row r="44">
      <c r="S44" s="6">
        <v>42</v>
      </c>
      <c r="T44" s="6" t="s">
        <v>71</v>
      </c>
      <c r="U44" s="18">
        <v>2.5192849294545708e-06</v>
      </c>
      <c r="V44" s="18">
        <v>2.3281876311856503e-06</v>
      </c>
      <c r="W44" s="18">
        <v>2.3443099779164683e-06</v>
      </c>
      <c r="X44" s="18">
        <v>2.7976966961263314e-06</v>
      </c>
      <c r="Y44" s="18">
        <v>2.9845764063523453e-06</v>
      </c>
      <c r="Z44" s="18">
        <v>2.781335751585222e-06</v>
      </c>
      <c r="AA44" s="18">
        <v>2.4552618771193077e-06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-1.3235810171972765E-6</v>
      </c>
      <c r="AL44" s="18">
        <f t="shared" si="2"/>
        <v>-1.2126817288410072E-6</v>
      </c>
      <c r="AM44" s="18">
        <f t="shared" si="2"/>
        <v>-1.2445547615459606E-6</v>
      </c>
      <c r="AN44" s="18">
        <f t="shared" si="2"/>
        <v>-1.46045837257702E-6</v>
      </c>
      <c r="AO44" s="18">
        <f t="shared" si="2"/>
        <v>-1.5500409705006979E-6</v>
      </c>
      <c r="AP44" s="18">
        <f t="shared" si="2"/>
        <v>-1.361037772752161E-6</v>
      </c>
      <c r="AQ44" s="18">
        <f t="shared" si="2"/>
        <v>-1.2886187142554043E-6</v>
      </c>
      <c r="AR44" s="20">
        <f t="shared" si="3"/>
        <v>-0.34220375893306598</v>
      </c>
      <c r="AS44" s="20">
        <f t="shared" si="3"/>
        <v>-0.34020769233717763</v>
      </c>
      <c r="AT44" s="20">
        <f t="shared" si="3"/>
        <v>-0.34420291358531485</v>
      </c>
      <c r="AU44" s="20">
        <f t="shared" si="3"/>
        <v>-0.34015124195891766</v>
      </c>
      <c r="AV44" s="20">
        <f t="shared" si="3"/>
        <v>-0.33878628273573047</v>
      </c>
      <c r="AW44" s="20">
        <f t="shared" si="3"/>
        <v>-0.32604788643251653</v>
      </c>
      <c r="AX44" s="20">
        <f t="shared" si="3"/>
        <v>-0.34157075827107808</v>
      </c>
    </row>
    <row r="45">
      <c r="S45" s="6">
        <v>43</v>
      </c>
      <c r="T45" s="6" t="s">
        <v>72</v>
      </c>
      <c r="U45" s="18">
        <v>0.0008172316509202943</v>
      </c>
      <c r="V45" s="18">
        <v>0.00072155889763220421</v>
      </c>
      <c r="W45" s="18">
        <v>0.00072727322782225451</v>
      </c>
      <c r="X45" s="18">
        <v>0.0008411072637484093</v>
      </c>
      <c r="Y45" s="18">
        <v>0.00087917382434049758</v>
      </c>
      <c r="Z45" s="18">
        <v>0.00079249130753205341</v>
      </c>
      <c r="AA45" s="18">
        <v>0.00068766892166742186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-4.4008360304956425E-4</v>
      </c>
      <c r="AL45" s="18">
        <f t="shared" si="2"/>
        <v>-4.011841319173803E-4</v>
      </c>
      <c r="AM45" s="18">
        <f t="shared" si="2"/>
        <v>-4.0341776781458642E-4</v>
      </c>
      <c r="AN45" s="18">
        <f t="shared" si="2"/>
        <v>-4.8283532574821891E-4</v>
      </c>
      <c r="AO45" s="18">
        <f t="shared" si="2"/>
        <v>-5.0928372676169902E-4</v>
      </c>
      <c r="AP45" s="18">
        <f t="shared" si="2"/>
        <v>-4.3038335008790604E-4</v>
      </c>
      <c r="AQ45" s="18">
        <f t="shared" si="2"/>
        <v>-4.008194943825366E-4</v>
      </c>
      <c r="AR45" s="20">
        <f t="shared" si="3"/>
        <v>-0.34767472155223439</v>
      </c>
      <c r="AS45" s="20">
        <f t="shared" si="3"/>
        <v>-0.35479721368407852</v>
      </c>
      <c r="AT45" s="20">
        <f t="shared" si="3"/>
        <v>-0.3539750871410825</v>
      </c>
      <c r="AU45" s="20">
        <f t="shared" si="3"/>
        <v>-0.36146261492610748</v>
      </c>
      <c r="AV45" s="20">
        <f t="shared" si="3"/>
        <v>-0.3633179507027991</v>
      </c>
      <c r="AW45" s="20">
        <f t="shared" si="3"/>
        <v>-0.3490849315773456</v>
      </c>
      <c r="AX45" s="20">
        <f t="shared" si="3"/>
        <v>-0.36534485745519946</v>
      </c>
    </row>
    <row r="46">
      <c r="S46" s="6">
        <v>44</v>
      </c>
      <c r="T46" s="6" t="s">
        <v>73</v>
      </c>
      <c r="U46" s="18">
        <v>6.3165628764859605e-05</v>
      </c>
      <c r="V46" s="18">
        <v>5.8394596679042144e-05</v>
      </c>
      <c r="W46" s="18">
        <v>5.8800387423671777e-05</v>
      </c>
      <c r="X46" s="18">
        <v>7.0182376788733392e-05</v>
      </c>
      <c r="Y46" s="18">
        <v>7.4873694391711828e-05</v>
      </c>
      <c r="Z46" s="18">
        <v>6.9780279634842042e-05</v>
      </c>
      <c r="AA46" s="18">
        <v>6.1608905310700426e-05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-3.3232835985279939E-5</v>
      </c>
      <c r="AL46" s="18">
        <f t="shared" si="2"/>
        <v>-3.0457036460815456E-5</v>
      </c>
      <c r="AM46" s="18">
        <f t="shared" si="2"/>
        <v>-3.1257299860953799E-5</v>
      </c>
      <c r="AN46" s="18">
        <f t="shared" si="2"/>
        <v>-3.6666670407422303E-5</v>
      </c>
      <c r="AO46" s="18">
        <f t="shared" si="2"/>
        <v>-3.8899549576373825E-5</v>
      </c>
      <c r="AP46" s="18">
        <f t="shared" si="2"/>
        <v>-3.4178768077307658E-5</v>
      </c>
      <c r="AQ46" s="18">
        <f t="shared" si="2"/>
        <v>-3.2367779199144129E-5</v>
      </c>
      <c r="AR46" s="20">
        <f t="shared" si="3"/>
        <v>-0.34252063258794035</v>
      </c>
      <c r="AS46" s="20">
        <f t="shared" si="3"/>
        <v>-0.34050919000188462</v>
      </c>
      <c r="AT46" s="20">
        <f t="shared" si="3"/>
        <v>-0.34449910168933279</v>
      </c>
      <c r="AU46" s="20">
        <f t="shared" si="3"/>
        <v>-0.34033424046129612</v>
      </c>
      <c r="AV46" s="20">
        <f t="shared" si="3"/>
        <v>-0.33886664511375897</v>
      </c>
      <c r="AW46" s="20">
        <f t="shared" si="3"/>
        <v>-0.32625346193233618</v>
      </c>
      <c r="AX46" s="20">
        <f t="shared" si="3"/>
        <v>-0.34179929833915751</v>
      </c>
    </row>
    <row r="47">
      <c r="S47" s="6">
        <v>45</v>
      </c>
      <c r="T47" s="6" t="s">
        <v>30</v>
      </c>
      <c r="U47" s="18">
        <v>0.080807060791130328</v>
      </c>
      <c r="V47" s="18">
        <v>0.077447956164646989</v>
      </c>
      <c r="W47" s="18">
        <v>0.076425290880315744</v>
      </c>
      <c r="X47" s="18">
        <v>0.087478335770388729</v>
      </c>
      <c r="Y47" s="18">
        <v>0.08987648661442213</v>
      </c>
      <c r="Z47" s="18">
        <v>0.082294341550359001</v>
      </c>
      <c r="AA47" s="18">
        <v>0.072223197339229092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-2.8446680220526377E-2</v>
      </c>
      <c r="AL47" s="18">
        <f t="shared" si="2"/>
        <v>-2.6806690083577805E-2</v>
      </c>
      <c r="AM47" s="18">
        <f t="shared" si="2"/>
        <v>-2.8360308370275172E-2</v>
      </c>
      <c r="AN47" s="18">
        <f t="shared" si="2"/>
        <v>-3.344647625107823E-2</v>
      </c>
      <c r="AO47" s="18">
        <f t="shared" si="2"/>
        <v>-3.4585760763310963E-2</v>
      </c>
      <c r="AP47" s="18">
        <f t="shared" si="2"/>
        <v>-3.0698180805755829E-2</v>
      </c>
      <c r="AQ47" s="18">
        <f t="shared" si="2"/>
        <v>-2.903636352896484E-2</v>
      </c>
      <c r="AR47" s="20">
        <f t="shared" si="3"/>
        <v>-0.25905712536202108</v>
      </c>
      <c r="AS47" s="20">
        <f t="shared" si="3"/>
        <v>-0.25579098142853718</v>
      </c>
      <c r="AT47" s="20">
        <f t="shared" si="3"/>
        <v>-0.26902668648007427</v>
      </c>
      <c r="AU47" s="20">
        <f t="shared" si="3"/>
        <v>-0.27473860945202949</v>
      </c>
      <c r="AV47" s="20">
        <f t="shared" si="3"/>
        <v>-0.27590028678501954</v>
      </c>
      <c r="AW47" s="20">
        <f t="shared" si="3"/>
        <v>-0.2699772585026804</v>
      </c>
      <c r="AX47" s="20">
        <f t="shared" si="3"/>
        <v>-0.28495065965305238</v>
      </c>
    </row>
    <row r="48">
      <c r="S48" s="33" t="s">
        <v>74</v>
      </c>
      <c r="T48" s="6" t="s">
        <v>75</v>
      </c>
      <c r="U48" s="18">
        <v>0.03707178620129728</v>
      </c>
      <c r="V48" s="18">
        <v>0.037585597735689376</v>
      </c>
      <c r="W48" s="18">
        <v>0.040330344882688031</v>
      </c>
      <c r="X48" s="18">
        <v>0.047889007455856746</v>
      </c>
      <c r="Y48" s="18">
        <v>0.048099308155002102</v>
      </c>
      <c r="Z48" s="18">
        <v>0.042695223873693851</v>
      </c>
      <c r="AA48" s="18">
        <v>0.04027566345429525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-2.8224697895585592E-2</v>
      </c>
      <c r="AL48" s="18">
        <f t="shared" si="2"/>
        <v>-2.6719878700364123E-2</v>
      </c>
      <c r="AM48" s="18">
        <f t="shared" si="2"/>
        <v>-2.4130166700741938E-2</v>
      </c>
      <c r="AN48" s="18">
        <f t="shared" si="2"/>
        <v>-2.36622669510997E-2</v>
      </c>
      <c r="AO48" s="18">
        <f t="shared" si="2"/>
        <v>-2.1317863376769629E-2</v>
      </c>
      <c r="AP48" s="18">
        <f t="shared" si="2"/>
        <v>-2.4637396291496305E-2</v>
      </c>
      <c r="AQ48" s="18">
        <f t="shared" si="2"/>
        <v>-2.2643768995860666E-2</v>
      </c>
      <c r="AR48" s="20">
        <f t="shared" si="3"/>
        <v>-0.42937165288158913</v>
      </c>
      <c r="AS48" s="20">
        <f t="shared" si="3"/>
        <v>-0.41254689861630189</v>
      </c>
      <c r="AT48" s="20">
        <f t="shared" si="3"/>
        <v>-0.37207104679357744</v>
      </c>
      <c r="AU48" s="20">
        <f t="shared" si="3"/>
        <v>-0.32908223439278084</v>
      </c>
      <c r="AV48" s="20">
        <f t="shared" si="3"/>
        <v>-0.30577212994612435</v>
      </c>
      <c r="AW48" s="20">
        <f t="shared" si="3"/>
        <v>-0.36384436648032564</v>
      </c>
      <c r="AX48" s="20">
        <f t="shared" si="3"/>
        <v>-0.35797572771344571</v>
      </c>
    </row>
    <row r="49">
      <c r="S49" s="33" t="s">
        <v>76</v>
      </c>
      <c r="T49" s="6" t="s">
        <v>77</v>
      </c>
      <c r="U49" s="18">
        <v>0.035048182349170405</v>
      </c>
      <c r="V49" s="18">
        <v>0.036248234448599301</v>
      </c>
      <c r="W49" s="18">
        <v>0.04124222701113104</v>
      </c>
      <c r="X49" s="18">
        <v>0.050797290223994561</v>
      </c>
      <c r="Y49" s="18">
        <v>0.051904235918381378</v>
      </c>
      <c r="Z49" s="18">
        <v>0.045037508744919456</v>
      </c>
      <c r="AA49" s="18">
        <v>0.043607848216283794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-2.0318253098351273E-2</v>
      </c>
      <c r="AL49" s="18">
        <f t="shared" si="2"/>
        <v>-1.7064818038972134E-2</v>
      </c>
      <c r="AM49" s="18">
        <f t="shared" si="2"/>
        <v>-1.227326385436061E-2</v>
      </c>
      <c r="AN49" s="18">
        <f t="shared" si="2"/>
        <v>-1.0053253707061019E-2</v>
      </c>
      <c r="AO49" s="18">
        <f t="shared" si="2"/>
        <v>-9.6710577326591246E-3</v>
      </c>
      <c r="AP49" s="18">
        <f t="shared" si="2"/>
        <v>-1.2681624880431751E-2</v>
      </c>
      <c r="AQ49" s="18">
        <f t="shared" si="2"/>
        <v>-9.5500774226110266E-3</v>
      </c>
      <c r="AR49" s="20">
        <f t="shared" si="3"/>
        <v>-0.36475928309359945</v>
      </c>
      <c r="AS49" s="20">
        <f t="shared" si="3"/>
        <v>-0.31827556981424027</v>
      </c>
      <c r="AT49" s="20">
        <f t="shared" si="3"/>
        <v>-0.22861415713860531</v>
      </c>
      <c r="AU49" s="20">
        <f t="shared" si="3"/>
        <v>-0.16509918583931679</v>
      </c>
      <c r="AV49" s="20">
        <f t="shared" si="3"/>
        <v>-0.15704792548276014</v>
      </c>
      <c r="AW49" s="20">
        <f t="shared" si="3"/>
        <v>-0.21905467821524952</v>
      </c>
      <c r="AX49" s="20">
        <f t="shared" si="3"/>
        <v>-0.17924028013391272</v>
      </c>
    </row>
    <row r="50">
      <c r="S50" s="33" t="s">
        <v>78</v>
      </c>
      <c r="T50" s="6" t="s">
        <v>79</v>
      </c>
      <c r="U50" s="18">
        <v>0.016638469937569133</v>
      </c>
      <c r="V50" s="18">
        <v>0.015094458126157376</v>
      </c>
      <c r="W50" s="18">
        <v>0.015125844203005218</v>
      </c>
      <c r="X50" s="18">
        <v>0.017067767181310426</v>
      </c>
      <c r="Y50" s="18">
        <v>0.018469036470075882</v>
      </c>
      <c r="Z50" s="18">
        <v>0.018698145360505642</v>
      </c>
      <c r="AA50" s="18">
        <v>0.015889670762565734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-1.0893344938343666E-3</v>
      </c>
      <c r="AL50" s="18">
        <f t="shared" si="2"/>
        <v>-8.5143630108350764E-4</v>
      </c>
      <c r="AM50" s="18">
        <f t="shared" si="2"/>
        <v>-7.5099849206999164E-4</v>
      </c>
      <c r="AN50" s="18">
        <f t="shared" si="2"/>
        <v>-7.6409872226189043E-4</v>
      </c>
      <c r="AO50" s="18">
        <f t="shared" si="2"/>
        <v>-7.0163220632918702E-4</v>
      </c>
      <c r="AP50" s="18">
        <f t="shared" si="2"/>
        <v>-7.9609584722178245E-4</v>
      </c>
      <c r="AQ50" s="18">
        <f t="shared" si="2"/>
        <v>-8.4410610035465933E-4</v>
      </c>
      <c r="AR50" s="20">
        <f t="shared" si="3"/>
        <v>-6.1357667528702385E-2</v>
      </c>
      <c r="AS50" s="20">
        <f t="shared" si="3"/>
        <v>-5.3332211030466696E-2</v>
      </c>
      <c r="AT50" s="20">
        <f t="shared" si="3"/>
        <v>-4.7251383583680598E-2</v>
      </c>
      <c r="AU50" s="20">
        <f t="shared" si="3"/>
        <v>-4.2805198531472223E-2</v>
      </c>
      <c r="AV50" s="20">
        <f t="shared" si="3"/>
        <v>-3.6563560951653661E-2</v>
      </c>
      <c r="AW50" s="20">
        <f t="shared" si="3"/>
        <v>-4.0796706989391356E-2</v>
      </c>
      <c r="AX50" s="20">
        <f t="shared" si="3"/>
        <v>-5.0384384848499969E-2</v>
      </c>
    </row>
    <row r="51">
      <c r="S51" s="33" t="s">
        <v>80</v>
      </c>
      <c r="T51" s="6" t="s">
        <v>81</v>
      </c>
      <c r="U51" s="18">
        <v>0.0030059401290620552</v>
      </c>
      <c r="V51" s="18">
        <v>0.0031697152645231582</v>
      </c>
      <c r="W51" s="18">
        <v>0.0037829763713982285</v>
      </c>
      <c r="X51" s="18">
        <v>0.0047783426085573257</v>
      </c>
      <c r="Y51" s="18">
        <v>0.0049687951464439696</v>
      </c>
      <c r="Z51" s="18">
        <v>0.0042916224708623016</v>
      </c>
      <c r="AA51" s="18">
        <v>0.0042175936071131683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-1.528350840490821E-3</v>
      </c>
      <c r="AL51" s="18">
        <f t="shared" si="2"/>
        <v>-1.1220577338952134E-3</v>
      </c>
      <c r="AM51" s="18">
        <f t="shared" si="2"/>
        <v>-5.4006570349102775E-4</v>
      </c>
      <c r="AN51" s="18">
        <f t="shared" si="2"/>
        <v>-2.0658165595107379E-4</v>
      </c>
      <c r="AO51" s="18">
        <f t="shared" si="2"/>
        <v>-2.855136942945145E-4</v>
      </c>
      <c r="AP51" s="18">
        <f t="shared" si="2"/>
        <v>-5.9148972041567736E-4</v>
      </c>
      <c r="AQ51" s="18">
        <f t="shared" si="2"/>
        <v>-2.3151293433032547E-4</v>
      </c>
      <c r="AR51" s="20">
        <f t="shared" si="3"/>
        <v>-0.33511753806258493</v>
      </c>
      <c r="AS51" s="20">
        <f t="shared" si="3"/>
        <v>-0.26022994498228585</v>
      </c>
      <c r="AT51" s="20">
        <f t="shared" si="3"/>
        <v>-0.12483003649707981</v>
      </c>
      <c r="AU51" s="20">
        <f t="shared" si="3"/>
        <v>-4.1560036346052924E-2</v>
      </c>
      <c r="AV51" s="20">
        <f t="shared" si="3"/>
        <v>-5.450687616388214E-2</v>
      </c>
      <c r="AW51" s="20">
        <f t="shared" si="3"/>
        <v>-0.12099558890924608</v>
      </c>
      <c r="AX51" s="20">
        <f t="shared" si="3"/>
        <v>-5.2034031746279762E-2</v>
      </c>
    </row>
    <row r="52">
      <c r="S52" s="33" t="s">
        <v>82</v>
      </c>
      <c r="T52" s="6" t="s">
        <v>83</v>
      </c>
      <c r="U52" s="18">
        <v>0.015982974522810039</v>
      </c>
      <c r="V52" s="18">
        <v>0.015111973769993637</v>
      </c>
      <c r="W52" s="18">
        <v>0.015016729050403342</v>
      </c>
      <c r="X52" s="18">
        <v>0.017280042726408623</v>
      </c>
      <c r="Y52" s="18">
        <v>0.018182688702541999</v>
      </c>
      <c r="Z52" s="18">
        <v>0.01677566526248489</v>
      </c>
      <c r="AA52" s="18">
        <v>0.014737930559855689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-6.755889224727963E-3</v>
      </c>
      <c r="AL52" s="18">
        <f t="shared" si="2"/>
        <v>-6.2321797390563639E-3</v>
      </c>
      <c r="AM52" s="18">
        <f t="shared" si="2"/>
        <v>-6.3965213613299127E-3</v>
      </c>
      <c r="AN52" s="18">
        <f t="shared" si="2"/>
        <v>-7.7480899010911146E-3</v>
      </c>
      <c r="AO52" s="18">
        <f t="shared" si="2"/>
        <v>-8.3939888901703105E-3</v>
      </c>
      <c r="AP52" s="18">
        <f t="shared" si="2"/>
        <v>-7.1161349415130616E-3</v>
      </c>
      <c r="AQ52" s="18">
        <f t="shared" si="2"/>
        <v>-6.6040514623746452E-3</v>
      </c>
      <c r="AR52" s="20">
        <f t="shared" si="3"/>
        <v>-0.29534851361988207</v>
      </c>
      <c r="AS52" s="20">
        <f t="shared" si="3"/>
        <v>-0.29021593983336652</v>
      </c>
      <c r="AT52" s="20">
        <f t="shared" si="3"/>
        <v>-0.29665445515938482</v>
      </c>
      <c r="AU52" s="20">
        <f t="shared" si="3"/>
        <v>-0.30721769126008724</v>
      </c>
      <c r="AV52" s="20">
        <f t="shared" si="3"/>
        <v>-0.31329980500727772</v>
      </c>
      <c r="AW52" s="20">
        <f t="shared" si="3"/>
        <v>-0.29568877047603798</v>
      </c>
      <c r="AX52" s="20">
        <f t="shared" si="3"/>
        <v>-0.30720304708838192</v>
      </c>
    </row>
    <row r="53">
      <c r="S53" s="33" t="s">
        <v>84</v>
      </c>
      <c r="T53" s="6" t="s">
        <v>85</v>
      </c>
      <c r="U53" s="18">
        <v>0.068923249048577773</v>
      </c>
      <c r="V53" s="18">
        <v>0.06503078873005598</v>
      </c>
      <c r="W53" s="18">
        <v>0.064950757853699054</v>
      </c>
      <c r="X53" s="18">
        <v>0.077610816322571469</v>
      </c>
      <c r="Y53" s="18">
        <v>0.080321614448497891</v>
      </c>
      <c r="Z53" s="18">
        <v>0.074728982822200751</v>
      </c>
      <c r="AA53" s="18">
        <v>0.067833970424100623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-2.2267141721882627E-2</v>
      </c>
      <c r="AL53" s="18">
        <f t="shared" si="2"/>
        <v>-2.0853202988752331E-2</v>
      </c>
      <c r="AM53" s="18">
        <f t="shared" si="2"/>
        <v>-2.1598695206799828E-2</v>
      </c>
      <c r="AN53" s="18">
        <f t="shared" si="2"/>
        <v>-2.8117953035744853E-2</v>
      </c>
      <c r="AO53" s="18">
        <f t="shared" si="2"/>
        <v>-2.881275379507528E-2</v>
      </c>
      <c r="AP53" s="18">
        <f t="shared" si="2"/>
        <v>-2.3975455727056519E-2</v>
      </c>
      <c r="AQ53" s="18">
        <f t="shared" si="2"/>
        <v>-2.2577316353386709E-2</v>
      </c>
      <c r="AR53" s="20">
        <f t="shared" si="3"/>
        <v>-0.24289827677425332</v>
      </c>
      <c r="AS53" s="20">
        <f t="shared" si="3"/>
        <v>-0.24145878349937117</v>
      </c>
      <c r="AT53" s="20">
        <f t="shared" si="3"/>
        <v>-0.24793031073567282</v>
      </c>
      <c r="AU53" s="20">
        <f t="shared" si="3"/>
        <v>-0.26403406724327683</v>
      </c>
      <c r="AV53" s="20">
        <f t="shared" si="3"/>
        <v>-0.26210197759298925</v>
      </c>
      <c r="AW53" s="20">
        <f t="shared" si="3"/>
        <v>-0.24124694306448002</v>
      </c>
      <c r="AX53" s="20">
        <f t="shared" si="3"/>
        <v>-0.24792378378682517</v>
      </c>
    </row>
    <row r="54">
      <c r="S54" s="33" t="s">
        <v>86</v>
      </c>
      <c r="T54" s="6" t="s">
        <v>87</v>
      </c>
      <c r="U54" s="18">
        <v>0.031303099734382889</v>
      </c>
      <c r="V54" s="18">
        <v>0.031896594629646627</v>
      </c>
      <c r="W54" s="18">
        <v>0.032510924847039109</v>
      </c>
      <c r="X54" s="18">
        <v>0.038462596262040141</v>
      </c>
      <c r="Y54" s="18">
        <v>0.041095460956595012</v>
      </c>
      <c r="Z54" s="18">
        <v>0.039823222897415474</v>
      </c>
      <c r="AA54" s="18">
        <v>0.037366642559128992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-7.4353328854484604E-3</v>
      </c>
      <c r="AL54" s="18">
        <f t="shared" si="2"/>
        <v>-7.3154082999435516E-3</v>
      </c>
      <c r="AM54" s="18">
        <f t="shared" si="2"/>
        <v>-7.7309838178457047E-3</v>
      </c>
      <c r="AN54" s="18">
        <f t="shared" si="2"/>
        <v>-8.7781465263386399E-3</v>
      </c>
      <c r="AO54" s="18">
        <f t="shared" si="2"/>
        <v>-8.4915750888772609E-3</v>
      </c>
      <c r="AP54" s="18">
        <f t="shared" si="2"/>
        <v>-8.30215390948464E-3</v>
      </c>
      <c r="AQ54" s="18">
        <f t="shared" si="2"/>
        <v>-8.0855171566001638E-3</v>
      </c>
      <c r="AR54" s="20">
        <f t="shared" si="3"/>
        <v>-0.19130008506253712</v>
      </c>
      <c r="AS54" s="20">
        <f t="shared" si="3"/>
        <v>-0.18591758045175283</v>
      </c>
      <c r="AT54" s="20">
        <f t="shared" si="3"/>
        <v>-0.19139294095844309</v>
      </c>
      <c r="AU54" s="20">
        <f t="shared" si="3"/>
        <v>-0.18508821835732472</v>
      </c>
      <c r="AV54" s="20">
        <f t="shared" si="3"/>
        <v>-0.17059166424925257</v>
      </c>
      <c r="AW54" s="20">
        <f t="shared" si="3"/>
        <v>-0.17191124557321752</v>
      </c>
      <c r="AX54" s="20">
        <f t="shared" si="3"/>
        <v>-0.17726210107908766</v>
      </c>
    </row>
    <row r="55">
      <c r="S55" s="33" t="s">
        <v>88</v>
      </c>
      <c r="T55" s="6" t="s">
        <v>89</v>
      </c>
      <c r="U55" s="18">
        <v>0.037947420605747025</v>
      </c>
      <c r="V55" s="18">
        <v>0.040445356856798467</v>
      </c>
      <c r="W55" s="18">
        <v>0.048597013785415269</v>
      </c>
      <c r="X55" s="18">
        <v>0.061259015868759759</v>
      </c>
      <c r="Y55" s="18">
        <v>0.063000833745616713</v>
      </c>
      <c r="Z55" s="18">
        <v>0.053475253923180463</v>
      </c>
      <c r="AA55" s="18">
        <v>0.052972579689469015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-1.9747035800091572E-2</v>
      </c>
      <c r="AL55" s="18">
        <f t="shared" si="2"/>
        <v>-1.4425463003452509E-2</v>
      </c>
      <c r="AM55" s="18">
        <f t="shared" si="2"/>
        <v>-6.4993959467896933E-3</v>
      </c>
      <c r="AN55" s="18">
        <f t="shared" si="2"/>
        <v>-1.6539380454530725E-3</v>
      </c>
      <c r="AO55" s="18">
        <f t="shared" si="2"/>
        <v>-2.3041192062441401E-3</v>
      </c>
      <c r="AP55" s="18">
        <f t="shared" si="2"/>
        <v>-6.7107829382803061E-3</v>
      </c>
      <c r="AQ55" s="18">
        <f t="shared" si="2"/>
        <v>-1.9380437567920808E-3</v>
      </c>
      <c r="AR55" s="20">
        <f t="shared" si="3"/>
        <v>-0.34030546307672782</v>
      </c>
      <c r="AS55" s="20">
        <f t="shared" si="3"/>
        <v>-0.26169686641882145</v>
      </c>
      <c r="AT55" s="20">
        <f t="shared" si="3"/>
        <v>-0.11791704648035595</v>
      </c>
      <c r="AU55" s="20">
        <f t="shared" si="3"/>
        <v>-2.6385390170160269E-2</v>
      </c>
      <c r="AV55" s="20">
        <f t="shared" si="3"/>
        <v>-3.5430302741622413E-2</v>
      </c>
      <c r="AW55" s="20">
        <f t="shared" si="3"/>
        <v>-0.11145767175743354</v>
      </c>
      <c r="AX55" s="20">
        <f t="shared" si="3"/>
        <v>-3.5323383942624777E-2</v>
      </c>
    </row>
    <row r="56">
      <c r="S56" s="33" t="s">
        <v>90</v>
      </c>
      <c r="T56" s="6" t="s">
        <v>91</v>
      </c>
      <c r="U56" s="18">
        <v>0.066942344729861145</v>
      </c>
      <c r="V56" s="18">
        <v>0.061792421664261181</v>
      </c>
      <c r="W56" s="18">
        <v>0.061629564192240742</v>
      </c>
      <c r="X56" s="18">
        <v>0.072188866599453436</v>
      </c>
      <c r="Y56" s="18">
        <v>0.074608874716188711</v>
      </c>
      <c r="Z56" s="18">
        <v>0.067676860756062732</v>
      </c>
      <c r="AA56" s="18">
        <v>0.059125886528518801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-4.2683231369351093E-2</v>
      </c>
      <c r="AL56" s="18">
        <f t="shared" si="2"/>
        <v>-3.9683062192892873E-2</v>
      </c>
      <c r="AM56" s="18">
        <f t="shared" ref="AM56:AQ59" si="22">W56-AF56</f>
        <v>-3.9995984959101907E-2</v>
      </c>
      <c r="AN56" s="18">
        <f t="shared" si="22"/>
        <v>-4.6569768494385877E-2</v>
      </c>
      <c r="AO56" s="18">
        <f t="shared" si="22"/>
        <v>-4.7607834737637189E-2</v>
      </c>
      <c r="AP56" s="18">
        <f t="shared" si="22"/>
        <v>-4.2030779775873883E-2</v>
      </c>
      <c r="AQ56" s="18">
        <f t="shared" si="22"/>
        <v>-3.9844394096700278E-2</v>
      </c>
      <c r="AR56" s="20">
        <f t="shared" si="3"/>
        <v>-0.38663459379639908</v>
      </c>
      <c r="AS56" s="20">
        <f t="shared" si="3"/>
        <v>-0.38817515393728713</v>
      </c>
      <c r="AT56" s="20">
        <f t="shared" ref="AT56:AX59" si="23">IF(AF56=0,0,AM56/AF56)</f>
        <v>-0.39033384570755802</v>
      </c>
      <c r="AU56" s="20">
        <f t="shared" si="23"/>
        <v>-0.38858052173040608</v>
      </c>
      <c r="AV56" s="20">
        <f t="shared" si="23"/>
        <v>-0.38578239308063</v>
      </c>
      <c r="AW56" s="20">
        <f t="shared" si="23"/>
        <v>-0.37996994282112323</v>
      </c>
      <c r="AX56" s="20">
        <f t="shared" si="23"/>
        <v>-0.39936177641868131</v>
      </c>
    </row>
    <row r="57">
      <c r="S57" s="33" t="s">
        <v>92</v>
      </c>
      <c r="T57" s="6" t="s">
        <v>93</v>
      </c>
      <c r="U57" s="18">
        <v>0.095785426652664998</v>
      </c>
      <c r="V57" s="18">
        <v>0.098789286264959142</v>
      </c>
      <c r="W57" s="18">
        <v>0.085846793873223901</v>
      </c>
      <c r="X57" s="18">
        <v>0.095491193297565863</v>
      </c>
      <c r="Y57" s="18">
        <v>0.094227907223707941</v>
      </c>
      <c r="Z57" s="18">
        <v>0.078988695163027575</v>
      </c>
      <c r="AA57" s="18">
        <v>0.058761468740511462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-1.4278765023939405E-3</v>
      </c>
      <c r="AL57" s="18">
        <f t="shared" si="24"/>
        <v>-5.9911178294748402E-4</v>
      </c>
      <c r="AM57" s="18">
        <f t="shared" si="22"/>
        <v>-5.248549300989197E-4</v>
      </c>
      <c r="AN57" s="18">
        <f t="shared" si="22"/>
        <v>-7.0066877880024803E-4</v>
      </c>
      <c r="AO57" s="18">
        <f t="shared" si="22"/>
        <v>-1.4657933452228433E-3</v>
      </c>
      <c r="AP57" s="18">
        <f t="shared" si="22"/>
        <v>-1.0263194656020269E-3</v>
      </c>
      <c r="AQ57" s="18">
        <f t="shared" si="22"/>
        <v>-8.668587287079324E-4</v>
      </c>
      <c r="AR57" s="20">
        <f t="shared" ref="AR57:AS59" si="25">IF(AD57=0,0,AK57/AD57)</f>
        <v>-1.4680569407302725E-2</v>
      </c>
      <c r="AS57" s="20">
        <f t="shared" si="25"/>
        <v>-6.0265093360662107E-3</v>
      </c>
      <c r="AT57" s="20">
        <f t="shared" si="23"/>
        <v>-6.0750330114534533E-3</v>
      </c>
      <c r="AU57" s="20">
        <f t="shared" si="23"/>
        <v>-7.2817726421202352E-3</v>
      </c>
      <c r="AV57" s="20">
        <f t="shared" si="23"/>
        <v>-1.5307357545967184E-2</v>
      </c>
      <c r="AW57" s="20">
        <f t="shared" si="23"/>
        <v>-1.2818450322717261E-2</v>
      </c>
      <c r="AX57" s="20">
        <f t="shared" si="23"/>
        <v>-1.4526658420328914E-2</v>
      </c>
    </row>
    <row r="58">
      <c r="S58" s="33" t="s">
        <v>94</v>
      </c>
      <c r="T58" s="6" t="s">
        <v>32</v>
      </c>
      <c r="U58" s="18">
        <v>0.11377295768145732</v>
      </c>
      <c r="V58" s="18">
        <v>0.11968463302536507</v>
      </c>
      <c r="W58" s="18">
        <v>0.13979058903042466</v>
      </c>
      <c r="X58" s="18">
        <v>0.17373536713675244</v>
      </c>
      <c r="Y58" s="18">
        <v>0.1776567363588982</v>
      </c>
      <c r="Z58" s="18">
        <v>0.15228402167527674</v>
      </c>
      <c r="AA58" s="18">
        <v>0.14919778874751635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-6.67163798669239E-2</v>
      </c>
      <c r="AL58" s="18">
        <f t="shared" si="24"/>
        <v>-5.3836953284049763E-2</v>
      </c>
      <c r="AM58" s="18">
        <f t="shared" si="22"/>
        <v>-3.433913633374322E-2</v>
      </c>
      <c r="AN58" s="18">
        <f t="shared" si="22"/>
        <v>-2.3330185615823118E-2</v>
      </c>
      <c r="AO58" s="18">
        <f t="shared" si="22"/>
        <v>-2.2758621913490734E-2</v>
      </c>
      <c r="AP58" s="18">
        <f t="shared" si="22"/>
        <v>-3.5189508959386689E-2</v>
      </c>
      <c r="AQ58" s="18">
        <f t="shared" si="22"/>
        <v>-2.3095045157133259E-2</v>
      </c>
      <c r="AR58" s="20">
        <f t="shared" si="25"/>
        <v>-0.36741691396341886</v>
      </c>
      <c r="AS58" s="20">
        <f t="shared" si="25"/>
        <v>-0.30859528315110207</v>
      </c>
      <c r="AT58" s="20">
        <f t="shared" si="23"/>
        <v>-0.19678030067706612</v>
      </c>
      <c r="AU58" s="20">
        <f t="shared" si="23"/>
        <v>-0.11851336192034256</v>
      </c>
      <c r="AV58" s="20">
        <f t="shared" si="23"/>
        <v>-0.11375473011961186</v>
      </c>
      <c r="AW58" s="20">
        <f t="shared" si="23"/>
        <v>-0.18733791452232559</v>
      </c>
      <c r="AX58" s="20">
        <f t="shared" si="23"/>
        <v>-0.13390602121395423</v>
      </c>
    </row>
    <row r="59">
      <c r="S59" s="33" t="s">
        <v>95</v>
      </c>
      <c r="T59" s="6" t="s">
        <v>96</v>
      </c>
      <c r="U59" s="18">
        <v>0.16064616708005006</v>
      </c>
      <c r="V59" s="18">
        <v>0.16966056241136238</v>
      </c>
      <c r="W59" s="18">
        <v>0.20022636680458614</v>
      </c>
      <c r="X59" s="18">
        <v>0.25031605171400001</v>
      </c>
      <c r="Y59" s="18">
        <v>0.25668617504939983</v>
      </c>
      <c r="Z59" s="18">
        <v>0.21931194472926344</v>
      </c>
      <c r="AA59" s="18">
        <v>0.21571643158302717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-8.8888469594625541E-2</v>
      </c>
      <c r="AL59" s="18">
        <f t="shared" si="24"/>
        <v>-6.9066614109408286E-2</v>
      </c>
      <c r="AM59" s="18">
        <f t="shared" si="22"/>
        <v>-3.9418152208310825E-2</v>
      </c>
      <c r="AN59" s="18">
        <f t="shared" si="22"/>
        <v>-2.224059882658791E-2</v>
      </c>
      <c r="AO59" s="18">
        <f t="shared" si="22"/>
        <v>-2.3031023573463982E-2</v>
      </c>
      <c r="AP59" s="18">
        <f t="shared" si="22"/>
        <v>-4.0571849968615431E-2</v>
      </c>
      <c r="AQ59" s="18">
        <f t="shared" si="22"/>
        <v>-2.2369982669598054E-2</v>
      </c>
      <c r="AR59" s="20">
        <f t="shared" si="25"/>
        <v>-0.35411922257401135</v>
      </c>
      <c r="AS59" s="20">
        <f t="shared" si="25"/>
        <v>-0.28785530384105901</v>
      </c>
      <c r="AT59" s="20">
        <f t="shared" si="23"/>
        <v>-0.16424350807003221</v>
      </c>
      <c r="AU59" s="20">
        <f t="shared" si="23"/>
        <v>-8.1765550764720529E-2</v>
      </c>
      <c r="AV59" s="20">
        <f t="shared" si="23"/>
        <v>-8.2554694456440883E-2</v>
      </c>
      <c r="AW59" s="20">
        <f t="shared" si="23"/>
        <v>-0.15590293357466622</v>
      </c>
      <c r="AX59" s="20">
        <f t="shared" si="23"/>
        <v>-9.3924654650959311E-2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4291-B48F-2846-9FC9-14AAE159B247}">
  <dimension ref="A1:I15"/>
  <sheetViews>
    <sheetView workbookViewId="0">
      <selection activeCell="F22" sqref="F22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2030_MF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'2030_MaterialFootprint'!C3</f>
        <v>0.56100399308148596</v>
      </c>
      <c r="D3" s="5">
        <f>'2030_MaterialFootprint'!D3</f>
        <v>0.60545166283792018</v>
      </c>
      <c r="E3" s="5">
        <f>'2030_MaterialFootprint'!E3</f>
        <v>0.63115042563670665</v>
      </c>
      <c r="F3" s="5">
        <f>'2030_MaterialFootprint'!F3</f>
        <v>0.7421997811884592</v>
      </c>
      <c r="G3" s="5">
        <f>'2030_MaterialFootprint'!G3</f>
        <v>0.80067729955335099</v>
      </c>
      <c r="H3" s="5">
        <f>'2030_MaterialFootprint'!H3</f>
        <v>0.79656126734620814</v>
      </c>
      <c r="I3" s="5">
        <f>'2030_MaterialFootprint'!I3</f>
        <v>0.73211363988255407</v>
      </c>
    </row>
    <row r="4">
      <c r="A4">
        <v>2</v>
      </c>
      <c r="B4" t="s">
        <v>23</v>
      </c>
      <c r="C4" s="5">
        <f>'2030_MaterialFootprint'!C4</f>
        <v>0.13019631053276107</v>
      </c>
      <c r="D4" s="5">
        <f>'2030_MaterialFootprint'!D4</f>
        <v>0.139537392282478</v>
      </c>
      <c r="E4" s="5">
        <f>'2030_MaterialFootprint'!E4</f>
        <v>0.14054523825425441</v>
      </c>
      <c r="F4" s="5">
        <f>'2030_MaterialFootprint'!F4</f>
        <v>0.15667485283940122</v>
      </c>
      <c r="G4" s="5">
        <f>'2030_MaterialFootprint'!G4</f>
        <v>0.15948615592857818</v>
      </c>
      <c r="H4" s="5">
        <f>'2030_MaterialFootprint'!H4</f>
        <v>0.15302843915250428</v>
      </c>
      <c r="I4" s="5">
        <f>'2030_MaterialFootprint'!I4</f>
        <v>0.14190140251478936</v>
      </c>
    </row>
    <row r="5">
      <c r="A5">
        <v>3</v>
      </c>
      <c r="B5" t="s">
        <v>24</v>
      </c>
      <c r="C5" s="5">
        <f>'2030_MaterialFootprint'!C5</f>
        <v>1.4365892700237302</v>
      </c>
      <c r="D5" s="5">
        <f>'2030_MaterialFootprint'!D5</f>
        <v>1.215719906538947</v>
      </c>
      <c r="E5" s="5">
        <f>'2030_MaterialFootprint'!E5</f>
        <v>1.154485016807806</v>
      </c>
      <c r="F5" s="5">
        <f>'2030_MaterialFootprint'!F5</f>
        <v>1.2683785796534746</v>
      </c>
      <c r="G5" s="5">
        <f>'2030_MaterialFootprint'!G5</f>
        <v>1.2632196921981496</v>
      </c>
      <c r="H5" s="5">
        <f>'2030_MaterialFootprint'!H5</f>
        <v>1.2255222385786551</v>
      </c>
      <c r="I5" s="5">
        <f>'2030_MaterialFootprint'!I5</f>
        <v>1.0891809252538616</v>
      </c>
    </row>
    <row r="6">
      <c r="A6">
        <v>4</v>
      </c>
      <c r="B6" t="s">
        <v>25</v>
      </c>
      <c r="C6" s="5">
        <f>'2030_MaterialFootprint'!C6</f>
        <v>0.18932592937675663</v>
      </c>
      <c r="D6" s="5">
        <f>'2030_MaterialFootprint'!D6</f>
        <v>0.17108609753301515</v>
      </c>
      <c r="E6" s="5">
        <f>'2030_MaterialFootprint'!E6</f>
        <v>0.17355041442005439</v>
      </c>
      <c r="F6" s="5">
        <f>'2030_MaterialFootprint'!F6</f>
        <v>0.20787521743092865</v>
      </c>
      <c r="G6" s="5">
        <f>'2030_MaterialFootprint'!G6</f>
        <v>0.22159480903222065</v>
      </c>
      <c r="H6" s="5">
        <f>'2030_MaterialFootprint'!H6</f>
        <v>0.1995422343067127</v>
      </c>
      <c r="I6" s="5">
        <f>'2030_MaterialFootprint'!I6</f>
        <v>0.17270540180543739</v>
      </c>
    </row>
    <row r="7">
      <c r="A7">
        <v>5</v>
      </c>
      <c r="B7" t="s">
        <v>26</v>
      </c>
      <c r="C7" s="5">
        <f>'2030_MaterialFootprint'!C7</f>
        <v>1.7707607588166675E-2</v>
      </c>
      <c r="D7" s="5">
        <f>'2030_MaterialFootprint'!D7</f>
        <v>1.5933441181084602E-2</v>
      </c>
      <c r="E7" s="5">
        <f>'2030_MaterialFootprint'!E7</f>
        <v>1.620638927618466E-2</v>
      </c>
      <c r="F7" s="5">
        <f>'2030_MaterialFootprint'!F7</f>
        <v>1.9336503942815629E-2</v>
      </c>
      <c r="G7" s="5">
        <f>'2030_MaterialFootprint'!G7</f>
        <v>2.0459392424787913E-2</v>
      </c>
      <c r="H7" s="5">
        <f>'2030_MaterialFootprint'!H7</f>
        <v>1.7835115399834914E-2</v>
      </c>
      <c r="I7" s="5">
        <f>'2030_MaterialFootprint'!I7</f>
        <v>1.5258459454064881E-2</v>
      </c>
    </row>
    <row r="8">
      <c r="A8">
        <v>6</v>
      </c>
      <c r="B8" t="s">
        <v>27</v>
      </c>
      <c r="C8" s="5">
        <f>'2030_MaterialFootprint'!C8</f>
        <v>1.9960696843858625E-2</v>
      </c>
      <c r="D8" s="5">
        <f>'2030_MaterialFootprint'!D8</f>
        <v>1.8032439931255997E-2</v>
      </c>
      <c r="E8" s="5">
        <f>'2030_MaterialFootprint'!E8</f>
        <v>1.8293705424610607E-2</v>
      </c>
      <c r="F8" s="5">
        <f>'2030_MaterialFootprint'!F8</f>
        <v>2.1880800735731468E-2</v>
      </c>
      <c r="G8" s="5">
        <f>'2030_MaterialFootprint'!G8</f>
        <v>2.3290215902377429E-2</v>
      </c>
      <c r="H8" s="5">
        <f>'2030_MaterialFootprint'!H8</f>
        <v>2.0917793284580804E-2</v>
      </c>
      <c r="I8" s="5">
        <f>'2030_MaterialFootprint'!I8</f>
        <v>1.8099719309598989E-2</v>
      </c>
    </row>
    <row r="9">
      <c r="A9">
        <v>7</v>
      </c>
      <c r="B9" t="s">
        <v>28</v>
      </c>
      <c r="C9" s="5">
        <f>'2030_MaterialFootprint'!C9</f>
        <v>1.1364723278059741</v>
      </c>
      <c r="D9" s="5">
        <f>'2030_MaterialFootprint'!D9</f>
        <v>1.1052232011490637</v>
      </c>
      <c r="E9" s="5">
        <f>'2030_MaterialFootprint'!E9</f>
        <v>1.0840523720992554</v>
      </c>
      <c r="F9" s="5">
        <f>'2030_MaterialFootprint'!F9</f>
        <v>1.2494387658308828</v>
      </c>
      <c r="G9" s="5">
        <f>'2030_MaterialFootprint'!G9</f>
        <v>1.2299546980269453</v>
      </c>
      <c r="H9" s="5">
        <f>'2030_MaterialFootprint'!H9</f>
        <v>1.1267030675442198</v>
      </c>
      <c r="I9" s="5">
        <f>'2030_MaterialFootprint'!I9</f>
        <v>1.0117571914036352</v>
      </c>
    </row>
    <row r="10">
      <c r="A10">
        <v>8</v>
      </c>
      <c r="B10" t="s">
        <v>29</v>
      </c>
      <c r="C10" s="5">
        <f>'2030_MaterialFootprint'!C10</f>
        <v>0.2541374066800115</v>
      </c>
      <c r="D10" s="5">
        <f>'2030_MaterialFootprint'!D10</f>
        <v>0.23264122019516587</v>
      </c>
      <c r="E10" s="5">
        <f>'2030_MaterialFootprint'!E10</f>
        <v>0.23710433911644047</v>
      </c>
      <c r="F10" s="5">
        <f>'2030_MaterialFootprint'!F10</f>
        <v>0.28354012718726107</v>
      </c>
      <c r="G10" s="5">
        <f>'2030_MaterialFootprint'!G10</f>
        <v>0.30467902752131221</v>
      </c>
      <c r="H10" s="5">
        <f>'2030_MaterialFootprint'!H10</f>
        <v>0.27554185343778104</v>
      </c>
      <c r="I10" s="5">
        <f>'2030_MaterialFootprint'!I10</f>
        <v>0.23932252523201886</v>
      </c>
    </row>
    <row r="11">
      <c r="A11">
        <v>9</v>
      </c>
      <c r="B11" t="s">
        <v>30</v>
      </c>
      <c r="C11" s="5">
        <f>'2030_MaterialFootprint'!C11</f>
        <v>8.7823413115151391E-2</v>
      </c>
      <c r="D11" s="5">
        <f>'2030_MaterialFootprint'!D11</f>
        <v>8.4452597672880853E-2</v>
      </c>
      <c r="E11" s="5">
        <f>'2030_MaterialFootprint'!E11</f>
        <v>8.4356589048028841E-2</v>
      </c>
      <c r="F11" s="5">
        <f>'2030_MaterialFootprint'!F11</f>
        <v>9.7689307934164304E-2</v>
      </c>
      <c r="G11" s="5">
        <f>'2030_MaterialFootprint'!G11</f>
        <v>0.10101973259833501</v>
      </c>
      <c r="H11" s="5">
        <f>'2030_MaterialFootprint'!H11</f>
        <v>9.1107377155707964E-2</v>
      </c>
      <c r="I11" s="5">
        <f>'2030_MaterialFootprint'!I11</f>
        <v>8.0260369288483221E-2</v>
      </c>
    </row>
    <row r="12">
      <c r="A12">
        <v>10</v>
      </c>
      <c r="B12" t="s">
        <v>31</v>
      </c>
      <c r="C12" s="5">
        <f>'2030_MaterialFootprint'!C12</f>
        <v>7.5088860382099026E-2</v>
      </c>
      <c r="D12" s="5">
        <f>'2030_MaterialFootprint'!D12</f>
        <v>6.9902734631372726E-2</v>
      </c>
      <c r="E12" s="5">
        <f>'2030_MaterialFootprint'!E12</f>
        <v>7.0681283707440895E-2</v>
      </c>
      <c r="F12" s="5">
        <f>'2030_MaterialFootprint'!F12</f>
        <v>8.4085029226835001E-2</v>
      </c>
      <c r="G12" s="5">
        <f>'2030_MaterialFootprint'!G12</f>
        <v>8.7786693803638641E-2</v>
      </c>
      <c r="H12" s="5">
        <f>'2030_MaterialFootprint'!H12</f>
        <v>7.7459614239739738E-2</v>
      </c>
      <c r="I12" s="5">
        <f>'2030_MaterialFootprint'!I12</f>
        <v>6.7907734225337968E-2</v>
      </c>
    </row>
    <row r="13">
      <c r="A13">
        <v>11</v>
      </c>
      <c r="B13" t="s">
        <v>32</v>
      </c>
      <c r="C13" s="5">
        <f>'2030_MaterialFootprint'!C13</f>
        <v>0.13123818038414395</v>
      </c>
      <c r="D13" s="5">
        <f>'2030_MaterialFootprint'!D13</f>
        <v>0.13353002171468625</v>
      </c>
      <c r="E13" s="5">
        <f>'2030_MaterialFootprint'!E13</f>
        <v>0.14458379194858154</v>
      </c>
      <c r="F13" s="5">
        <f>'2030_MaterialFootprint'!F13</f>
        <v>0.17134133090491277</v>
      </c>
      <c r="G13" s="5">
        <f>'2030_MaterialFootprint'!G13</f>
        <v>0.17198665163782467</v>
      </c>
      <c r="H13" s="5">
        <f>'2030_MaterialFootprint'!H13</f>
        <v>0.15555700469784117</v>
      </c>
      <c r="I13" s="5">
        <f>'2030_MaterialFootprint'!I13</f>
        <v>0.1478135507141693</v>
      </c>
    </row>
    <row r="14">
      <c r="A14">
        <v>12</v>
      </c>
      <c r="B14" t="s">
        <v>33</v>
      </c>
      <c r="C14" s="5">
        <f>'2030_MaterialFootprint'!C14</f>
        <v>0.10696842078132673</v>
      </c>
      <c r="D14" s="5">
        <f>'2030_MaterialFootprint'!D14</f>
        <v>0.10368466475023119</v>
      </c>
      <c r="E14" s="5">
        <f>'2030_MaterialFootprint'!E14</f>
        <v>0.10533318741762468</v>
      </c>
      <c r="F14" s="5">
        <f>'2030_MaterialFootprint'!F14</f>
        <v>0.12676501273180912</v>
      </c>
      <c r="G14" s="5">
        <f>'2030_MaterialFootprint'!G14</f>
        <v>0.13257697491081782</v>
      </c>
      <c r="H14" s="5">
        <f>'2030_MaterialFootprint'!H14</f>
        <v>0.12376359486780147</v>
      </c>
      <c r="I14" s="5">
        <f>'2030_MaterialFootprint'!I14</f>
        <v>0.11420603670846732</v>
      </c>
    </row>
    <row r="15">
      <c r="A15">
        <v>13</v>
      </c>
      <c r="B15" t="s">
        <v>34</v>
      </c>
      <c r="C15" s="5">
        <f>'2030_MaterialFootprint'!C15</f>
        <v>0.44573409007423709</v>
      </c>
      <c r="D15" s="5">
        <f>'2030_MaterialFootprint'!D15</f>
        <v>0.4508649942710114</v>
      </c>
      <c r="E15" s="5">
        <f>'2030_MaterialFootprint'!E15</f>
        <v>0.46402505840692843</v>
      </c>
      <c r="F15" s="5">
        <f>'2030_MaterialFootprint'!F15</f>
        <v>0.54279791439221026</v>
      </c>
      <c r="G15" s="5">
        <f>'2030_MaterialFootprint'!G15</f>
        <v>0.54648895029842437</v>
      </c>
      <c r="H15" s="5">
        <f>'2030_MaterialFootprint'!H15</f>
        <v>0.49029233837720876</v>
      </c>
      <c r="I15" s="5">
        <f>'2030_MaterialFootprint'!I15</f>
        <v>0.44607836808273937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2368-5E1A-494E-88F4-A264713C55F7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2030_MaterialFootprint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2030_MaterialFootprint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0.56078725721144418</v>
      </c>
      <c r="D3" s="5">
        <v>0.60528350759090876</v>
      </c>
      <c r="E3" s="5">
        <v>0.63097181458267393</v>
      </c>
      <c r="F3" s="5">
        <v>0.74199593780341766</v>
      </c>
      <c r="G3" s="5">
        <v>0.80044772649143658</v>
      </c>
      <c r="H3" s="5">
        <v>0.79635073384119881</v>
      </c>
      <c r="I3" s="5">
        <v>0.73192910541545131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0.044307891441085427</v>
      </c>
      <c r="V3" s="18">
        <v>0.048189085491821972</v>
      </c>
      <c r="W3" s="18">
        <v>0.052191110691044942</v>
      </c>
      <c r="X3" s="18">
        <v>0.065906762384110362</v>
      </c>
      <c r="Y3" s="18">
        <v>0.073836852477517215</v>
      </c>
      <c r="Z3" s="18">
        <v>0.080041611072416308</v>
      </c>
      <c r="AA3" s="18">
        <v>0.072449160546953439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-3.5423684136250827E-4</v>
      </c>
      <c r="AL3" s="18">
        <f t="shared" ref="AL3:AQ21" si="0">V3-AE3</f>
        <v>-2.6595872932860115E-4</v>
      </c>
      <c r="AM3" s="18">
        <f t="shared" si="0"/>
        <v>-2.7449336028418508E-4</v>
      </c>
      <c r="AN3" s="18">
        <f t="shared" si="0"/>
        <v>-3.1294736438218507E-4</v>
      </c>
      <c r="AO3" s="18">
        <f t="shared" si="0"/>
        <v>-4.3004673782028047E-4</v>
      </c>
      <c r="AP3" s="18">
        <f t="shared" si="0"/>
        <v>-3.8706417582351493E-4</v>
      </c>
      <c r="AQ3" s="18">
        <f t="shared" si="0"/>
        <v>-3.7411814749524486E-4</v>
      </c>
      <c r="AR3" s="20">
        <f>IF(AD3=0,0,AK3/AD3)</f>
        <v>-7.929556009038238E-3</v>
      </c>
      <c r="AS3" s="20">
        <f t="shared" ref="AS3:AX21" si="1">IF(AE3=0,0,AL3/AE3)</f>
        <v>-5.4881471991264754E-3</v>
      </c>
      <c r="AT3" s="20">
        <f t="shared" si="1"/>
        <v>-5.2313612789156565E-3</v>
      </c>
      <c r="AU3" s="20">
        <f t="shared" si="1"/>
        <v>-4.7254946508957976E-3</v>
      </c>
      <c r="AV3" s="20">
        <f t="shared" si="1"/>
        <v>-5.7898875837277307E-3</v>
      </c>
      <c r="AW3" s="20">
        <f t="shared" si="1"/>
        <v>-4.8120353007287111E-3</v>
      </c>
      <c r="AX3" s="20">
        <f t="shared" si="1"/>
        <v>-5.1368055438753869E-3</v>
      </c>
    </row>
    <row r="4">
      <c r="A4">
        <v>2</v>
      </c>
      <c r="B4" s="2" t="s">
        <v>23</v>
      </c>
      <c r="C4" s="5">
        <v>0.12618076503772643</v>
      </c>
      <c r="D4" s="5">
        <v>0.13479475885289022</v>
      </c>
      <c r="E4" s="5">
        <v>0.1357024404878969</v>
      </c>
      <c r="F4" s="5">
        <v>0.15168803184371221</v>
      </c>
      <c r="G4" s="5">
        <v>0.15468792320980818</v>
      </c>
      <c r="H4" s="5">
        <v>0.14815638776379633</v>
      </c>
      <c r="I4" s="5">
        <v>0.13727894519476405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0.039944012529841803</v>
      </c>
      <c r="V4" s="18">
        <v>0.040406638542170074</v>
      </c>
      <c r="W4" s="18">
        <v>0.042052696841963534</v>
      </c>
      <c r="X4" s="18">
        <v>0.046504959075044205</v>
      </c>
      <c r="Y4" s="18">
        <v>0.04701464691889435</v>
      </c>
      <c r="Z4" s="18">
        <v>0.044187700330486732</v>
      </c>
      <c r="AA4" s="18">
        <v>0.038023184510280424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-3.3138857581462011E-4</v>
      </c>
      <c r="AL4" s="18">
        <f t="shared" si="0"/>
        <v>-2.8338964284069929E-4</v>
      </c>
      <c r="AM4" s="18">
        <f t="shared" si="0"/>
        <v>-2.9281634882530327E-4</v>
      </c>
      <c r="AN4" s="18">
        <f t="shared" si="0"/>
        <v>-3.4208693440049287E-4</v>
      </c>
      <c r="AO4" s="18">
        <f t="shared" si="0"/>
        <v>-3.9837112478183223E-4</v>
      </c>
      <c r="AP4" s="18">
        <f t="shared" si="0"/>
        <v>-3.4926329907458697E-4</v>
      </c>
      <c r="AQ4" s="18">
        <f t="shared" si="0"/>
        <v>-3.2622479250015574E-4</v>
      </c>
      <c r="AR4" s="20">
        <f t="shared" ref="AR4:AX56" si="3">IF(AD4=0,0,AK4/AD4)</f>
        <v>-8.2249892784214563E-3</v>
      </c>
      <c r="AS4" s="20">
        <f t="shared" si="1"/>
        <v>-6.9627699553932148E-3</v>
      </c>
      <c r="AT4" s="20">
        <f t="shared" si="1"/>
        <v>-6.9132957079987133E-3</v>
      </c>
      <c r="AU4" s="20">
        <f t="shared" si="1"/>
        <v>-7.3006383746203208E-3</v>
      </c>
      <c r="AV4" s="20">
        <f t="shared" si="1"/>
        <v>-8.4002181130870147E-3</v>
      </c>
      <c r="AW4" s="20">
        <f t="shared" si="1"/>
        <v>-7.8401159710595296E-3</v>
      </c>
      <c r="AX4" s="20">
        <f t="shared" si="1"/>
        <v>-8.5045121475272999E-3</v>
      </c>
    </row>
    <row r="5">
      <c r="A5">
        <v>3</v>
      </c>
      <c r="B5" s="2" t="s">
        <v>24</v>
      </c>
      <c r="C5" s="5">
        <v>1.4232591006762219</v>
      </c>
      <c r="D5" s="5">
        <v>1.2039134529088911</v>
      </c>
      <c r="E5" s="5">
        <v>1.1420847751060814</v>
      </c>
      <c r="F5" s="5">
        <v>1.2547747211196991</v>
      </c>
      <c r="G5" s="5">
        <v>1.249095328225569</v>
      </c>
      <c r="H5" s="5">
        <v>1.2109846460660267</v>
      </c>
      <c r="I5" s="5">
        <v>1.0758190431436241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0.099002039714766649</v>
      </c>
      <c r="V5" s="18">
        <v>0.099564999309426389</v>
      </c>
      <c r="W5" s="18">
        <v>0.099815597351375046</v>
      </c>
      <c r="X5" s="18">
        <v>0.11285593544961056</v>
      </c>
      <c r="Y5" s="18">
        <v>0.11621327474961987</v>
      </c>
      <c r="Z5" s="18">
        <v>0.1094733840662479</v>
      </c>
      <c r="AA5" s="18">
        <v>0.094893101191646789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-1.4842745158771958E-3</v>
      </c>
      <c r="AL5" s="18">
        <f t="shared" si="0"/>
        <v>-1.1503495272938702E-3</v>
      </c>
      <c r="AM5" s="18">
        <f t="shared" si="0"/>
        <v>-1.1388226863501688E-3</v>
      </c>
      <c r="AN5" s="18">
        <f t="shared" si="0"/>
        <v>-1.4612861073414612E-3</v>
      </c>
      <c r="AO5" s="18">
        <f t="shared" si="0"/>
        <v>-1.75173017002897E-3</v>
      </c>
      <c r="AP5" s="18">
        <f t="shared" si="0"/>
        <v>-1.3690544776091274E-3</v>
      </c>
      <c r="AQ5" s="18">
        <f t="shared" si="0"/>
        <v>-1.153497135271131E-3</v>
      </c>
      <c r="AR5" s="20">
        <f t="shared" si="3"/>
        <v>-1.4764408384553389E-2</v>
      </c>
      <c r="AS5" s="20">
        <f t="shared" si="1"/>
        <v>-1.1417935841109703E-2</v>
      </c>
      <c r="AT5" s="20">
        <f t="shared" si="1"/>
        <v>-1.127663812439174E-2</v>
      </c>
      <c r="AU5" s="20">
        <f t="shared" si="1"/>
        <v>-1.2778262442665717E-2</v>
      </c>
      <c r="AV5" s="20">
        <f t="shared" si="1"/>
        <v>-1.4843957155792049E-2</v>
      </c>
      <c r="AW5" s="20">
        <f t="shared" si="1"/>
        <v>-1.2346849074817142E-2</v>
      </c>
      <c r="AX5" s="20">
        <f t="shared" si="1"/>
        <v>-1.2005598420763592E-2</v>
      </c>
    </row>
    <row r="6">
      <c r="A6">
        <v>4</v>
      </c>
      <c r="B6" s="2" t="s">
        <v>25</v>
      </c>
      <c r="C6" s="5">
        <v>0.18826504921388512</v>
      </c>
      <c r="D6" s="5">
        <v>0.17008773355633122</v>
      </c>
      <c r="E6" s="5">
        <v>0.17249080372819087</v>
      </c>
      <c r="F6" s="5">
        <v>0.20652819237795492</v>
      </c>
      <c r="G6" s="5">
        <v>0.22013315545637221</v>
      </c>
      <c r="H6" s="5">
        <v>0.19838272258704814</v>
      </c>
      <c r="I6" s="5">
        <v>0.1716762356762358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0.080887912661399095</v>
      </c>
      <c r="V6" s="18">
        <v>0.097851175252535394</v>
      </c>
      <c r="W6" s="18">
        <v>0.10372648941773173</v>
      </c>
      <c r="X6" s="18">
        <v>0.11943413607705129</v>
      </c>
      <c r="Y6" s="18">
        <v>0.13377311553843677</v>
      </c>
      <c r="Z6" s="18">
        <v>0.14220597146874417</v>
      </c>
      <c r="AA6" s="18">
        <v>0.12564227341744191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-3.679936886169799E-4</v>
      </c>
      <c r="AL6" s="18">
        <f t="shared" si="0"/>
        <v>-2.3100652670809962E-4</v>
      </c>
      <c r="AM6" s="18">
        <f t="shared" si="0"/>
        <v>-2.2884221679747574E-4</v>
      </c>
      <c r="AN6" s="18">
        <f t="shared" si="0"/>
        <v>-2.9366435505172317E-4</v>
      </c>
      <c r="AO6" s="18">
        <f t="shared" si="0"/>
        <v>-5.4081818287701755E-4</v>
      </c>
      <c r="AP6" s="18">
        <f t="shared" si="0"/>
        <v>-4.1437543451594561E-4</v>
      </c>
      <c r="AQ6" s="18">
        <f t="shared" si="0"/>
        <v>-3.9789420318819824E-4</v>
      </c>
      <c r="AR6" s="20">
        <f t="shared" si="3"/>
        <v>-4.5281927348326447E-3</v>
      </c>
      <c r="AS6" s="20">
        <f t="shared" si="1"/>
        <v>-2.3550677750405541E-3</v>
      </c>
      <c r="AT6" s="20">
        <f t="shared" si="1"/>
        <v>-2.2011895305456275E-3</v>
      </c>
      <c r="AU6" s="20">
        <f t="shared" si="1"/>
        <v>-2.4525819854980327E-3</v>
      </c>
      <c r="AV6" s="20">
        <f t="shared" si="1"/>
        <v>-4.0260959381563056E-3</v>
      </c>
      <c r="AW6" s="20">
        <f t="shared" si="1"/>
        <v>-2.9051917836643701E-3</v>
      </c>
      <c r="AX6" s="20">
        <f t="shared" si="1"/>
        <v>-3.1565768129445397E-3</v>
      </c>
    </row>
    <row r="7">
      <c r="A7">
        <v>5</v>
      </c>
      <c r="B7" s="2" t="s">
        <v>26</v>
      </c>
      <c r="C7" s="5">
        <v>0.017606262088966283</v>
      </c>
      <c r="D7" s="5">
        <v>0.015840932479779975</v>
      </c>
      <c r="E7" s="5">
        <v>0.016106992151357549</v>
      </c>
      <c r="F7" s="5">
        <v>0.019210316220190149</v>
      </c>
      <c r="G7" s="5">
        <v>0.020319333920482342</v>
      </c>
      <c r="H7" s="5">
        <v>0.017728971851841517</v>
      </c>
      <c r="I7" s="5">
        <v>0.015166231764148837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0.049656835639990814</v>
      </c>
      <c r="V7" s="18">
        <v>0.050642917848022245</v>
      </c>
      <c r="W7" s="18">
        <v>0.051133675146732283</v>
      </c>
      <c r="X7" s="18">
        <v>0.057528384288743295</v>
      </c>
      <c r="Y7" s="18">
        <v>0.059624875438114601</v>
      </c>
      <c r="Z7" s="18">
        <v>0.056651507865489947</v>
      </c>
      <c r="AA7" s="18">
        <v>0.049298686823538558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-6.979429662518008E-4</v>
      </c>
      <c r="AL7" s="18">
        <f t="shared" si="0"/>
        <v>-5.5057723438914352E-4</v>
      </c>
      <c r="AM7" s="18">
        <f t="shared" si="0"/>
        <v>-5.3516724954181388E-4</v>
      </c>
      <c r="AN7" s="18">
        <f t="shared" si="0"/>
        <v>-6.7364455102125048E-4</v>
      </c>
      <c r="AO7" s="18">
        <f t="shared" si="0"/>
        <v>-8.1473730450783155E-4</v>
      </c>
      <c r="AP7" s="18">
        <f t="shared" si="0"/>
        <v>-6.5245955784234283E-4</v>
      </c>
      <c r="AQ7" s="18">
        <f t="shared" si="0"/>
        <v>-5.7873982727346673E-4</v>
      </c>
      <c r="AR7" s="20">
        <f t="shared" si="3"/>
        <v>-1.3854358967292804E-2</v>
      </c>
      <c r="AS7" s="20">
        <f t="shared" si="1"/>
        <v>-1.0751162766054579E-2</v>
      </c>
      <c r="AT7" s="20">
        <f t="shared" si="1"/>
        <v>-1.0354249188765052E-2</v>
      </c>
      <c r="AU7" s="20">
        <f t="shared" si="1"/>
        <v>-1.1570629020578758E-2</v>
      </c>
      <c r="AV7" s="20">
        <f t="shared" si="1"/>
        <v>-1.3475678764363907E-2</v>
      </c>
      <c r="AW7" s="20">
        <f t="shared" si="1"/>
        <v>-1.1382165945531658E-2</v>
      </c>
      <c r="AX7" s="20">
        <f t="shared" si="1"/>
        <v>-1.159939597173083E-2</v>
      </c>
    </row>
    <row r="8">
      <c r="A8">
        <v>6</v>
      </c>
      <c r="B8" s="2" t="s">
        <v>27</v>
      </c>
      <c r="C8" s="5">
        <v>0.019848419373335768</v>
      </c>
      <c r="D8" s="5">
        <v>0.017926716144795882</v>
      </c>
      <c r="E8" s="5">
        <v>0.018181563699705829</v>
      </c>
      <c r="F8" s="5">
        <v>0.021738447710244874</v>
      </c>
      <c r="G8" s="5">
        <v>0.023135985031946749</v>
      </c>
      <c r="H8" s="5">
        <v>0.02079557974393588</v>
      </c>
      <c r="I8" s="5">
        <v>0.017991285147482008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0.039644504009158421</v>
      </c>
      <c r="V8" s="18">
        <v>0.042237051378964274</v>
      </c>
      <c r="W8" s="18">
        <v>0.04446700862368505</v>
      </c>
      <c r="X8" s="18">
        <v>0.048545690569824211</v>
      </c>
      <c r="Y8" s="18">
        <v>0.049357914279862407</v>
      </c>
      <c r="Z8" s="18">
        <v>0.046250018265014715</v>
      </c>
      <c r="AA8" s="18">
        <v>0.041873428817481316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-1.1339708604855142E-4</v>
      </c>
      <c r="AL8" s="18">
        <f t="shared" si="0"/>
        <v>-7.7310314045779538E-5</v>
      </c>
      <c r="AM8" s="18">
        <f t="shared" si="0"/>
        <v>-7.9048195694972345E-5</v>
      </c>
      <c r="AN8" s="18">
        <f t="shared" si="0"/>
        <v>-1.0255801912609219E-4</v>
      </c>
      <c r="AO8" s="18">
        <f t="shared" si="0"/>
        <v>-1.6409203849996473E-4</v>
      </c>
      <c r="AP8" s="18">
        <f t="shared" si="0"/>
        <v>-1.2132332194594864E-4</v>
      </c>
      <c r="AQ8" s="18">
        <f t="shared" si="0"/>
        <v>-1.1447339587290078E-4</v>
      </c>
      <c r="AR8" s="20">
        <f t="shared" si="3"/>
        <v>-2.8515060890521846E-3</v>
      </c>
      <c r="AS8" s="20">
        <f t="shared" si="1"/>
        <v>-1.8267061786661253E-3</v>
      </c>
      <c r="AT8" s="20">
        <f t="shared" si="1"/>
        <v>-1.7741949215034532E-3</v>
      </c>
      <c r="AU8" s="20">
        <f t="shared" si="1"/>
        <v>-2.1077771707666074E-3</v>
      </c>
      <c r="AV8" s="20">
        <f t="shared" si="1"/>
        <v>-3.3128711620663788E-3</v>
      </c>
      <c r="AW8" s="20">
        <f t="shared" si="1"/>
        <v>-2.6157620786076666E-3</v>
      </c>
      <c r="AX8" s="20">
        <f t="shared" si="1"/>
        <v>-2.7257511083645155E-3</v>
      </c>
    </row>
    <row r="9">
      <c r="A9">
        <v>7</v>
      </c>
      <c r="B9" s="2" t="s">
        <v>28</v>
      </c>
      <c r="C9" s="5">
        <v>1.1292320519906189</v>
      </c>
      <c r="D9" s="5">
        <v>1.0972354384682896</v>
      </c>
      <c r="E9" s="5">
        <v>1.075903170731598</v>
      </c>
      <c r="F9" s="5">
        <v>1.2396382515402085</v>
      </c>
      <c r="G9" s="5">
        <v>1.2210243775689071</v>
      </c>
      <c r="H9" s="5">
        <v>1.1184891100922592</v>
      </c>
      <c r="I9" s="5">
        <v>1.003933250738354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0.17734251510647431</v>
      </c>
      <c r="V9" s="18">
        <v>0.19338318266725055</v>
      </c>
      <c r="W9" s="18">
        <v>0.20176894237693682</v>
      </c>
      <c r="X9" s="18">
        <v>0.24265700037616034</v>
      </c>
      <c r="Y9" s="18">
        <v>0.26288859496604444</v>
      </c>
      <c r="Z9" s="18">
        <v>0.25824625217105868</v>
      </c>
      <c r="AA9" s="18">
        <v>0.24527609237893422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-4.1823142620855958E-3</v>
      </c>
      <c r="AL9" s="18">
        <f t="shared" si="0"/>
        <v>-3.5908178357826614E-3</v>
      </c>
      <c r="AM9" s="18">
        <f t="shared" si="0"/>
        <v>-3.6906829326817381E-3</v>
      </c>
      <c r="AN9" s="18">
        <f t="shared" si="0"/>
        <v>-4.7551895701069546E-3</v>
      </c>
      <c r="AO9" s="18">
        <f t="shared" si="0"/>
        <v>-5.2824747770832681E-3</v>
      </c>
      <c r="AP9" s="18">
        <f t="shared" si="0"/>
        <v>-4.3468056369884156E-3</v>
      </c>
      <c r="AQ9" s="18">
        <f t="shared" si="0"/>
        <v>-3.9785616628811027E-3</v>
      </c>
      <c r="AR9" s="20">
        <f t="shared" si="3"/>
        <v>-2.3027939115299816E-2</v>
      </c>
      <c r="AS9" s="20">
        <f t="shared" si="1"/>
        <v>-1.8222968717181549E-2</v>
      </c>
      <c r="AT9" s="20">
        <f t="shared" si="1"/>
        <v>-1.7956034904507725E-2</v>
      </c>
      <c r="AU9" s="20">
        <f t="shared" si="1"/>
        <v>-1.9212045834925136E-2</v>
      </c>
      <c r="AV9" s="20">
        <f t="shared" si="1"/>
        <v>-1.9690295311350529E-2</v>
      </c>
      <c r="AW9" s="20">
        <f t="shared" si="1"/>
        <v>-1.6547458270839102E-2</v>
      </c>
      <c r="AX9" s="20">
        <f t="shared" si="1"/>
        <v>-1.5956469468687826E-2</v>
      </c>
    </row>
    <row r="10">
      <c r="A10">
        <v>8</v>
      </c>
      <c r="B10" s="2" t="s">
        <v>29</v>
      </c>
      <c r="C10" s="5">
        <v>0.25279252452607737</v>
      </c>
      <c r="D10" s="5">
        <v>0.23137389852998602</v>
      </c>
      <c r="E10" s="5">
        <v>0.23575718567402992</v>
      </c>
      <c r="F10" s="5">
        <v>0.28182614272354067</v>
      </c>
      <c r="G10" s="5">
        <v>0.30280889163063673</v>
      </c>
      <c r="H10" s="5">
        <v>0.27405491063777832</v>
      </c>
      <c r="I10" s="5">
        <v>0.23800025199089644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3.0289537945101456e-05</v>
      </c>
      <c r="V10" s="18">
        <v>2.8080714028143444e-05</v>
      </c>
      <c r="W10" s="18">
        <v>2.9589038150586711e-05</v>
      </c>
      <c r="X10" s="18">
        <v>4.0173696271755539e-05</v>
      </c>
      <c r="Y10" s="18">
        <v>4.5556296739315082e-05</v>
      </c>
      <c r="Z10" s="18">
        <v>4.1087356639099845e-05</v>
      </c>
      <c r="AA10" s="18">
        <v>4.1971415412393085e-05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-1.685351244403976E-6</v>
      </c>
      <c r="AL10" s="18">
        <f t="shared" si="0"/>
        <v>-1.3005708357829609E-6</v>
      </c>
      <c r="AM10" s="18">
        <f t="shared" si="0"/>
        <v>-1.3474397196699732E-6</v>
      </c>
      <c r="AN10" s="18">
        <f t="shared" si="0"/>
        <v>-1.9216063800899365E-6</v>
      </c>
      <c r="AO10" s="18">
        <f t="shared" si="0"/>
        <v>-2.0744031472616617E-6</v>
      </c>
      <c r="AP10" s="18">
        <f t="shared" si="0"/>
        <v>-1.4229798223585851E-6</v>
      </c>
      <c r="AQ10" s="18">
        <f t="shared" si="0"/>
        <v>-1.1925798579790612E-6</v>
      </c>
      <c r="AR10" s="20">
        <f t="shared" si="3"/>
        <v>-5.2650412822668392E-2</v>
      </c>
      <c r="AS10" s="20">
        <f t="shared" si="1"/>
        <v>-4.422217294234751E-2</v>
      </c>
      <c r="AT10" s="20">
        <f t="shared" si="1"/>
        <v>-4.3508114924124708E-2</v>
      </c>
      <c r="AU10" s="20">
        <f t="shared" si="1"/>
        <v>-4.5600903599239961E-2</v>
      </c>
      <c r="AV10" s="20">
        <f t="shared" si="1"/>
        <v>-4.3509660395870578E-2</v>
      </c>
      <c r="AW10" s="20">
        <f t="shared" si="1"/>
        <v>-3.3446686376331962E-2</v>
      </c>
      <c r="AX10" s="20">
        <f t="shared" si="1"/>
        <v>-2.7611488877369358E-2</v>
      </c>
    </row>
    <row r="11">
      <c r="A11">
        <v>9</v>
      </c>
      <c r="B11" s="2" t="s">
        <v>30</v>
      </c>
      <c r="C11" s="5">
        <v>0.087500554935643904</v>
      </c>
      <c r="D11" s="5">
        <v>0.084139030855242797</v>
      </c>
      <c r="E11" s="5">
        <v>0.084012017200929975</v>
      </c>
      <c r="F11" s="5">
        <v>0.097269310557930977</v>
      </c>
      <c r="G11" s="5">
        <v>0.1005844305612945</v>
      </c>
      <c r="H11" s="5">
        <v>0.090737729811705262</v>
      </c>
      <c r="I11" s="5">
        <v>0.079924574323680164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0.011765766655812557</v>
      </c>
      <c r="V11" s="18">
        <v>0.01268487257094734</v>
      </c>
      <c r="W11" s="18">
        <v>0.012625348932230378</v>
      </c>
      <c r="X11" s="18">
        <v>0.014975309378358923</v>
      </c>
      <c r="Y11" s="18">
        <v>0.015227041881033512</v>
      </c>
      <c r="Z11" s="18">
        <v>0.013906161862527583</v>
      </c>
      <c r="AA11" s="18">
        <v>0.011957639178939924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-7.2857099524592517E-5</v>
      </c>
      <c r="AL11" s="18">
        <f t="shared" si="0"/>
        <v>-4.6559689000724366E-5</v>
      </c>
      <c r="AM11" s="18">
        <f t="shared" si="0"/>
        <v>-4.4243130470652745E-5</v>
      </c>
      <c r="AN11" s="18">
        <f t="shared" si="0"/>
        <v>-5.3639852659971565E-5</v>
      </c>
      <c r="AO11" s="18">
        <f t="shared" si="0"/>
        <v>-8.3789871848193379E-5</v>
      </c>
      <c r="AP11" s="18">
        <f t="shared" si="0"/>
        <v>-6.3963592196630489E-5</v>
      </c>
      <c r="AQ11" s="18">
        <f t="shared" si="0"/>
        <v>-5.9615675264834342E-5</v>
      </c>
      <c r="AR11" s="20">
        <f t="shared" si="3"/>
        <v>-6.1531147511561515E-3</v>
      </c>
      <c r="AS11" s="20">
        <f t="shared" si="1"/>
        <v>-3.656694061203781E-3</v>
      </c>
      <c r="AT11" s="20">
        <f t="shared" si="1"/>
        <v>-3.4916847056017629E-3</v>
      </c>
      <c r="AU11" s="20">
        <f t="shared" si="1"/>
        <v>-3.5687573650815948E-3</v>
      </c>
      <c r="AV11" s="20">
        <f t="shared" si="1"/>
        <v>-5.4718555736691255E-3</v>
      </c>
      <c r="AW11" s="20">
        <f t="shared" si="1"/>
        <v>-4.5780248769524724E-3</v>
      </c>
      <c r="AX11" s="20">
        <f t="shared" si="1"/>
        <v>-4.9602126196777062E-3</v>
      </c>
    </row>
    <row r="12">
      <c r="A12">
        <v>10</v>
      </c>
      <c r="B12" s="2" t="s">
        <v>31</v>
      </c>
      <c r="C12" s="5">
        <v>0.07464311074410776</v>
      </c>
      <c r="D12" s="5">
        <v>0.069471242875533898</v>
      </c>
      <c r="E12" s="5">
        <v>0.070226296785972336</v>
      </c>
      <c r="F12" s="5">
        <v>0.083525593535302256</v>
      </c>
      <c r="G12" s="5">
        <v>0.087201514422334439</v>
      </c>
      <c r="H12" s="5">
        <v>0.076987178072657883</v>
      </c>
      <c r="I12" s="5">
        <v>0.06748170147056079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0.0021974745459354427</v>
      </c>
      <c r="V12" s="18">
        <v>0.0027181046470131547</v>
      </c>
      <c r="W12" s="18">
        <v>0.002997899086806418</v>
      </c>
      <c r="X12" s="18">
        <v>0.0032315678843684546</v>
      </c>
      <c r="Y12" s="18">
        <v>0.0033651526223506798</v>
      </c>
      <c r="Z12" s="18">
        <v>0.0032905344607684389</v>
      </c>
      <c r="AA12" s="18">
        <v>0.003120829346574401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-1.5772076032508249E-5</v>
      </c>
      <c r="AL12" s="18">
        <f t="shared" ref="AL12:AL14" si="5">V12-AE12</f>
        <v>-1.2990809244147871E-5</v>
      </c>
      <c r="AM12" s="18">
        <f t="shared" ref="AM12:AM14" si="6">W12-AF12</f>
        <v>-1.366147541767386E-5</v>
      </c>
      <c r="AN12" s="18">
        <f t="shared" ref="AN12:AN14" si="7">X12-AG12</f>
        <v>-1.8295588665997228E-5</v>
      </c>
      <c r="AO12" s="18">
        <f t="shared" ref="AO12:AO14" si="8">Y12-AH12</f>
        <v>-2.1774724750474057E-5</v>
      </c>
      <c r="AP12" s="18">
        <f t="shared" ref="AP12:AP14" si="9">Z12-AI12</f>
        <v>-1.6213424332022809E-5</v>
      </c>
      <c r="AQ12" s="18">
        <f t="shared" ref="AQ12:AQ14" si="10">AA12-AJ12</f>
        <v>-1.4717517208453178E-5</v>
      </c>
      <c r="AR12" s="20">
        <f t="shared" ref="AR12:AR14" si="11">IF(AD12=0,0,AK12/AD12)</f>
        <v>-7.1235941886012765E-3</v>
      </c>
      <c r="AS12" s="20">
        <f t="shared" ref="AS12:AS14" si="12">IF(AE12=0,0,AL12/AE12)</f>
        <v>-4.7557764931936523E-3</v>
      </c>
      <c r="AT12" s="20">
        <f t="shared" ref="AT12:AT14" si="13">IF(AF12=0,0,AM12/AF12)</f>
        <v>-4.5356467101358077E-3</v>
      </c>
      <c r="AU12" s="20">
        <f t="shared" ref="AU12:AU14" si="14">IF(AG12=0,0,AN12/AG12)</f>
        <v>-5.6288142602758653E-3</v>
      </c>
      <c r="AV12" s="20">
        <f t="shared" ref="AV12:AV14" si="15">IF(AH12=0,0,AO12/AH12)</f>
        <v>-6.4281613449520252E-3</v>
      </c>
      <c r="AW12" s="20">
        <f t="shared" ref="AW12:AW14" si="16">IF(AI12=0,0,AP12/AI12)</f>
        <v>-4.9025057032684666E-3</v>
      </c>
      <c r="AX12" s="20">
        <f t="shared" ref="AX12:AX14" si="17">IF(AJ12=0,0,AQ12/AJ12)</f>
        <v>-4.6932504482012829E-3</v>
      </c>
    </row>
    <row r="13">
      <c r="A13">
        <v>11</v>
      </c>
      <c r="B13" s="2" t="s">
        <v>32</v>
      </c>
      <c r="C13" s="5">
        <v>0.13060210665333383</v>
      </c>
      <c r="D13" s="5">
        <v>0.13301139600416007</v>
      </c>
      <c r="E13" s="5">
        <v>0.1442622150539036</v>
      </c>
      <c r="F13" s="5">
        <v>0.17116980437239729</v>
      </c>
      <c r="G13" s="5">
        <v>0.17176875458823185</v>
      </c>
      <c r="H13" s="5">
        <v>0.15521884609952663</v>
      </c>
      <c r="I13" s="5">
        <v>0.14760765409087029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0.01600801536903447</v>
      </c>
      <c r="V13" s="18">
        <v>0.017577399168729205</v>
      </c>
      <c r="W13" s="18">
        <v>0.020163457076017306</v>
      </c>
      <c r="X13" s="18">
        <v>0.030316018623874355</v>
      </c>
      <c r="Y13" s="18">
        <v>0.039100701322823367</v>
      </c>
      <c r="Z13" s="18">
        <v>0.042056504921805175</v>
      </c>
      <c r="AA13" s="18">
        <v>0.049352737788247995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-1.0429545410117758E-4</v>
      </c>
      <c r="AL13" s="18">
        <f t="shared" si="5"/>
        <v>-4.8799013375858125E-5</v>
      </c>
      <c r="AM13" s="18">
        <f t="shared" si="6"/>
        <v>-5.0099949106260228E-5</v>
      </c>
      <c r="AN13" s="18">
        <f t="shared" si="7"/>
        <v>-8.1535266581389543E-5</v>
      </c>
      <c r="AO13" s="18">
        <f t="shared" si="8"/>
        <v>-1.7324887621571888E-4</v>
      </c>
      <c r="AP13" s="18">
        <f t="shared" si="9"/>
        <v>-1.2711389995544858E-4</v>
      </c>
      <c r="AQ13" s="18">
        <f t="shared" si="10"/>
        <v>-1.3513694112424202E-4</v>
      </c>
      <c r="AR13" s="20">
        <f t="shared" si="11"/>
        <v>-6.4705641366561758E-3</v>
      </c>
      <c r="AS13" s="20">
        <f t="shared" si="12"/>
        <v>-2.7671582942456101E-3</v>
      </c>
      <c r="AT13" s="20">
        <f t="shared" si="13"/>
        <v>-2.4769193136922789E-3</v>
      </c>
      <c r="AU13" s="20">
        <f t="shared" si="14"/>
        <v>-2.6812684019063039E-3</v>
      </c>
      <c r="AV13" s="20">
        <f t="shared" si="15"/>
        <v>-4.4099750992043652E-3</v>
      </c>
      <c r="AW13" s="20">
        <f t="shared" si="16"/>
        <v>-3.0124368234660474E-3</v>
      </c>
      <c r="AX13" s="20">
        <f t="shared" si="17"/>
        <v>-2.7301373716459958E-3</v>
      </c>
    </row>
    <row r="14">
      <c r="A14">
        <v>12</v>
      </c>
      <c r="B14" s="2" t="s">
        <v>33</v>
      </c>
      <c r="C14" s="5">
        <v>0.10662631837453965</v>
      </c>
      <c r="D14" s="5">
        <v>0.10335015589383888</v>
      </c>
      <c r="E14" s="5">
        <v>0.10496477790472786</v>
      </c>
      <c r="F14" s="5">
        <v>0.12630621479249357</v>
      </c>
      <c r="G14" s="5">
        <v>0.13213915548565025</v>
      </c>
      <c r="H14" s="5">
        <v>0.12336077638094488</v>
      </c>
      <c r="I14" s="5">
        <v>0.11383375862486733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0.0048568523599855353</v>
      </c>
      <c r="V14" s="18">
        <v>0.0055253024625363158</v>
      </c>
      <c r="W14" s="18">
        <v>0.005427936271570788</v>
      </c>
      <c r="X14" s="18">
        <v>0.0056001116395105223</v>
      </c>
      <c r="Y14" s="18">
        <v>0.0054492756751283802</v>
      </c>
      <c r="Z14" s="18">
        <v>0.0051763033948232012</v>
      </c>
      <c r="AA14" s="18">
        <v>0.0046660889900221516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-5.8607048236718525E-3</v>
      </c>
      <c r="AL14" s="18">
        <f t="shared" si="5"/>
        <v>-6.2918424589048028E-3</v>
      </c>
      <c r="AM14" s="18">
        <f t="shared" si="6"/>
        <v>-7.1609648631705183E-3</v>
      </c>
      <c r="AN14" s="18">
        <f t="shared" si="7"/>
        <v>-6.5855264218758177E-3</v>
      </c>
      <c r="AO14" s="18">
        <f t="shared" si="8"/>
        <v>-5.4978312756403091E-3</v>
      </c>
      <c r="AP14" s="18">
        <f t="shared" si="9"/>
        <v>-7.4223052198904241E-3</v>
      </c>
      <c r="AQ14" s="18">
        <f t="shared" si="10"/>
        <v>-7.6805950853812439E-3</v>
      </c>
      <c r="AR14" s="20">
        <f t="shared" si="11"/>
        <v>-0.54420512012828937</v>
      </c>
      <c r="AS14" s="20">
        <f t="shared" si="12"/>
        <v>-0.52946169147079702</v>
      </c>
      <c r="AT14" s="20">
        <f t="shared" si="13"/>
        <v>-0.56562468555347201</v>
      </c>
      <c r="AU14" s="20">
        <f t="shared" si="14"/>
        <v>-0.53755028992442033</v>
      </c>
      <c r="AV14" s="20">
        <f t="shared" si="15"/>
        <v>-0.49967612444380177</v>
      </c>
      <c r="AW14" s="20">
        <f t="shared" si="16"/>
        <v>-0.58608778595019673</v>
      </c>
      <c r="AX14" s="20">
        <f t="shared" si="17"/>
        <v>-0.61883034050017294</v>
      </c>
    </row>
    <row r="15" ht="16" thickBot="true">
      <c r="A15" s="21">
        <v>13</v>
      </c>
      <c r="B15" s="22" t="s">
        <v>34</v>
      </c>
      <c r="C15" s="23">
        <v>0.44409593574360273</v>
      </c>
      <c r="D15" s="23">
        <v>0.44953748303547603</v>
      </c>
      <c r="E15" s="23">
        <v>0.46314366762493947</v>
      </c>
      <c r="F15" s="23">
        <v>0.54223839779520822</v>
      </c>
      <c r="G15" s="23">
        <v>0.54580367469066693</v>
      </c>
      <c r="H15" s="23">
        <v>0.48934868716032942</v>
      </c>
      <c r="I15" s="23">
        <v>0.4454585527175684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0.00054068115845548495</v>
      </c>
      <c r="V15" s="18">
        <v>0.00064545505993242271</v>
      </c>
      <c r="W15" s="18">
        <v>0.00072199072598964269</v>
      </c>
      <c r="X15" s="18">
        <v>0.0010233605074604643</v>
      </c>
      <c r="Y15" s="18">
        <v>0.0013190130336845996</v>
      </c>
      <c r="Z15" s="18">
        <v>0.0014282378431885324</v>
      </c>
      <c r="AA15" s="18">
        <v>0.0016815336195864937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-1.3499265382268177E-5</v>
      </c>
      <c r="AL15" s="18">
        <f t="shared" si="0"/>
        <v>-1.1102163978993175E-5</v>
      </c>
      <c r="AM15" s="18">
        <f t="shared" si="0"/>
        <v>-1.0780257553146076E-5</v>
      </c>
      <c r="AN15" s="18">
        <f t="shared" si="0"/>
        <v>-8.850834124544309E-6</v>
      </c>
      <c r="AO15" s="18">
        <f t="shared" si="0"/>
        <v>-1.0245576874317935E-5</v>
      </c>
      <c r="AP15" s="18">
        <f t="shared" si="0"/>
        <v>-1.1746061526058098E-5</v>
      </c>
      <c r="AQ15" s="18">
        <f t="shared" si="0"/>
        <v>-1.056598896022375E-5</v>
      </c>
      <c r="AR15" s="20">
        <f t="shared" si="3"/>
        <v>-2.4349163428357381E-2</v>
      </c>
      <c r="AS15" s="20">
        <f t="shared" si="1"/>
        <v>-1.690372378829505E-2</v>
      </c>
      <c r="AT15" s="20">
        <f t="shared" si="1"/>
        <v>-1.4714514520347133E-2</v>
      </c>
      <c r="AU15" s="20">
        <f t="shared" si="1"/>
        <v>-8.5817824569774572E-3</v>
      </c>
      <c r="AV15" s="20">
        <f t="shared" si="1"/>
        <v>-7.7148776526307214E-3</v>
      </c>
      <c r="AW15" s="20">
        <f t="shared" si="1"/>
        <v>-8.1601415473580245E-3</v>
      </c>
      <c r="AX15" s="20">
        <f t="shared" si="1"/>
        <v>-6.2499021937807717E-3</v>
      </c>
    </row>
    <row r="16">
      <c r="B16" s="27" t="s">
        <v>14</v>
      </c>
      <c r="C16" s="28">
        <f>SUM(C3:C15)</f>
        <v>4.592246506669702</v>
      </c>
      <c r="D16" s="28">
        <f t="shared" ref="D16:I16" si="18">SUM(D3:D15)</f>
        <v>4.3460603746891122</v>
      </c>
      <c r="E16" s="28">
        <f t="shared" si="18"/>
        <v>4.324367811563917</v>
      </c>
      <c r="F16" s="28">
        <f t="shared" si="18"/>
        <v>4.9720032239988861</v>
      </c>
      <c r="G16" s="28">
        <f t="shared" si="18"/>
        <v>5.0632202938367641</v>
      </c>
      <c r="H16" s="28">
        <f t="shared" si="18"/>
        <v>4.7538319383887959</v>
      </c>
      <c r="I16" s="28">
        <f t="shared" si="18"/>
        <v>4.2766053238751569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0.052622859048931568</v>
      </c>
      <c r="V16" s="18">
        <v>0.061729279799151195</v>
      </c>
      <c r="W16" s="18">
        <v>0.06142110680678823</v>
      </c>
      <c r="X16" s="18">
        <v>0.064059326341448106</v>
      </c>
      <c r="Y16" s="18">
        <v>0.062942637988359529</v>
      </c>
      <c r="Z16" s="18">
        <v>0.062138204365093035</v>
      </c>
      <c r="AA16" s="18">
        <v>0.058648018011464867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-6.6064664462538281E-2</v>
      </c>
      <c r="AL16" s="18">
        <f t="shared" si="0"/>
        <v>-7.5386008724174045E-2</v>
      </c>
      <c r="AM16" s="18">
        <f t="shared" si="0"/>
        <v>-9.1737451566465705E-2</v>
      </c>
      <c r="AN16" s="18">
        <f t="shared" si="0"/>
        <v>-8.350602860059371E-2</v>
      </c>
      <c r="AO16" s="18">
        <f t="shared" si="0"/>
        <v>-6.935895612933278E-2</v>
      </c>
      <c r="AP16" s="18">
        <f t="shared" si="0"/>
        <v>-9.6581626720171315E-2</v>
      </c>
      <c r="AQ16" s="18">
        <f t="shared" si="0"/>
        <v>-0.10032805956528935</v>
      </c>
      <c r="AR16" s="20">
        <f t="shared" si="3"/>
        <v>-0.54091680718369417</v>
      </c>
      <c r="AS16" s="20">
        <f t="shared" si="1"/>
        <v>-0.53360776810399557</v>
      </c>
      <c r="AT16" s="20">
        <f t="shared" si="1"/>
        <v>-0.58288153331819559</v>
      </c>
      <c r="AU16" s="20">
        <f t="shared" si="1"/>
        <v>-0.54995751129542048</v>
      </c>
      <c r="AV16" s="20">
        <f t="shared" si="1"/>
        <v>-0.50850940749567031</v>
      </c>
      <c r="AW16" s="20">
        <f t="shared" si="1"/>
        <v>-0.59280049513270949</v>
      </c>
      <c r="AX16" s="20">
        <f t="shared" si="1"/>
        <v>-0.61559634635035132</v>
      </c>
    </row>
    <row r="17">
      <c r="B17" s="6" t="s">
        <v>15</v>
      </c>
      <c r="C17" s="18">
        <f>C16-L16</f>
        <v>-1.9498778736640574</v>
      </c>
      <c r="D17" s="18">
        <f t="shared" ref="D17:I17" si="20">D16-M16</f>
        <v>-1.8453569548060731</v>
      </c>
      <c r="E17" s="18">
        <f t="shared" si="20"/>
        <v>-1.8361714431182357</v>
      </c>
      <c r="F17" s="18">
        <f t="shared" si="20"/>
        <v>-2.1111808865721002</v>
      </c>
      <c r="G17" s="18">
        <f t="shared" si="20"/>
        <v>-2.1498992851387451</v>
      </c>
      <c r="H17" s="18">
        <f t="shared" si="20"/>
        <v>-2.0185320403817126</v>
      </c>
      <c r="I17" s="18">
        <f t="shared" si="20"/>
        <v>-1.8158966772971539</v>
      </c>
      <c r="S17" s="6">
        <v>15</v>
      </c>
      <c r="T17" s="6" t="s">
        <v>46</v>
      </c>
      <c r="U17" s="18">
        <v>0.060830425238119767</v>
      </c>
      <c r="V17" s="18">
        <v>0.059051637538597504</v>
      </c>
      <c r="W17" s="18">
        <v>0.059963154286314033</v>
      </c>
      <c r="X17" s="18">
        <v>0.071462590575400178</v>
      </c>
      <c r="Y17" s="18">
        <v>0.074459556656761128</v>
      </c>
      <c r="Z17" s="18">
        <v>0.068571609963448077</v>
      </c>
      <c r="AA17" s="18">
        <v>0.062667458968724096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-1.6697494564950559E-2</v>
      </c>
      <c r="AL17" s="18">
        <f t="shared" si="0"/>
        <v>-1.6330322093093978E-2</v>
      </c>
      <c r="AM17" s="18">
        <f t="shared" si="0"/>
        <v>-1.7251802015617941E-2</v>
      </c>
      <c r="AN17" s="18">
        <f t="shared" si="0"/>
        <v>-1.9491917754352703E-2</v>
      </c>
      <c r="AO17" s="18">
        <f t="shared" si="0"/>
        <v>-1.8601224990789103E-2</v>
      </c>
      <c r="AP17" s="18">
        <f t="shared" si="0"/>
        <v>-1.8422867052964684E-2</v>
      </c>
      <c r="AQ17" s="18">
        <f t="shared" si="0"/>
        <v>-1.7834526613091484E-2</v>
      </c>
      <c r="AR17" s="20">
        <f t="shared" si="3"/>
        <v>-0.21396145149443141</v>
      </c>
      <c r="AS17" s="20">
        <f t="shared" si="1"/>
        <v>-0.21517510737862508</v>
      </c>
      <c r="AT17" s="20">
        <f t="shared" si="1"/>
        <v>-0.22187457279619927</v>
      </c>
      <c r="AU17" s="20">
        <f t="shared" si="1"/>
        <v>-0.21280303562702135</v>
      </c>
      <c r="AV17" s="20">
        <f t="shared" si="1"/>
        <v>-0.1985117234152983</v>
      </c>
      <c r="AW17" s="20">
        <f t="shared" si="1"/>
        <v>-0.21032736548741127</v>
      </c>
      <c r="AX17" s="20">
        <f t="shared" si="1"/>
        <v>-0.2200300662277031</v>
      </c>
    </row>
    <row r="18">
      <c r="B18" s="6" t="s">
        <v>16</v>
      </c>
      <c r="C18" s="29">
        <f>C17/L16</f>
        <v>-0.29804964875409179</v>
      </c>
      <c r="D18" s="29">
        <f t="shared" ref="D18:I18" si="21">D17/M16</f>
        <v>-0.29805081075943779</v>
      </c>
      <c r="E18" s="29">
        <f t="shared" si="21"/>
        <v>-0.2980536877064297</v>
      </c>
      <c r="F18" s="29">
        <f t="shared" si="21"/>
        <v>-0.29805534539492784</v>
      </c>
      <c r="G18" s="29">
        <f t="shared" si="21"/>
        <v>-0.29805401970669931</v>
      </c>
      <c r="H18" s="29">
        <f t="shared" si="21"/>
        <v>-0.29805427568707965</v>
      </c>
      <c r="I18" s="29">
        <f t="shared" si="21"/>
        <v>-0.29805434236176559</v>
      </c>
      <c r="S18" s="6">
        <v>16</v>
      </c>
      <c r="T18" s="6" t="s">
        <v>47</v>
      </c>
      <c r="U18" s="18">
        <v>0.0073299472322340695</v>
      </c>
      <c r="V18" s="18">
        <v>0.0078430839926727693</v>
      </c>
      <c r="W18" s="18">
        <v>0.008168252397234196</v>
      </c>
      <c r="X18" s="18">
        <v>0.0095426427798929406</v>
      </c>
      <c r="Y18" s="18">
        <v>0.010517439855874543</v>
      </c>
      <c r="Z18" s="18">
        <v>0.010842032197243475</v>
      </c>
      <c r="AA18" s="18">
        <v>0.0096158456049664481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-2.228691339798191E-4</v>
      </c>
      <c r="AL18" s="18">
        <f t="shared" si="0"/>
        <v>-1.9304852660751055E-4</v>
      </c>
      <c r="AM18" s="18">
        <f t="shared" si="0"/>
        <v>-1.8736447840977076E-4</v>
      </c>
      <c r="AN18" s="18">
        <f t="shared" si="0"/>
        <v>-2.3330086135480571E-4</v>
      </c>
      <c r="AO18" s="18">
        <f t="shared" si="0"/>
        <v>-2.6753919987178298E-4</v>
      </c>
      <c r="AP18" s="18">
        <f t="shared" si="0"/>
        <v>-2.2581470338173606E-4</v>
      </c>
      <c r="AQ18" s="18">
        <f t="shared" si="0"/>
        <v>-2.1478953962474241E-4</v>
      </c>
      <c r="AR18" s="20">
        <f t="shared" si="3"/>
        <v>-2.9489795823288281E-2</v>
      </c>
      <c r="AS18" s="20">
        <f t="shared" si="1"/>
        <v>-2.4010377990520484E-2</v>
      </c>
      <c r="AT18" s="20">
        <f t="shared" si="1"/>
        <v>-2.2412429830593213E-2</v>
      </c>
      <c r="AU18" s="20">
        <f t="shared" si="1"/>
        <v>-2.3851953298496497E-2</v>
      </c>
      <c r="AV18" s="20">
        <f t="shared" si="1"/>
        <v>-2.4792525158501486E-2</v>
      </c>
      <c r="AW18" s="20">
        <f t="shared" si="1"/>
        <v>-2.0392399630152144E-2</v>
      </c>
      <c r="AX18" s="20">
        <f t="shared" si="1"/>
        <v>-2.1837286304001405E-2</v>
      </c>
    </row>
    <row r="19">
      <c r="S19" s="6">
        <v>17</v>
      </c>
      <c r="T19" s="6" t="s">
        <v>48</v>
      </c>
      <c r="U19" s="18">
        <v>0.65513403104541823</v>
      </c>
      <c r="V19" s="18">
        <v>0.55519795800479321</v>
      </c>
      <c r="W19" s="18">
        <v>0.52759673821411968</v>
      </c>
      <c r="X19" s="18">
        <v>0.57959102608978341</v>
      </c>
      <c r="Y19" s="18">
        <v>0.57690263908378114</v>
      </c>
      <c r="Z19" s="18">
        <v>0.55875270850093006</v>
      </c>
      <c r="AA19" s="18">
        <v>0.49604914574645564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-0.36667795633501743</v>
      </c>
      <c r="AL19" s="18">
        <f t="shared" si="0"/>
        <v>-0.34539460941244216</v>
      </c>
      <c r="AM19" s="18">
        <f t="shared" si="0"/>
        <v>-0.35696164299881739</v>
      </c>
      <c r="AN19" s="18">
        <f t="shared" si="0"/>
        <v>-0.4415830718368895</v>
      </c>
      <c r="AO19" s="18">
        <f t="shared" si="0"/>
        <v>-0.48889551522273811</v>
      </c>
      <c r="AP19" s="18">
        <f t="shared" si="0"/>
        <v>-0.41612774526406449</v>
      </c>
      <c r="AQ19" s="18">
        <f t="shared" si="0"/>
        <v>-0.34297570526247656</v>
      </c>
      <c r="AR19" s="20">
        <f t="shared" si="3"/>
        <v>-0.35671146643917806</v>
      </c>
      <c r="AS19" s="20">
        <f t="shared" si="1"/>
        <v>-0.38121326597935973</v>
      </c>
      <c r="AT19" s="20">
        <f t="shared" si="1"/>
        <v>-0.40093998347842141</v>
      </c>
      <c r="AU19" s="20">
        <f t="shared" si="1"/>
        <v>-0.42977542243450489</v>
      </c>
      <c r="AV19" s="20">
        <f t="shared" si="1"/>
        <v>-0.45591520151045922</v>
      </c>
      <c r="AW19" s="20">
        <f t="shared" si="1"/>
        <v>-0.42392043036014121</v>
      </c>
      <c r="AX19" s="20">
        <f t="shared" si="1"/>
        <v>-0.40578734173514058</v>
      </c>
    </row>
    <row r="20">
      <c r="S20" s="6">
        <v>18</v>
      </c>
      <c r="T20" s="6" t="s">
        <v>49</v>
      </c>
      <c r="U20" s="18">
        <v>0.30645348888996221</v>
      </c>
      <c r="V20" s="18">
        <v>0.25951484975962513</v>
      </c>
      <c r="W20" s="18">
        <v>0.2464845739049078</v>
      </c>
      <c r="X20" s="18">
        <v>0.27062530210202895</v>
      </c>
      <c r="Y20" s="18">
        <v>0.26925612019208273</v>
      </c>
      <c r="Z20" s="18">
        <v>0.26098547697329588</v>
      </c>
      <c r="AA20" s="18">
        <v>0.23174826624567124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-0.17209786591735338</v>
      </c>
      <c r="AL20" s="18">
        <f t="shared" si="0"/>
        <v>-0.16208804604638066</v>
      </c>
      <c r="AM20" s="18">
        <f t="shared" si="0"/>
        <v>-0.16749822339096107</v>
      </c>
      <c r="AN20" s="18">
        <f t="shared" si="0"/>
        <v>-0.20724663324168863</v>
      </c>
      <c r="AO20" s="18">
        <f t="shared" si="0"/>
        <v>-0.22950582992183727</v>
      </c>
      <c r="AP20" s="18">
        <f t="shared" si="0"/>
        <v>-0.19530343228809288</v>
      </c>
      <c r="AQ20" s="18">
        <f t="shared" si="0"/>
        <v>-0.16082696670640212</v>
      </c>
      <c r="AR20" s="20">
        <f t="shared" si="3"/>
        <v>-0.3574734372780235</v>
      </c>
      <c r="AS20" s="20">
        <f t="shared" si="1"/>
        <v>-0.38213979941002202</v>
      </c>
      <c r="AT20" s="20">
        <f t="shared" si="1"/>
        <v>-0.40198169873935241</v>
      </c>
      <c r="AU20" s="20">
        <f t="shared" si="1"/>
        <v>-0.43102348080673503</v>
      </c>
      <c r="AV20" s="20">
        <f t="shared" si="1"/>
        <v>-0.45734079254619725</v>
      </c>
      <c r="AW20" s="20">
        <f t="shared" si="1"/>
        <v>-0.42508151040173736</v>
      </c>
      <c r="AX20" s="20">
        <f t="shared" si="1"/>
        <v>-0.40666576836399232</v>
      </c>
    </row>
    <row r="21">
      <c r="S21" s="6">
        <v>19</v>
      </c>
      <c r="T21" s="6" t="s">
        <v>50</v>
      </c>
      <c r="U21" s="18">
        <v>0.08301720071311193</v>
      </c>
      <c r="V21" s="18">
        <v>0.070479221708732553</v>
      </c>
      <c r="W21" s="18">
        <v>0.067040016091552065</v>
      </c>
      <c r="X21" s="18">
        <v>0.073741661053596641</v>
      </c>
      <c r="Y21" s="18">
        <v>0.073554374846014972</v>
      </c>
      <c r="Z21" s="18">
        <v>0.071273923079539989</v>
      </c>
      <c r="AA21" s="18">
        <v>0.063309454105270196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-4.6756794263851653E-2</v>
      </c>
      <c r="AL21" s="18">
        <f t="shared" si="0"/>
        <v>-4.3997748874986545E-2</v>
      </c>
      <c r="AM21" s="18">
        <f t="shared" si="0"/>
        <v>-4.5393949109268555E-2</v>
      </c>
      <c r="AN21" s="18">
        <f t="shared" si="0"/>
        <v>-5.6134445408520542E-2</v>
      </c>
      <c r="AO21" s="18">
        <f t="shared" si="0"/>
        <v>-6.2176807683318888E-2</v>
      </c>
      <c r="AP21" s="18">
        <f t="shared" si="0"/>
        <v>-5.2793054645017129E-2</v>
      </c>
      <c r="AQ21" s="18">
        <f t="shared" si="0"/>
        <v>-4.3195715770703719E-2</v>
      </c>
      <c r="AR21" s="20">
        <f t="shared" si="3"/>
        <v>-0.35815332705119346</v>
      </c>
      <c r="AS21" s="20">
        <f t="shared" si="1"/>
        <v>-0.38204307799785525</v>
      </c>
      <c r="AT21" s="20">
        <f t="shared" si="1"/>
        <v>-0.40115645504113756</v>
      </c>
      <c r="AU21" s="20">
        <f t="shared" si="1"/>
        <v>-0.42960153765466724</v>
      </c>
      <c r="AV21" s="20">
        <f t="shared" si="1"/>
        <v>-0.45533561285248048</v>
      </c>
      <c r="AW21" s="20">
        <f t="shared" si="1"/>
        <v>-0.42263925493277626</v>
      </c>
      <c r="AX21" s="20">
        <f t="shared" si="1"/>
        <v>-0.40264675892684493</v>
      </c>
    </row>
    <row r="22">
      <c r="S22" s="6">
        <v>20</v>
      </c>
      <c r="T22" s="6" t="s">
        <v>51</v>
      </c>
      <c r="U22" s="18">
        <v>0.36239049618260072</v>
      </c>
      <c r="V22" s="18">
        <v>0.30504060587483889</v>
      </c>
      <c r="W22" s="18">
        <v>0.28809184906167568</v>
      </c>
      <c r="X22" s="18">
        <v>0.3166068424756216</v>
      </c>
      <c r="Y22" s="18">
        <v>0.31520090138441953</v>
      </c>
      <c r="Z22" s="18">
        <v>0.30616949919018044</v>
      </c>
      <c r="AA22" s="18">
        <v>0.2724638270960737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-0.19899867674919552</v>
      </c>
      <c r="AL22" s="18">
        <f t="shared" si="2"/>
        <v>-0.18433986946726011</v>
      </c>
      <c r="AM22" s="18">
        <f t="shared" si="2"/>
        <v>-0.18654282956558504</v>
      </c>
      <c r="AN22" s="18">
        <f t="shared" si="2"/>
        <v>-0.23165586398112997</v>
      </c>
      <c r="AO22" s="18">
        <f t="shared" si="2"/>
        <v>-0.25584292948310672</v>
      </c>
      <c r="AP22" s="18">
        <f t="shared" si="2"/>
        <v>-0.21813498179008317</v>
      </c>
      <c r="AQ22" s="18">
        <f t="shared" si="2"/>
        <v>-0.18164368789735008</v>
      </c>
      <c r="AR22" s="20">
        <f t="shared" si="3"/>
        <v>-0.35235665937167859</v>
      </c>
      <c r="AS22" s="20">
        <f t="shared" si="3"/>
        <v>-0.3744107279371337</v>
      </c>
      <c r="AT22" s="20">
        <f t="shared" si="3"/>
        <v>-0.3904955185452551</v>
      </c>
      <c r="AU22" s="20">
        <f t="shared" si="3"/>
        <v>-0.41992109314117437</v>
      </c>
      <c r="AV22" s="20">
        <f t="shared" si="3"/>
        <v>-0.44527061223024833</v>
      </c>
      <c r="AW22" s="20">
        <f t="shared" si="3"/>
        <v>-0.41319141893571559</v>
      </c>
      <c r="AX22" s="20">
        <f t="shared" si="3"/>
        <v>-0.39707283126212745</v>
      </c>
    </row>
    <row r="23">
      <c r="S23" s="6">
        <v>21</v>
      </c>
      <c r="T23" s="6" t="s">
        <v>52</v>
      </c>
      <c r="U23" s="18">
        <v>0.016263883845128585</v>
      </c>
      <c r="V23" s="18">
        <v>0.013680817560901429</v>
      </c>
      <c r="W23" s="18">
        <v>0.012871597833826083</v>
      </c>
      <c r="X23" s="18">
        <v>0.014209889398668376</v>
      </c>
      <c r="Y23" s="18">
        <v>0.01418129271927058</v>
      </c>
      <c r="Z23" s="18">
        <v>0.01380303832208051</v>
      </c>
      <c r="AA23" s="18">
        <v>0.012248349950153434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-1.1381973067270301E-2</v>
      </c>
      <c r="AL23" s="18">
        <f t="shared" si="2"/>
        <v>-1.0636849783813115E-2</v>
      </c>
      <c r="AM23" s="18">
        <f t="shared" si="2"/>
        <v>-1.0798549977010484E-2</v>
      </c>
      <c r="AN23" s="18">
        <f t="shared" si="2"/>
        <v>-1.3310064205174997E-2</v>
      </c>
      <c r="AO23" s="18">
        <f t="shared" si="2"/>
        <v>-1.4784446084235812E-2</v>
      </c>
      <c r="AP23" s="18">
        <f t="shared" si="2"/>
        <v>-1.2221408887467108E-2</v>
      </c>
      <c r="AQ23" s="18">
        <f t="shared" si="2"/>
        <v>-9.1732604723184126E-3</v>
      </c>
      <c r="AR23" s="20">
        <f t="shared" si="3"/>
        <v>-0.40913435269819926</v>
      </c>
      <c r="AS23" s="20">
        <f t="shared" si="3"/>
        <v>-0.43474966265393733</v>
      </c>
      <c r="AT23" s="20">
        <f t="shared" si="3"/>
        <v>-0.45331346800061451</v>
      </c>
      <c r="AU23" s="20">
        <f t="shared" si="3"/>
        <v>-0.4808780467855549</v>
      </c>
      <c r="AV23" s="20">
        <f t="shared" si="3"/>
        <v>-0.50753898251436758</v>
      </c>
      <c r="AW23" s="20">
        <f t="shared" si="3"/>
        <v>-0.46653850252944196</v>
      </c>
      <c r="AX23" s="20">
        <f t="shared" si="3"/>
        <v>-0.4252294493854476</v>
      </c>
    </row>
    <row r="24">
      <c r="S24" s="6">
        <v>22</v>
      </c>
      <c r="T24" s="6" t="s">
        <v>53</v>
      </c>
      <c r="U24" s="18">
        <v>0.18826504921388512</v>
      </c>
      <c r="V24" s="18">
        <v>0.17008773355633122</v>
      </c>
      <c r="W24" s="18">
        <v>0.17249080372819087</v>
      </c>
      <c r="X24" s="18">
        <v>0.20652819237795492</v>
      </c>
      <c r="Y24" s="18">
        <v>0.22013315545637221</v>
      </c>
      <c r="Z24" s="18">
        <v>0.19838272258704814</v>
      </c>
      <c r="AA24" s="18">
        <v>0.1716762356762358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-7.8829715214415341E-2</v>
      </c>
      <c r="AL24" s="18">
        <f t="shared" si="2"/>
        <v>-7.1263224924231539E-2</v>
      </c>
      <c r="AM24" s="18">
        <f t="shared" si="2"/>
        <v>-7.0010608987691986E-2</v>
      </c>
      <c r="AN24" s="18">
        <f t="shared" si="2"/>
        <v>-8.1568698206270135E-2</v>
      </c>
      <c r="AO24" s="18">
        <f t="shared" si="2"/>
        <v>-8.4178787703164309E-2</v>
      </c>
      <c r="AP24" s="18">
        <f t="shared" si="2"/>
        <v>-7.4753814303023414E-2</v>
      </c>
      <c r="AQ24" s="18">
        <f t="shared" si="2"/>
        <v>-7.0681551540767357E-2</v>
      </c>
      <c r="AR24" s="20">
        <f t="shared" si="3"/>
        <v>-0.2939700013945204</v>
      </c>
      <c r="AS24" s="20">
        <f t="shared" si="3"/>
        <v>-0.29405167797324139</v>
      </c>
      <c r="AT24" s="20">
        <f t="shared" si="3"/>
        <v>-0.2874458647288855</v>
      </c>
      <c r="AU24" s="20">
        <f t="shared" si="3"/>
        <v>-0.28181175626614924</v>
      </c>
      <c r="AV24" s="20">
        <f t="shared" si="3"/>
        <v>-0.27529776475766887</v>
      </c>
      <c r="AW24" s="20">
        <f t="shared" si="3"/>
        <v>-0.27252967981825327</v>
      </c>
      <c r="AX24" s="20">
        <f t="shared" si="3"/>
        <v>-0.29040813638119162</v>
      </c>
    </row>
    <row r="25">
      <c r="S25" s="6">
        <v>23</v>
      </c>
      <c r="T25" s="6" t="s">
        <v>54</v>
      </c>
      <c r="U25" s="18">
        <v>0.0069613250225389897</v>
      </c>
      <c r="V25" s="18">
        <v>0.006289197068583165</v>
      </c>
      <c r="W25" s="18">
        <v>0.0063780534579562084</v>
      </c>
      <c r="X25" s="18">
        <v>0.0076366265510442264</v>
      </c>
      <c r="Y25" s="18">
        <v>0.0081396863080409037</v>
      </c>
      <c r="Z25" s="18">
        <v>0.0073354380781304115</v>
      </c>
      <c r="AA25" s="18">
        <v>0.0063479338314705036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-2.9148228592248866E-3</v>
      </c>
      <c r="AL25" s="18">
        <f t="shared" si="2"/>
        <v>-2.6350428447729571E-3</v>
      </c>
      <c r="AM25" s="18">
        <f t="shared" si="2"/>
        <v>-2.5887258746339148E-3</v>
      </c>
      <c r="AN25" s="18">
        <f t="shared" si="2"/>
        <v>-3.0161000262674429E-3</v>
      </c>
      <c r="AO25" s="18">
        <f t="shared" si="2"/>
        <v>-3.11261120240801E-3</v>
      </c>
      <c r="AP25" s="18">
        <f t="shared" si="2"/>
        <v>-2.7641115555477897E-3</v>
      </c>
      <c r="AQ25" s="18">
        <f t="shared" si="2"/>
        <v>-2.6135347767796691E-3</v>
      </c>
      <c r="AR25" s="20">
        <f t="shared" si="3"/>
        <v>-0.29397000139451984</v>
      </c>
      <c r="AS25" s="20">
        <f t="shared" si="3"/>
        <v>-0.29405167797324128</v>
      </c>
      <c r="AT25" s="20">
        <f t="shared" si="3"/>
        <v>-0.287445864728885</v>
      </c>
      <c r="AU25" s="20">
        <f t="shared" si="3"/>
        <v>-0.28181175626614985</v>
      </c>
      <c r="AV25" s="20">
        <f t="shared" si="3"/>
        <v>-0.27529776475766848</v>
      </c>
      <c r="AW25" s="20">
        <f t="shared" si="3"/>
        <v>-0.27252967981825482</v>
      </c>
      <c r="AX25" s="20">
        <f t="shared" si="3"/>
        <v>-0.29040813638119234</v>
      </c>
    </row>
    <row r="26">
      <c r="S26" s="6">
        <v>24</v>
      </c>
      <c r="T26" s="6" t="s">
        <v>55</v>
      </c>
      <c r="U26" s="18">
        <v>0.0065142771093055427</v>
      </c>
      <c r="V26" s="18">
        <v>0.0058853124034769048</v>
      </c>
      <c r="W26" s="18">
        <v>0.0059684625424855382</v>
      </c>
      <c r="X26" s="18">
        <v>0.0071462115865462347</v>
      </c>
      <c r="Y26" s="18">
        <v>0.0076169654515081389</v>
      </c>
      <c r="Z26" s="18">
        <v>0.006864365074806502</v>
      </c>
      <c r="AA26" s="18">
        <v>0.0059402771621561521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-2.7276364439314535E-3</v>
      </c>
      <c r="AL26" s="18">
        <f t="shared" si="2"/>
        <v>-2.4658235652216627E-3</v>
      </c>
      <c r="AM26" s="18">
        <f t="shared" si="2"/>
        <v>-2.422481015150771E-3</v>
      </c>
      <c r="AN26" s="18">
        <f t="shared" si="2"/>
        <v>-2.8224097132191961E-3</v>
      </c>
      <c r="AO26" s="18">
        <f t="shared" si="2"/>
        <v>-2.9127230578035977E-3</v>
      </c>
      <c r="AP26" s="18">
        <f t="shared" si="2"/>
        <v>-2.5866036387573368E-3</v>
      </c>
      <c r="AQ26" s="18">
        <f t="shared" si="2"/>
        <v>-2.4456967194644965E-3</v>
      </c>
      <c r="AR26" s="20">
        <f t="shared" si="3"/>
        <v>-0.29397000139452095</v>
      </c>
      <c r="AS26" s="20">
        <f t="shared" si="3"/>
        <v>-0.29405167797324167</v>
      </c>
      <c r="AT26" s="20">
        <f t="shared" si="3"/>
        <v>-0.28744586472888545</v>
      </c>
      <c r="AU26" s="20">
        <f t="shared" si="3"/>
        <v>-0.28181175626615007</v>
      </c>
      <c r="AV26" s="20">
        <f t="shared" si="3"/>
        <v>-0.27529776475766815</v>
      </c>
      <c r="AW26" s="20">
        <f t="shared" si="3"/>
        <v>-0.27252967981825421</v>
      </c>
      <c r="AX26" s="20">
        <f t="shared" si="3"/>
        <v>-0.29040813638119162</v>
      </c>
    </row>
    <row r="27">
      <c r="S27" s="6">
        <v>25</v>
      </c>
      <c r="T27" s="6" t="s">
        <v>56</v>
      </c>
      <c r="U27" s="18">
        <v>4.9891259882480608e-05</v>
      </c>
      <c r="V27" s="18">
        <v>4.5074172572734581e-05</v>
      </c>
      <c r="W27" s="18">
        <v>4.57109992113524e-05</v>
      </c>
      <c r="X27" s="18">
        <v>5.4731091947296729e-05</v>
      </c>
      <c r="Y27" s="18">
        <v>5.8336481006344664e-05</v>
      </c>
      <c r="Z27" s="18">
        <v>5.2572498241774028e-05</v>
      </c>
      <c r="AA27" s="18">
        <v>4.549513425637667e-05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-2.0890302393601477E-5</v>
      </c>
      <c r="AL27" s="18">
        <f t="shared" si="2"/>
        <v>-1.8885141398280732E-5</v>
      </c>
      <c r="AM27" s="18">
        <f t="shared" si="2"/>
        <v>-1.8553191376310283E-5</v>
      </c>
      <c r="AN27" s="18">
        <f t="shared" si="2"/>
        <v>-2.1616147752742391E-5</v>
      </c>
      <c r="AO27" s="18">
        <f t="shared" si="2"/>
        <v>-2.2307835636127123E-5</v>
      </c>
      <c r="AP27" s="18">
        <f t="shared" si="2"/>
        <v>-1.9810166529432363E-5</v>
      </c>
      <c r="AQ27" s="18">
        <f t="shared" si="2"/>
        <v>-1.8730994794530827E-5</v>
      </c>
      <c r="AR27" s="20">
        <f t="shared" si="3"/>
        <v>-0.29397000139452018</v>
      </c>
      <c r="AS27" s="20">
        <f t="shared" si="3"/>
        <v>-0.29405167797324139</v>
      </c>
      <c r="AT27" s="20">
        <f t="shared" si="3"/>
        <v>-0.28744586472888639</v>
      </c>
      <c r="AU27" s="20">
        <f t="shared" si="3"/>
        <v>-0.28181175626614979</v>
      </c>
      <c r="AV27" s="20">
        <f t="shared" si="3"/>
        <v>-0.27529776475766893</v>
      </c>
      <c r="AW27" s="20">
        <f t="shared" si="3"/>
        <v>-0.27252967981825393</v>
      </c>
      <c r="AX27" s="20">
        <f t="shared" si="3"/>
        <v>-0.29040813638119167</v>
      </c>
    </row>
    <row r="28">
      <c r="S28" s="6">
        <v>26</v>
      </c>
      <c r="T28" s="6" t="s">
        <v>57</v>
      </c>
      <c r="U28" s="18">
        <v>0.00018811320020660206</v>
      </c>
      <c r="V28" s="18">
        <v>0.00016995054583296242</v>
      </c>
      <c r="W28" s="18">
        <v>0.00017235167775966426</v>
      </c>
      <c r="X28" s="18">
        <v>0.00020636161286083512</v>
      </c>
      <c r="Y28" s="18">
        <v>0.00021995560257937393</v>
      </c>
      <c r="Z28" s="18">
        <v>0.00019822271296437679</v>
      </c>
      <c r="AA28" s="18">
        <v>0.00017153776671415083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-7.8766133503154086E-5</v>
      </c>
      <c r="AL28" s="18">
        <f t="shared" si="2"/>
        <v>-7.1205746119717571E-5</v>
      </c>
      <c r="AM28" s="18">
        <f t="shared" si="2"/>
        <v>-6.9954140506056959E-5</v>
      </c>
      <c r="AN28" s="18">
        <f t="shared" si="2"/>
        <v>-8.1502907312529477E-5</v>
      </c>
      <c r="AO28" s="18">
        <f t="shared" si="2"/>
        <v>-8.411089158861501E-5</v>
      </c>
      <c r="AP28" s="18">
        <f t="shared" si="2"/>
        <v>-7.4693520092600956E-5</v>
      </c>
      <c r="AQ28" s="18">
        <f t="shared" si="2"/>
        <v>-7.0624541896760137E-5</v>
      </c>
      <c r="AR28" s="20">
        <f t="shared" si="3"/>
        <v>-0.29397000139452067</v>
      </c>
      <c r="AS28" s="20">
        <f t="shared" si="3"/>
        <v>-0.29405167797324056</v>
      </c>
      <c r="AT28" s="20">
        <f t="shared" si="3"/>
        <v>-0.28744586472888595</v>
      </c>
      <c r="AU28" s="20">
        <f t="shared" si="3"/>
        <v>-0.28181175626615068</v>
      </c>
      <c r="AV28" s="20">
        <f t="shared" si="3"/>
        <v>-0.27529776475766832</v>
      </c>
      <c r="AW28" s="20">
        <f t="shared" si="3"/>
        <v>-0.27252967981825393</v>
      </c>
      <c r="AX28" s="20">
        <f t="shared" si="3"/>
        <v>-0.29040813638119162</v>
      </c>
    </row>
    <row r="29">
      <c r="S29" s="6">
        <v>27</v>
      </c>
      <c r="T29" s="6" t="s">
        <v>58</v>
      </c>
      <c r="U29" s="18">
        <v>0.0014078858214845505</v>
      </c>
      <c r="V29" s="18">
        <v>0.0012719520138352867</v>
      </c>
      <c r="W29" s="18">
        <v>0.0012899226803882178</v>
      </c>
      <c r="X29" s="18">
        <v>0.0015444614653642855</v>
      </c>
      <c r="Y29" s="18">
        <v>0.00164620225421439</v>
      </c>
      <c r="Z29" s="18">
        <v>0.0014835479209978021</v>
      </c>
      <c r="AA29" s="18">
        <v>0.0012838311683642356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-5.8950526837274822E-4</v>
      </c>
      <c r="AL29" s="18">
        <f t="shared" si="2"/>
        <v>-5.3292145506044376E-4</v>
      </c>
      <c r="AM29" s="18">
        <f t="shared" si="2"/>
        <v>-5.2355412838890939E-4</v>
      </c>
      <c r="AN29" s="18">
        <f t="shared" si="2"/>
        <v>-6.0998796197744127E-4</v>
      </c>
      <c r="AO29" s="18">
        <f t="shared" si="2"/>
        <v>-6.2950676278952311E-4</v>
      </c>
      <c r="AP29" s="18">
        <f t="shared" si="2"/>
        <v>-5.5902482005328936E-4</v>
      </c>
      <c r="AQ29" s="18">
        <f t="shared" si="2"/>
        <v>-5.2857157858186626E-4</v>
      </c>
      <c r="AR29" s="20">
        <f t="shared" si="3"/>
        <v>-0.29397000139451979</v>
      </c>
      <c r="AS29" s="20">
        <f t="shared" si="3"/>
        <v>-0.29405167797324072</v>
      </c>
      <c r="AT29" s="20">
        <f t="shared" si="3"/>
        <v>-0.28744586472888661</v>
      </c>
      <c r="AU29" s="20">
        <f t="shared" si="3"/>
        <v>-0.28181175626615024</v>
      </c>
      <c r="AV29" s="20">
        <f t="shared" si="3"/>
        <v>-0.27529776475766882</v>
      </c>
      <c r="AW29" s="20">
        <f t="shared" si="3"/>
        <v>-0.2725296798182536</v>
      </c>
      <c r="AX29" s="20">
        <f t="shared" si="3"/>
        <v>-0.29040813638119201</v>
      </c>
    </row>
    <row r="30">
      <c r="S30" s="6">
        <v>28</v>
      </c>
      <c r="T30" s="6" t="s">
        <v>59</v>
      </c>
      <c r="U30" s="18">
        <v>0.0025697023899988202</v>
      </c>
      <c r="V30" s="18">
        <v>0.0023215931860652065</v>
      </c>
      <c r="W30" s="18">
        <v>0.0023543936192297675</v>
      </c>
      <c r="X30" s="18">
        <v>0.0028189830867269873</v>
      </c>
      <c r="Y30" s="18">
        <v>0.0030046824838505411</v>
      </c>
      <c r="Z30" s="18">
        <v>0.0027078024226751289</v>
      </c>
      <c r="AA30" s="18">
        <v>0.0023432752651929146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-1.0759772375980121E-3</v>
      </c>
      <c r="AL30" s="18">
        <f t="shared" si="2"/>
        <v>-9.7269928843125375E-4</v>
      </c>
      <c r="AM30" s="18">
        <f t="shared" si="2"/>
        <v>-9.5560184958470764E-4</v>
      </c>
      <c r="AN30" s="18">
        <f t="shared" si="2"/>
        <v>-1.113362674617389E-3</v>
      </c>
      <c r="AO30" s="18">
        <f t="shared" si="2"/>
        <v>-1.1489887945280394E-3</v>
      </c>
      <c r="AP30" s="18">
        <f t="shared" si="2"/>
        <v>-1.0203436913973954E-3</v>
      </c>
      <c r="AQ30" s="18">
        <f t="shared" si="2"/>
        <v>-9.6475980369987351E-4</v>
      </c>
      <c r="AR30" s="20">
        <f t="shared" si="3"/>
        <v>-0.29397000139452129</v>
      </c>
      <c r="AS30" s="20">
        <f t="shared" si="3"/>
        <v>-0.29405167797324122</v>
      </c>
      <c r="AT30" s="20">
        <f t="shared" si="3"/>
        <v>-0.28744586472888539</v>
      </c>
      <c r="AU30" s="20">
        <f t="shared" si="3"/>
        <v>-0.28181175626615018</v>
      </c>
      <c r="AV30" s="20">
        <f t="shared" si="3"/>
        <v>-0.2752977647576681</v>
      </c>
      <c r="AW30" s="20">
        <f t="shared" si="3"/>
        <v>-0.27252967981825421</v>
      </c>
      <c r="AX30" s="20">
        <f t="shared" si="3"/>
        <v>-0.29040813638119189</v>
      </c>
    </row>
    <row r="31">
      <c r="S31" s="6">
        <v>29</v>
      </c>
      <c r="T31" s="6" t="s">
        <v>60</v>
      </c>
      <c r="U31" s="18">
        <v>0.64348948436777054</v>
      </c>
      <c r="V31" s="18">
        <v>0.6236513751738092</v>
      </c>
      <c r="W31" s="18">
        <v>0.61224883364345184</v>
      </c>
      <c r="X31" s="18">
        <v>0.71020706123054311</v>
      </c>
      <c r="Y31" s="18">
        <v>0.70318306648534878</v>
      </c>
      <c r="Z31" s="18">
        <v>0.64283702686966238</v>
      </c>
      <c r="AA31" s="18">
        <v>0.57678292432807643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-0.32289941597944405</v>
      </c>
      <c r="AL31" s="18">
        <f t="shared" si="2"/>
        <v>-0.32064515835684182</v>
      </c>
      <c r="AM31" s="18">
        <f t="shared" si="2"/>
        <v>-0.31328567526278728</v>
      </c>
      <c r="AN31" s="18">
        <f t="shared" si="2"/>
        <v>-0.35938212469057718</v>
      </c>
      <c r="AO31" s="18">
        <f t="shared" si="2"/>
        <v>-0.32638246761496215</v>
      </c>
      <c r="AP31" s="18">
        <f t="shared" si="2"/>
        <v>-0.32600444702981846</v>
      </c>
      <c r="AQ31" s="18">
        <f t="shared" si="2"/>
        <v>-0.31971365640850546</v>
      </c>
      <c r="AR31" s="20">
        <f t="shared" si="3"/>
        <v>-0.33275311878991914</v>
      </c>
      <c r="AS31" s="20">
        <f t="shared" si="3"/>
        <v>-0.33798578165218729</v>
      </c>
      <c r="AT31" s="20">
        <f t="shared" si="3"/>
        <v>-0.33686694033660664</v>
      </c>
      <c r="AU31" s="20">
        <f t="shared" si="3"/>
        <v>-0.3342774225150143</v>
      </c>
      <c r="AV31" s="20">
        <f t="shared" si="3"/>
        <v>-0.31546292227233824</v>
      </c>
      <c r="AW31" s="20">
        <f t="shared" si="3"/>
        <v>-0.33491485192051706</v>
      </c>
      <c r="AX31" s="20">
        <f t="shared" si="3"/>
        <v>-0.3549134915093391</v>
      </c>
    </row>
    <row r="32">
      <c r="S32" s="6">
        <v>30</v>
      </c>
      <c r="T32" s="6" t="s">
        <v>61</v>
      </c>
      <c r="U32" s="18">
        <v>0.48391448425351202</v>
      </c>
      <c r="V32" s="18">
        <v>0.47193248453176939</v>
      </c>
      <c r="W32" s="18">
        <v>0.46197942413443749</v>
      </c>
      <c r="X32" s="18">
        <v>0.52742576893505699</v>
      </c>
      <c r="Y32" s="18">
        <v>0.51570378336819289</v>
      </c>
      <c r="Z32" s="18">
        <v>0.47372575564645164</v>
      </c>
      <c r="AA32" s="18">
        <v>0.42548332304103603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-0.27893756047234369</v>
      </c>
      <c r="AL32" s="18">
        <f t="shared" si="2"/>
        <v>-0.27602046569852368</v>
      </c>
      <c r="AM32" s="18">
        <f t="shared" si="2"/>
        <v>-0.27481222062860577</v>
      </c>
      <c r="AN32" s="18">
        <f t="shared" si="2"/>
        <v>-0.29818136723475352</v>
      </c>
      <c r="AO32" s="18">
        <f t="shared" si="2"/>
        <v>-0.26674969658360992</v>
      </c>
      <c r="AP32" s="18">
        <f t="shared" si="2"/>
        <v>-0.28363341521752056</v>
      </c>
      <c r="AQ32" s="18">
        <f t="shared" si="2"/>
        <v>-0.28135712182810696</v>
      </c>
      <c r="AR32" s="20">
        <f t="shared" si="3"/>
        <v>-0.36410852584914533</v>
      </c>
      <c r="AS32" s="20">
        <f t="shared" si="3"/>
        <v>-0.36727641319311582</v>
      </c>
      <c r="AT32" s="20">
        <f t="shared" si="3"/>
        <v>-0.37113375776370827</v>
      </c>
      <c r="AU32" s="20">
        <f t="shared" si="3"/>
        <v>-0.35930558665015278</v>
      </c>
      <c r="AV32" s="20">
        <f t="shared" si="3"/>
        <v>-0.33923775241018883</v>
      </c>
      <c r="AW32" s="20">
        <f t="shared" si="3"/>
        <v>-0.37270737310815694</v>
      </c>
      <c r="AX32" s="20">
        <f t="shared" si="3"/>
        <v>-0.39609375603737085</v>
      </c>
    </row>
    <row r="33">
      <c r="S33" s="6">
        <v>31</v>
      </c>
      <c r="T33" s="6" t="s">
        <v>62</v>
      </c>
      <c r="U33" s="18">
        <v>0.0018280833693363019</v>
      </c>
      <c r="V33" s="18">
        <v>0.0016515787627112059</v>
      </c>
      <c r="W33" s="18">
        <v>0.0016749129537087834</v>
      </c>
      <c r="X33" s="18">
        <v>0.0020054213746083997</v>
      </c>
      <c r="Y33" s="18">
        <v>0.0021375277153654316</v>
      </c>
      <c r="Z33" s="18">
        <v>0.0019263275761451973</v>
      </c>
      <c r="AA33" s="18">
        <v>0.0016670033692416197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-7.654489879811491E-4</v>
      </c>
      <c r="AL33" s="18">
        <f t="shared" si="2"/>
        <v>-6.9197717193516931E-4</v>
      </c>
      <c r="AM33" s="18">
        <f t="shared" si="2"/>
        <v>-6.7981407330738332E-4</v>
      </c>
      <c r="AN33" s="18">
        <f t="shared" si="2"/>
        <v>-7.9204494552723983E-4</v>
      </c>
      <c r="AO33" s="18">
        <f t="shared" si="2"/>
        <v>-8.173893268751003E-4</v>
      </c>
      <c r="AP33" s="18">
        <f t="shared" si="2"/>
        <v>-7.2587134623463027E-4</v>
      </c>
      <c r="AQ33" s="18">
        <f t="shared" si="2"/>
        <v>-6.8632903149095769E-4</v>
      </c>
      <c r="AR33" s="20">
        <f t="shared" si="3"/>
        <v>-0.29397000139452062</v>
      </c>
      <c r="AS33" s="20">
        <f t="shared" si="3"/>
        <v>-0.29405167797324111</v>
      </c>
      <c r="AT33" s="20">
        <f t="shared" si="3"/>
        <v>-0.28744586472888556</v>
      </c>
      <c r="AU33" s="20">
        <f t="shared" si="3"/>
        <v>-0.28181175626615013</v>
      </c>
      <c r="AV33" s="20">
        <f t="shared" si="3"/>
        <v>-0.27529776475766793</v>
      </c>
      <c r="AW33" s="20">
        <f t="shared" si="3"/>
        <v>-0.27252967981825421</v>
      </c>
      <c r="AX33" s="20">
        <f t="shared" si="3"/>
        <v>-0.29040813638119128</v>
      </c>
    </row>
    <row r="34">
      <c r="S34" s="6">
        <v>32</v>
      </c>
      <c r="T34" s="6" t="s">
        <v>19</v>
      </c>
      <c r="U34" s="18">
        <v>0.001170477923836559</v>
      </c>
      <c r="V34" s="18">
        <v>0.0011784890633588483</v>
      </c>
      <c r="W34" s="18">
        <v>0.0011639003344192243</v>
      </c>
      <c r="X34" s="18">
        <v>0.0013108517123322507</v>
      </c>
      <c r="Y34" s="18">
        <v>0.0012695632585006302</v>
      </c>
      <c r="Z34" s="18">
        <v>0.0011682268721719671</v>
      </c>
      <c r="AA34" s="18">
        <v>0.0010567356875124251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-8.2809888727304994E-4</v>
      </c>
      <c r="AL34" s="18">
        <f t="shared" si="2"/>
        <v>-8.3175725736840006E-4</v>
      </c>
      <c r="AM34" s="18">
        <f t="shared" si="2"/>
        <v>-8.4930810919894417E-4</v>
      </c>
      <c r="AN34" s="18">
        <f t="shared" si="2"/>
        <v>-8.8649766812165455E-4</v>
      </c>
      <c r="AO34" s="18">
        <f t="shared" si="2"/>
        <v>-7.7148435130545566E-4</v>
      </c>
      <c r="AP34" s="18">
        <f t="shared" si="2"/>
        <v>-8.713798751249259E-4</v>
      </c>
      <c r="AQ34" s="18">
        <f t="shared" si="2"/>
        <v>-8.7647353321966374E-4</v>
      </c>
      <c r="AR34" s="20">
        <f t="shared" si="3"/>
        <v>-0.41250583245720551</v>
      </c>
      <c r="AS34" s="20">
        <f t="shared" si="3"/>
        <v>-0.41167461443702541</v>
      </c>
      <c r="AT34" s="20">
        <f t="shared" si="3"/>
        <v>-0.41967245670264686</v>
      </c>
      <c r="AU34" s="20">
        <f t="shared" si="3"/>
        <v>-0.40129760188565633</v>
      </c>
      <c r="AV34" s="20">
        <f t="shared" si="3"/>
        <v>-0.37608603383434602</v>
      </c>
      <c r="AW34" s="20">
        <f t="shared" si="3"/>
        <v>-0.42511477702329115</v>
      </c>
      <c r="AX34" s="20">
        <f t="shared" si="3"/>
        <v>-0.45108744681789209</v>
      </c>
    </row>
    <row r="35">
      <c r="S35" s="6">
        <v>33</v>
      </c>
      <c r="T35" s="6" t="s">
        <v>63</v>
      </c>
      <c r="U35" s="18">
        <v>0.21684788328273905</v>
      </c>
      <c r="V35" s="18">
        <v>0.19591204017384287</v>
      </c>
      <c r="W35" s="18">
        <v>0.1986803579596223</v>
      </c>
      <c r="X35" s="18">
        <v>0.23788522403199613</v>
      </c>
      <c r="Y35" s="18">
        <v>0.25355435066763271</v>
      </c>
      <c r="Z35" s="18">
        <v>0.22850166039377565</v>
      </c>
      <c r="AA35" s="18">
        <v>0.19774080667648836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-9.0798176095406996E-2</v>
      </c>
      <c r="AL35" s="18">
        <f t="shared" si="2"/>
        <v>-8.2083271202638641E-2</v>
      </c>
      <c r="AM35" s="18">
        <f t="shared" si="2"/>
        <v>-8.0640829864969121E-2</v>
      </c>
      <c r="AN35" s="18">
        <f t="shared" si="2"/>
        <v>-9.3953807026026237E-2</v>
      </c>
      <c r="AO35" s="18">
        <f t="shared" si="2"/>
        <v>-9.695893652313381E-2</v>
      </c>
      <c r="AP35" s="18">
        <f t="shared" si="2"/>
        <v>-8.61037824179261E-2</v>
      </c>
      <c r="AQ35" s="18">
        <f t="shared" si="2"/>
        <v>-8.1413431541733833E-2</v>
      </c>
      <c r="AR35" s="20">
        <f t="shared" si="3"/>
        <v>-0.29397080946079956</v>
      </c>
      <c r="AS35" s="20">
        <f t="shared" si="3"/>
        <v>-0.29405218262638982</v>
      </c>
      <c r="AT35" s="20">
        <f t="shared" si="3"/>
        <v>-0.28744687576257844</v>
      </c>
      <c r="AU35" s="20">
        <f t="shared" si="3"/>
        <v>-0.28181302572944772</v>
      </c>
      <c r="AV35" s="20">
        <f t="shared" si="3"/>
        <v>-0.27529757740216221</v>
      </c>
      <c r="AW35" s="20">
        <f t="shared" si="3"/>
        <v>-0.27253121492031734</v>
      </c>
      <c r="AX35" s="20">
        <f t="shared" si="3"/>
        <v>-0.29040997109080724</v>
      </c>
    </row>
    <row r="36">
      <c r="S36" s="6">
        <v>34</v>
      </c>
      <c r="T36" s="6" t="s">
        <v>64</v>
      </c>
      <c r="U36" s="18">
        <v>0.035944641243338349</v>
      </c>
      <c r="V36" s="18">
        <v>0.035461858356143162</v>
      </c>
      <c r="W36" s="18">
        <v>0.037076827714407616</v>
      </c>
      <c r="X36" s="18">
        <v>0.043940918691544539</v>
      </c>
      <c r="Y36" s="18">
        <v>0.04925454096300403</v>
      </c>
      <c r="Z36" s="18">
        <v>0.045553250244002683</v>
      </c>
      <c r="AA36" s="18">
        <v>0.040259445314408088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-8.7790587687533519E-3</v>
      </c>
      <c r="AL36" s="18">
        <f t="shared" si="2"/>
        <v>-8.0528312555073686E-3</v>
      </c>
      <c r="AM36" s="18">
        <f t="shared" si="2"/>
        <v>-8.0184725812202026E-3</v>
      </c>
      <c r="AN36" s="18">
        <f t="shared" si="2"/>
        <v>-9.5037735995699146E-3</v>
      </c>
      <c r="AO36" s="18">
        <f t="shared" si="2"/>
        <v>-1.0225297186771003E-2</v>
      </c>
      <c r="AP36" s="18">
        <f t="shared" si="2"/>
        <v>-9.0096117513311577E-3</v>
      </c>
      <c r="AQ36" s="18">
        <f t="shared" si="2"/>
        <v>-8.5210225045528401E-3</v>
      </c>
      <c r="AR36" s="20">
        <f t="shared" si="3"/>
        <v>-0.19575733088646036</v>
      </c>
      <c r="AS36" s="20">
        <f t="shared" si="3"/>
        <v>-0.1845622153699675</v>
      </c>
      <c r="AT36" s="20">
        <f t="shared" si="3"/>
        <v>-0.17731368936742814</v>
      </c>
      <c r="AU36" s="20">
        <f t="shared" si="3"/>
        <v>-0.17728562062566344</v>
      </c>
      <c r="AV36" s="20">
        <f t="shared" si="3"/>
        <v>-0.17137439770204244</v>
      </c>
      <c r="AW36" s="20">
        <f t="shared" si="3"/>
        <v>-0.16466662420057004</v>
      </c>
      <c r="AX36" s="20">
        <f t="shared" si="3"/>
        <v>-0.17419233150487723</v>
      </c>
    </row>
    <row r="37">
      <c r="S37" s="6">
        <v>35</v>
      </c>
      <c r="T37" s="6" t="s">
        <v>65</v>
      </c>
      <c r="U37" s="18">
        <v>0.01133846437490096</v>
      </c>
      <c r="V37" s="18">
        <v>0.010261993965763444</v>
      </c>
      <c r="W37" s="18">
        <v>0.01040319552215118</v>
      </c>
      <c r="X37" s="18">
        <v>0.012377706753634633</v>
      </c>
      <c r="Y37" s="18">
        <v>0.012975426021007749</v>
      </c>
      <c r="Z37" s="18">
        <v>0.011276335748981792</v>
      </c>
      <c r="AA37" s="18">
        <v>0.0096581685070034062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-5.3240853403280757E-3</v>
      </c>
      <c r="AL37" s="18">
        <f t="shared" si="2"/>
        <v>-4.7556215862634491E-3</v>
      </c>
      <c r="AM37" s="18">
        <f t="shared" si="2"/>
        <v>-4.6623030652683008E-3</v>
      </c>
      <c r="AN37" s="18">
        <f t="shared" si="2"/>
        <v>-5.3589127369591694E-3</v>
      </c>
      <c r="AO37" s="18">
        <f t="shared" si="2"/>
        <v>-5.5342471449704913E-3</v>
      </c>
      <c r="AP37" s="18">
        <f t="shared" si="2"/>
        <v>-4.883445673214486E-3</v>
      </c>
      <c r="AQ37" s="18">
        <f t="shared" si="2"/>
        <v>-4.6164517730226291E-3</v>
      </c>
      <c r="AR37" s="20">
        <f t="shared" si="3"/>
        <v>-0.31819618775483394</v>
      </c>
      <c r="AS37" s="20">
        <f t="shared" si="3"/>
        <v>-0.3153124385628685</v>
      </c>
      <c r="AT37" s="20">
        <f t="shared" si="3"/>
        <v>-0.30806108361004164</v>
      </c>
      <c r="AU37" s="20">
        <f t="shared" si="3"/>
        <v>-0.30066677087966415</v>
      </c>
      <c r="AV37" s="20">
        <f t="shared" si="3"/>
        <v>-0.29747432266594281</v>
      </c>
      <c r="AW37" s="20">
        <f t="shared" si="3"/>
        <v>-0.30085166763689197</v>
      </c>
      <c r="AX37" s="20">
        <f t="shared" si="3"/>
        <v>-0.32197712223332597</v>
      </c>
    </row>
    <row r="38">
      <c r="S38" s="6">
        <v>36</v>
      </c>
      <c r="T38" s="6" t="s">
        <v>20</v>
      </c>
      <c r="U38" s="18">
        <v>0.00046691503337694637</v>
      </c>
      <c r="V38" s="18">
        <v>0.00043131316593074127</v>
      </c>
      <c r="W38" s="18">
        <v>0.00043345271318294442</v>
      </c>
      <c r="X38" s="18">
        <v>0.00052833938722826037</v>
      </c>
      <c r="Y38" s="18">
        <v>0.00056196102908868007</v>
      </c>
      <c r="Z38" s="18">
        <v>0.0005052572725544231</v>
      </c>
      <c r="AA38" s="18">
        <v>0.0004512924081336116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-1.8100302542828719E-4</v>
      </c>
      <c r="AL38" s="18">
        <f t="shared" si="2"/>
        <v>-1.6410915237226271E-4</v>
      </c>
      <c r="AM38" s="18">
        <f t="shared" si="2"/>
        <v>-1.6164271497041039E-4</v>
      </c>
      <c r="AN38" s="18">
        <f t="shared" si="2"/>
        <v>-1.8829580584421048E-4</v>
      </c>
      <c r="AO38" s="18">
        <f t="shared" si="2"/>
        <v>-1.9493675017059431E-4</v>
      </c>
      <c r="AP38" s="18">
        <f t="shared" si="2"/>
        <v>-1.7320924746432769E-4</v>
      </c>
      <c r="AQ38" s="18">
        <f t="shared" si="2"/>
        <v>-1.6434617452704912E-4</v>
      </c>
      <c r="AR38" s="20">
        <f t="shared" si="3"/>
        <v>-0.27830094405586892</v>
      </c>
      <c r="AS38" s="20">
        <f t="shared" si="3"/>
        <v>-0.27454502434614658</v>
      </c>
      <c r="AT38" s="20">
        <f t="shared" si="3"/>
        <v>-0.27049941450109921</v>
      </c>
      <c r="AU38" s="20">
        <f t="shared" si="3"/>
        <v>-0.26160591267780864</v>
      </c>
      <c r="AV38" s="20">
        <f t="shared" si="3"/>
        <v>-0.25640032991417921</v>
      </c>
      <c r="AW38" s="20">
        <f t="shared" si="3"/>
        <v>-0.25427249516879752</v>
      </c>
      <c r="AX38" s="20">
        <f t="shared" si="3"/>
        <v>-0.26588068060240011</v>
      </c>
    </row>
    <row r="39">
      <c r="S39" s="6">
        <v>37</v>
      </c>
      <c r="T39" s="6" t="s">
        <v>66</v>
      </c>
      <c r="U39" s="18">
        <v>0.00031103083843319029</v>
      </c>
      <c r="V39" s="18">
        <v>0.0002803404844992496</v>
      </c>
      <c r="W39" s="18">
        <v>0.00029561115196689923</v>
      </c>
      <c r="X39" s="18">
        <v>0.0003791399793057744</v>
      </c>
      <c r="Y39" s="18">
        <v>0.00045527995997117157</v>
      </c>
      <c r="Z39" s="18">
        <v>0.00046336278192578263</v>
      </c>
      <c r="AA39" s="18">
        <v>0.00041348720831311403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-9.5150490548032271E-5</v>
      </c>
      <c r="AL39" s="18">
        <f t="shared" si="2"/>
        <v>-8.1483029927601662E-5</v>
      </c>
      <c r="AM39" s="18">
        <f t="shared" si="2"/>
        <v>-8.0752446021077834E-5</v>
      </c>
      <c r="AN39" s="18">
        <f t="shared" si="2"/>
        <v>-1.0026083906146703E-4</v>
      </c>
      <c r="AO39" s="18">
        <f t="shared" si="2"/>
        <v>-1.1861736649479676E-4</v>
      </c>
      <c r="AP39" s="18">
        <f t="shared" si="2"/>
        <v>-1.0160919708466408E-4</v>
      </c>
      <c r="AQ39" s="18">
        <f t="shared" si="2"/>
        <v>-9.4021603615560218E-5</v>
      </c>
      <c r="AR39" s="20">
        <f t="shared" si="3"/>
        <v>-0.23341803422355042</v>
      </c>
      <c r="AS39" s="20">
        <f t="shared" si="3"/>
        <v>-0.22441722913286044</v>
      </c>
      <c r="AT39" s="20">
        <f t="shared" si="3"/>
        <v>-0.21376816866721554</v>
      </c>
      <c r="AU39" s="20">
        <f t="shared" si="3"/>
        <v>-0.20832037341112314</v>
      </c>
      <c r="AV39" s="20">
        <f t="shared" si="3"/>
        <v>-0.20583693192796859</v>
      </c>
      <c r="AW39" s="20">
        <f t="shared" si="3"/>
        <v>-0.17919561365016487</v>
      </c>
      <c r="AX39" s="20">
        <f t="shared" si="3"/>
        <v>-0.18457862520257931</v>
      </c>
    </row>
    <row r="40">
      <c r="S40" s="6">
        <v>38</v>
      </c>
      <c r="T40" s="6" t="s">
        <v>67</v>
      </c>
      <c r="U40" s="18">
        <v>0.0052354179971302577</v>
      </c>
      <c r="V40" s="18">
        <v>0.0046497130894390584</v>
      </c>
      <c r="W40" s="18">
        <v>0.0047572035759734154</v>
      </c>
      <c r="X40" s="18">
        <v>0.0056701062895363535</v>
      </c>
      <c r="Y40" s="18">
        <v>0.006054464405303538</v>
      </c>
      <c r="Z40" s="18">
        <v>0.0052382318240383821</v>
      </c>
      <c r="AA40" s="18">
        <v>0.0044339226549195074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-1.9154877147926413E-3</v>
      </c>
      <c r="AL40" s="18">
        <f t="shared" si="2"/>
        <v>-1.6527542437270726E-3</v>
      </c>
      <c r="AM40" s="18">
        <f t="shared" si="2"/>
        <v>-1.6623254691183935E-3</v>
      </c>
      <c r="AN40" s="18">
        <f t="shared" si="2"/>
        <v>-1.9464352949406108E-3</v>
      </c>
      <c r="AO40" s="18">
        <f t="shared" si="2"/>
        <v>-2.1378248375855998E-3</v>
      </c>
      <c r="AP40" s="18">
        <f t="shared" si="2"/>
        <v>-1.7734021441388886E-3</v>
      </c>
      <c r="AQ40" s="18">
        <f t="shared" si="2"/>
        <v>-1.6405146980875132E-3</v>
      </c>
      <c r="AR40" s="20">
        <f t="shared" si="3"/>
        <v>-0.26686432313281605</v>
      </c>
      <c r="AS40" s="20">
        <f t="shared" si="3"/>
        <v>-0.261270222933358</v>
      </c>
      <c r="AT40" s="20">
        <f t="shared" si="3"/>
        <v>-0.25791575858314147</v>
      </c>
      <c r="AU40" s="20">
        <f t="shared" si="3"/>
        <v>-0.25444757788565697</v>
      </c>
      <c r="AV40" s="20">
        <f t="shared" si="3"/>
        <v>-0.2597371560003886</v>
      </c>
      <c r="AW40" s="20">
        <f t="shared" si="3"/>
        <v>-0.25191774246721149</v>
      </c>
      <c r="AX40" s="20">
        <f t="shared" si="3"/>
        <v>-0.26901821508067364</v>
      </c>
    </row>
    <row r="41">
      <c r="S41" s="6">
        <v>39</v>
      </c>
      <c r="T41" s="6" t="s">
        <v>68</v>
      </c>
      <c r="U41" s="18">
        <v>7.4482697709065405e-05</v>
      </c>
      <c r="V41" s="18">
        <v>5.9848041960995097e-05</v>
      </c>
      <c r="W41" s="18">
        <v>5.8900766526684298e-05</v>
      </c>
      <c r="X41" s="18">
        <v>6.7392137441040978e-05</v>
      </c>
      <c r="Y41" s="18">
        <v>7.1348632637494863e-05</v>
      </c>
      <c r="Z41" s="18">
        <v>6.3929949066268449e-05</v>
      </c>
      <c r="AA41" s="18">
        <v>5.2421587234834935e-05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-1.5374575703536647E-5</v>
      </c>
      <c r="AL41" s="18">
        <f t="shared" si="2"/>
        <v>-1.2544955458123353E-5</v>
      </c>
      <c r="AM41" s="18">
        <f t="shared" si="2"/>
        <v>-1.2355676250908264E-5</v>
      </c>
      <c r="AN41" s="18">
        <f t="shared" si="2"/>
        <v>-1.5145235700604926E-5</v>
      </c>
      <c r="AO41" s="18">
        <f t="shared" si="2"/>
        <v>-1.7427203255383357E-5</v>
      </c>
      <c r="AP41" s="18">
        <f t="shared" si="2"/>
        <v>-1.3303501569968601E-5</v>
      </c>
      <c r="AQ41" s="18">
        <f t="shared" si="2"/>
        <v>-1.1774299748306064E-5</v>
      </c>
      <c r="AR41" s="20">
        <f t="shared" si="3"/>
        <v>-0.17062775108220662</v>
      </c>
      <c r="AS41" s="20">
        <f t="shared" si="3"/>
        <v>-0.17280853448601655</v>
      </c>
      <c r="AT41" s="20">
        <f t="shared" si="3"/>
        <v>-0.17286228945618543</v>
      </c>
      <c r="AU41" s="20">
        <f t="shared" si="3"/>
        <v>-0.18285144203205481</v>
      </c>
      <c r="AV41" s="20">
        <f t="shared" si="3"/>
        <v>-0.19554566085873518</v>
      </c>
      <c r="AW41" s="20">
        <f t="shared" si="3"/>
        <v>-0.17170299628638619</v>
      </c>
      <c r="AX41" s="20">
        <f t="shared" si="3"/>
        <v>-0.18283982277298907</v>
      </c>
    </row>
    <row r="42">
      <c r="S42" s="6">
        <v>40</v>
      </c>
      <c r="T42" s="6" t="s">
        <v>69</v>
      </c>
      <c r="U42" s="18">
        <v>0.00017995114741586074</v>
      </c>
      <c r="V42" s="18">
        <v>0.00015772373218648572</v>
      </c>
      <c r="W42" s="18">
        <v>0.00015862842155642745</v>
      </c>
      <c r="X42" s="18">
        <v>0.00018763167304408805</v>
      </c>
      <c r="Y42" s="18">
        <v>0.0002008538724737074</v>
      </c>
      <c r="Z42" s="18">
        <v>0.00018185427527486633</v>
      </c>
      <c r="AA42" s="18">
        <v>0.00015693939854436373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-5.5785189521639168E-5</v>
      </c>
      <c r="AL42" s="18">
        <f t="shared" si="2"/>
        <v>-4.9127779557447043E-5</v>
      </c>
      <c r="AM42" s="18">
        <f t="shared" si="2"/>
        <v>-4.8922600126137956E-5</v>
      </c>
      <c r="AN42" s="18">
        <f t="shared" si="2"/>
        <v>-5.6661227512207972E-5</v>
      </c>
      <c r="AO42" s="18">
        <f t="shared" si="2"/>
        <v>-6.0282458118920176E-5</v>
      </c>
      <c r="AP42" s="18">
        <f t="shared" si="2"/>
        <v>-5.259442279922306E-5</v>
      </c>
      <c r="AQ42" s="18">
        <f t="shared" si="2"/>
        <v>-4.930988455561548E-5</v>
      </c>
      <c r="AR42" s="20">
        <f t="shared" si="3"/>
        <v>-0.23585874224669678</v>
      </c>
      <c r="AS42" s="20">
        <f t="shared" si="3"/>
        <v>-0.23669590835127374</v>
      </c>
      <c r="AT42" s="20">
        <f t="shared" si="3"/>
        <v>-0.23485120865174311</v>
      </c>
      <c r="AU42" s="20">
        <f t="shared" si="3"/>
        <v>-0.23102895123178718</v>
      </c>
      <c r="AV42" s="20">
        <f t="shared" si="3"/>
        <v>-0.22989724473977219</v>
      </c>
      <c r="AW42" s="20">
        <f t="shared" si="3"/>
        <v>-0.22352460938374452</v>
      </c>
      <c r="AX42" s="20">
        <f t="shared" si="3"/>
        <v>-0.23821685065823431</v>
      </c>
    </row>
    <row r="43">
      <c r="S43" s="6">
        <v>41</v>
      </c>
      <c r="T43" s="6" t="s">
        <v>70</v>
      </c>
      <c r="U43" s="18">
        <v>0.0011830553022303177</v>
      </c>
      <c r="V43" s="18">
        <v>0.0010736863812428577</v>
      </c>
      <c r="W43" s="18">
        <v>0.0010854832902882671</v>
      </c>
      <c r="X43" s="18">
        <v>0.001284327869593622</v>
      </c>
      <c r="Y43" s="18">
        <v>0.0013415919618411088</v>
      </c>
      <c r="Z43" s="18">
        <v>0.0011779463100097501</v>
      </c>
      <c r="AA43" s="18">
        <v>0.0010097253150900319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-5.7574245284531048E-4</v>
      </c>
      <c r="AL43" s="18">
        <f t="shared" si="2"/>
        <v>-5.206960348741838E-4</v>
      </c>
      <c r="AM43" s="18">
        <f t="shared" si="2"/>
        <v>-5.0640763121139864E-4</v>
      </c>
      <c r="AN43" s="18">
        <f t="shared" si="2"/>
        <v>-5.8006773445210252E-4</v>
      </c>
      <c r="AO43" s="18">
        <f t="shared" si="2"/>
        <v>-5.8755368484428479E-4</v>
      </c>
      <c r="AP43" s="18">
        <f t="shared" si="2"/>
        <v>-5.2932020659516655E-4</v>
      </c>
      <c r="AQ43" s="18">
        <f t="shared" si="2"/>
        <v>-5.0331425655575595E-4</v>
      </c>
      <c r="AR43" s="20">
        <f t="shared" si="3"/>
        <v>-0.3259737387610902</v>
      </c>
      <c r="AS43" s="20">
        <f t="shared" si="3"/>
        <v>-0.32514258789706613</v>
      </c>
      <c r="AT43" s="20">
        <f t="shared" si="3"/>
        <v>-0.31664094896063283</v>
      </c>
      <c r="AU43" s="20">
        <f t="shared" si="3"/>
        <v>-0.30958551723621974</v>
      </c>
      <c r="AV43" s="20">
        <f t="shared" si="3"/>
        <v>-0.30301213813767114</v>
      </c>
      <c r="AW43" s="20">
        <f t="shared" si="3"/>
        <v>-0.30863689899086216</v>
      </c>
      <c r="AX43" s="20">
        <f t="shared" si="3"/>
        <v>-0.33115119086545014</v>
      </c>
    </row>
    <row r="44">
      <c r="S44" s="6">
        <v>42</v>
      </c>
      <c r="T44" s="6" t="s">
        <v>71</v>
      </c>
      <c r="U44" s="18">
        <v>2.7685298117406584e-06</v>
      </c>
      <c r="V44" s="18">
        <v>2.5692483934455342e-06</v>
      </c>
      <c r="W44" s="18">
        <v>2.6187988895788571e-06</v>
      </c>
      <c r="X44" s="18">
        <v>3.1652227810325504e-06</v>
      </c>
      <c r="Y44" s="18">
        <v>3.4113041670737874e-06</v>
      </c>
      <c r="Z44" s="18">
        <v>3.103970696916276e-06</v>
      </c>
      <c r="AA44" s="18">
        <v>2.7495266387030788e-06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-1.0850650840458588E-6</v>
      </c>
      <c r="AL44" s="18">
        <f t="shared" si="2"/>
        <v>-9.8189315199449133E-7</v>
      </c>
      <c r="AM44" s="18">
        <f t="shared" si="2"/>
        <v>-9.8255651492807932E-7</v>
      </c>
      <c r="AN44" s="18">
        <f t="shared" si="2"/>
        <v>-1.1104901333634719E-6</v>
      </c>
      <c r="AO44" s="18">
        <f t="shared" si="2"/>
        <v>-1.1444849885426923E-6</v>
      </c>
      <c r="AP44" s="18">
        <f t="shared" si="2"/>
        <v>-1.0544246517217311E-6</v>
      </c>
      <c r="AQ44" s="18">
        <f t="shared" si="2"/>
        <v>-1.0086280344963929E-6</v>
      </c>
      <c r="AR44" s="20">
        <f t="shared" si="3"/>
        <v>-0.2805369264314348</v>
      </c>
      <c r="AS44" s="20">
        <f t="shared" si="3"/>
        <v>-0.27546189195163506</v>
      </c>
      <c r="AT44" s="20">
        <f t="shared" si="3"/>
        <v>-0.27174281570412706</v>
      </c>
      <c r="AU44" s="20">
        <f t="shared" si="3"/>
        <v>-0.25864112605974909</v>
      </c>
      <c r="AV44" s="20">
        <f t="shared" si="3"/>
        <v>-0.25014552666306394</v>
      </c>
      <c r="AW44" s="20">
        <f t="shared" si="3"/>
        <v>-0.25259617034803333</v>
      </c>
      <c r="AX44" s="20">
        <f t="shared" si="3"/>
        <v>-0.26735436847622607</v>
      </c>
    </row>
    <row r="45">
      <c r="S45" s="6">
        <v>43</v>
      </c>
      <c r="T45" s="6" t="s">
        <v>72</v>
      </c>
      <c r="U45" s="18">
        <v>0.00090198321252746327</v>
      </c>
      <c r="V45" s="18">
        <v>0.00080293657941784505</v>
      </c>
      <c r="W45" s="18">
        <v>0.00081887789959862972</v>
      </c>
      <c r="X45" s="18">
        <v>0.000964175766371064</v>
      </c>
      <c r="Y45" s="18">
        <v>0.0010195760645770895</v>
      </c>
      <c r="Z45" s="18">
        <v>0.00089470506127149079</v>
      </c>
      <c r="AA45" s="18">
        <v>0.00077746538775405594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-3.5901774068939621E-4</v>
      </c>
      <c r="AL45" s="18">
        <f t="shared" si="2"/>
        <v>-3.2330377713205201E-4</v>
      </c>
      <c r="AM45" s="18">
        <f t="shared" si="2"/>
        <v>-3.1602690399083083E-4</v>
      </c>
      <c r="AN45" s="18">
        <f t="shared" si="2"/>
        <v>-3.6559425269744859E-4</v>
      </c>
      <c r="AO45" s="18">
        <f t="shared" si="2"/>
        <v>-3.7570783804189573E-4</v>
      </c>
      <c r="AP45" s="18">
        <f t="shared" si="2"/>
        <v>-3.3310585969173879E-4</v>
      </c>
      <c r="AQ45" s="18">
        <f t="shared" si="2"/>
        <v>-3.1514065420485456E-4</v>
      </c>
      <c r="AR45" s="20">
        <f t="shared" si="3"/>
        <v>-0.28363109227780103</v>
      </c>
      <c r="AS45" s="20">
        <f t="shared" si="3"/>
        <v>-0.28592177549936876</v>
      </c>
      <c r="AT45" s="20">
        <f t="shared" si="3"/>
        <v>-0.27729480405656071</v>
      </c>
      <c r="AU45" s="20">
        <f t="shared" si="3"/>
        <v>-0.27369301195432127</v>
      </c>
      <c r="AV45" s="20">
        <f t="shared" si="3"/>
        <v>-0.26802623882822707</v>
      </c>
      <c r="AW45" s="20">
        <f t="shared" si="3"/>
        <v>-0.27018293392333326</v>
      </c>
      <c r="AX45" s="20">
        <f t="shared" si="3"/>
        <v>-0.28724904602301504</v>
      </c>
    </row>
    <row r="46">
      <c r="S46" s="6">
        <v>44</v>
      </c>
      <c r="T46" s="6" t="s">
        <v>73</v>
      </c>
      <c r="U46" s="18">
        <v>6.9417525349265165e-05</v>
      </c>
      <c r="V46" s="18">
        <v>6.4444545375474133e-05</v>
      </c>
      <c r="W46" s="18">
        <v>6.5688733898604904e-05</v>
      </c>
      <c r="X46" s="18">
        <v>7.9403457009290585e-05</v>
      </c>
      <c r="Y46" s="18">
        <v>8.5577120161784939e-05</v>
      </c>
      <c r="Z46" s="18">
        <v>7.7875694141729429e-05</v>
      </c>
      <c r="AA46" s="18">
        <v>6.8994589844881865e-05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-2.7249977224860721E-5</v>
      </c>
      <c r="AL46" s="18">
        <f t="shared" si="2"/>
        <v>-2.4664835189433596E-5</v>
      </c>
      <c r="AM46" s="18">
        <f t="shared" si="2"/>
        <v>-2.4682332672997743E-5</v>
      </c>
      <c r="AN46" s="18">
        <f t="shared" si="2"/>
        <v>-2.7886042797240439E-5</v>
      </c>
      <c r="AO46" s="18">
        <f t="shared" si="2"/>
        <v>-2.8727138734154046E-5</v>
      </c>
      <c r="AP46" s="18">
        <f t="shared" si="2"/>
        <v>-2.648531047267276E-5</v>
      </c>
      <c r="AQ46" s="18">
        <f t="shared" si="2"/>
        <v>-2.5340338540385718E-5</v>
      </c>
      <c r="AR46" s="20">
        <f t="shared" si="3"/>
        <v>-0.28085714505979859</v>
      </c>
      <c r="AS46" s="20">
        <f t="shared" si="3"/>
        <v>-0.27575247062166569</v>
      </c>
      <c r="AT46" s="20">
        <f t="shared" si="3"/>
        <v>-0.27203377998964257</v>
      </c>
      <c r="AU46" s="20">
        <f t="shared" si="3"/>
        <v>-0.25883384254461456</v>
      </c>
      <c r="AV46" s="20">
        <f t="shared" si="3"/>
        <v>-0.25025146132984488</v>
      </c>
      <c r="AW46" s="20">
        <f t="shared" si="3"/>
        <v>-0.25281555533299699</v>
      </c>
      <c r="AX46" s="20">
        <f t="shared" si="3"/>
        <v>-0.2675904911329095</v>
      </c>
    </row>
    <row r="47">
      <c r="S47" s="6">
        <v>45</v>
      </c>
      <c r="T47" s="6" t="s">
        <v>30</v>
      </c>
      <c r="U47" s="18">
        <v>0.086330077011807338</v>
      </c>
      <c r="V47" s="18">
        <v>0.082960541791883946</v>
      </c>
      <c r="W47" s="18">
        <v>0.082848116866510751</v>
      </c>
      <c r="X47" s="18">
        <v>0.095958458845598726</v>
      </c>
      <c r="Y47" s="18">
        <v>0.099314867302793874</v>
      </c>
      <c r="Z47" s="18">
        <v>0.089569502939533294</v>
      </c>
      <c r="AA47" s="18">
        <v>0.078867838636167739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-2.3164494727080001E-2</v>
      </c>
      <c r="AL47" s="18">
        <f t="shared" si="2"/>
        <v>-2.1535268499200982E-2</v>
      </c>
      <c r="AM47" s="18">
        <f t="shared" si="2"/>
        <v>-2.2236040759817749E-2</v>
      </c>
      <c r="AN47" s="18">
        <f t="shared" si="2"/>
        <v>-2.537253683301223E-2</v>
      </c>
      <c r="AO47" s="18">
        <f t="shared" si="2"/>
        <v>-2.5616149752339265E-2</v>
      </c>
      <c r="AP47" s="18">
        <f t="shared" si="2"/>
        <v>-2.3777538189884831E-2</v>
      </c>
      <c r="AQ47" s="18">
        <f t="shared" si="2"/>
        <v>-2.2705799297050189E-2</v>
      </c>
      <c r="AR47" s="20">
        <f t="shared" si="3"/>
        <v>-0.21095352315068838</v>
      </c>
      <c r="AS47" s="20">
        <f t="shared" si="3"/>
        <v>-0.20549077292135703</v>
      </c>
      <c r="AT47" s="20">
        <f t="shared" si="3"/>
        <v>-0.2109317108949193</v>
      </c>
      <c r="AU47" s="20">
        <f t="shared" si="3"/>
        <v>-0.20841703728199049</v>
      </c>
      <c r="AV47" s="20">
        <f t="shared" si="3"/>
        <v>-0.20434719106990737</v>
      </c>
      <c r="AW47" s="20">
        <f t="shared" si="3"/>
        <v>-0.20911319192061936</v>
      </c>
      <c r="AX47" s="20">
        <f t="shared" si="3"/>
        <v>-0.22282516476934752</v>
      </c>
    </row>
    <row r="48">
      <c r="S48" s="33" t="s">
        <v>74</v>
      </c>
      <c r="T48" s="6" t="s">
        <v>75</v>
      </c>
      <c r="U48" s="18">
        <v>0.042414254787082793</v>
      </c>
      <c r="V48" s="18">
        <v>0.042918688924914822</v>
      </c>
      <c r="W48" s="18">
        <v>0.044500817775007195</v>
      </c>
      <c r="X48" s="18">
        <v>0.051583450900719634</v>
      </c>
      <c r="Y48" s="18">
        <v>0.051034613146004722</v>
      </c>
      <c r="Z48" s="18">
        <v>0.046562218752146896</v>
      </c>
      <c r="AA48" s="18">
        <v>0.043283483797635067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-2.3056847766785758E-2</v>
      </c>
      <c r="AL48" s="18">
        <f t="shared" si="2"/>
        <v>-2.1582158616240535E-2</v>
      </c>
      <c r="AM48" s="18">
        <f t="shared" si="2"/>
        <v>-2.0111066372196243E-2</v>
      </c>
      <c r="AN48" s="18">
        <f t="shared" si="2"/>
        <v>-2.0081041483102073E-2</v>
      </c>
      <c r="AO48" s="18">
        <f t="shared" si="2"/>
        <v>-1.8461617456694883E-2</v>
      </c>
      <c r="AP48" s="18">
        <f t="shared" si="2"/>
        <v>-2.0913532101931184E-2</v>
      </c>
      <c r="AQ48" s="18">
        <f t="shared" si="2"/>
        <v>-1.976073018450044E-2</v>
      </c>
      <c r="AR48" s="20">
        <f t="shared" si="3"/>
        <v>-0.35075510365028051</v>
      </c>
      <c r="AS48" s="20">
        <f t="shared" si="3"/>
        <v>-0.33322204424729657</v>
      </c>
      <c r="AT48" s="20">
        <f t="shared" si="3"/>
        <v>-0.31009920528265955</v>
      </c>
      <c r="AU48" s="20">
        <f t="shared" si="3"/>
        <v>-0.27927645368256787</v>
      </c>
      <c r="AV48" s="20">
        <f t="shared" si="3"/>
        <v>-0.26480365279644452</v>
      </c>
      <c r="AW48" s="20">
        <f t="shared" si="3"/>
        <v>-0.30885044622671737</v>
      </c>
      <c r="AX48" s="20">
        <f t="shared" si="3"/>
        <v>-0.31239771829675156</v>
      </c>
    </row>
    <row r="49">
      <c r="S49" s="33" t="s">
        <v>76</v>
      </c>
      <c r="T49" s="6" t="s">
        <v>77</v>
      </c>
      <c r="U49" s="18">
        <v>0.039900514171259685</v>
      </c>
      <c r="V49" s="18">
        <v>0.040287896708486516</v>
      </c>
      <c r="W49" s="18">
        <v>0.043140544978357773</v>
      </c>
      <c r="X49" s="18">
        <v>0.051142834530095854</v>
      </c>
      <c r="Y49" s="18">
        <v>0.051413407577923939</v>
      </c>
      <c r="Z49" s="18">
        <v>0.046611183810190436</v>
      </c>
      <c r="AA49" s="18">
        <v>0.044019214645857924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-1.56065670797026E-2</v>
      </c>
      <c r="AL49" s="18">
        <f t="shared" si="2"/>
        <v>-1.3159798224985121E-2</v>
      </c>
      <c r="AM49" s="18">
        <f t="shared" si="2"/>
        <v>-1.0423211603268215E-2</v>
      </c>
      <c r="AN49" s="18">
        <f t="shared" si="2"/>
        <v>-9.6578361501815299E-3</v>
      </c>
      <c r="AO49" s="18">
        <f t="shared" si="2"/>
        <v>-1.0067507978809946E-2</v>
      </c>
      <c r="AP49" s="18">
        <f t="shared" si="2"/>
        <v>-1.1154154038914205E-2</v>
      </c>
      <c r="AQ49" s="18">
        <f t="shared" si="2"/>
        <v>-9.169800234762035E-3</v>
      </c>
      <c r="AR49" s="20">
        <f t="shared" si="3"/>
        <v>-0.28017370351619553</v>
      </c>
      <c r="AS49" s="20">
        <f t="shared" si="3"/>
        <v>-0.24544312568303539</v>
      </c>
      <c r="AT49" s="20">
        <f t="shared" si="3"/>
        <v>-0.19415322310632696</v>
      </c>
      <c r="AU49" s="20">
        <f t="shared" si="3"/>
        <v>-0.15860545568889564</v>
      </c>
      <c r="AV49" s="20">
        <f t="shared" si="3"/>
        <v>-0.16348586540993673</v>
      </c>
      <c r="AW49" s="20">
        <f t="shared" si="3"/>
        <v>-0.19267007554590995</v>
      </c>
      <c r="AX49" s="20">
        <f t="shared" si="3"/>
        <v>-0.17210306158977715</v>
      </c>
    </row>
    <row r="50">
      <c r="S50" s="33" t="s">
        <v>78</v>
      </c>
      <c r="T50" s="6" t="s">
        <v>79</v>
      </c>
      <c r="U50" s="18">
        <v>0.016883890701631352</v>
      </c>
      <c r="V50" s="18">
        <v>0.015269161070132382</v>
      </c>
      <c r="W50" s="18">
        <v>0.015276839836643664</v>
      </c>
      <c r="X50" s="18">
        <v>0.017248589611780774</v>
      </c>
      <c r="Y50" s="18">
        <v>0.018640161045191343</v>
      </c>
      <c r="Z50" s="18">
        <v>0.018865922096611507</v>
      </c>
      <c r="AA50" s="18">
        <v>0.016074116022491505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-8.5619669420891609E-4</v>
      </c>
      <c r="AL50" s="18">
        <f t="shared" si="2"/>
        <v>-6.8509993153025896E-4</v>
      </c>
      <c r="AM50" s="18">
        <f t="shared" si="2"/>
        <v>-6.0754355429961521E-4</v>
      </c>
      <c r="AN50" s="18">
        <f t="shared" si="2"/>
        <v>-5.9256277702324917E-4</v>
      </c>
      <c r="AO50" s="18">
        <f t="shared" si="2"/>
        <v>-5.4054790083685189E-4</v>
      </c>
      <c r="AP50" s="18">
        <f t="shared" si="2"/>
        <v>-6.3780199859586606E-4</v>
      </c>
      <c r="AQ50" s="18">
        <f t="shared" si="2"/>
        <v>-6.6932595506321788E-4</v>
      </c>
      <c r="AR50" s="20">
        <f t="shared" si="3"/>
        <v>-4.8225987885069731E-2</v>
      </c>
      <c r="AS50" s="20">
        <f t="shared" si="3"/>
        <v>-4.2913244453910676E-2</v>
      </c>
      <c r="AT50" s="20">
        <f t="shared" si="3"/>
        <v>-3.8225474260111213E-2</v>
      </c>
      <c r="AU50" s="20">
        <f t="shared" si="3"/>
        <v>-3.3195667750569882E-2</v>
      </c>
      <c r="AV50" s="20">
        <f t="shared" si="3"/>
        <v>-2.8169111881195155E-2</v>
      </c>
      <c r="AW50" s="20">
        <f t="shared" si="3"/>
        <v>-3.2684784558001639E-2</v>
      </c>
      <c r="AX50" s="20">
        <f t="shared" si="3"/>
        <v>-3.9951821808686942E-2</v>
      </c>
    </row>
    <row r="51">
      <c r="S51" s="33" t="s">
        <v>80</v>
      </c>
      <c r="T51" s="6" t="s">
        <v>81</v>
      </c>
      <c r="U51" s="18">
        <v>0.0034416376803586913</v>
      </c>
      <c r="V51" s="18">
        <v>0.003483984215697278</v>
      </c>
      <c r="W51" s="18">
        <v>0.0038343766488691138</v>
      </c>
      <c r="X51" s="18">
        <v>0.004615451753866605</v>
      </c>
      <c r="Y51" s="18">
        <v>0.0047283643738409058</v>
      </c>
      <c r="Z51" s="18">
        <v>0.0043177364939410157</v>
      </c>
      <c r="AA51" s="18">
        <v>0.0041132216811763673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-1.1040137299034537E-3</v>
      </c>
      <c r="AL51" s="18">
        <f t="shared" si="2"/>
        <v>-8.1706945784286488E-4</v>
      </c>
      <c r="AM51" s="18">
        <f t="shared" si="2"/>
        <v>-4.8711099878863276E-4</v>
      </c>
      <c r="AN51" s="18">
        <f t="shared" si="2"/>
        <v>-3.5491404326713685E-4</v>
      </c>
      <c r="AO51" s="18">
        <f t="shared" si="2"/>
        <v>-5.068960016330502E-4</v>
      </c>
      <c r="AP51" s="18">
        <f t="shared" si="2"/>
        <v>-5.6452446490513376E-4</v>
      </c>
      <c r="AQ51" s="18">
        <f t="shared" si="2"/>
        <v>-3.3359088960573709E-4</v>
      </c>
      <c r="AR51" s="20">
        <f t="shared" si="3"/>
        <v>-0.24207423672022968</v>
      </c>
      <c r="AS51" s="20">
        <f t="shared" si="3"/>
        <v>-0.1894964346647528</v>
      </c>
      <c r="AT51" s="20">
        <f t="shared" si="3"/>
        <v>-0.1125901596118003</v>
      </c>
      <c r="AU51" s="20">
        <f t="shared" si="3"/>
        <v>-7.1401502084000187E-2</v>
      </c>
      <c r="AV51" s="20">
        <f t="shared" si="3"/>
        <v>-9.6770551259370896E-2</v>
      </c>
      <c r="AW51" s="20">
        <f t="shared" si="3"/>
        <v>-0.11547955564954103</v>
      </c>
      <c r="AX51" s="20">
        <f t="shared" si="3"/>
        <v>-7.4976713461926553E-2</v>
      </c>
    </row>
    <row r="52">
      <c r="S52" s="33" t="s">
        <v>82</v>
      </c>
      <c r="T52" s="6" t="s">
        <v>83</v>
      </c>
      <c r="U52" s="18">
        <v>0.017311625974452821</v>
      </c>
      <c r="V52" s="18">
        <v>0.016406854850616586</v>
      </c>
      <c r="W52" s="18">
        <v>0.016507939318695587</v>
      </c>
      <c r="X52" s="18">
        <v>0.019258927215340286</v>
      </c>
      <c r="Y52" s="18">
        <v>0.020439363000151745</v>
      </c>
      <c r="Z52" s="18">
        <v>0.018532152259922927</v>
      </c>
      <c r="AA52" s="18">
        <v>0.016335389596000338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-5.4862523467535916E-3</v>
      </c>
      <c r="AL52" s="18">
        <f t="shared" si="2"/>
        <v>-4.9952347121512974E-3</v>
      </c>
      <c r="AM52" s="18">
        <f t="shared" si="2"/>
        <v>-4.9756078278266128E-3</v>
      </c>
      <c r="AN52" s="18">
        <f t="shared" si="2"/>
        <v>-5.8641299805861011E-3</v>
      </c>
      <c r="AO52" s="18">
        <f t="shared" si="2"/>
        <v>-6.2487015871465976E-3</v>
      </c>
      <c r="AP52" s="18">
        <f t="shared" si="2"/>
        <v>-5.4460107109190678E-3</v>
      </c>
      <c r="AQ52" s="18">
        <f t="shared" si="2"/>
        <v>-5.0826417319489586E-3</v>
      </c>
      <c r="AR52" s="20">
        <f t="shared" si="3"/>
        <v>-0.23984355309237765</v>
      </c>
      <c r="AS52" s="20">
        <f t="shared" si="3"/>
        <v>-0.23261471866579195</v>
      </c>
      <c r="AT52" s="20">
        <f t="shared" si="3"/>
        <v>-0.23075608535821235</v>
      </c>
      <c r="AU52" s="20">
        <f t="shared" si="3"/>
        <v>-0.23251723933030505</v>
      </c>
      <c r="AV52" s="20">
        <f t="shared" si="3"/>
        <v>-0.23322844650107402</v>
      </c>
      <c r="AW52" s="20">
        <f t="shared" si="3"/>
        <v>-0.22629197230605058</v>
      </c>
      <c r="AX52" s="20">
        <f t="shared" si="3"/>
        <v>-0.23643108116420569</v>
      </c>
    </row>
    <row r="53">
      <c r="S53" s="33" t="s">
        <v>84</v>
      </c>
      <c r="T53" s="6" t="s">
        <v>85</v>
      </c>
      <c r="U53" s="18">
        <v>0.07373471395358254</v>
      </c>
      <c r="V53" s="18">
        <v>0.069821452396052849</v>
      </c>
      <c r="W53" s="18">
        <v>0.070642883018008432</v>
      </c>
      <c r="X53" s="18">
        <v>0.08557420909459823</v>
      </c>
      <c r="Y53" s="18">
        <v>0.088708830949008596</v>
      </c>
      <c r="Z53" s="18">
        <v>0.081532208735797335</v>
      </c>
      <c r="AA53" s="18">
        <v>0.074520725431920051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-1.7673882748118236E-2</v>
      </c>
      <c r="AL53" s="18">
        <f t="shared" si="2"/>
        <v>-1.6287536955899393E-2</v>
      </c>
      <c r="AM53" s="18">
        <f t="shared" si="2"/>
        <v>-1.6189367958867024E-2</v>
      </c>
      <c r="AN53" s="18">
        <f t="shared" si="2"/>
        <v>-2.0554778971034901E-2</v>
      </c>
      <c r="AO53" s="18">
        <f t="shared" si="2"/>
        <v>-2.0869609084479171E-2</v>
      </c>
      <c r="AP53" s="18">
        <f t="shared" si="2"/>
        <v>-1.7533379268142746E-2</v>
      </c>
      <c r="AQ53" s="18">
        <f t="shared" si="2"/>
        <v>-1.6250074960478436E-2</v>
      </c>
      <c r="AR53" s="20">
        <f t="shared" si="3"/>
        <v>-0.19279329682485921</v>
      </c>
      <c r="AS53" s="20">
        <f t="shared" si="3"/>
        <v>-0.18859303588488302</v>
      </c>
      <c r="AT53" s="20">
        <f t="shared" si="3"/>
        <v>-0.18583692163924734</v>
      </c>
      <c r="AU53" s="20">
        <f t="shared" si="3"/>
        <v>-0.19301411756786352</v>
      </c>
      <c r="AV53" s="20">
        <f t="shared" si="3"/>
        <v>-0.18984529738249245</v>
      </c>
      <c r="AW53" s="20">
        <f t="shared" si="3"/>
        <v>-0.17642518241086513</v>
      </c>
      <c r="AX53" s="20">
        <f t="shared" si="3"/>
        <v>-0.178443709073378</v>
      </c>
    </row>
    <row r="54">
      <c r="S54" s="33" t="s">
        <v>86</v>
      </c>
      <c r="T54" s="6" t="s">
        <v>87</v>
      </c>
      <c r="U54" s="18">
        <v>0.0328916044209571</v>
      </c>
      <c r="V54" s="18">
        <v>0.033528703497786028</v>
      </c>
      <c r="W54" s="18">
        <v>0.034321894886719433</v>
      </c>
      <c r="X54" s="18">
        <v>0.04073200569789534</v>
      </c>
      <c r="Y54" s="18">
        <v>0.043430324536641668</v>
      </c>
      <c r="Z54" s="18">
        <v>0.041828567645147544</v>
      </c>
      <c r="AA54" s="18">
        <v>0.039313033192947287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-5.8977789078624582E-3</v>
      </c>
      <c r="AL54" s="18">
        <f t="shared" si="2"/>
        <v>-5.7387921376732265E-3</v>
      </c>
      <c r="AM54" s="18">
        <f t="shared" si="2"/>
        <v>-5.9866923232819308E-3</v>
      </c>
      <c r="AN54" s="18">
        <f t="shared" si="2"/>
        <v>-6.6006888604521821E-3</v>
      </c>
      <c r="AO54" s="18">
        <f t="shared" si="2"/>
        <v>-6.2601693698986563E-3</v>
      </c>
      <c r="AP54" s="18">
        <f t="shared" si="2"/>
        <v>-6.3776691999083077E-3</v>
      </c>
      <c r="AQ54" s="18">
        <f t="shared" si="2"/>
        <v>-6.2227846361755171E-3</v>
      </c>
      <c r="AR54" s="20">
        <f t="shared" si="3"/>
        <v>-0.15174110213171388</v>
      </c>
      <c r="AS54" s="20">
        <f t="shared" si="3"/>
        <v>-0.14584863963915473</v>
      </c>
      <c r="AT54" s="20">
        <f t="shared" si="3"/>
        <v>-0.14821019903331675</v>
      </c>
      <c r="AU54" s="20">
        <f t="shared" si="3"/>
        <v>-0.13917627570312488</v>
      </c>
      <c r="AV54" s="20">
        <f t="shared" si="3"/>
        <v>-0.12576379530483625</v>
      </c>
      <c r="AW54" s="20">
        <f t="shared" si="3"/>
        <v>-0.13206127806877069</v>
      </c>
      <c r="AX54" s="20">
        <f t="shared" si="3"/>
        <v>-0.1364246538356193</v>
      </c>
    </row>
    <row r="55">
      <c r="S55" s="33" t="s">
        <v>88</v>
      </c>
      <c r="T55" s="6" t="s">
        <v>89</v>
      </c>
      <c r="U55" s="18">
        <v>0.043608801077246677</v>
      </c>
      <c r="V55" s="18">
        <v>0.04450672624790801</v>
      </c>
      <c r="W55" s="18">
        <v>0.049054318168258587</v>
      </c>
      <c r="X55" s="18">
        <v>0.058683974601467619</v>
      </c>
      <c r="Y55" s="18">
        <v>0.059202506886844065</v>
      </c>
      <c r="Z55" s="18">
        <v>0.053353807038183133</v>
      </c>
      <c r="AA55" s="18">
        <v>0.051109290959167011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-1.4228163224766922E-2</v>
      </c>
      <c r="AL55" s="18">
        <f t="shared" si="2"/>
        <v>-1.0480783253274721E-2</v>
      </c>
      <c r="AM55" s="18">
        <f t="shared" si="2"/>
        <v>-6.0090993505359583E-3</v>
      </c>
      <c r="AN55" s="18">
        <f t="shared" si="2"/>
        <v>-4.0124496759452594E-3</v>
      </c>
      <c r="AO55" s="18">
        <f t="shared" si="2"/>
        <v>-5.8144099593001111E-3</v>
      </c>
      <c r="AP55" s="18">
        <f t="shared" si="2"/>
        <v>-6.7912894382298195E-3</v>
      </c>
      <c r="AQ55" s="18">
        <f t="shared" si="2"/>
        <v>-3.742317780396652E-3</v>
      </c>
      <c r="AR55" s="20">
        <f t="shared" si="3"/>
        <v>-0.24519739184921732</v>
      </c>
      <c r="AS55" s="20">
        <f t="shared" si="3"/>
        <v>-0.19013518902931659</v>
      </c>
      <c r="AT55" s="20">
        <f t="shared" si="3"/>
        <v>-0.10902170805153337</v>
      </c>
      <c r="AU55" s="20">
        <f t="shared" si="3"/>
        <v>-6.4010892384392323E-2</v>
      </c>
      <c r="AV55" s="20">
        <f t="shared" si="3"/>
        <v>-8.9407832964384981E-2</v>
      </c>
      <c r="AW55" s="20">
        <f t="shared" si="3"/>
        <v>-0.11279478355619664</v>
      </c>
      <c r="AX55" s="20">
        <f t="shared" si="3"/>
        <v>-6.8208639422605244E-2</v>
      </c>
    </row>
    <row r="56">
      <c r="S56" s="33" t="s">
        <v>90</v>
      </c>
      <c r="T56" s="6" t="s">
        <v>91</v>
      </c>
      <c r="U56" s="18">
        <v>0.07464311074410776</v>
      </c>
      <c r="V56" s="18">
        <v>0.069471242875533898</v>
      </c>
      <c r="W56" s="18">
        <v>0.070226296785972336</v>
      </c>
      <c r="X56" s="18">
        <v>0.083525593535302256</v>
      </c>
      <c r="Y56" s="18">
        <v>0.087201514422334439</v>
      </c>
      <c r="Z56" s="18">
        <v>0.076987178072657883</v>
      </c>
      <c r="AA56" s="18">
        <v>0.06748170147056079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-3.5307964046467202E-2</v>
      </c>
      <c r="AL56" s="18">
        <f t="shared" si="2"/>
        <v>-3.2327049501859037E-2</v>
      </c>
      <c r="AM56" s="18">
        <f t="shared" ref="AM56:AQ59" si="22">W56-AF56</f>
        <v>-3.1784811403018198E-2</v>
      </c>
      <c r="AN56" s="18">
        <f t="shared" si="22"/>
        <v>-3.5760835118098869E-2</v>
      </c>
      <c r="AO56" s="18">
        <f t="shared" si="22"/>
        <v>-3.5619235527322213E-2</v>
      </c>
      <c r="AP56" s="18">
        <f t="shared" si="22"/>
        <v>-3.3156450451620675E-2</v>
      </c>
      <c r="AQ56" s="18">
        <f t="shared" si="22"/>
        <v>-3.1862440211507415E-2</v>
      </c>
      <c r="AR56" s="20">
        <f t="shared" si="3"/>
        <v>-0.31982771451287262</v>
      </c>
      <c r="AS56" s="20">
        <f t="shared" si="3"/>
        <v>-0.31621948315696879</v>
      </c>
      <c r="AT56" s="20">
        <f t="shared" ref="AT56:AX59" si="23">IF(AF56=0,0,AM56/AF56)</f>
        <v>-0.31019832822509702</v>
      </c>
      <c r="AU56" s="20">
        <f t="shared" si="23"/>
        <v>-0.29839023076485954</v>
      </c>
      <c r="AV56" s="20">
        <f t="shared" si="23"/>
        <v>-0.28863471731407186</v>
      </c>
      <c r="AW56" s="20">
        <f t="shared" si="23"/>
        <v>-0.29974353674697612</v>
      </c>
      <c r="AX56" s="20">
        <f t="shared" si="23"/>
        <v>-0.31935836928576655</v>
      </c>
    </row>
    <row r="57">
      <c r="S57" s="33" t="s">
        <v>92</v>
      </c>
      <c r="T57" s="6" t="s">
        <v>93</v>
      </c>
      <c r="U57" s="18">
        <v>0.096248487079275705</v>
      </c>
      <c r="V57" s="18">
        <v>0.099020074983486722</v>
      </c>
      <c r="W57" s="18">
        <v>0.086069802215532371</v>
      </c>
      <c r="X57" s="18">
        <v>0.095792327840744929</v>
      </c>
      <c r="Y57" s="18">
        <v>0.094863989630536744</v>
      </c>
      <c r="Z57" s="18">
        <v>0.079465922210001289</v>
      </c>
      <c r="AA57" s="18">
        <v>0.059193167667528232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-9.8535228200070935E-4</v>
      </c>
      <c r="AL57" s="18">
        <f t="shared" si="24"/>
        <v>-3.9063382270795866E-4</v>
      </c>
      <c r="AM57" s="18">
        <f t="shared" si="22"/>
        <v>-3.1707064554344078E-4</v>
      </c>
      <c r="AN57" s="18">
        <f t="shared" si="22"/>
        <v>-4.2003072661922491E-4</v>
      </c>
      <c r="AO57" s="18">
        <f t="shared" si="22"/>
        <v>-8.72296548380877E-4</v>
      </c>
      <c r="AP57" s="18">
        <f t="shared" si="22"/>
        <v>-5.8309734394709767E-4</v>
      </c>
      <c r="AQ57" s="18">
        <f t="shared" si="22"/>
        <v>-4.6662467374475325E-4</v>
      </c>
      <c r="AR57" s="20">
        <f t="shared" ref="AR57:AS59" si="25">IF(AD57=0,0,AK57/AD57)</f>
        <v>-1.0130800907713662E-2</v>
      </c>
      <c r="AS57" s="20">
        <f t="shared" si="25"/>
        <v>-3.9294142537989489E-3</v>
      </c>
      <c r="AT57" s="20">
        <f t="shared" si="23"/>
        <v>-3.6699943702085919E-3</v>
      </c>
      <c r="AU57" s="20">
        <f t="shared" si="23"/>
        <v>-4.3652127031875579E-3</v>
      </c>
      <c r="AV57" s="20">
        <f t="shared" si="23"/>
        <v>-9.1094390595347994E-3</v>
      </c>
      <c r="AW57" s="20">
        <f t="shared" si="23"/>
        <v>-7.2827268576747244E-3</v>
      </c>
      <c r="AX57" s="20">
        <f t="shared" si="23"/>
        <v>-7.8196100719789916E-3</v>
      </c>
    </row>
    <row r="58">
      <c r="S58" s="33" t="s">
        <v>94</v>
      </c>
      <c r="T58" s="6" t="s">
        <v>32</v>
      </c>
      <c r="U58" s="18">
        <v>0.13060210665333383</v>
      </c>
      <c r="V58" s="18">
        <v>0.13301139600416007</v>
      </c>
      <c r="W58" s="18">
        <v>0.1442622150539036</v>
      </c>
      <c r="X58" s="18">
        <v>0.17116980437239729</v>
      </c>
      <c r="Y58" s="18">
        <v>0.17176875458823185</v>
      </c>
      <c r="Z58" s="18">
        <v>0.15521884609952663</v>
      </c>
      <c r="AA58" s="18">
        <v>0.14760765409087029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-5.0344042239298975E-2</v>
      </c>
      <c r="AL58" s="18">
        <f t="shared" si="24"/>
        <v>-4.0928099402118945E-2</v>
      </c>
      <c r="AM58" s="18">
        <f t="shared" si="22"/>
        <v>-2.9921157050844888E-2</v>
      </c>
      <c r="AN58" s="18">
        <f t="shared" si="22"/>
        <v>-2.5515675240134761E-2</v>
      </c>
      <c r="AO58" s="18">
        <f t="shared" si="22"/>
        <v>-2.8080825904078788E-2</v>
      </c>
      <c r="AP58" s="18">
        <f t="shared" si="22"/>
        <v>-3.2282755604353591E-2</v>
      </c>
      <c r="AQ58" s="18">
        <f t="shared" si="22"/>
        <v>-2.4658493095064182E-2</v>
      </c>
      <c r="AR58" s="20">
        <f t="shared" si="25"/>
        <v>-0.27725204324489516</v>
      </c>
      <c r="AS58" s="20">
        <f t="shared" si="25"/>
        <v>-0.23460128505405772</v>
      </c>
      <c r="AT58" s="20">
        <f t="shared" si="23"/>
        <v>-0.17146308584602513</v>
      </c>
      <c r="AU58" s="20">
        <f t="shared" si="23"/>
        <v>-0.12961527628503294</v>
      </c>
      <c r="AV58" s="20">
        <f t="shared" si="23"/>
        <v>-0.14035677486960546</v>
      </c>
      <c r="AW58" s="20">
        <f t="shared" si="23"/>
        <v>-0.17186327086670794</v>
      </c>
      <c r="AX58" s="20">
        <f t="shared" si="23"/>
        <v>-0.142970956628416</v>
      </c>
    </row>
    <row r="59">
      <c r="S59" s="33" t="s">
        <v>95</v>
      </c>
      <c r="T59" s="6" t="s">
        <v>96</v>
      </c>
      <c r="U59" s="18">
        <v>0.18428672427229506</v>
      </c>
      <c r="V59" s="18">
        <v>0.18764409603423371</v>
      </c>
      <c r="W59" s="18">
        <v>0.20475902868357515</v>
      </c>
      <c r="X59" s="18">
        <v>0.24391284134119248</v>
      </c>
      <c r="Y59" s="18">
        <v>0.24548126903017337</v>
      </c>
      <c r="Z59" s="18">
        <v>0.22163974449933219</v>
      </c>
      <c r="AA59" s="18">
        <v>0.211330668347712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-6.5872607148130202E-2</v>
      </c>
      <c r="AL59" s="18">
        <f t="shared" si="24"/>
        <v>-5.1630371650398077E-2</v>
      </c>
      <c r="AM59" s="18">
        <f t="shared" si="22"/>
        <v>-3.4877678958630698E-2</v>
      </c>
      <c r="AN59" s="18">
        <f t="shared" si="22"/>
        <v>-2.7967271889129008E-2</v>
      </c>
      <c r="AO59" s="18">
        <f t="shared" si="22"/>
        <v>-3.3286057546740161E-2</v>
      </c>
      <c r="AP59" s="18">
        <f t="shared" si="22"/>
        <v>-3.8205355816555459E-2</v>
      </c>
      <c r="AQ59" s="18">
        <f t="shared" si="22"/>
        <v>-2.6641281752833618E-2</v>
      </c>
      <c r="AR59" s="20">
        <f t="shared" si="25"/>
        <v>-0.26242724774765991</v>
      </c>
      <c r="AS59" s="20">
        <f t="shared" si="25"/>
        <v>-0.21518466643390324</v>
      </c>
      <c r="AT59" s="20">
        <f t="shared" si="23"/>
        <v>-0.14532473047526781</v>
      </c>
      <c r="AU59" s="20">
        <f t="shared" si="23"/>
        <v>-0.10281914651810423</v>
      </c>
      <c r="AV59" s="20">
        <f t="shared" si="23"/>
        <v>-0.11931385948459351</v>
      </c>
      <c r="AW59" s="20">
        <f t="shared" si="23"/>
        <v>-0.1468093531518154</v>
      </c>
      <c r="AX59" s="20">
        <f t="shared" si="23"/>
        <v>-0.11185852153093163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19B6B-6EC0-EF46-A381-908266AC5EFD}">
  <dimension ref="A1:I15"/>
  <sheetViews>
    <sheetView workbookViewId="0">
      <selection activeCell="C11" sqref="C11:I15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2025_MF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'2025_MaterialFootprint'!C3</f>
        <v>0.56396781672057505</v>
      </c>
      <c r="D3" s="5">
        <f>'2025_MaterialFootprint'!D3</f>
        <v>0.60772539079955445</v>
      </c>
      <c r="E3" s="5">
        <f>'2025_MaterialFootprint'!E3</f>
        <v>0.63361399896804682</v>
      </c>
      <c r="F3" s="5">
        <f>'2025_MaterialFootprint'!F3</f>
        <v>0.74552233380145561</v>
      </c>
      <c r="G3" s="5">
        <f>'2025_MaterialFootprint'!G3</f>
        <v>0.80475001941831947</v>
      </c>
      <c r="H3" s="5">
        <f>'2025_MaterialFootprint'!H3</f>
        <v>0.79978242349278272</v>
      </c>
      <c r="I3" s="5">
        <f>'2025_MaterialFootprint'!I3</f>
        <v>0.73503201162929832</v>
      </c>
    </row>
    <row r="4">
      <c r="A4">
        <v>2</v>
      </c>
      <c r="B4" t="s">
        <v>23</v>
      </c>
      <c r="C4" s="5">
        <f>'2025_MaterialFootprint'!C4</f>
        <v>0.15152484698114979</v>
      </c>
      <c r="D4" s="5">
        <f>'2025_MaterialFootprint'!D4</f>
        <v>0.16758994748239764</v>
      </c>
      <c r="E4" s="5">
        <f>'2025_MaterialFootprint'!E4</f>
        <v>0.1727370665805596</v>
      </c>
      <c r="F4" s="5">
        <f>'2025_MaterialFootprint'!F4</f>
        <v>0.18854562011046089</v>
      </c>
      <c r="G4" s="5">
        <f>'2025_MaterialFootprint'!G4</f>
        <v>0.18750068753434845</v>
      </c>
      <c r="H4" s="5">
        <f>'2025_MaterialFootprint'!H4</f>
        <v>0.18504854583543973</v>
      </c>
      <c r="I4" s="5">
        <f>'2025_MaterialFootprint'!I4</f>
        <v>0.1736801498041543</v>
      </c>
    </row>
    <row r="5">
      <c r="A5">
        <v>3</v>
      </c>
      <c r="B5" t="s">
        <v>24</v>
      </c>
      <c r="C5" s="5">
        <f>'2025_MaterialFootprint'!C5</f>
        <v>1.703820016133669</v>
      </c>
      <c r="D5" s="5">
        <f>'2025_MaterialFootprint'!D5</f>
        <v>1.4462010876202427</v>
      </c>
      <c r="E5" s="5">
        <f>'2025_MaterialFootprint'!E5</f>
        <v>1.3920623399549097</v>
      </c>
      <c r="F5" s="5">
        <f>'2025_MaterialFootprint'!F5</f>
        <v>1.5399677531215512</v>
      </c>
      <c r="G5" s="5">
        <f>'2025_MaterialFootprint'!G5</f>
        <v>1.5630778203713258</v>
      </c>
      <c r="H5" s="5">
        <f>'2025_MaterialFootprint'!H5</f>
        <v>1.5101334686728052</v>
      </c>
      <c r="I5" s="5">
        <f>'2025_MaterialFootprint'!I5</f>
        <v>1.3461876619608442</v>
      </c>
    </row>
    <row r="6">
      <c r="A6">
        <v>4</v>
      </c>
      <c r="B6" t="s">
        <v>25</v>
      </c>
      <c r="C6" s="5">
        <f>'2025_MaterialFootprint'!C6</f>
        <v>0.21363309863194924</v>
      </c>
      <c r="D6" s="5">
        <f>'2025_MaterialFootprint'!D6</f>
        <v>0.19403717536803353</v>
      </c>
      <c r="E6" s="5">
        <f>'2025_MaterialFootprint'!E6</f>
        <v>0.19739326597209009</v>
      </c>
      <c r="F6" s="5">
        <f>'2025_MaterialFootprint'!F6</f>
        <v>0.23808662959721441</v>
      </c>
      <c r="G6" s="5">
        <f>'2025_MaterialFootprint'!G6</f>
        <v>0.25352059689152345</v>
      </c>
      <c r="H6" s="5">
        <f>'2025_MaterialFootprint'!H6</f>
        <v>0.22502683361846351</v>
      </c>
      <c r="I6" s="5">
        <f>'2025_MaterialFootprint'!I6</f>
        <v>0.19571760913709321</v>
      </c>
    </row>
    <row r="7">
      <c r="A7">
        <v>5</v>
      </c>
      <c r="B7" t="s">
        <v>26</v>
      </c>
      <c r="C7" s="5">
        <f>'2025_MaterialFootprint'!C7</f>
        <v>2.0044665329404875E-2</v>
      </c>
      <c r="D7" s="5">
        <f>'2025_MaterialFootprint'!D7</f>
        <v>1.8080191710658194E-2</v>
      </c>
      <c r="E7" s="5">
        <f>'2025_MaterialFootprint'!E7</f>
        <v>1.8457730870529269E-2</v>
      </c>
      <c r="F7" s="5">
        <f>'2025_MaterialFootprint'!F7</f>
        <v>2.2172864981944942E-2</v>
      </c>
      <c r="G7" s="5">
        <f>'2025_MaterialFootprint'!G7</f>
        <v>2.3512915447744556E-2</v>
      </c>
      <c r="H7" s="5">
        <f>'2025_MaterialFootprint'!H7</f>
        <v>2.0199078929474576E-2</v>
      </c>
      <c r="I7" s="5">
        <f>'2025_MaterialFootprint'!I7</f>
        <v>1.7365210188039701E-2</v>
      </c>
    </row>
    <row r="8">
      <c r="A8">
        <v>6</v>
      </c>
      <c r="B8" t="s">
        <v>27</v>
      </c>
      <c r="C8" s="5">
        <f>'2025_MaterialFootprint'!C8</f>
        <v>2.2536721350723585E-2</v>
      </c>
      <c r="D8" s="5">
        <f>'2025_MaterialFootprint'!D8</f>
        <v>2.0466170558465294E-2</v>
      </c>
      <c r="E8" s="5">
        <f>'2025_MaterialFootprint'!E8</f>
        <v>2.0820542280075332E-2</v>
      </c>
      <c r="F8" s="5">
        <f>'2025_MaterialFootprint'!F8</f>
        <v>2.5077594582629051E-2</v>
      </c>
      <c r="G8" s="5">
        <f>'2025_MaterialFootprint'!G8</f>
        <v>2.6663436708897231E-2</v>
      </c>
      <c r="H8" s="5">
        <f>'2025_MaterialFootprint'!H8</f>
        <v>2.3610276789688647E-2</v>
      </c>
      <c r="I8" s="5">
        <f>'2025_MaterialFootprint'!I8</f>
        <v>2.0531370251840448E-2</v>
      </c>
    </row>
    <row r="9">
      <c r="A9">
        <v>7</v>
      </c>
      <c r="B9" t="s">
        <v>28</v>
      </c>
      <c r="C9" s="5">
        <f>'2025_MaterialFootprint'!C9</f>
        <v>1.3125262867420791</v>
      </c>
      <c r="D9" s="5">
        <f>'2025_MaterialFootprint'!D9</f>
        <v>1.2974583235376884</v>
      </c>
      <c r="E9" s="5">
        <f>'2025_MaterialFootprint'!E9</f>
        <v>1.280023441814846</v>
      </c>
      <c r="F9" s="5">
        <f>'2025_MaterialFootprint'!F9</f>
        <v>1.4872265090666201</v>
      </c>
      <c r="G9" s="5">
        <f>'2025_MaterialFootprint'!G9</f>
        <v>1.4480677889497771</v>
      </c>
      <c r="H9" s="5">
        <f>'2025_MaterialFootprint'!H9</f>
        <v>1.3250958487672899</v>
      </c>
      <c r="I9" s="5">
        <f>'2025_MaterialFootprint'!I9</f>
        <v>1.2013040695334332</v>
      </c>
    </row>
    <row r="10">
      <c r="A10">
        <v>8</v>
      </c>
      <c r="B10" t="s">
        <v>29</v>
      </c>
      <c r="C10" s="5">
        <f>'2025_MaterialFootprint'!C10</f>
        <v>0.28487587729922703</v>
      </c>
      <c r="D10" s="5">
        <f>'2025_MaterialFootprint'!D10</f>
        <v>0.26171182876768384</v>
      </c>
      <c r="E10" s="5">
        <f>'2025_MaterialFootprint'!E10</f>
        <v>0.26735586332421679</v>
      </c>
      <c r="F10" s="5">
        <f>'2025_MaterialFootprint'!F10</f>
        <v>0.32194085681121293</v>
      </c>
      <c r="G10" s="5">
        <f>'2025_MaterialFootprint'!G10</f>
        <v>0.34549574046262332</v>
      </c>
      <c r="H10" s="5">
        <f>'2025_MaterialFootprint'!H10</f>
        <v>0.30813032195171719</v>
      </c>
      <c r="I10" s="5">
        <f>'2025_MaterialFootprint'!I10</f>
        <v>0.2687849025792346</v>
      </c>
    </row>
    <row r="11">
      <c r="A11">
        <v>9</v>
      </c>
      <c r="B11" t="s">
        <v>30</v>
      </c>
      <c r="C11" s="5">
        <f>'2025_MaterialFootprint'!C11</f>
        <v>9.5205917573399981E-2</v>
      </c>
      <c r="D11" s="5">
        <f>'2025_MaterialFootprint'!D11</f>
        <v>9.1695464280305478E-2</v>
      </c>
      <c r="E11" s="5">
        <f>'2025_MaterialFootprint'!E11</f>
        <v>9.2229905947487367E-2</v>
      </c>
      <c r="F11" s="5">
        <f>'2025_MaterialFootprint'!F11</f>
        <v>0.10742321851729314</v>
      </c>
      <c r="G11" s="5">
        <f>'2025_MaterialFootprint'!G11</f>
        <v>0.11095410224714966</v>
      </c>
      <c r="H11" s="5">
        <f>'2025_MaterialFootprint'!H11</f>
        <v>9.9504749466256606E-2</v>
      </c>
      <c r="I11" s="5">
        <f>'2025_MaterialFootprint'!I11</f>
        <v>8.7986010604751558E-2</v>
      </c>
    </row>
    <row r="12">
      <c r="A12">
        <v>10</v>
      </c>
      <c r="B12" t="s">
        <v>31</v>
      </c>
      <c r="C12" s="5">
        <f>'2025_MaterialFootprint'!C12</f>
        <v>8.5578993422310817E-2</v>
      </c>
      <c r="D12" s="5">
        <f>'2025_MaterialFootprint'!D12</f>
        <v>8.0100762906517325E-2</v>
      </c>
      <c r="E12" s="5">
        <f>'2025_MaterialFootprint'!E12</f>
        <v>8.1257285131435458E-2</v>
      </c>
      <c r="F12" s="5">
        <f>'2025_MaterialFootprint'!F12</f>
        <v>9.7022653817876961E-2</v>
      </c>
      <c r="G12" s="5">
        <f>'2025_MaterialFootprint'!G12</f>
        <v>0.10097415136474035</v>
      </c>
      <c r="H12" s="5">
        <f>'2025_MaterialFootprint'!H12</f>
        <v>8.8317089015444356E-2</v>
      </c>
      <c r="I12" s="5">
        <f>'2025_MaterialFootprint'!I12</f>
        <v>7.7865194424073705E-2</v>
      </c>
    </row>
    <row r="13">
      <c r="A13">
        <v>11</v>
      </c>
      <c r="B13" t="s">
        <v>32</v>
      </c>
      <c r="C13" s="5">
        <f>'2025_MaterialFootprint'!C13</f>
        <v>0.14144403413630854</v>
      </c>
      <c r="D13" s="5">
        <f>'2025_MaterialFootprint'!D13</f>
        <v>0.13995302866816828</v>
      </c>
      <c r="E13" s="5">
        <f>'2025_MaterialFootprint'!E13</f>
        <v>0.14439649406598107</v>
      </c>
      <c r="F13" s="5">
        <f>'2025_MaterialFootprint'!F13</f>
        <v>0.16621810430099171</v>
      </c>
      <c r="G13" s="5">
        <f>'2025_MaterialFootprint'!G13</f>
        <v>0.16720872851602933</v>
      </c>
      <c r="H13" s="5">
        <f>'2025_MaterialFootprint'!H13</f>
        <v>0.15502008538181733</v>
      </c>
      <c r="I13" s="5">
        <f>'2025_MaterialFootprint'!I13</f>
        <v>0.14257239911183248</v>
      </c>
    </row>
    <row r="14">
      <c r="A14">
        <v>12</v>
      </c>
      <c r="B14" t="s">
        <v>33</v>
      </c>
      <c r="C14" s="5">
        <f>'2025_MaterialFootprint'!C14</f>
        <v>0.11434433063057545</v>
      </c>
      <c r="D14" s="5">
        <f>'2025_MaterialFootprint'!D14</f>
        <v>0.11086785294107546</v>
      </c>
      <c r="E14" s="5">
        <f>'2025_MaterialFootprint'!E14</f>
        <v>0.11322222980926425</v>
      </c>
      <c r="F14" s="5">
        <f>'2025_MaterialFootprint'!F14</f>
        <v>0.13722128616056783</v>
      </c>
      <c r="G14" s="5">
        <f>'2025_MaterialFootprint'!G14</f>
        <v>0.14277976095500108</v>
      </c>
      <c r="H14" s="5">
        <f>'2025_MaterialFootprint'!H14</f>
        <v>0.13243404742343332</v>
      </c>
      <c r="I14" s="5">
        <f>'2025_MaterialFootprint'!I14</f>
        <v>0.12225087837628071</v>
      </c>
    </row>
    <row r="15">
      <c r="A15">
        <v>13</v>
      </c>
      <c r="B15" t="s">
        <v>34</v>
      </c>
      <c r="C15" s="5">
        <f>'2025_MaterialFootprint'!C15</f>
        <v>0.47276787200164749</v>
      </c>
      <c r="D15" s="5">
        <f>'2025_MaterialFootprint'!D15</f>
        <v>0.46856947299682195</v>
      </c>
      <c r="E15" s="5">
        <f>'2025_MaterialFootprint'!E15</f>
        <v>0.46641093594061772</v>
      </c>
      <c r="F15" s="5">
        <f>'2025_MaterialFootprint'!F15</f>
        <v>0.53440531321709106</v>
      </c>
      <c r="G15" s="5">
        <f>'2025_MaterialFootprint'!G15</f>
        <v>0.53926264361185394</v>
      </c>
      <c r="H15" s="5">
        <f>'2025_MaterialFootprint'!H15</f>
        <v>0.49232220243028951</v>
      </c>
      <c r="I15" s="5">
        <f>'2025_MaterialFootprint'!I15</f>
        <v>0.43680631689082677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3B27-5F51-4C4C-963B-298348454D10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2025_MaterialFootprint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2025_MaterialFootprint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0.56410504611305679</v>
      </c>
      <c r="D3" s="5">
        <v>0.60786653904060473</v>
      </c>
      <c r="E3" s="5">
        <v>0.63375772001962427</v>
      </c>
      <c r="F3" s="5">
        <v>0.74564585531196093</v>
      </c>
      <c r="G3" s="5">
        <v>0.80484760408655398</v>
      </c>
      <c r="H3" s="5">
        <v>0.79992327890039916</v>
      </c>
      <c r="I3" s="5">
        <v>0.73516218441748482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0.044462091400189363</v>
      </c>
      <c r="V3" s="18">
        <v>0.048294481950637291</v>
      </c>
      <c r="W3" s="18">
        <v>0.052300527890153832</v>
      </c>
      <c r="X3" s="18">
        <v>0.066032646959448132</v>
      </c>
      <c r="Y3" s="18">
        <v>0.07402357496254848</v>
      </c>
      <c r="Z3" s="18">
        <v>0.080198480080942547</v>
      </c>
      <c r="AA3" s="18">
        <v>0.072601493932374014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-2.2576496673687441E-4</v>
      </c>
      <c r="AL3" s="18">
        <f t="shared" ref="AL3:AQ21" si="0">V3-AE3</f>
        <v>-1.8031603217538023E-4</v>
      </c>
      <c r="AM3" s="18">
        <f t="shared" si="0"/>
        <v>-1.8453476989427342E-4</v>
      </c>
      <c r="AN3" s="18">
        <f t="shared" si="0"/>
        <v>-2.0469170524398117E-4</v>
      </c>
      <c r="AO3" s="18">
        <f t="shared" si="0"/>
        <v>-2.6015788186750655E-4</v>
      </c>
      <c r="AP3" s="18">
        <f t="shared" si="0"/>
        <v>-2.4973833945625412E-4</v>
      </c>
      <c r="AQ3" s="18">
        <f t="shared" si="0"/>
        <v>-2.3975845442845978E-4</v>
      </c>
      <c r="AR3" s="20">
        <f>IF(AD3=0,0,AK3/AD3)</f>
        <v>-5.0537260374526743E-3</v>
      </c>
      <c r="AS3" s="20">
        <f t="shared" ref="AS3:AX21" si="1">IF(AE3=0,0,AL3/AE3)</f>
        <v>-3.7208815421817813E-3</v>
      </c>
      <c r="AT3" s="20">
        <f t="shared" si="1"/>
        <v>-3.5169085650707892E-3</v>
      </c>
      <c r="AU3" s="20">
        <f t="shared" si="1"/>
        <v>-3.0908378478366099E-3</v>
      </c>
      <c r="AV3" s="20">
        <f t="shared" si="1"/>
        <v>-3.502607408832546E-3</v>
      </c>
      <c r="AW3" s="20">
        <f t="shared" si="1"/>
        <v>-3.1047815335842714E-3</v>
      </c>
      <c r="AX3" s="20">
        <f t="shared" si="1"/>
        <v>-3.2919882826982095E-3</v>
      </c>
    </row>
    <row r="4">
      <c r="A4">
        <v>2</v>
      </c>
      <c r="B4" s="2" t="s">
        <v>23</v>
      </c>
      <c r="C4" s="5">
        <v>0.14677675874179066</v>
      </c>
      <c r="D4" s="5">
        <v>0.16196650688227668</v>
      </c>
      <c r="E4" s="5">
        <v>0.16681595846638927</v>
      </c>
      <c r="F4" s="5">
        <v>0.18260048776041773</v>
      </c>
      <c r="G4" s="5">
        <v>0.18191868445611054</v>
      </c>
      <c r="H4" s="5">
        <v>0.17902592403048653</v>
      </c>
      <c r="I4" s="5">
        <v>0.16782818890276999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0.040090561812541427</v>
      </c>
      <c r="V4" s="18">
        <v>0.040527480829029766</v>
      </c>
      <c r="W4" s="18">
        <v>0.042181034247885461</v>
      </c>
      <c r="X4" s="18">
        <v>0.046659402155746058</v>
      </c>
      <c r="Y4" s="18">
        <v>0.047201149409640521</v>
      </c>
      <c r="Z4" s="18">
        <v>0.04434741482621541</v>
      </c>
      <c r="AA4" s="18">
        <v>0.038171113015414419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-2.130629209267515E-4</v>
      </c>
      <c r="AL4" s="18">
        <f t="shared" si="0"/>
        <v>-1.8694178122959093E-4</v>
      </c>
      <c r="AM4" s="18">
        <f t="shared" si="0"/>
        <v>-1.8883511246831075E-4</v>
      </c>
      <c r="AN4" s="18">
        <f t="shared" si="0"/>
        <v>-2.119956410723059E-4</v>
      </c>
      <c r="AO4" s="18">
        <f t="shared" si="0"/>
        <v>-2.3611287048565244E-4</v>
      </c>
      <c r="AP4" s="18">
        <f t="shared" si="0"/>
        <v>-2.1523194062715578E-4</v>
      </c>
      <c r="AQ4" s="18">
        <f t="shared" si="0"/>
        <v>-2.0107306497505611E-4</v>
      </c>
      <c r="AR4" s="20">
        <f t="shared" ref="AR4:AX56" si="3">IF(AD4=0,0,AK4/AD4)</f>
        <v>-5.2881733654934768E-3</v>
      </c>
      <c r="AS4" s="20">
        <f t="shared" si="1"/>
        <v>-4.5930846473622488E-3</v>
      </c>
      <c r="AT4" s="20">
        <f t="shared" si="1"/>
        <v>-4.4583336203180488E-3</v>
      </c>
      <c r="AU4" s="20">
        <f t="shared" si="1"/>
        <v>-4.5242988165480847E-3</v>
      </c>
      <c r="AV4" s="20">
        <f t="shared" si="1"/>
        <v>-4.9787735305181916E-3</v>
      </c>
      <c r="AW4" s="20">
        <f t="shared" si="1"/>
        <v>-4.8314362822093667E-3</v>
      </c>
      <c r="AX4" s="20">
        <f t="shared" si="1"/>
        <v>-5.2418711358980918E-3</v>
      </c>
    </row>
    <row r="5">
      <c r="A5">
        <v>3</v>
      </c>
      <c r="B5" s="2" t="s">
        <v>24</v>
      </c>
      <c r="C5" s="5">
        <v>1.6957762850071827</v>
      </c>
      <c r="D5" s="5">
        <v>1.4389018890393455</v>
      </c>
      <c r="E5" s="5">
        <v>1.3844428173772036</v>
      </c>
      <c r="F5" s="5">
        <v>1.5313321691941104</v>
      </c>
      <c r="G5" s="5">
        <v>1.5539247074729055</v>
      </c>
      <c r="H5" s="5">
        <v>1.5012424270181586</v>
      </c>
      <c r="I5" s="5">
        <v>1.3386889176350316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0.099690142462324369</v>
      </c>
      <c r="V5" s="18">
        <v>0.10008096323389416</v>
      </c>
      <c r="W5" s="18">
        <v>0.10035754514426752</v>
      </c>
      <c r="X5" s="18">
        <v>0.11356040299901143</v>
      </c>
      <c r="Y5" s="18">
        <v>0.11706382917738788</v>
      </c>
      <c r="Z5" s="18">
        <v>0.11015397631081222</v>
      </c>
      <c r="AA5" s="18">
        <v>0.095467489714833459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-8.6177391161629258E-4</v>
      </c>
      <c r="AL5" s="18">
        <f t="shared" si="0"/>
        <v>-6.9191818995720245E-4</v>
      </c>
      <c r="AM5" s="18">
        <f t="shared" si="0"/>
        <v>-6.5597740151206174E-4</v>
      </c>
      <c r="AN5" s="18">
        <f t="shared" si="0"/>
        <v>-8.1826559192986481E-4</v>
      </c>
      <c r="AO5" s="18">
        <f t="shared" si="0"/>
        <v>-9.6390729397875796E-4</v>
      </c>
      <c r="AP5" s="18">
        <f t="shared" si="0"/>
        <v>-7.5409250201444178E-4</v>
      </c>
      <c r="AQ5" s="18">
        <f t="shared" si="0"/>
        <v>-6.3690922876623313E-4</v>
      </c>
      <c r="AR5" s="20">
        <f t="shared" si="3"/>
        <v>-8.572256567200719E-3</v>
      </c>
      <c r="AS5" s="20">
        <f t="shared" si="1"/>
        <v>-6.8677191695058395E-3</v>
      </c>
      <c r="AT5" s="20">
        <f t="shared" si="1"/>
        <v>-6.4954973792608686E-3</v>
      </c>
      <c r="AU5" s="20">
        <f t="shared" si="1"/>
        <v>-7.1553492700384292E-3</v>
      </c>
      <c r="AV5" s="20">
        <f t="shared" si="1"/>
        <v>-8.1680379882590626E-3</v>
      </c>
      <c r="AW5" s="20">
        <f t="shared" si="1"/>
        <v>-6.8008004525016439E-3</v>
      </c>
      <c r="AX5" s="20">
        <f t="shared" si="1"/>
        <v>-6.6289513837833082E-3</v>
      </c>
    </row>
    <row r="6">
      <c r="A6">
        <v>4</v>
      </c>
      <c r="B6" s="2" t="s">
        <v>25</v>
      </c>
      <c r="C6" s="5">
        <v>0.21291214571295972</v>
      </c>
      <c r="D6" s="5">
        <v>0.19338671306245658</v>
      </c>
      <c r="E6" s="5">
        <v>0.19673571931421718</v>
      </c>
      <c r="F6" s="5">
        <v>0.2373017556946346</v>
      </c>
      <c r="G6" s="5">
        <v>0.25267873196582663</v>
      </c>
      <c r="H6" s="5">
        <v>0.2243145051607173</v>
      </c>
      <c r="I6" s="5">
        <v>0.19505297894313953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0.081074072658357227</v>
      </c>
      <c r="V6" s="18">
        <v>0.097947592299959349</v>
      </c>
      <c r="W6" s="18">
        <v>0.1038241514360813</v>
      </c>
      <c r="X6" s="18">
        <v>0.11955960759027813</v>
      </c>
      <c r="Y6" s="18">
        <v>0.1340218310200578</v>
      </c>
      <c r="Z6" s="18">
        <v>0.14239245285622915</v>
      </c>
      <c r="AA6" s="18">
        <v>0.12583242772559022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-2.1640796873022283E-4</v>
      </c>
      <c r="AL6" s="18">
        <f t="shared" si="0"/>
        <v>-1.5702258694674787E-4</v>
      </c>
      <c r="AM6" s="18">
        <f t="shared" si="0"/>
        <v>-1.5279178342809951E-4</v>
      </c>
      <c r="AN6" s="18">
        <f t="shared" si="0"/>
        <v>-1.881156668962769E-4</v>
      </c>
      <c r="AO6" s="18">
        <f t="shared" si="0"/>
        <v>-3.1225429646189462E-4</v>
      </c>
      <c r="AP6" s="18">
        <f t="shared" si="0"/>
        <v>-2.4955436972709522E-4</v>
      </c>
      <c r="AQ6" s="18">
        <f t="shared" si="0"/>
        <v>-2.2822476128139813E-4</v>
      </c>
      <c r="AR6" s="20">
        <f t="shared" si="3"/>
        <v>-2.6629179305953702E-3</v>
      </c>
      <c r="AS6" s="20">
        <f t="shared" si="1"/>
        <v>-1.600815525610963E-3</v>
      </c>
      <c r="AT6" s="20">
        <f t="shared" si="1"/>
        <v>-1.4696749522094185E-3</v>
      </c>
      <c r="AU6" s="20">
        <f t="shared" si="1"/>
        <v>-1.5710762572410135E-3</v>
      </c>
      <c r="AV6" s="20">
        <f t="shared" si="1"/>
        <v>-2.3245626616495794E-3</v>
      </c>
      <c r="AW6" s="20">
        <f t="shared" si="1"/>
        <v>-1.7496290661042999E-3</v>
      </c>
      <c r="AX6" s="20">
        <f t="shared" si="1"/>
        <v>-1.8105541217445708E-3</v>
      </c>
    </row>
    <row r="7">
      <c r="A7">
        <v>5</v>
      </c>
      <c r="B7" s="2" t="s">
        <v>26</v>
      </c>
      <c r="C7" s="5">
        <v>0.019975566313055488</v>
      </c>
      <c r="D7" s="5">
        <v>0.018019389504575128</v>
      </c>
      <c r="E7" s="5">
        <v>0.018395756555969311</v>
      </c>
      <c r="F7" s="5">
        <v>0.022098993526519017</v>
      </c>
      <c r="G7" s="5">
        <v>0.023431238740193976</v>
      </c>
      <c r="H7" s="5">
        <v>0.020132896308893311</v>
      </c>
      <c r="I7" s="5">
        <v>0.017304154553617817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0.049967691145459403</v>
      </c>
      <c r="V7" s="18">
        <v>0.050882145037327582</v>
      </c>
      <c r="W7" s="18">
        <v>0.051381989210041466</v>
      </c>
      <c r="X7" s="18">
        <v>0.057846255715565384</v>
      </c>
      <c r="Y7" s="18">
        <v>0.060013525877889426</v>
      </c>
      <c r="Z7" s="18">
        <v>0.056968401493558363</v>
      </c>
      <c r="AA7" s="18">
        <v>0.04958096130989214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-4.2154204846009402E-4</v>
      </c>
      <c r="AL7" s="18">
        <f t="shared" si="0"/>
        <v>-3.4263821200179734E-4</v>
      </c>
      <c r="AM7" s="18">
        <f t="shared" si="0"/>
        <v>-3.178538180536386E-4</v>
      </c>
      <c r="AN7" s="18">
        <f t="shared" si="0"/>
        <v>-3.8662490787312598E-4</v>
      </c>
      <c r="AO7" s="18">
        <f t="shared" si="0"/>
        <v>-4.571298688525946E-4</v>
      </c>
      <c r="AP7" s="18">
        <f t="shared" si="0"/>
        <v>-3.6908291931411069E-4</v>
      </c>
      <c r="AQ7" s="18">
        <f t="shared" si="0"/>
        <v>-3.2666942995686343E-4</v>
      </c>
      <c r="AR7" s="20">
        <f t="shared" si="3"/>
        <v>-8.3677250743538281E-3</v>
      </c>
      <c r="AS7" s="20">
        <f t="shared" si="1"/>
        <v>-6.6907219496431039E-3</v>
      </c>
      <c r="AT7" s="20">
        <f t="shared" si="1"/>
        <v>-6.1497366300824379E-3</v>
      </c>
      <c r="AU7" s="20">
        <f t="shared" si="1"/>
        <v>-6.6407326717532692E-3</v>
      </c>
      <c r="AV7" s="20">
        <f t="shared" si="1"/>
        <v>-7.5608852475149597E-3</v>
      </c>
      <c r="AW7" s="20">
        <f t="shared" si="1"/>
        <v>-6.438656595340396E-3</v>
      </c>
      <c r="AX7" s="20">
        <f t="shared" si="1"/>
        <v>-6.5472737340034259E-3</v>
      </c>
    </row>
    <row r="8">
      <c r="A8">
        <v>6</v>
      </c>
      <c r="B8" s="2" t="s">
        <v>27</v>
      </c>
      <c r="C8" s="5">
        <v>0.022460238004063507</v>
      </c>
      <c r="D8" s="5">
        <v>0.020397177681881318</v>
      </c>
      <c r="E8" s="5">
        <v>0.02075086743216609</v>
      </c>
      <c r="F8" s="5">
        <v>0.024994577987969085</v>
      </c>
      <c r="G8" s="5">
        <v>0.026574515830432494</v>
      </c>
      <c r="H8" s="5">
        <v>0.023535001317583765</v>
      </c>
      <c r="I8" s="5">
        <v>0.020461114019528253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0.039712565843560782</v>
      </c>
      <c r="V8" s="18">
        <v>0.042285821758852885</v>
      </c>
      <c r="W8" s="18">
        <v>0.044520129343209591</v>
      </c>
      <c r="X8" s="18">
        <v>0.048610993572153677</v>
      </c>
      <c r="Y8" s="18">
        <v>0.049455608577609202</v>
      </c>
      <c r="Z8" s="18">
        <v>0.046332513907921972</v>
      </c>
      <c r="AA8" s="18">
        <v>0.041952367057761321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-7.0676269676397951E-5</v>
      </c>
      <c r="AL8" s="18">
        <f t="shared" si="0"/>
        <v>-5.4717887130475984E-5</v>
      </c>
      <c r="AM8" s="18">
        <f t="shared" si="0"/>
        <v>-5.3819585369117851E-5</v>
      </c>
      <c r="AN8" s="18">
        <f t="shared" si="0"/>
        <v>-6.622256723456954E-5</v>
      </c>
      <c r="AO8" s="18">
        <f t="shared" si="0"/>
        <v>-9.5733178393619944E-5</v>
      </c>
      <c r="AP8" s="18">
        <f t="shared" si="0"/>
        <v>-7.0261270699763234E-5</v>
      </c>
      <c r="AQ8" s="18">
        <f t="shared" si="0"/>
        <v>-6.4009611210155692E-5</v>
      </c>
      <c r="AR8" s="20">
        <f t="shared" si="3"/>
        <v>-1.777239789455044E-3</v>
      </c>
      <c r="AS8" s="20">
        <f t="shared" si="1"/>
        <v>-1.2928870324547947E-3</v>
      </c>
      <c r="AT8" s="20">
        <f t="shared" si="1"/>
        <v>-1.2079521132622589E-3</v>
      </c>
      <c r="AU8" s="20">
        <f t="shared" si="1"/>
        <v>-1.3610092764659366E-3</v>
      </c>
      <c r="AV8" s="20">
        <f t="shared" si="1"/>
        <v>-1.9327670547114803E-3</v>
      </c>
      <c r="AW8" s="20">
        <f t="shared" si="1"/>
        <v>-1.5148510982340923E-3</v>
      </c>
      <c r="AX8" s="20">
        <f t="shared" si="1"/>
        <v>-1.5241468759761567E-3</v>
      </c>
    </row>
    <row r="9">
      <c r="A9">
        <v>7</v>
      </c>
      <c r="B9" s="2" t="s">
        <v>28</v>
      </c>
      <c r="C9" s="5">
        <v>1.3072116312224522</v>
      </c>
      <c r="D9" s="5">
        <v>1.2921572451592884</v>
      </c>
      <c r="E9" s="5">
        <v>1.2747809965139303</v>
      </c>
      <c r="F9" s="5">
        <v>1.481450528267652</v>
      </c>
      <c r="G9" s="5">
        <v>1.4429809267778446</v>
      </c>
      <c r="H9" s="5">
        <v>1.3196983976091015</v>
      </c>
      <c r="I9" s="5">
        <v>1.1959475292253341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0.17900012334211451</v>
      </c>
      <c r="V9" s="18">
        <v>0.1947713984752161</v>
      </c>
      <c r="W9" s="18">
        <v>0.20329632358687183</v>
      </c>
      <c r="X9" s="18">
        <v>0.24471593353059645</v>
      </c>
      <c r="Y9" s="18">
        <v>0.26517173648785242</v>
      </c>
      <c r="Z9" s="18">
        <v>0.26010740813521083</v>
      </c>
      <c r="AA9" s="18">
        <v>0.24695921941286064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-2.6438196017164739E-3</v>
      </c>
      <c r="AL9" s="18">
        <f t="shared" si="0"/>
        <v>-2.3048763190644805E-3</v>
      </c>
      <c r="AM9" s="18">
        <f t="shared" si="0"/>
        <v>-2.2692251497043736E-3</v>
      </c>
      <c r="AN9" s="18">
        <f t="shared" si="0"/>
        <v>-2.8080235768656314E-3</v>
      </c>
      <c r="AO9" s="18">
        <f t="shared" si="0"/>
        <v>-3.1105510140300718E-3</v>
      </c>
      <c r="AP9" s="18">
        <f t="shared" si="0"/>
        <v>-2.6035222444842354E-3</v>
      </c>
      <c r="AQ9" s="18">
        <f t="shared" si="0"/>
        <v>-2.4001043335608041E-3</v>
      </c>
      <c r="AR9" s="20">
        <f t="shared" si="3"/>
        <v>-1.4556944553899512E-2</v>
      </c>
      <c r="AS9" s="20">
        <f t="shared" si="1"/>
        <v>-1.1696970155582905E-2</v>
      </c>
      <c r="AT9" s="20">
        <f t="shared" si="1"/>
        <v>-1.1040310624752388E-2</v>
      </c>
      <c r="AU9" s="20">
        <f t="shared" si="1"/>
        <v>-1.1345052992930317E-2</v>
      </c>
      <c r="AV9" s="20">
        <f t="shared" si="1"/>
        <v>-1.1594502696535546E-2</v>
      </c>
      <c r="AW9" s="20">
        <f t="shared" si="1"/>
        <v>-9.9111115829996939E-3</v>
      </c>
      <c r="AX9" s="20">
        <f t="shared" si="1"/>
        <v>-9.6258886414732955E-3</v>
      </c>
    </row>
    <row r="10">
      <c r="A10">
        <v>8</v>
      </c>
      <c r="B10" s="2" t="s">
        <v>29</v>
      </c>
      <c r="C10" s="5">
        <v>0.28396853228795949</v>
      </c>
      <c r="D10" s="5">
        <v>0.26089288091311069</v>
      </c>
      <c r="E10" s="5">
        <v>0.26652740374009182</v>
      </c>
      <c r="F10" s="5">
        <v>0.32095079312234059</v>
      </c>
      <c r="G10" s="5">
        <v>0.34443125305918071</v>
      </c>
      <c r="H10" s="5">
        <v>0.30722904779980659</v>
      </c>
      <c r="I10" s="5">
        <v>0.26794377998198193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3.1002192680734275e-05</v>
      </c>
      <c r="V10" s="18">
        <v>2.8611420973422694e-05</v>
      </c>
      <c r="W10" s="18">
        <v>3.0190555010068886e-05</v>
      </c>
      <c r="X10" s="18">
        <v>4.106163568294633e-05</v>
      </c>
      <c r="Y10" s="18">
        <v>4.649474732076499e-05</v>
      </c>
      <c r="Z10" s="18">
        <v>4.1734772355818147e-05</v>
      </c>
      <c r="AA10" s="18">
        <v>4.2504955819884888e-05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-9.970789568782576E-7</v>
      </c>
      <c r="AL10" s="18">
        <f t="shared" si="0"/>
        <v>-7.9133685306329889E-7</v>
      </c>
      <c r="AM10" s="18">
        <f t="shared" si="0"/>
        <v>-7.7113732082945106E-7</v>
      </c>
      <c r="AN10" s="18">
        <f t="shared" si="0"/>
        <v>-1.0659828838949508E-6</v>
      </c>
      <c r="AO10" s="18">
        <f t="shared" si="0"/>
        <v>-1.1688443573710695E-6</v>
      </c>
      <c r="AP10" s="18">
        <f t="shared" si="0"/>
        <v>-8.0454756419847913E-7</v>
      </c>
      <c r="AQ10" s="18">
        <f t="shared" si="0"/>
        <v>-6.8446906959887294E-7</v>
      </c>
      <c r="AR10" s="20">
        <f t="shared" si="3"/>
        <v>-3.1148770246407154E-2</v>
      </c>
      <c r="AS10" s="20">
        <f t="shared" si="1"/>
        <v>-2.6907135089455556E-2</v>
      </c>
      <c r="AT10" s="20">
        <f t="shared" si="1"/>
        <v>-2.4899615683844415E-2</v>
      </c>
      <c r="AU10" s="20">
        <f t="shared" si="1"/>
        <v>-2.5296430752201386E-2</v>
      </c>
      <c r="AV10" s="20">
        <f t="shared" si="1"/>
        <v>-2.4515977577443351E-2</v>
      </c>
      <c r="AW10" s="20">
        <f t="shared" si="1"/>
        <v>-1.8910633609678314E-2</v>
      </c>
      <c r="AX10" s="20">
        <f t="shared" si="1"/>
        <v>-1.5847332969516292E-2</v>
      </c>
    </row>
    <row r="11">
      <c r="A11">
        <v>9</v>
      </c>
      <c r="B11" s="2" t="s">
        <v>30</v>
      </c>
      <c r="C11" s="5">
        <v>0.094992556841665451</v>
      </c>
      <c r="D11" s="5">
        <v>0.09149789474529757</v>
      </c>
      <c r="E11" s="5">
        <v>0.092021417095694877</v>
      </c>
      <c r="F11" s="5">
        <v>0.10718415134289065</v>
      </c>
      <c r="G11" s="5">
        <v>0.11070725577735029</v>
      </c>
      <c r="H11" s="5">
        <v>0.099280826329721045</v>
      </c>
      <c r="I11" s="5">
        <v>0.087773007907273506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0.011798142195972035</v>
      </c>
      <c r="V11" s="18">
        <v>0.012703174404769282</v>
      </c>
      <c r="W11" s="18">
        <v>0.012643921723817356</v>
      </c>
      <c r="X11" s="18">
        <v>0.014998281717043772</v>
      </c>
      <c r="Y11" s="18">
        <v>0.015265921206158013</v>
      </c>
      <c r="Z11" s="18">
        <v>0.01393618352142295</v>
      </c>
      <c r="AA11" s="18">
        <v>0.011986539117520246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-4.4883991426290792E-5</v>
      </c>
      <c r="AL11" s="18">
        <f t="shared" si="0"/>
        <v>-3.1675120347667701E-5</v>
      </c>
      <c r="AM11" s="18">
        <f t="shared" si="0"/>
        <v>-2.9150992350186755E-5</v>
      </c>
      <c r="AN11" s="18">
        <f t="shared" si="0"/>
        <v>-3.4291059411243816E-5</v>
      </c>
      <c r="AO11" s="18">
        <f t="shared" si="0"/>
        <v>-4.8589149245123128E-5</v>
      </c>
      <c r="AP11" s="18">
        <f t="shared" si="0"/>
        <v>-3.8120845100188608E-5</v>
      </c>
      <c r="AQ11" s="18">
        <f t="shared" si="0"/>
        <v>-3.4754223524653335E-5</v>
      </c>
      <c r="AR11" s="20">
        <f t="shared" si="3"/>
        <v>-3.7906580352221443E-3</v>
      </c>
      <c r="AS11" s="20">
        <f t="shared" si="1"/>
        <v>-2.4876932588924622E-3</v>
      </c>
      <c r="AT11" s="20">
        <f t="shared" si="1"/>
        <v>-2.3006074176821099E-3</v>
      </c>
      <c r="AU11" s="20">
        <f t="shared" si="1"/>
        <v>-2.2814468116846573E-3</v>
      </c>
      <c r="AV11" s="20">
        <f t="shared" si="1"/>
        <v>-3.1730900316742821E-3</v>
      </c>
      <c r="AW11" s="20">
        <f t="shared" si="1"/>
        <v>-2.7283986281231493E-3</v>
      </c>
      <c r="AX11" s="20">
        <f t="shared" si="1"/>
        <v>-2.8916612509759234E-3</v>
      </c>
    </row>
    <row r="12">
      <c r="A12">
        <v>10</v>
      </c>
      <c r="B12" s="2" t="s">
        <v>31</v>
      </c>
      <c r="C12" s="5">
        <v>0.085262265796945833</v>
      </c>
      <c r="D12" s="5">
        <v>0.079811604516798168</v>
      </c>
      <c r="E12" s="5">
        <v>0.080966559104956426</v>
      </c>
      <c r="F12" s="5">
        <v>0.096689558905819081</v>
      </c>
      <c r="G12" s="5">
        <v>0.10063026175172463</v>
      </c>
      <c r="H12" s="5">
        <v>0.08801153944552087</v>
      </c>
      <c r="I12" s="5">
        <v>0.077573680298909611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0.0022050667868772156</v>
      </c>
      <c r="V12" s="18">
        <v>0.0027239374056153261</v>
      </c>
      <c r="W12" s="18">
        <v>0.0030044013341836828</v>
      </c>
      <c r="X12" s="18">
        <v>0.0032403022139445817</v>
      </c>
      <c r="Y12" s="18">
        <v>0.0033753466438295591</v>
      </c>
      <c r="Z12" s="18">
        <v>0.0032984013929485104</v>
      </c>
      <c r="AA12" s="18">
        <v>0.0031280131020669129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-9.7342923892134933E-6</v>
      </c>
      <c r="AL12" s="18">
        <f t="shared" ref="AL12:AL14" si="5">V12-AE12</f>
        <v>-8.5805793369922272E-6</v>
      </c>
      <c r="AM12" s="18">
        <f t="shared" ref="AM12:AM14" si="6">W12-AF12</f>
        <v>-8.6327608835538167E-6</v>
      </c>
      <c r="AN12" s="18">
        <f t="shared" ref="AN12:AN14" si="7">X12-AG12</f>
        <v>-1.1017447060402037E-5</v>
      </c>
      <c r="AO12" s="18">
        <f t="shared" ref="AO12:AO14" si="8">Y12-AH12</f>
        <v>-1.2925546922211949E-5</v>
      </c>
      <c r="AP12" s="18">
        <f t="shared" ref="AP12:AP14" si="9">Z12-AI12</f>
        <v>-9.8004280082654611E-6</v>
      </c>
      <c r="AQ12" s="18">
        <f t="shared" ref="AQ12:AQ14" si="10">AA12-AJ12</f>
        <v>-8.875415495935169E-6</v>
      </c>
      <c r="AR12" s="20">
        <f t="shared" ref="AR12:AR14" si="11">IF(AD12=0,0,AK12/AD12)</f>
        <v>-4.3965771247248524E-3</v>
      </c>
      <c r="AS12" s="20">
        <f t="shared" ref="AS12:AS14" si="12">IF(AE12=0,0,AL12/AE12)</f>
        <v>-3.141245225137439E-3</v>
      </c>
      <c r="AT12" s="20">
        <f t="shared" ref="AT12:AT14" si="13">IF(AF12=0,0,AM12/AF12)</f>
        <v>-2.8660999126218028E-3</v>
      </c>
      <c r="AU12" s="20">
        <f t="shared" ref="AU12:AU14" si="14">IF(AG12=0,0,AN12/AG12)</f>
        <v>-3.389623819029229E-3</v>
      </c>
      <c r="AV12" s="20">
        <f t="shared" ref="AV12:AV14" si="15">IF(AH12=0,0,AO12/AH12)</f>
        <v>-3.8157773308210279E-3</v>
      </c>
      <c r="AW12" s="20">
        <f t="shared" ref="AW12:AW14" si="16">IF(AI12=0,0,AP12/AI12)</f>
        <v>-2.9633872043981148E-3</v>
      </c>
      <c r="AX12" s="20">
        <f t="shared" ref="AX12:AX14" si="17">IF(AJ12=0,0,AQ12/AJ12)</f>
        <v>-2.8302700220622515E-3</v>
      </c>
    </row>
    <row r="13">
      <c r="A13">
        <v>11</v>
      </c>
      <c r="B13" s="2" t="s">
        <v>32</v>
      </c>
      <c r="C13" s="5">
        <v>0.14104141520996299</v>
      </c>
      <c r="D13" s="5">
        <v>0.13955577080591158</v>
      </c>
      <c r="E13" s="5">
        <v>0.14400286815821867</v>
      </c>
      <c r="F13" s="5">
        <v>0.16579005822129464</v>
      </c>
      <c r="G13" s="5">
        <v>0.16676639623120354</v>
      </c>
      <c r="H13" s="5">
        <v>0.15460248165121568</v>
      </c>
      <c r="I13" s="5">
        <v>0.1421529494722529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0.016073586272979778</v>
      </c>
      <c r="V13" s="18">
        <v>0.017620932224329571</v>
      </c>
      <c r="W13" s="18">
        <v>0.020217505548102168</v>
      </c>
      <c r="X13" s="18">
        <v>0.030380967222490323</v>
      </c>
      <c r="Y13" s="18">
        <v>0.039208585976259841</v>
      </c>
      <c r="Z13" s="18">
        <v>0.042146311602781442</v>
      </c>
      <c r="AA13" s="18">
        <v>0.049440055073351578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-5.3671227235499441E-5</v>
      </c>
      <c r="AL13" s="18">
        <f t="shared" si="5"/>
        <v>-2.5853886167697543E-5</v>
      </c>
      <c r="AM13" s="18">
        <f t="shared" si="6"/>
        <v>-2.4059142565226871E-5</v>
      </c>
      <c r="AN13" s="18">
        <f t="shared" si="7"/>
        <v>-4.3902456250143745E-5</v>
      </c>
      <c r="AO13" s="18">
        <f t="shared" si="8"/>
        <v>-9.1908401997506384E-5</v>
      </c>
      <c r="AP13" s="18">
        <f t="shared" si="9"/>
        <v>-6.7694246536117997E-5</v>
      </c>
      <c r="AQ13" s="18">
        <f t="shared" si="10"/>
        <v>-7.4737138924384217E-5</v>
      </c>
      <c r="AR13" s="20">
        <f t="shared" si="11"/>
        <v>-3.3298011031568614E-3</v>
      </c>
      <c r="AS13" s="20">
        <f t="shared" si="12"/>
        <v>-1.466050040733391E-3</v>
      </c>
      <c r="AT13" s="20">
        <f t="shared" si="13"/>
        <v>-1.1894733618250334E-3</v>
      </c>
      <c r="AU13" s="20">
        <f t="shared" si="14"/>
        <v>-1.443722129639209E-3</v>
      </c>
      <c r="AV13" s="20">
        <f t="shared" si="15"/>
        <v>-2.3394885615996494E-3</v>
      </c>
      <c r="AW13" s="20">
        <f t="shared" si="16"/>
        <v>-1.60426704769237E-3</v>
      </c>
      <c r="AX13" s="20">
        <f t="shared" si="17"/>
        <v>-1.5098954758770774E-3</v>
      </c>
    </row>
    <row r="14">
      <c r="A14">
        <v>12</v>
      </c>
      <c r="B14" s="2" t="s">
        <v>33</v>
      </c>
      <c r="C14" s="5">
        <v>0.11413241306978292</v>
      </c>
      <c r="D14" s="5">
        <v>0.11066716055273831</v>
      </c>
      <c r="E14" s="5">
        <v>0.11301319498360429</v>
      </c>
      <c r="F14" s="5">
        <v>0.13696039058931608</v>
      </c>
      <c r="G14" s="5">
        <v>0.14252210471379131</v>
      </c>
      <c r="H14" s="5">
        <v>0.13219952434019594</v>
      </c>
      <c r="I14" s="5">
        <v>0.12202407358550327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0.0063042805134760791</v>
      </c>
      <c r="V14" s="18">
        <v>0.0073773203269918639</v>
      </c>
      <c r="W14" s="18">
        <v>0.0074807408234910831</v>
      </c>
      <c r="X14" s="18">
        <v>0.0075704120449797017</v>
      </c>
      <c r="Y14" s="18">
        <v>0.007149905404343195</v>
      </c>
      <c r="Z14" s="18">
        <v>0.0071535710279570204</v>
      </c>
      <c r="AA14" s="18">
        <v>0.0066306861309785147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-4.4160828552718594E-3</v>
      </c>
      <c r="AL14" s="18">
        <f t="shared" si="5"/>
        <v>-4.4542107356544992E-3</v>
      </c>
      <c r="AM14" s="18">
        <f t="shared" si="6"/>
        <v>-5.1214851276393109E-3</v>
      </c>
      <c r="AN14" s="18">
        <f t="shared" si="7"/>
        <v>-4.6312008995939543E-3</v>
      </c>
      <c r="AO14" s="18">
        <f t="shared" si="8"/>
        <v>-3.8130249079181798E-3</v>
      </c>
      <c r="AP14" s="18">
        <f t="shared" si="9"/>
        <v>-5.4513324973917143E-3</v>
      </c>
      <c r="AQ14" s="18">
        <f t="shared" si="10"/>
        <v>-5.7182336400093013E-3</v>
      </c>
      <c r="AR14" s="20">
        <f t="shared" si="11"/>
        <v>-0.41006243669579878</v>
      </c>
      <c r="AS14" s="20">
        <f t="shared" si="12"/>
        <v>-0.37482406237449256</v>
      </c>
      <c r="AT14" s="20">
        <f t="shared" si="13"/>
        <v>-0.40453185712255996</v>
      </c>
      <c r="AU14" s="20">
        <f t="shared" si="14"/>
        <v>-0.37802648213593498</v>
      </c>
      <c r="AV14" s="20">
        <f t="shared" si="15"/>
        <v>-0.34655074207862818</v>
      </c>
      <c r="AW14" s="20">
        <f t="shared" si="16"/>
        <v>-0.43045378749889701</v>
      </c>
      <c r="AX14" s="20">
        <f t="shared" si="17"/>
        <v>-0.46072165387831432</v>
      </c>
    </row>
    <row r="15" ht="16" thickBot="true">
      <c r="A15" s="21">
        <v>13</v>
      </c>
      <c r="B15" s="22" t="s">
        <v>34</v>
      </c>
      <c r="C15" s="23">
        <v>0.47175980531339556</v>
      </c>
      <c r="D15" s="23">
        <v>0.46755899700383879</v>
      </c>
      <c r="E15" s="23">
        <v>0.46541644006513777</v>
      </c>
      <c r="F15" s="23">
        <v>0.53331998415130422</v>
      </c>
      <c r="G15" s="23">
        <v>0.53812985739370323</v>
      </c>
      <c r="H15" s="23">
        <v>0.49126375781986303</v>
      </c>
      <c r="I15" s="23">
        <v>0.43575124123680786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0.0005456563473094163</v>
      </c>
      <c r="V15" s="18">
        <v>0.00064983566420420442</v>
      </c>
      <c r="W15" s="18">
        <v>0.00072608745820306299</v>
      </c>
      <c r="X15" s="18">
        <v>0.0010262646940051258</v>
      </c>
      <c r="Y15" s="18">
        <v>0.0013221376291825387</v>
      </c>
      <c r="Z15" s="18">
        <v>0.0014326925814103183</v>
      </c>
      <c r="AA15" s="18">
        <v>0.0016841461480564702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-9.0588505234317877E-6</v>
      </c>
      <c r="AL15" s="18">
        <f t="shared" si="0"/>
        <v>-7.4902201976076227E-6</v>
      </c>
      <c r="AM15" s="18">
        <f t="shared" si="0"/>
        <v>-7.2340871865099162E-6</v>
      </c>
      <c r="AN15" s="18">
        <f t="shared" si="0"/>
        <v>-5.0552923645205174E-6</v>
      </c>
      <c r="AO15" s="18">
        <f t="shared" si="0"/>
        <v>-5.9125917719607055E-6</v>
      </c>
      <c r="AP15" s="18">
        <f t="shared" si="0"/>
        <v>-6.5678903414577525E-6</v>
      </c>
      <c r="AQ15" s="18">
        <f t="shared" si="0"/>
        <v>-5.4855044111245827E-6</v>
      </c>
      <c r="AR15" s="20">
        <f t="shared" si="3"/>
        <v>-1.6339810028317248E-2</v>
      </c>
      <c r="AS15" s="20">
        <f t="shared" si="1"/>
        <v>-1.1404318434985877E-2</v>
      </c>
      <c r="AT15" s="20">
        <f t="shared" si="1"/>
        <v>-9.8741686293285658E-3</v>
      </c>
      <c r="AU15" s="20">
        <f t="shared" si="1"/>
        <v>-4.9016192957935349E-3</v>
      </c>
      <c r="AV15" s="20">
        <f t="shared" si="1"/>
        <v>-4.4521575202825835E-3</v>
      </c>
      <c r="AW15" s="20">
        <f t="shared" si="1"/>
        <v>-4.5627987504512071E-3</v>
      </c>
      <c r="AX15" s="20">
        <f t="shared" si="1"/>
        <v>-3.2447380157356914E-3</v>
      </c>
    </row>
    <row r="16">
      <c r="B16" s="27" t="s">
        <v>14</v>
      </c>
      <c r="C16" s="28">
        <f>SUM(C3:C15)</f>
        <v>5.1822704769530201</v>
      </c>
      <c r="D16" s="28">
        <f t="shared" ref="D16:I16" si="18">SUM(D3:D15)</f>
        <v>4.9044566976376132</v>
      </c>
      <c r="E16" s="28">
        <f t="shared" si="18"/>
        <v>4.8799811006600606</v>
      </c>
      <c r="F16" s="28">
        <f t="shared" si="18"/>
        <v>5.6108307380869089</v>
      </c>
      <c r="G16" s="28">
        <f t="shared" si="18"/>
        <v>5.7137683924793325</v>
      </c>
      <c r="H16" s="28">
        <f t="shared" si="18"/>
        <v>5.3646249717749024</v>
      </c>
      <c r="I16" s="28">
        <f t="shared" si="18"/>
        <v>4.8260837844917033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0.067797853926037696</v>
      </c>
      <c r="V16" s="18">
        <v>0.082723941031885198</v>
      </c>
      <c r="W16" s="18">
        <v>0.085615565708227759</v>
      </c>
      <c r="X16" s="18">
        <v>0.086896289542646887</v>
      </c>
      <c r="Y16" s="18">
        <v>0.082616378815651773</v>
      </c>
      <c r="Z16" s="18">
        <v>0.08584551437297494</v>
      </c>
      <c r="AA16" s="18">
        <v>0.082290692365146759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-5.0086993102313904E-2</v>
      </c>
      <c r="AL16" s="18">
        <f t="shared" si="0"/>
        <v>-5.3420205520642916E-2</v>
      </c>
      <c r="AM16" s="18">
        <f t="shared" si="0"/>
        <v>-6.6363844111716169E-2</v>
      </c>
      <c r="AN16" s="18">
        <f t="shared" si="0"/>
        <v>-5.958390597468266E-2</v>
      </c>
      <c r="AO16" s="18">
        <f t="shared" si="0"/>
        <v>-4.8776164083377108E-2</v>
      </c>
      <c r="AP16" s="18">
        <f t="shared" si="0"/>
        <v>-7.1625311658235755E-2</v>
      </c>
      <c r="AQ16" s="18">
        <f t="shared" si="0"/>
        <v>-7.5375160359728313E-2</v>
      </c>
      <c r="AR16" s="20">
        <f t="shared" si="3"/>
        <v>-0.41009663200057989</v>
      </c>
      <c r="AS16" s="20">
        <f t="shared" si="1"/>
        <v>-0.37812635423933999</v>
      </c>
      <c r="AT16" s="20">
        <f t="shared" si="1"/>
        <v>-0.42166267486404629</v>
      </c>
      <c r="AU16" s="20">
        <f t="shared" si="1"/>
        <v>-0.39241019112318121</v>
      </c>
      <c r="AV16" s="20">
        <f t="shared" si="1"/>
        <v>-0.35760541510601146</v>
      </c>
      <c r="AW16" s="20">
        <f t="shared" si="1"/>
        <v>-0.43962316288227327</v>
      </c>
      <c r="AX16" s="20">
        <f t="shared" si="1"/>
        <v>-0.46248949221254443</v>
      </c>
    </row>
    <row r="17">
      <c r="B17" s="6" t="s">
        <v>15</v>
      </c>
      <c r="C17" s="18">
        <f>C16-L16</f>
        <v>-1.3598539033807393</v>
      </c>
      <c r="D17" s="18">
        <f t="shared" ref="D17:I17" si="20">D16-M16</f>
        <v>-1.2869606318575721</v>
      </c>
      <c r="E17" s="18">
        <f t="shared" si="20"/>
        <v>-1.2805581540220921</v>
      </c>
      <c r="F17" s="18">
        <f t="shared" si="20"/>
        <v>-1.4723533724840774</v>
      </c>
      <c r="G17" s="18">
        <f t="shared" si="20"/>
        <v>-1.4993511864961766</v>
      </c>
      <c r="H17" s="18">
        <f t="shared" si="20"/>
        <v>-1.4077390069956062</v>
      </c>
      <c r="I17" s="18">
        <f t="shared" si="20"/>
        <v>-1.2664182166806075</v>
      </c>
      <c r="S17" s="6">
        <v>15</v>
      </c>
      <c r="T17" s="6" t="s">
        <v>46</v>
      </c>
      <c r="U17" s="18">
        <v>0.064716283070613931</v>
      </c>
      <c r="V17" s="18">
        <v>0.063302475153238419</v>
      </c>
      <c r="W17" s="18">
        <v>0.064753942503274264</v>
      </c>
      <c r="X17" s="18">
        <v>0.077470802486421061</v>
      </c>
      <c r="Y17" s="18">
        <v>0.080202504477216899</v>
      </c>
      <c r="Z17" s="18">
        <v>0.073660729870179839</v>
      </c>
      <c r="AA17" s="18">
        <v>0.06751959700083307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-1.2873413538873252E-2</v>
      </c>
      <c r="AL17" s="18">
        <f t="shared" si="0"/>
        <v>-1.2150154491955723E-2</v>
      </c>
      <c r="AM17" s="18">
        <f t="shared" si="0"/>
        <v>-1.2543348148634045E-2</v>
      </c>
      <c r="AN17" s="18">
        <f t="shared" si="0"/>
        <v>-1.3590341281251153E-2</v>
      </c>
      <c r="AO17" s="18">
        <f t="shared" si="0"/>
        <v>-1.2963313952651045E-2</v>
      </c>
      <c r="AP17" s="18">
        <f t="shared" si="0"/>
        <v>-1.3420865611360633E-2</v>
      </c>
      <c r="AQ17" s="18">
        <f t="shared" si="0"/>
        <v>-1.3057996926883753E-2</v>
      </c>
      <c r="AR17" s="20">
        <f t="shared" si="3"/>
        <v>-0.16495973307559161</v>
      </c>
      <c r="AS17" s="20">
        <f t="shared" si="1"/>
        <v>-0.16009548265916196</v>
      </c>
      <c r="AT17" s="20">
        <f t="shared" si="1"/>
        <v>-0.16131938039821575</v>
      </c>
      <c r="AU17" s="20">
        <f t="shared" si="1"/>
        <v>-0.14837256735354562</v>
      </c>
      <c r="AV17" s="20">
        <f t="shared" si="1"/>
        <v>-0.13834410342268399</v>
      </c>
      <c r="AW17" s="20">
        <f t="shared" si="1"/>
        <v>-0.15322128192548751</v>
      </c>
      <c r="AX17" s="20">
        <f t="shared" si="1"/>
        <v>-0.1611005433984623</v>
      </c>
    </row>
    <row r="18">
      <c r="B18" s="6" t="s">
        <v>16</v>
      </c>
      <c r="C18" s="29">
        <f>C17/L16</f>
        <v>-0.20786121209627073</v>
      </c>
      <c r="D18" s="29">
        <f t="shared" ref="D18:I18" si="21">D17/M16</f>
        <v>-0.20786203923399618</v>
      </c>
      <c r="E18" s="29">
        <f t="shared" si="21"/>
        <v>-0.20786462046302817</v>
      </c>
      <c r="F18" s="29">
        <f t="shared" si="21"/>
        <v>-0.20786603164623779</v>
      </c>
      <c r="G18" s="29">
        <f t="shared" si="21"/>
        <v>-0.20786445726845026</v>
      </c>
      <c r="H18" s="29">
        <f t="shared" si="21"/>
        <v>-0.20786523161018505</v>
      </c>
      <c r="I18" s="29">
        <f t="shared" si="21"/>
        <v>-0.20786504730518349</v>
      </c>
      <c r="S18" s="6">
        <v>16</v>
      </c>
      <c r="T18" s="6" t="s">
        <v>47</v>
      </c>
      <c r="U18" s="18">
        <v>0.0074126848843535289</v>
      </c>
      <c r="V18" s="18">
        <v>0.0079129347059569925</v>
      </c>
      <c r="W18" s="18">
        <v>0.0082396219731931206</v>
      </c>
      <c r="X18" s="18">
        <v>0.0096367189923649479</v>
      </c>
      <c r="Y18" s="18">
        <v>0.010627758129716128</v>
      </c>
      <c r="Z18" s="18">
        <v>0.010933416177964422</v>
      </c>
      <c r="AA18" s="18">
        <v>0.0097030672577551758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-1.4514745515164466E-4</v>
      </c>
      <c r="AL18" s="18">
        <f t="shared" si="0"/>
        <v>-1.277077983889395E-4</v>
      </c>
      <c r="AM18" s="18">
        <f t="shared" si="0"/>
        <v>-1.2062337973584199E-4</v>
      </c>
      <c r="AN18" s="18">
        <f t="shared" si="0"/>
        <v>-1.4435375334959956E-4</v>
      </c>
      <c r="AO18" s="18">
        <f t="shared" si="0"/>
        <v>-1.6285003101973276E-4</v>
      </c>
      <c r="AP18" s="18">
        <f t="shared" si="0"/>
        <v>-1.4017541766922145E-4</v>
      </c>
      <c r="AQ18" s="18">
        <f t="shared" si="0"/>
        <v>-1.3291307194960612E-4</v>
      </c>
      <c r="AR18" s="20">
        <f t="shared" si="3"/>
        <v>-1.9205749761110856E-2</v>
      </c>
      <c r="AS18" s="20">
        <f t="shared" si="1"/>
        <v>-1.5883635920670765E-2</v>
      </c>
      <c r="AT18" s="20">
        <f t="shared" si="1"/>
        <v>-1.4428898461457658E-2</v>
      </c>
      <c r="AU18" s="20">
        <f t="shared" si="1"/>
        <v>-1.4758278059338192E-2</v>
      </c>
      <c r="AV18" s="20">
        <f t="shared" si="1"/>
        <v>-1.509110998707632E-2</v>
      </c>
      <c r="AW18" s="20">
        <f t="shared" si="1"/>
        <v>-1.265866700717882E-2</v>
      </c>
      <c r="AX18" s="20">
        <f t="shared" si="1"/>
        <v>-1.3513045424738839E-2</v>
      </c>
    </row>
    <row r="19">
      <c r="S19" s="6">
        <v>17</v>
      </c>
      <c r="T19" s="6" t="s">
        <v>48</v>
      </c>
      <c r="U19" s="18">
        <v>0.77965002545572548</v>
      </c>
      <c r="V19" s="18">
        <v>0.6630483619411357</v>
      </c>
      <c r="W19" s="18">
        <v>0.63955440788881357</v>
      </c>
      <c r="X19" s="18">
        <v>0.70712563069807055</v>
      </c>
      <c r="Y19" s="18">
        <v>0.7175504771858181</v>
      </c>
      <c r="Z19" s="18">
        <v>0.69278615146969924</v>
      </c>
      <c r="AA19" s="18">
        <v>0.6173102158452991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-0.24458822337280139</v>
      </c>
      <c r="AL19" s="18">
        <f t="shared" si="0"/>
        <v>-0.23961766255124439</v>
      </c>
      <c r="AM19" s="18">
        <f t="shared" si="0"/>
        <v>-0.2472135077521076</v>
      </c>
      <c r="AN19" s="18">
        <f t="shared" si="0"/>
        <v>-0.3163355173927741</v>
      </c>
      <c r="AO19" s="18">
        <f t="shared" si="0"/>
        <v>-0.3505316026253168</v>
      </c>
      <c r="AP19" s="18">
        <f t="shared" si="0"/>
        <v>-0.28469711959602506</v>
      </c>
      <c r="AQ19" s="18">
        <f t="shared" si="0"/>
        <v>-0.22441565795094331</v>
      </c>
      <c r="AR19" s="20">
        <f t="shared" si="3"/>
        <v>-0.23794019336507677</v>
      </c>
      <c r="AS19" s="20">
        <f t="shared" si="1"/>
        <v>-0.26446687133562846</v>
      </c>
      <c r="AT19" s="20">
        <f t="shared" si="1"/>
        <v>-0.2776706731879901</v>
      </c>
      <c r="AU19" s="20">
        <f t="shared" si="1"/>
        <v>-0.30787690762913827</v>
      </c>
      <c r="AV19" s="20">
        <f t="shared" si="1"/>
        <v>-0.32688515494746512</v>
      </c>
      <c r="AW19" s="20">
        <f t="shared" si="1"/>
        <v>-0.29002854732710337</v>
      </c>
      <c r="AX19" s="20">
        <f t="shared" si="1"/>
        <v>-0.26551453029002309</v>
      </c>
    </row>
    <row r="20">
      <c r="S20" s="6">
        <v>18</v>
      </c>
      <c r="T20" s="6" t="s">
        <v>49</v>
      </c>
      <c r="U20" s="18">
        <v>0.36514752353658736</v>
      </c>
      <c r="V20" s="18">
        <v>0.31031383282021624</v>
      </c>
      <c r="W20" s="18">
        <v>0.2991872794856521</v>
      </c>
      <c r="X20" s="18">
        <v>0.33060879107093649</v>
      </c>
      <c r="Y20" s="18">
        <v>0.33539932317787863</v>
      </c>
      <c r="Z20" s="18">
        <v>0.3240788986241383</v>
      </c>
      <c r="AA20" s="18">
        <v>0.28882064284330655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-0.11454195766945297</v>
      </c>
      <c r="AL20" s="18">
        <f t="shared" si="0"/>
        <v>-0.11226060577578123</v>
      </c>
      <c r="AM20" s="18">
        <f t="shared" si="0"/>
        <v>-0.11583007371350229</v>
      </c>
      <c r="AN20" s="18">
        <f t="shared" si="0"/>
        <v>-0.14833243118871142</v>
      </c>
      <c r="AO20" s="18">
        <f t="shared" si="0"/>
        <v>-0.16442986724376141</v>
      </c>
      <c r="AP20" s="18">
        <f t="shared" si="0"/>
        <v>-0.13342909459389118</v>
      </c>
      <c r="AQ20" s="18">
        <f t="shared" si="0"/>
        <v>-0.10502113670220531</v>
      </c>
      <c r="AR20" s="20">
        <f t="shared" si="3"/>
        <v>-0.23792106370637153</v>
      </c>
      <c r="AS20" s="20">
        <f t="shared" si="1"/>
        <v>-0.26466631203962565</v>
      </c>
      <c r="AT20" s="20">
        <f t="shared" si="1"/>
        <v>-0.27798246962761947</v>
      </c>
      <c r="AU20" s="20">
        <f t="shared" si="1"/>
        <v>-0.30849601659354303</v>
      </c>
      <c r="AV20" s="20">
        <f t="shared" si="1"/>
        <v>-0.32766263858804301</v>
      </c>
      <c r="AW20" s="20">
        <f t="shared" si="1"/>
        <v>-0.2904108770492177</v>
      </c>
      <c r="AX20" s="20">
        <f t="shared" si="1"/>
        <v>-0.26555559758475555</v>
      </c>
    </row>
    <row r="21">
      <c r="S21" s="6">
        <v>19</v>
      </c>
      <c r="T21" s="6" t="s">
        <v>50</v>
      </c>
      <c r="U21" s="18">
        <v>0.098991388814773582</v>
      </c>
      <c r="V21" s="18">
        <v>0.084271170419404587</v>
      </c>
      <c r="W21" s="18">
        <v>0.081306410133656901</v>
      </c>
      <c r="X21" s="18">
        <v>0.089922221876530983</v>
      </c>
      <c r="Y21" s="18">
        <v>0.091393130961146304</v>
      </c>
      <c r="Z21" s="18">
        <v>0.088296790891131238</v>
      </c>
      <c r="AA21" s="18">
        <v>0.078654584401649894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-3.1085648369327076E-2</v>
      </c>
      <c r="AL21" s="18">
        <f t="shared" si="0"/>
        <v>-3.0463949416229374E-2</v>
      </c>
      <c r="AM21" s="18">
        <f t="shared" si="0"/>
        <v>-3.1402131117305832E-2</v>
      </c>
      <c r="AN21" s="18">
        <f t="shared" si="0"/>
        <v>-4.0237355994138663E-2</v>
      </c>
      <c r="AO21" s="18">
        <f t="shared" si="0"/>
        <v>-4.4620811048142278E-2</v>
      </c>
      <c r="AP21" s="18">
        <f t="shared" si="0"/>
        <v>-3.6093412640098313E-2</v>
      </c>
      <c r="AQ21" s="18">
        <f t="shared" si="0"/>
        <v>-2.8187215351988287E-2</v>
      </c>
      <c r="AR21" s="20">
        <f t="shared" si="3"/>
        <v>-0.23811359530320519</v>
      </c>
      <c r="AS21" s="20">
        <f t="shared" si="1"/>
        <v>-0.26452582917404532</v>
      </c>
      <c r="AT21" s="20">
        <f t="shared" si="1"/>
        <v>-0.27750763806498846</v>
      </c>
      <c r="AU21" s="20">
        <f t="shared" si="1"/>
        <v>-0.30793980203136373</v>
      </c>
      <c r="AV21" s="20">
        <f t="shared" si="1"/>
        <v>-0.32676885645307041</v>
      </c>
      <c r="AW21" s="20">
        <f t="shared" si="1"/>
        <v>-0.28894886133724024</v>
      </c>
      <c r="AX21" s="20">
        <f t="shared" si="1"/>
        <v>-0.26274575388211446</v>
      </c>
    </row>
    <row r="22">
      <c r="S22" s="6">
        <v>20</v>
      </c>
      <c r="T22" s="6" t="s">
        <v>51</v>
      </c>
      <c r="U22" s="18">
        <v>0.43176316610292803</v>
      </c>
      <c r="V22" s="18">
        <v>0.36427206913018262</v>
      </c>
      <c r="W22" s="18">
        <v>0.34821522048767989</v>
      </c>
      <c r="X22" s="18">
        <v>0.38589942425291146</v>
      </c>
      <c r="Y22" s="18">
        <v>0.39148371463472992</v>
      </c>
      <c r="Z22" s="18">
        <v>0.37847465252220619</v>
      </c>
      <c r="AA22" s="18">
        <v>0.33836956700186588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-0.1309878492216926</v>
      </c>
      <c r="AL22" s="18">
        <f t="shared" si="2"/>
        <v>-0.12626584022447584</v>
      </c>
      <c r="AM22" s="18">
        <f t="shared" si="2"/>
        <v>-0.12763318804087453</v>
      </c>
      <c r="AN22" s="18">
        <f t="shared" si="2"/>
        <v>-0.16364418811976467</v>
      </c>
      <c r="AO22" s="18">
        <f t="shared" si="2"/>
        <v>-0.18085142869220178</v>
      </c>
      <c r="AP22" s="18">
        <f t="shared" si="2"/>
        <v>-0.14727563940047755</v>
      </c>
      <c r="AQ22" s="18">
        <f t="shared" si="2"/>
        <v>-0.11723559682701279</v>
      </c>
      <c r="AR22" s="20">
        <f t="shared" si="3"/>
        <v>-0.23193340641257967</v>
      </c>
      <c r="AS22" s="20">
        <f t="shared" si="3"/>
        <v>-0.25645719121243166</v>
      </c>
      <c r="AT22" s="20">
        <f t="shared" si="3"/>
        <v>-0.26717825640187609</v>
      </c>
      <c r="AU22" s="20">
        <f t="shared" si="3"/>
        <v>-0.2966367661949153</v>
      </c>
      <c r="AV22" s="20">
        <f t="shared" si="3"/>
        <v>-0.31475494178864544</v>
      </c>
      <c r="AW22" s="20">
        <f t="shared" si="3"/>
        <v>-0.27896960826351325</v>
      </c>
      <c r="AX22" s="20">
        <f t="shared" si="3"/>
        <v>-0.25627684009099205</v>
      </c>
    </row>
    <row r="23">
      <c r="S23" s="6">
        <v>21</v>
      </c>
      <c r="T23" s="6" t="s">
        <v>52</v>
      </c>
      <c r="U23" s="18">
        <v>0.020224181097168295</v>
      </c>
      <c r="V23" s="18">
        <v>0.01699645472840618</v>
      </c>
      <c r="W23" s="18">
        <v>0.016179499381401209</v>
      </c>
      <c r="X23" s="18">
        <v>0.017776101295661002</v>
      </c>
      <c r="Y23" s="18">
        <v>0.018098061513332556</v>
      </c>
      <c r="Z23" s="18">
        <v>0.017605933510983395</v>
      </c>
      <c r="AA23" s="18">
        <v>0.015533907542910197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-7.478841589475281E-3</v>
      </c>
      <c r="AL23" s="18">
        <f t="shared" si="2"/>
        <v>-7.3678845358560452E-3</v>
      </c>
      <c r="AM23" s="18">
        <f t="shared" si="2"/>
        <v>-7.5389712707484985E-3</v>
      </c>
      <c r="AN23" s="18">
        <f t="shared" si="2"/>
        <v>-9.7914125099382854E-3</v>
      </c>
      <c r="AO23" s="18">
        <f t="shared" si="2"/>
        <v>-1.0913690612638756E-2</v>
      </c>
      <c r="AP23" s="18">
        <f t="shared" si="2"/>
        <v>-8.4741265500824989E-3</v>
      </c>
      <c r="AQ23" s="18">
        <f t="shared" si="2"/>
        <v>-5.948992570118548E-3</v>
      </c>
      <c r="AR23" s="20">
        <f t="shared" si="3"/>
        <v>-0.26883309199185923</v>
      </c>
      <c r="AS23" s="20">
        <f t="shared" si="3"/>
        <v>-0.30114041107463058</v>
      </c>
      <c r="AT23" s="20">
        <f t="shared" si="3"/>
        <v>-0.31647926982564389</v>
      </c>
      <c r="AU23" s="20">
        <f t="shared" si="3"/>
        <v>-0.35375301354445005</v>
      </c>
      <c r="AV23" s="20">
        <f t="shared" si="3"/>
        <v>-0.37465884061232912</v>
      </c>
      <c r="AW23" s="20">
        <f t="shared" si="3"/>
        <v>-0.32349022500791569</v>
      </c>
      <c r="AX23" s="20">
        <f t="shared" si="3"/>
        <v>-0.27576747031475995</v>
      </c>
    </row>
    <row r="24">
      <c r="S24" s="6">
        <v>22</v>
      </c>
      <c r="T24" s="6" t="s">
        <v>53</v>
      </c>
      <c r="U24" s="18">
        <v>0.21291214571295972</v>
      </c>
      <c r="V24" s="18">
        <v>0.19338671306245658</v>
      </c>
      <c r="W24" s="18">
        <v>0.19673571931421718</v>
      </c>
      <c r="X24" s="18">
        <v>0.2373017556946346</v>
      </c>
      <c r="Y24" s="18">
        <v>0.25267873196582663</v>
      </c>
      <c r="Z24" s="18">
        <v>0.2243145051607173</v>
      </c>
      <c r="AA24" s="18">
        <v>0.19505297894313953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-5.4522545959222735E-2</v>
      </c>
      <c r="AL24" s="18">
        <f t="shared" si="2"/>
        <v>-4.8312147089213164E-2</v>
      </c>
      <c r="AM24" s="18">
        <f t="shared" si="2"/>
        <v>-4.6167757435656293E-2</v>
      </c>
      <c r="AN24" s="18">
        <f t="shared" si="2"/>
        <v>-5.1357286039984379E-2</v>
      </c>
      <c r="AO24" s="18">
        <f t="shared" si="2"/>
        <v>-5.2252999843861503E-2</v>
      </c>
      <c r="AP24" s="18">
        <f t="shared" si="2"/>
        <v>-4.9269214991272597E-2</v>
      </c>
      <c r="AQ24" s="18">
        <f t="shared" si="2"/>
        <v>-4.7669344209111536E-2</v>
      </c>
      <c r="AR24" s="20">
        <f t="shared" si="3"/>
        <v>-0.20332425238464544</v>
      </c>
      <c r="AS24" s="20">
        <f t="shared" si="3"/>
        <v>-0.19934921459388855</v>
      </c>
      <c r="AT24" s="20">
        <f t="shared" si="3"/>
        <v>-0.18955314273896232</v>
      </c>
      <c r="AU24" s="20">
        <f t="shared" si="3"/>
        <v>-0.17743432584141022</v>
      </c>
      <c r="AV24" s="20">
        <f t="shared" si="3"/>
        <v>-0.17088787390979676</v>
      </c>
      <c r="AW24" s="20">
        <f t="shared" si="3"/>
        <v>-0.17962057871774895</v>
      </c>
      <c r="AX24" s="20">
        <f t="shared" si="3"/>
        <v>-0.19585825597358325</v>
      </c>
    </row>
    <row r="25">
      <c r="S25" s="6">
        <v>23</v>
      </c>
      <c r="T25" s="6" t="s">
        <v>54</v>
      </c>
      <c r="U25" s="18">
        <v>0.0078726808493818946</v>
      </c>
      <c r="V25" s="18">
        <v>0.0071507046596780465</v>
      </c>
      <c r="W25" s="18">
        <v>0.0072745381652510009</v>
      </c>
      <c r="X25" s="18">
        <v>0.008774515804751179</v>
      </c>
      <c r="Y25" s="18">
        <v>0.0093430978657051793</v>
      </c>
      <c r="Z25" s="18">
        <v>0.0082942967067653958</v>
      </c>
      <c r="AA25" s="18">
        <v>0.0072123168304863636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-2.0160362481687639E-3</v>
      </c>
      <c r="AL25" s="18">
        <f t="shared" si="2"/>
        <v>-1.7863993334346429E-3</v>
      </c>
      <c r="AM25" s="18">
        <f t="shared" si="2"/>
        <v>-1.7071079651444889E-3</v>
      </c>
      <c r="AN25" s="18">
        <f t="shared" si="2"/>
        <v>-1.8989969826723827E-3</v>
      </c>
      <c r="AO25" s="18">
        <f t="shared" si="2"/>
        <v>-1.9321170702404217E-3</v>
      </c>
      <c r="AP25" s="18">
        <f t="shared" si="2"/>
        <v>-1.8217880620526004E-3</v>
      </c>
      <c r="AQ25" s="18">
        <f t="shared" si="2"/>
        <v>-1.7626309293017747E-3</v>
      </c>
      <c r="AR25" s="20">
        <f t="shared" si="3"/>
        <v>-0.20332425238464524</v>
      </c>
      <c r="AS25" s="20">
        <f t="shared" si="3"/>
        <v>-0.19934921459388918</v>
      </c>
      <c r="AT25" s="20">
        <f t="shared" si="3"/>
        <v>-0.18955314273896132</v>
      </c>
      <c r="AU25" s="20">
        <f t="shared" si="3"/>
        <v>-0.17743432584141025</v>
      </c>
      <c r="AV25" s="20">
        <f t="shared" si="3"/>
        <v>-0.17088787390979751</v>
      </c>
      <c r="AW25" s="20">
        <f t="shared" si="3"/>
        <v>-0.17962057871774997</v>
      </c>
      <c r="AX25" s="20">
        <f t="shared" si="3"/>
        <v>-0.19585825597358456</v>
      </c>
    </row>
    <row r="26">
      <c r="S26" s="6">
        <v>24</v>
      </c>
      <c r="T26" s="6" t="s">
        <v>55</v>
      </c>
      <c r="U26" s="18">
        <v>0.0073671067619956628</v>
      </c>
      <c r="V26" s="18">
        <v>0.006691495014113787</v>
      </c>
      <c r="W26" s="18">
        <v>0.0068073760810237619</v>
      </c>
      <c r="X26" s="18">
        <v>0.0082110269621174237</v>
      </c>
      <c r="Y26" s="18">
        <v>0.0087430953675491623</v>
      </c>
      <c r="Z26" s="18">
        <v>0.007761646956539232</v>
      </c>
      <c r="AA26" s="18">
        <v>0.0067491505254786118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-1.88656882712051E-3</v>
      </c>
      <c r="AL26" s="18">
        <f t="shared" si="2"/>
        <v>-1.6716789186245404E-3</v>
      </c>
      <c r="AM26" s="18">
        <f t="shared" si="2"/>
        <v>-1.5974795465587884E-3</v>
      </c>
      <c r="AN26" s="18">
        <f t="shared" si="2"/>
        <v>-1.7770456823679778E-3</v>
      </c>
      <c r="AO26" s="18">
        <f t="shared" si="2"/>
        <v>-1.8080388377807698E-3</v>
      </c>
      <c r="AP26" s="18">
        <f t="shared" si="2"/>
        <v>-1.704795025689927E-3</v>
      </c>
      <c r="AQ26" s="18">
        <f t="shared" si="2"/>
        <v>-1.6494368927937987E-3</v>
      </c>
      <c r="AR26" s="20">
        <f t="shared" si="3"/>
        <v>-0.2033242523846456</v>
      </c>
      <c r="AS26" s="20">
        <f t="shared" si="3"/>
        <v>-0.19934921459388841</v>
      </c>
      <c r="AT26" s="20">
        <f t="shared" si="3"/>
        <v>-0.18955314273896162</v>
      </c>
      <c r="AU26" s="20">
        <f t="shared" si="3"/>
        <v>-0.17743432584141122</v>
      </c>
      <c r="AV26" s="20">
        <f t="shared" si="3"/>
        <v>-0.17088787390979648</v>
      </c>
      <c r="AW26" s="20">
        <f t="shared" si="3"/>
        <v>-0.17962057871774903</v>
      </c>
      <c r="AX26" s="20">
        <f t="shared" si="3"/>
        <v>-0.19585825597358336</v>
      </c>
    </row>
    <row r="27">
      <c r="S27" s="6">
        <v>25</v>
      </c>
      <c r="T27" s="6" t="s">
        <v>56</v>
      </c>
      <c r="U27" s="18">
        <v>5.642287423107317e-05</v>
      </c>
      <c r="V27" s="18">
        <v>5.1248528601059728e-05</v>
      </c>
      <c r="W27" s="18">
        <v>5.2136033435081374e-05</v>
      </c>
      <c r="X27" s="18">
        <v>6.2886253255002778e-05</v>
      </c>
      <c r="Y27" s="18">
        <v>6.6961235428041087e-05</v>
      </c>
      <c r="Z27" s="18">
        <v>5.9444561372987851e-05</v>
      </c>
      <c r="AA27" s="18">
        <v>5.1690098103384284e-05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-1.4448770609650908E-5</v>
      </c>
      <c r="AL27" s="18">
        <f t="shared" si="2"/>
        <v>-1.280298120109477E-5</v>
      </c>
      <c r="AM27" s="18">
        <f t="shared" si="2"/>
        <v>-1.2234706303860184E-5</v>
      </c>
      <c r="AN27" s="18">
        <f t="shared" si="2"/>
        <v>-1.3609959551062425E-5</v>
      </c>
      <c r="AO27" s="18">
        <f t="shared" si="2"/>
        <v>-1.3847328570729995E-5</v>
      </c>
      <c r="AP27" s="18">
        <f t="shared" si="2"/>
        <v>-1.3056609389790492E-5</v>
      </c>
      <c r="AQ27" s="18">
        <f t="shared" si="2"/>
        <v>-1.2632634948945191E-5</v>
      </c>
      <c r="AR27" s="20">
        <f t="shared" si="3"/>
        <v>-0.20332425238464497</v>
      </c>
      <c r="AS27" s="20">
        <f t="shared" si="3"/>
        <v>-0.19934921459388794</v>
      </c>
      <c r="AT27" s="20">
        <f t="shared" si="3"/>
        <v>-0.18955314273896343</v>
      </c>
      <c r="AU27" s="20">
        <f t="shared" si="3"/>
        <v>-0.17743432584141028</v>
      </c>
      <c r="AV27" s="20">
        <f t="shared" si="3"/>
        <v>-0.17088787390979729</v>
      </c>
      <c r="AW27" s="20">
        <f t="shared" si="3"/>
        <v>-0.17962057871774842</v>
      </c>
      <c r="AX27" s="20">
        <f t="shared" si="3"/>
        <v>-0.19585825597358375</v>
      </c>
    </row>
    <row r="28">
      <c r="S28" s="6">
        <v>26</v>
      </c>
      <c r="T28" s="6" t="s">
        <v>57</v>
      </c>
      <c r="U28" s="18">
        <v>0.00021274041708834238</v>
      </c>
      <c r="V28" s="18">
        <v>0.000193230733072953</v>
      </c>
      <c r="W28" s="18">
        <v>0.00019657703811555734</v>
      </c>
      <c r="X28" s="18">
        <v>0.00023711035513367468</v>
      </c>
      <c r="Y28" s="18">
        <v>0.0002524749287916807</v>
      </c>
      <c r="Z28" s="18">
        <v>0.00022413357973101016</v>
      </c>
      <c r="AA28" s="18">
        <v>0.00019489565499297584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-5.4478569690058449E-5</v>
      </c>
      <c r="AL28" s="18">
        <f t="shared" si="2"/>
        <v>-4.8273179943660223E-5</v>
      </c>
      <c r="AM28" s="18">
        <f t="shared" si="2"/>
        <v>-4.6130519891224167E-5</v>
      </c>
      <c r="AN28" s="18">
        <f t="shared" si="2"/>
        <v>-5.1315862775632017E-5</v>
      </c>
      <c r="AO28" s="18">
        <f t="shared" si="2"/>
        <v>-5.221085412330964E-5</v>
      </c>
      <c r="AP28" s="18">
        <f t="shared" si="2"/>
        <v>-4.9229475903124037E-5</v>
      </c>
      <c r="AQ28" s="18">
        <f t="shared" si="2"/>
        <v>-4.7630895529305174E-5</v>
      </c>
      <c r="AR28" s="20">
        <f t="shared" si="3"/>
        <v>-0.20332425238464541</v>
      </c>
      <c r="AS28" s="20">
        <f t="shared" si="3"/>
        <v>-0.19934921459388777</v>
      </c>
      <c r="AT28" s="20">
        <f t="shared" si="3"/>
        <v>-0.18955314273896182</v>
      </c>
      <c r="AU28" s="20">
        <f t="shared" si="3"/>
        <v>-0.17743432584141064</v>
      </c>
      <c r="AV28" s="20">
        <f t="shared" si="3"/>
        <v>-0.17088787390979684</v>
      </c>
      <c r="AW28" s="20">
        <f t="shared" si="3"/>
        <v>-0.17962057871774961</v>
      </c>
      <c r="AX28" s="20">
        <f t="shared" si="3"/>
        <v>-0.19585825597358389</v>
      </c>
    </row>
    <row r="29">
      <c r="S29" s="6">
        <v>27</v>
      </c>
      <c r="T29" s="6" t="s">
        <v>58</v>
      </c>
      <c r="U29" s="18">
        <v>0.0015922020174364928</v>
      </c>
      <c r="V29" s="18">
        <v>0.0014461867060349351</v>
      </c>
      <c r="W29" s="18">
        <v>0.0014712312824850242</v>
      </c>
      <c r="X29" s="18">
        <v>0.0017745926748002367</v>
      </c>
      <c r="Y29" s="18">
        <v>0.0018895849527610846</v>
      </c>
      <c r="Z29" s="18">
        <v>0.0016774712708905984</v>
      </c>
      <c r="AA29" s="18">
        <v>0.0014586473943997307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-4.0773112018270292E-4</v>
      </c>
      <c r="AL29" s="18">
        <f t="shared" si="2"/>
        <v>-3.6128844507460778E-4</v>
      </c>
      <c r="AM29" s="18">
        <f t="shared" si="2"/>
        <v>-3.4525224610094355E-4</v>
      </c>
      <c r="AN29" s="18">
        <f t="shared" si="2"/>
        <v>-3.8406063763580319E-4</v>
      </c>
      <c r="AO29" s="18">
        <f t="shared" si="2"/>
        <v>-3.9075897474007571E-4</v>
      </c>
      <c r="AP29" s="18">
        <f t="shared" si="2"/>
        <v>-3.6844560109020432E-4</v>
      </c>
      <c r="AQ29" s="18">
        <f t="shared" si="2"/>
        <v>-3.5648142930251874E-4</v>
      </c>
      <c r="AR29" s="20">
        <f t="shared" si="3"/>
        <v>-0.20332425238464458</v>
      </c>
      <c r="AS29" s="20">
        <f t="shared" si="3"/>
        <v>-0.19934921459388799</v>
      </c>
      <c r="AT29" s="20">
        <f t="shared" si="3"/>
        <v>-0.18955314273896259</v>
      </c>
      <c r="AU29" s="20">
        <f t="shared" si="3"/>
        <v>-0.17743432584141047</v>
      </c>
      <c r="AV29" s="20">
        <f t="shared" si="3"/>
        <v>-0.17088787390979809</v>
      </c>
      <c r="AW29" s="20">
        <f t="shared" si="3"/>
        <v>-0.17962057871774906</v>
      </c>
      <c r="AX29" s="20">
        <f t="shared" si="3"/>
        <v>-0.19585825597358322</v>
      </c>
    </row>
    <row r="30">
      <c r="S30" s="6">
        <v>28</v>
      </c>
      <c r="T30" s="6" t="s">
        <v>59</v>
      </c>
      <c r="U30" s="18">
        <v>0.0029061201321377169</v>
      </c>
      <c r="V30" s="18">
        <v>0.002639609958543271</v>
      </c>
      <c r="W30" s="18">
        <v>0.002685321838710114</v>
      </c>
      <c r="X30" s="18">
        <v>0.0032390233413247082</v>
      </c>
      <c r="Y30" s="18">
        <v>0.0034489096311062233</v>
      </c>
      <c r="Z30" s="18">
        <v>0.0030617553413646828</v>
      </c>
      <c r="AA30" s="18">
        <v>0.0026623534652846646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-7.4419929373646925E-4</v>
      </c>
      <c r="AL30" s="18">
        <f t="shared" si="2"/>
        <v>-6.5943116026853698E-4</v>
      </c>
      <c r="AM30" s="18">
        <f t="shared" si="2"/>
        <v>-6.3016155743549074E-4</v>
      </c>
      <c r="AN30" s="18">
        <f t="shared" si="2"/>
        <v>-7.009954382497679E-4</v>
      </c>
      <c r="AO30" s="18">
        <f t="shared" si="2"/>
        <v>-7.1322138200400568E-4</v>
      </c>
      <c r="AP30" s="18">
        <f t="shared" si="2"/>
        <v>-6.7249454981207005E-4</v>
      </c>
      <c r="AQ30" s="18">
        <f t="shared" si="2"/>
        <v>-6.5065729542112226E-4</v>
      </c>
      <c r="AR30" s="20">
        <f t="shared" si="3"/>
        <v>-0.20332425238464524</v>
      </c>
      <c r="AS30" s="20">
        <f t="shared" si="3"/>
        <v>-0.19934921459388849</v>
      </c>
      <c r="AT30" s="20">
        <f t="shared" si="3"/>
        <v>-0.18955314273896162</v>
      </c>
      <c r="AU30" s="20">
        <f t="shared" si="3"/>
        <v>-0.17743432584141108</v>
      </c>
      <c r="AV30" s="20">
        <f t="shared" si="3"/>
        <v>-0.17088787390979737</v>
      </c>
      <c r="AW30" s="20">
        <f t="shared" si="3"/>
        <v>-0.179620578717749</v>
      </c>
      <c r="AX30" s="20">
        <f t="shared" si="3"/>
        <v>-0.19585825597358428</v>
      </c>
    </row>
    <row r="31">
      <c r="S31" s="6">
        <v>29</v>
      </c>
      <c r="T31" s="6" t="s">
        <v>60</v>
      </c>
      <c r="U31" s="18">
        <v>0.74075061704607881</v>
      </c>
      <c r="V31" s="18">
        <v>0.72972169636593187</v>
      </c>
      <c r="W31" s="18">
        <v>0.71973869818199609</v>
      </c>
      <c r="X31" s="18">
        <v>0.84442845164043101</v>
      </c>
      <c r="Y31" s="18">
        <v>0.82705926846830813</v>
      </c>
      <c r="Z31" s="18">
        <v>0.75261125552171959</v>
      </c>
      <c r="AA31" s="18">
        <v>0.68114677250623878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-0.22677206304272213</v>
      </c>
      <c r="AL31" s="18">
        <f t="shared" si="2"/>
        <v>-0.21610477352844548</v>
      </c>
      <c r="AM31" s="18">
        <f t="shared" si="2"/>
        <v>-0.20744472895571298</v>
      </c>
      <c r="AN31" s="18">
        <f t="shared" si="2"/>
        <v>-0.22747485861363403</v>
      </c>
      <c r="AO31" s="18">
        <f t="shared" si="2"/>
        <v>-0.20472249273851728</v>
      </c>
      <c r="AP31" s="18">
        <f t="shared" si="2"/>
        <v>-0.21787158673180984</v>
      </c>
      <c r="AQ31" s="18">
        <f t="shared" si="2"/>
        <v>-0.21680224845493345</v>
      </c>
      <c r="AR31" s="20">
        <f t="shared" si="3"/>
        <v>-0.23369231252091741</v>
      </c>
      <c r="AS31" s="20">
        <f t="shared" si="3"/>
        <v>-0.22779180940725421</v>
      </c>
      <c r="AT31" s="20">
        <f t="shared" si="3"/>
        <v>-0.22305926076463778</v>
      </c>
      <c r="AU31" s="20">
        <f t="shared" si="3"/>
        <v>-0.2115845619472643</v>
      </c>
      <c r="AV31" s="20">
        <f t="shared" si="3"/>
        <v>-0.19787323837001838</v>
      </c>
      <c r="AW31" s="20">
        <f t="shared" si="3"/>
        <v>-0.22382648725432269</v>
      </c>
      <c r="AX31" s="20">
        <f t="shared" si="3"/>
        <v>-0.24067174305466615</v>
      </c>
    </row>
    <row r="32">
      <c r="S32" s="6">
        <v>30</v>
      </c>
      <c r="T32" s="6" t="s">
        <v>61</v>
      </c>
      <c r="U32" s="18">
        <v>0.56439360360636703</v>
      </c>
      <c r="V32" s="18">
        <v>0.56055773325894764</v>
      </c>
      <c r="W32" s="18">
        <v>0.55313196341775617</v>
      </c>
      <c r="X32" s="18">
        <v>0.63471783909130519</v>
      </c>
      <c r="Y32" s="18">
        <v>0.61346810790482509</v>
      </c>
      <c r="Z32" s="18">
        <v>0.56490901280583183</v>
      </c>
      <c r="AA32" s="18">
        <v>0.51290676147975411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-0.19924698092639226</v>
      </c>
      <c r="AL32" s="18">
        <f t="shared" si="2"/>
        <v>-0.18854858672980612</v>
      </c>
      <c r="AM32" s="18">
        <f t="shared" si="2"/>
        <v>-0.18491361507527193</v>
      </c>
      <c r="AN32" s="18">
        <f t="shared" si="2"/>
        <v>-0.1925942476607897</v>
      </c>
      <c r="AO32" s="18">
        <f t="shared" si="2"/>
        <v>-0.17060658498086367</v>
      </c>
      <c r="AP32" s="18">
        <f t="shared" si="2"/>
        <v>-0.19362095377774602</v>
      </c>
      <c r="AQ32" s="18">
        <f t="shared" si="2"/>
        <v>-0.19494510382046126</v>
      </c>
      <c r="AR32" s="20">
        <f t="shared" si="3"/>
        <v>-0.2600851759876005</v>
      </c>
      <c r="AS32" s="20">
        <f t="shared" si="3"/>
        <v>-0.25088519603611659</v>
      </c>
      <c r="AT32" s="20">
        <f t="shared" si="3"/>
        <v>-0.24972573878839349</v>
      </c>
      <c r="AU32" s="20">
        <f t="shared" si="3"/>
        <v>-0.23207415601768516</v>
      </c>
      <c r="AV32" s="20">
        <f t="shared" si="3"/>
        <v>-0.2169681734469954</v>
      </c>
      <c r="AW32" s="20">
        <f t="shared" si="3"/>
        <v>-0.25442685237159562</v>
      </c>
      <c r="AX32" s="20">
        <f t="shared" si="3"/>
        <v>-0.27444316280899611</v>
      </c>
    </row>
    <row r="33">
      <c r="S33" s="6">
        <v>31</v>
      </c>
      <c r="T33" s="6" t="s">
        <v>62</v>
      </c>
      <c r="U33" s="18">
        <v>0.0020674105700064418</v>
      </c>
      <c r="V33" s="18">
        <v>0.0018778155344088905</v>
      </c>
      <c r="W33" s="18">
        <v>0.001910334914178056</v>
      </c>
      <c r="X33" s="18">
        <v>0.0023042375359157907</v>
      </c>
      <c r="Y33" s="18">
        <v>0.0024535504047112568</v>
      </c>
      <c r="Z33" s="18">
        <v>0.0021781292815499682</v>
      </c>
      <c r="AA33" s="18">
        <v>0.001893995239341317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-5.2942253454964705E-4</v>
      </c>
      <c r="AL33" s="18">
        <f t="shared" si="2"/>
        <v>-4.6911858042425199E-4</v>
      </c>
      <c r="AM33" s="18">
        <f t="shared" si="2"/>
        <v>-4.4829621812485947E-4</v>
      </c>
      <c r="AN33" s="18">
        <f t="shared" si="2"/>
        <v>-4.9868736069689449E-4</v>
      </c>
      <c r="AO33" s="18">
        <f t="shared" si="2"/>
        <v>-5.0738488323434595E-4</v>
      </c>
      <c r="AP33" s="18">
        <f t="shared" si="2"/>
        <v>-4.7841186094756778E-4</v>
      </c>
      <c r="AQ33" s="18">
        <f t="shared" si="2"/>
        <v>-4.6287686291066163E-4</v>
      </c>
      <c r="AR33" s="20">
        <f t="shared" si="3"/>
        <v>-0.20332425238464519</v>
      </c>
      <c r="AS33" s="20">
        <f t="shared" si="3"/>
        <v>-0.19934921459388852</v>
      </c>
      <c r="AT33" s="20">
        <f t="shared" si="3"/>
        <v>-0.18955314273896159</v>
      </c>
      <c r="AU33" s="20">
        <f t="shared" si="3"/>
        <v>-0.17743432584141103</v>
      </c>
      <c r="AV33" s="20">
        <f t="shared" si="3"/>
        <v>-0.17088787390979676</v>
      </c>
      <c r="AW33" s="20">
        <f t="shared" si="3"/>
        <v>-0.17962057871774892</v>
      </c>
      <c r="AX33" s="20">
        <f t="shared" si="3"/>
        <v>-0.19585825597358317</v>
      </c>
    </row>
    <row r="34">
      <c r="S34" s="6">
        <v>32</v>
      </c>
      <c r="T34" s="6" t="s">
        <v>19</v>
      </c>
      <c r="U34" s="18">
        <v>0.0013982401552791101</v>
      </c>
      <c r="V34" s="18">
        <v>0.0014377371637604526</v>
      </c>
      <c r="W34" s="18">
        <v>0.0014345258415297251</v>
      </c>
      <c r="X34" s="18">
        <v>0.0016164816542864606</v>
      </c>
      <c r="Y34" s="18">
        <v>0.0015403326992808285</v>
      </c>
      <c r="Z34" s="18">
        <v>0.0014333766734268417</v>
      </c>
      <c r="AA34" s="18">
        <v>0.0013141129923352141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-6.0208454830723264E-4</v>
      </c>
      <c r="AL34" s="18">
        <f t="shared" si="2"/>
        <v>-5.7548711516466769E-4</v>
      </c>
      <c r="AM34" s="18">
        <f t="shared" si="2"/>
        <v>-5.818935732934277E-4</v>
      </c>
      <c r="AN34" s="18">
        <f t="shared" si="2"/>
        <v>-5.8518074506597748E-4</v>
      </c>
      <c r="AO34" s="18">
        <f t="shared" si="2"/>
        <v>-5.0473582600037365E-4</v>
      </c>
      <c r="AP34" s="18">
        <f t="shared" si="2"/>
        <v>-6.0894920713106069E-4</v>
      </c>
      <c r="AQ34" s="18">
        <f t="shared" si="2"/>
        <v>-6.2135785848415714E-4</v>
      </c>
      <c r="AR34" s="20">
        <f t="shared" si="3"/>
        <v>-0.2999199632147343</v>
      </c>
      <c r="AS34" s="20">
        <f t="shared" si="3"/>
        <v>-0.28483482909239882</v>
      </c>
      <c r="AT34" s="20">
        <f t="shared" si="3"/>
        <v>-0.28753370278527668</v>
      </c>
      <c r="AU34" s="20">
        <f t="shared" si="3"/>
        <v>-0.26489819218837735</v>
      </c>
      <c r="AV34" s="20">
        <f t="shared" si="3"/>
        <v>-0.24605047997846635</v>
      </c>
      <c r="AW34" s="20">
        <f t="shared" si="3"/>
        <v>-0.29708433003564289</v>
      </c>
      <c r="AX34" s="20">
        <f t="shared" si="3"/>
        <v>-0.31978915428768051</v>
      </c>
    </row>
    <row r="35">
      <c r="S35" s="6">
        <v>33</v>
      </c>
      <c r="T35" s="6" t="s">
        <v>63</v>
      </c>
      <c r="U35" s="18">
        <v>0.24523695039280363</v>
      </c>
      <c r="V35" s="18">
        <v>0.22274852602515571</v>
      </c>
      <c r="W35" s="18">
        <v>0.22660654708392811</v>
      </c>
      <c r="X35" s="18">
        <v>0.27333135977501138</v>
      </c>
      <c r="Y35" s="18">
        <v>0.2910409745922547</v>
      </c>
      <c r="Z35" s="18">
        <v>0.25837058619111108</v>
      </c>
      <c r="AA35" s="18">
        <v>0.22466684983987853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-6.2800639585821966E-2</v>
      </c>
      <c r="AL35" s="18">
        <f t="shared" si="2"/>
        <v>-5.5647506807645963E-2</v>
      </c>
      <c r="AM35" s="18">
        <f t="shared" si="2"/>
        <v>-5.3177750538605795E-2</v>
      </c>
      <c r="AN35" s="18">
        <f t="shared" si="2"/>
        <v>-5.915517511087881E-2</v>
      </c>
      <c r="AO35" s="18">
        <f t="shared" si="2"/>
        <v>-6.0186193638722962E-2</v>
      </c>
      <c r="AP35" s="18">
        <f t="shared" si="2"/>
        <v>-5.6749928043497988E-2</v>
      </c>
      <c r="AQ35" s="18">
        <f t="shared" si="2"/>
        <v>-5.4907266278532957E-2</v>
      </c>
      <c r="AR35" s="20">
        <f t="shared" si="3"/>
        <v>-0.20332517290106547</v>
      </c>
      <c r="AS35" s="20">
        <f t="shared" si="3"/>
        <v>-0.19934964329222749</v>
      </c>
      <c r="AT35" s="20">
        <f t="shared" si="3"/>
        <v>-0.18955383120436173</v>
      </c>
      <c r="AU35" s="20">
        <f t="shared" si="3"/>
        <v>-0.17743505466398088</v>
      </c>
      <c r="AV35" s="20">
        <f t="shared" si="3"/>
        <v>-0.17088794386523173</v>
      </c>
      <c r="AW35" s="20">
        <f t="shared" si="3"/>
        <v>-0.17962192138396901</v>
      </c>
      <c r="AX35" s="20">
        <f t="shared" si="3"/>
        <v>-0.19585979009434126</v>
      </c>
    </row>
    <row r="36">
      <c r="S36" s="6">
        <v>34</v>
      </c>
      <c r="T36" s="6" t="s">
        <v>64</v>
      </c>
      <c r="U36" s="18">
        <v>0.038731581895155832</v>
      </c>
      <c r="V36" s="18">
        <v>0.038144354887954951</v>
      </c>
      <c r="W36" s="18">
        <v>0.039920856656163718</v>
      </c>
      <c r="X36" s="18">
        <v>0.047619433347329224</v>
      </c>
      <c r="Y36" s="18">
        <v>0.053390278466926032</v>
      </c>
      <c r="Z36" s="18">
        <v>0.04885846160869551</v>
      </c>
      <c r="AA36" s="18">
        <v>0.04327693014210339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-6.0381246591228732E-3</v>
      </c>
      <c r="AL36" s="18">
        <f t="shared" si="2"/>
        <v>-5.4179870779820505E-3</v>
      </c>
      <c r="AM36" s="18">
        <f t="shared" si="2"/>
        <v>-5.2300276998072104E-3</v>
      </c>
      <c r="AN36" s="18">
        <f t="shared" si="2"/>
        <v>-5.9016758907654704E-3</v>
      </c>
      <c r="AO36" s="18">
        <f t="shared" si="2"/>
        <v>-6.1813271298707187E-3</v>
      </c>
      <c r="AP36" s="18">
        <f t="shared" si="2"/>
        <v>-5.7749976118231447E-3</v>
      </c>
      <c r="AQ36" s="18">
        <f t="shared" si="2"/>
        <v>-5.5648104205379897E-3</v>
      </c>
      <c r="AR36" s="20">
        <f t="shared" si="3"/>
        <v>-0.13463939563050217</v>
      </c>
      <c r="AS36" s="20">
        <f t="shared" si="3"/>
        <v>-0.12417442589205502</v>
      </c>
      <c r="AT36" s="20">
        <f t="shared" si="3"/>
        <v>-0.11565238860061564</v>
      </c>
      <c r="AU36" s="20">
        <f t="shared" si="3"/>
        <v>-0.11009124555252665</v>
      </c>
      <c r="AV36" s="20">
        <f t="shared" si="3"/>
        <v>-0.10359808566262385</v>
      </c>
      <c r="AW36" s="20">
        <f t="shared" si="3"/>
        <v>-0.10554831748046965</v>
      </c>
      <c r="AX36" s="20">
        <f t="shared" si="3"/>
        <v>-0.11375950492070876</v>
      </c>
    </row>
    <row r="37">
      <c r="S37" s="6">
        <v>35</v>
      </c>
      <c r="T37" s="6" t="s">
        <v>65</v>
      </c>
      <c r="U37" s="18">
        <v>0.01297815186473884</v>
      </c>
      <c r="V37" s="18">
        <v>0.011795657709746908</v>
      </c>
      <c r="W37" s="18">
        <v>0.012002580490290097</v>
      </c>
      <c r="X37" s="18">
        <v>0.014383546008316312</v>
      </c>
      <c r="Y37" s="18">
        <v>0.015096376317546905</v>
      </c>
      <c r="Z37" s="18">
        <v>0.012933995988445782</v>
      </c>
      <c r="AA37" s="18">
        <v>0.011142283585419297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-3.7056626242784434E-3</v>
      </c>
      <c r="AL37" s="18">
        <f t="shared" si="2"/>
        <v>-3.2436813511137006E-3</v>
      </c>
      <c r="AM37" s="18">
        <f t="shared" si="2"/>
        <v>-3.0884399334081061E-3</v>
      </c>
      <c r="AN37" s="18">
        <f t="shared" si="2"/>
        <v>-3.3887520144135642E-3</v>
      </c>
      <c r="AO37" s="18">
        <f t="shared" si="2"/>
        <v>-3.4524611264247461E-3</v>
      </c>
      <c r="AP37" s="18">
        <f t="shared" si="2"/>
        <v>-3.252328242501927E-3</v>
      </c>
      <c r="AQ37" s="18">
        <f t="shared" si="2"/>
        <v>-3.1530315799324672E-3</v>
      </c>
      <c r="AR37" s="20">
        <f t="shared" si="3"/>
        <v>-0.22147047704504208</v>
      </c>
      <c r="AS37" s="20">
        <f t="shared" si="3"/>
        <v>-0.2150661187372073</v>
      </c>
      <c r="AT37" s="20">
        <f t="shared" si="3"/>
        <v>-0.20406827682178452</v>
      </c>
      <c r="AU37" s="20">
        <f t="shared" si="3"/>
        <v>-0.190129075709457</v>
      </c>
      <c r="AV37" s="20">
        <f t="shared" si="3"/>
        <v>-0.18557511224395734</v>
      </c>
      <c r="AW37" s="20">
        <f t="shared" si="3"/>
        <v>-0.20036434127364797</v>
      </c>
      <c r="AX37" s="20">
        <f t="shared" si="3"/>
        <v>-0.21991002707968213</v>
      </c>
    </row>
    <row r="38">
      <c r="S38" s="6">
        <v>36</v>
      </c>
      <c r="T38" s="6" t="s">
        <v>20</v>
      </c>
      <c r="U38" s="18">
        <v>0.00052372921989511103</v>
      </c>
      <c r="V38" s="18">
        <v>0.00048510033079841815</v>
      </c>
      <c r="W38" s="18">
        <v>0.00048962781011451125</v>
      </c>
      <c r="X38" s="18">
        <v>0.00059938568637366105</v>
      </c>
      <c r="Y38" s="18">
        <v>0.00063699799336248443</v>
      </c>
      <c r="Z38" s="18">
        <v>0.00056567928611228494</v>
      </c>
      <c r="AA38" s="18">
        <v>0.00050633508330422995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-1.2499481242212666E-4</v>
      </c>
      <c r="AL38" s="18">
        <f t="shared" si="2"/>
        <v>-1.1114285790378604E-4</v>
      </c>
      <c r="AM38" s="18">
        <f t="shared" si="2"/>
        <v>-1.0641480237886668E-4</v>
      </c>
      <c r="AN38" s="18">
        <f t="shared" si="2"/>
        <v>-1.1855404021717572E-4</v>
      </c>
      <c r="AO38" s="18">
        <f t="shared" si="2"/>
        <v>-1.2132159811844971E-4</v>
      </c>
      <c r="AP38" s="18">
        <f t="shared" si="2"/>
        <v>-1.1384365307232525E-4</v>
      </c>
      <c r="AQ38" s="18">
        <f t="shared" si="2"/>
        <v>-1.102001036551517E-4</v>
      </c>
      <c r="AR38" s="20">
        <f t="shared" si="3"/>
        <v>-0.19218559588633102</v>
      </c>
      <c r="AS38" s="20">
        <f t="shared" si="3"/>
        <v>-0.18593550809328657</v>
      </c>
      <c r="AT38" s="20">
        <f t="shared" si="3"/>
        <v>-0.17807880635389536</v>
      </c>
      <c r="AU38" s="20">
        <f t="shared" si="3"/>
        <v>-0.1647112518178773</v>
      </c>
      <c r="AV38" s="20">
        <f t="shared" si="3"/>
        <v>-0.15957431195535732</v>
      </c>
      <c r="AW38" s="20">
        <f t="shared" si="3"/>
        <v>-0.16712335022293054</v>
      </c>
      <c r="AX38" s="20">
        <f t="shared" si="3"/>
        <v>-0.17828269289872875</v>
      </c>
    </row>
    <row r="39">
      <c r="S39" s="6">
        <v>37</v>
      </c>
      <c r="T39" s="6" t="s">
        <v>66</v>
      </c>
      <c r="U39" s="18">
        <v>0.00034266823746695991</v>
      </c>
      <c r="V39" s="18">
        <v>0.00030769058632675728</v>
      </c>
      <c r="W39" s="18">
        <v>0.00032487432123836269</v>
      </c>
      <c r="X39" s="18">
        <v>0.00041868799216041616</v>
      </c>
      <c r="Y39" s="18">
        <v>0.00050364168081224348</v>
      </c>
      <c r="Z39" s="18">
        <v>0.00050345797937575477</v>
      </c>
      <c r="AA39" s="18">
        <v>0.00044970067683806767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-6.4059643606001004E-5</v>
      </c>
      <c r="AL39" s="18">
        <f t="shared" si="2"/>
        <v>-5.4616205543453792E-5</v>
      </c>
      <c r="AM39" s="18">
        <f t="shared" si="2"/>
        <v>-5.20697465856811E-5</v>
      </c>
      <c r="AN39" s="18">
        <f t="shared" si="2"/>
        <v>-6.1544952264173784E-5</v>
      </c>
      <c r="AO39" s="18">
        <f t="shared" si="2"/>
        <v>-7.1324017394229391E-5</v>
      </c>
      <c r="AP39" s="18">
        <f t="shared" si="2"/>
        <v>-6.2480698760568896E-5</v>
      </c>
      <c r="AQ39" s="18">
        <f t="shared" si="2"/>
        <v>-5.8680214161473793E-5</v>
      </c>
      <c r="AR39" s="20">
        <f t="shared" si="3"/>
        <v>-0.15714765102578032</v>
      </c>
      <c r="AS39" s="20">
        <f t="shared" si="3"/>
        <v>-0.15042172001584814</v>
      </c>
      <c r="AT39" s="20">
        <f t="shared" si="3"/>
        <v>-0.13783922245131369</v>
      </c>
      <c r="AU39" s="20">
        <f t="shared" si="3"/>
        <v>-0.12787712089046258</v>
      </c>
      <c r="AV39" s="20">
        <f t="shared" si="3"/>
        <v>-0.12376869717343827</v>
      </c>
      <c r="AW39" s="20">
        <f t="shared" si="3"/>
        <v>-0.11018950525081056</v>
      </c>
      <c r="AX39" s="20">
        <f t="shared" si="3"/>
        <v>-0.11519813362048688</v>
      </c>
    </row>
    <row r="40">
      <c r="S40" s="6">
        <v>38</v>
      </c>
      <c r="T40" s="6" t="s">
        <v>67</v>
      </c>
      <c r="U40" s="18">
        <v>0.0058532771471065566</v>
      </c>
      <c r="V40" s="18">
        <v>0.0051928091644704542</v>
      </c>
      <c r="W40" s="18">
        <v>0.0053394007545272473</v>
      </c>
      <c r="X40" s="18">
        <v>0.006414643687656171</v>
      </c>
      <c r="Y40" s="18">
        <v>0.0068913908326203692</v>
      </c>
      <c r="Z40" s="18">
        <v>0.0058603835402577702</v>
      </c>
      <c r="AA40" s="18">
        <v>0.0049757298598504061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-1.3068859097378717E-3</v>
      </c>
      <c r="AL40" s="18">
        <f t="shared" si="2"/>
        <v>-1.1180005844311919E-3</v>
      </c>
      <c r="AM40" s="18">
        <f t="shared" si="2"/>
        <v>-1.0901082666850571E-3</v>
      </c>
      <c r="AN40" s="18">
        <f t="shared" si="2"/>
        <v>-1.2158596217115621E-3</v>
      </c>
      <c r="AO40" s="18">
        <f t="shared" si="2"/>
        <v>-1.3170131481797763E-3</v>
      </c>
      <c r="AP40" s="18">
        <f t="shared" si="2"/>
        <v>-1.1621984812914222E-3</v>
      </c>
      <c r="AQ40" s="18">
        <f t="shared" si="2"/>
        <v>-1.1070586226599602E-3</v>
      </c>
      <c r="AR40" s="20">
        <f t="shared" si="3"/>
        <v>-0.18207437250609895</v>
      </c>
      <c r="AS40" s="20">
        <f t="shared" si="3"/>
        <v>-0.17673544814216066</v>
      </c>
      <c r="AT40" s="20">
        <f t="shared" si="3"/>
        <v>-0.16913420732760584</v>
      </c>
      <c r="AU40" s="20">
        <f t="shared" si="3"/>
        <v>-0.15894313907974919</v>
      </c>
      <c r="AV40" s="20">
        <f t="shared" si="3"/>
        <v>-0.16001182300307917</v>
      </c>
      <c r="AW40" s="20">
        <f t="shared" si="3"/>
        <v>-0.16509420532358796</v>
      </c>
      <c r="AX40" s="20">
        <f t="shared" si="3"/>
        <v>-0.18153993682887709</v>
      </c>
    </row>
    <row r="41">
      <c r="S41" s="6">
        <v>39</v>
      </c>
      <c r="T41" s="6" t="s">
        <v>68</v>
      </c>
      <c r="U41" s="18">
        <v>7.9920314706320296e-05</v>
      </c>
      <c r="V41" s="18">
        <v>6.4222710719797653e-05</v>
      </c>
      <c r="W41" s="18">
        <v>6.3525277728985574e-05</v>
      </c>
      <c r="X41" s="18">
        <v>7.3515823318492514e-05</v>
      </c>
      <c r="Y41" s="18">
        <v>7.8473161712404148e-05</v>
      </c>
      <c r="Z41" s="18">
        <v>6.8988094138562774e-05</v>
      </c>
      <c r="AA41" s="18">
        <v>5.6634615083197266e-05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-1.0038854188192253E-5</v>
      </c>
      <c r="AL41" s="18">
        <f t="shared" si="2"/>
        <v>-8.251814507142884E-6</v>
      </c>
      <c r="AM41" s="18">
        <f t="shared" si="2"/>
        <v>-7.8266196261231861E-6</v>
      </c>
      <c r="AN41" s="18">
        <f t="shared" si="2"/>
        <v>-9.1523673534523413E-6</v>
      </c>
      <c r="AO41" s="18">
        <f t="shared" si="2"/>
        <v>-1.0454984078881878E-5</v>
      </c>
      <c r="AP41" s="18">
        <f t="shared" si="2"/>
        <v>-8.3545571565112433E-6</v>
      </c>
      <c r="AQ41" s="18">
        <f t="shared" si="2"/>
        <v>-7.644259758173118E-6</v>
      </c>
      <c r="AR41" s="20">
        <f t="shared" si="3"/>
        <v>-0.11141166732682005</v>
      </c>
      <c r="AS41" s="20">
        <f t="shared" si="3"/>
        <v>-0.11366991111207429</v>
      </c>
      <c r="AT41" s="20">
        <f t="shared" si="3"/>
        <v>-0.10949844911766075</v>
      </c>
      <c r="AU41" s="20">
        <f t="shared" si="3"/>
        <v>-0.11049835087868712</v>
      </c>
      <c r="AV41" s="20">
        <f t="shared" si="3"/>
        <v>-0.11731238461001924</v>
      </c>
      <c r="AW41" s="20">
        <f t="shared" si="3"/>
        <v>-0.10782894179206963</v>
      </c>
      <c r="AX41" s="20">
        <f t="shared" si="3"/>
        <v>-0.11870558158808084</v>
      </c>
    </row>
    <row r="42">
      <c r="S42" s="6">
        <v>40</v>
      </c>
      <c r="T42" s="6" t="s">
        <v>69</v>
      </c>
      <c r="U42" s="18">
        <v>0.0001978195291416999</v>
      </c>
      <c r="V42" s="18">
        <v>0.00017390900251279231</v>
      </c>
      <c r="W42" s="18">
        <v>0.00017574790207010668</v>
      </c>
      <c r="X42" s="18">
        <v>0.00020921432869396475</v>
      </c>
      <c r="Y42" s="18">
        <v>0.00022435875413957007</v>
      </c>
      <c r="Z42" s="18">
        <v>0.00020039142056315419</v>
      </c>
      <c r="AA42" s="18">
        <v>0.00017347073312261926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-3.8186750851375517E-5</v>
      </c>
      <c r="AL42" s="18">
        <f t="shared" si="2"/>
        <v>-3.3197404233087569E-5</v>
      </c>
      <c r="AM42" s="18">
        <f t="shared" si="2"/>
        <v>-3.2101008726790811E-5</v>
      </c>
      <c r="AN42" s="18">
        <f t="shared" si="2"/>
        <v>-3.5487104929031509E-5</v>
      </c>
      <c r="AO42" s="18">
        <f t="shared" si="2"/>
        <v>-3.7237863443060888E-5</v>
      </c>
      <c r="AP42" s="18">
        <f t="shared" si="2"/>
        <v>-3.4395023849143226E-5</v>
      </c>
      <c r="AQ42" s="18">
        <f t="shared" si="2"/>
        <v>-3.3052919414628328E-5</v>
      </c>
      <c r="AR42" s="20">
        <f t="shared" si="3"/>
        <v>-0.16145287133603267</v>
      </c>
      <c r="AS42" s="20">
        <f t="shared" si="3"/>
        <v>-0.15994392216865363</v>
      </c>
      <c r="AT42" s="20">
        <f t="shared" si="3"/>
        <v>-0.15409975510273671</v>
      </c>
      <c r="AU42" s="20">
        <f t="shared" si="3"/>
        <v>-0.14469415849206785</v>
      </c>
      <c r="AV42" s="20">
        <f t="shared" si="3"/>
        <v>-0.14201282550003841</v>
      </c>
      <c r="AW42" s="20">
        <f t="shared" si="3"/>
        <v>-0.14617774778085194</v>
      </c>
      <c r="AX42" s="20">
        <f t="shared" si="3"/>
        <v>-0.15967918884767487</v>
      </c>
    </row>
    <row r="43">
      <c r="S43" s="6">
        <v>41</v>
      </c>
      <c r="T43" s="6" t="s">
        <v>70</v>
      </c>
      <c r="U43" s="18">
        <v>0.0013587873615261152</v>
      </c>
      <c r="V43" s="18">
        <v>0.0012414191542477861</v>
      </c>
      <c r="W43" s="18">
        <v>0.0012585599505068117</v>
      </c>
      <c r="X43" s="18">
        <v>0.0015004063176689982</v>
      </c>
      <c r="Y43" s="18">
        <v>0.0015658266153025545</v>
      </c>
      <c r="Z43" s="18">
        <v>0.0013566632910874956</v>
      </c>
      <c r="AA43" s="18">
        <v>0.0011710932098354695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-4.0222753559650531E-4</v>
      </c>
      <c r="AL43" s="18">
        <f t="shared" si="2"/>
        <v>-3.5532012267409019E-4</v>
      </c>
      <c r="AM43" s="18">
        <f t="shared" si="2"/>
        <v>-3.3606095047301952E-4</v>
      </c>
      <c r="AN43" s="18">
        <f t="shared" si="2"/>
        <v>-3.6779670158054506E-4</v>
      </c>
      <c r="AO43" s="18">
        <f t="shared" si="2"/>
        <v>-3.6743780151318934E-4</v>
      </c>
      <c r="AP43" s="18">
        <f t="shared" si="2"/>
        <v>-3.5342828041065089E-4</v>
      </c>
      <c r="AQ43" s="18">
        <f t="shared" si="2"/>
        <v>-3.4417820547417771E-4</v>
      </c>
      <c r="AR43" s="20">
        <f t="shared" si="3"/>
        <v>-0.22773310003992403</v>
      </c>
      <c r="AS43" s="20">
        <f t="shared" si="3"/>
        <v>-0.22187552137990108</v>
      </c>
      <c r="AT43" s="20">
        <f t="shared" si="3"/>
        <v>-0.21012846510989536</v>
      </c>
      <c r="AU43" s="20">
        <f t="shared" si="3"/>
        <v>-0.19629523473519567</v>
      </c>
      <c r="AV43" s="20">
        <f t="shared" si="3"/>
        <v>-0.18949436747830775</v>
      </c>
      <c r="AW43" s="20">
        <f t="shared" si="3"/>
        <v>-0.20607754459871444</v>
      </c>
      <c r="AX43" s="20">
        <f t="shared" si="3"/>
        <v>-0.22644902489481075</v>
      </c>
    </row>
    <row r="44">
      <c r="S44" s="6">
        <v>42</v>
      </c>
      <c r="T44" s="6" t="s">
        <v>71</v>
      </c>
      <c r="U44" s="18">
        <v>3.1011272623149682e-06</v>
      </c>
      <c r="V44" s="18">
        <v>2.885396487962996e-06</v>
      </c>
      <c r="W44" s="18">
        <v>2.9532686928100296e-06</v>
      </c>
      <c r="X44" s="18">
        <v>3.577455069883394e-06</v>
      </c>
      <c r="Y44" s="18">
        <v>3.847795533506106e-06</v>
      </c>
      <c r="Z44" s="18">
        <v>3.4638033200501036e-06</v>
      </c>
      <c r="AA44" s="18">
        <v>3.0783079560307158e-06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-7.5688083608343809E-7</v>
      </c>
      <c r="AL44" s="18">
        <f t="shared" si="2"/>
        <v>-6.7031118825586842E-7</v>
      </c>
      <c r="AM44" s="18">
        <f t="shared" si="2"/>
        <v>-6.5341766428627774E-7</v>
      </c>
      <c r="AN44" s="18">
        <f t="shared" si="2"/>
        <v>-7.0558446819630672E-7</v>
      </c>
      <c r="AO44" s="18">
        <f t="shared" si="2"/>
        <v>-7.1613890365854186E-7</v>
      </c>
      <c r="AP44" s="18">
        <f t="shared" si="2"/>
        <v>-7.0059111161716404E-7</v>
      </c>
      <c r="AQ44" s="18">
        <f t="shared" si="2"/>
        <v>-6.8483826047748271E-7</v>
      </c>
      <c r="AR44" s="20">
        <f t="shared" si="3"/>
        <v>-0.19568690076910483</v>
      </c>
      <c r="AS44" s="20">
        <f t="shared" si="3"/>
        <v>-0.188050184216323</v>
      </c>
      <c r="AT44" s="20">
        <f t="shared" si="3"/>
        <v>-0.18071383500720486</v>
      </c>
      <c r="AU44" s="20">
        <f t="shared" si="3"/>
        <v>-0.16433568917161248</v>
      </c>
      <c r="AV44" s="20">
        <f t="shared" si="3"/>
        <v>-0.15652362854289442</v>
      </c>
      <c r="AW44" s="20">
        <f t="shared" si="3"/>
        <v>-0.16783241124475318</v>
      </c>
      <c r="AX44" s="20">
        <f t="shared" si="3"/>
        <v>-0.18152826847583461</v>
      </c>
    </row>
    <row r="45">
      <c r="S45" s="6">
        <v>43</v>
      </c>
      <c r="T45" s="6" t="s">
        <v>72</v>
      </c>
      <c r="U45" s="18">
        <v>0.0010133096322654557</v>
      </c>
      <c r="V45" s="18">
        <v>0.00090801302559827322</v>
      </c>
      <c r="W45" s="18">
        <v>0.0009280853882135037</v>
      </c>
      <c r="X45" s="18">
        <v>0.0011016863612508061</v>
      </c>
      <c r="Y45" s="18">
        <v>0.0011641867069416649</v>
      </c>
      <c r="Z45" s="18">
        <v>0.0010092151896515975</v>
      </c>
      <c r="AA45" s="18">
        <v>0.0008806368931523783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-2.4921045460812061E-4</v>
      </c>
      <c r="AL45" s="18">
        <f t="shared" si="2"/>
        <v>-2.1979007951568818E-4</v>
      </c>
      <c r="AM45" s="18">
        <f t="shared" si="2"/>
        <v>-2.0863545954080589E-4</v>
      </c>
      <c r="AN45" s="18">
        <f t="shared" si="2"/>
        <v>-2.3059643973879682E-4</v>
      </c>
      <c r="AO45" s="18">
        <f t="shared" si="2"/>
        <v>-2.3383469497231498E-4</v>
      </c>
      <c r="AP45" s="18">
        <f t="shared" si="2"/>
        <v>-2.2053066627498682E-4</v>
      </c>
      <c r="AQ45" s="18">
        <f t="shared" si="2"/>
        <v>-2.1352975817977434E-4</v>
      </c>
      <c r="AR45" s="20">
        <f t="shared" si="3"/>
        <v>-0.19688117169870065</v>
      </c>
      <c r="AS45" s="20">
        <f t="shared" si="3"/>
        <v>-0.19437684993888937</v>
      </c>
      <c r="AT45" s="20">
        <f t="shared" si="3"/>
        <v>-0.18306520154466605</v>
      </c>
      <c r="AU45" s="20">
        <f t="shared" si="3"/>
        <v>-0.17263026886334557</v>
      </c>
      <c r="AV45" s="20">
        <f t="shared" si="3"/>
        <v>-0.16681534813757726</v>
      </c>
      <c r="AW45" s="20">
        <f t="shared" si="3"/>
        <v>-0.17887293393572545</v>
      </c>
      <c r="AX45" s="20">
        <f t="shared" si="3"/>
        <v>-0.19463124962225337</v>
      </c>
    </row>
    <row r="46">
      <c r="S46" s="6">
        <v>44</v>
      </c>
      <c r="T46" s="6" t="s">
        <v>73</v>
      </c>
      <c r="U46" s="18">
        <v>7.7766830738438124e-05</v>
      </c>
      <c r="V46" s="18">
        <v>7.2384505503244004e-05</v>
      </c>
      <c r="W46" s="18">
        <v>7.4088385732426089e-05</v>
      </c>
      <c r="X46" s="18">
        <v>8.9752462597177555e-05</v>
      </c>
      <c r="Y46" s="18">
        <v>9.6530731313395637e-05</v>
      </c>
      <c r="Z46" s="18">
        <v>8.691061686070979e-05</v>
      </c>
      <c r="AA46" s="18">
        <v>7.7251639838640888e-05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-1.9011273453643787E-5</v>
      </c>
      <c r="AL46" s="18">
        <f t="shared" si="2"/>
        <v>-1.6839422217567772E-5</v>
      </c>
      <c r="AM46" s="18">
        <f t="shared" si="2"/>
        <v>-1.6416399453193613E-5</v>
      </c>
      <c r="AN46" s="18">
        <f t="shared" si="2"/>
        <v>-1.772081528914731E-5</v>
      </c>
      <c r="AO46" s="18">
        <f t="shared" si="2"/>
        <v>-1.7977801994507786E-5</v>
      </c>
      <c r="AP46" s="18">
        <f t="shared" si="2"/>
        <v>-1.7600826946332856E-5</v>
      </c>
      <c r="AQ46" s="18">
        <f t="shared" si="2"/>
        <v>-1.7208471099333943E-5</v>
      </c>
      <c r="AR46" s="20">
        <f t="shared" si="3"/>
        <v>-0.19594335591848636</v>
      </c>
      <c r="AS46" s="20">
        <f t="shared" si="3"/>
        <v>-0.18826447631504789</v>
      </c>
      <c r="AT46" s="20">
        <f t="shared" si="3"/>
        <v>-0.1809316508385661</v>
      </c>
      <c r="AU46" s="20">
        <f t="shared" si="3"/>
        <v>-0.16448180717728983</v>
      </c>
      <c r="AV46" s="20">
        <f t="shared" si="3"/>
        <v>-0.15661048816098389</v>
      </c>
      <c r="AW46" s="20">
        <f t="shared" si="3"/>
        <v>-0.16800870970904166</v>
      </c>
      <c r="AX46" s="20">
        <f t="shared" si="3"/>
        <v>-0.18171908894501912</v>
      </c>
    </row>
    <row r="47">
      <c r="S47" s="6">
        <v>45</v>
      </c>
      <c r="T47" s="6" t="s">
        <v>30</v>
      </c>
      <c r="U47" s="18">
        <v>0.093594316686386347</v>
      </c>
      <c r="V47" s="18">
        <v>0.090060157581537112</v>
      </c>
      <c r="W47" s="18">
        <v>0.09058689125416515</v>
      </c>
      <c r="X47" s="18">
        <v>0.10556766968860419</v>
      </c>
      <c r="Y47" s="18">
        <v>0.10916692307806945</v>
      </c>
      <c r="Z47" s="18">
        <v>0.097847449656294203</v>
      </c>
      <c r="AA47" s="18">
        <v>0.086458894914938286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-1.6008004607797235E-2</v>
      </c>
      <c r="AL47" s="18">
        <f t="shared" si="2"/>
        <v>-1.4548672033980095E-2</v>
      </c>
      <c r="AM47" s="18">
        <f t="shared" si="2"/>
        <v>-1.4630138396264744E-2</v>
      </c>
      <c r="AN47" s="18">
        <f t="shared" si="2"/>
        <v>-1.5939943172939078E-2</v>
      </c>
      <c r="AO47" s="18">
        <f t="shared" si="2"/>
        <v>-1.5948528628829686E-2</v>
      </c>
      <c r="AP47" s="18">
        <f t="shared" si="2"/>
        <v>-1.5642596547330065E-2</v>
      </c>
      <c r="AQ47" s="18">
        <f t="shared" si="2"/>
        <v>-1.5235273655517356E-2</v>
      </c>
      <c r="AR47" s="20">
        <f t="shared" si="3"/>
        <v>-0.14578107618637279</v>
      </c>
      <c r="AS47" s="20">
        <f t="shared" si="3"/>
        <v>-0.13882426686961552</v>
      </c>
      <c r="AT47" s="20">
        <f t="shared" si="3"/>
        <v>-0.13878190618044481</v>
      </c>
      <c r="AU47" s="20">
        <f t="shared" si="3"/>
        <v>-0.13093510327374097</v>
      </c>
      <c r="AV47" s="20">
        <f t="shared" si="3"/>
        <v>-0.12722587346295994</v>
      </c>
      <c r="AW47" s="20">
        <f t="shared" si="3"/>
        <v>-0.13756988918769533</v>
      </c>
      <c r="AX47" s="20">
        <f t="shared" si="3"/>
        <v>-0.14951256805294622</v>
      </c>
    </row>
    <row r="48">
      <c r="S48" s="33" t="s">
        <v>74</v>
      </c>
      <c r="T48" s="6" t="s">
        <v>75</v>
      </c>
      <c r="U48" s="18">
        <v>0.048208823562387718</v>
      </c>
      <c r="V48" s="18">
        <v>0.048640162332779922</v>
      </c>
      <c r="W48" s="18">
        <v>0.049324439495987533</v>
      </c>
      <c r="X48" s="18">
        <v>0.056212735398105292</v>
      </c>
      <c r="Y48" s="18">
        <v>0.055111790660150983</v>
      </c>
      <c r="Z48" s="18">
        <v>0.051243224443674247</v>
      </c>
      <c r="AA48" s="18">
        <v>0.047037240338192954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-1.7331924523487044E-2</v>
      </c>
      <c r="AL48" s="18">
        <f t="shared" si="2"/>
        <v>-1.5934073246647945E-2</v>
      </c>
      <c r="AM48" s="18">
        <f t="shared" si="2"/>
        <v>-1.5333729782085935E-2</v>
      </c>
      <c r="AN48" s="18">
        <f t="shared" si="2"/>
        <v>-1.5488081640579181E-2</v>
      </c>
      <c r="AO48" s="18">
        <f t="shared" si="2"/>
        <v>-1.4421013996993297E-2</v>
      </c>
      <c r="AP48" s="18">
        <f t="shared" si="2"/>
        <v>-1.6269294440503033E-2</v>
      </c>
      <c r="AQ48" s="18">
        <f t="shared" si="2"/>
        <v>-1.6013733960866E-2</v>
      </c>
      <c r="AR48" s="20">
        <f t="shared" si="3"/>
        <v>-0.26366401184518973</v>
      </c>
      <c r="AS48" s="20">
        <f t="shared" si="3"/>
        <v>-0.24601730322001866</v>
      </c>
      <c r="AT48" s="20">
        <f t="shared" si="3"/>
        <v>-0.23643586727045476</v>
      </c>
      <c r="AU48" s="20">
        <f t="shared" si="3"/>
        <v>-0.21540000893712885</v>
      </c>
      <c r="AV48" s="20">
        <f t="shared" si="3"/>
        <v>-0.20684737902245184</v>
      </c>
      <c r="AW48" s="20">
        <f t="shared" si="3"/>
        <v>-0.24026447676331147</v>
      </c>
      <c r="AX48" s="20">
        <f t="shared" si="3"/>
        <v>-0.25316139151121198</v>
      </c>
    </row>
    <row r="49">
      <c r="S49" s="33" t="s">
        <v>76</v>
      </c>
      <c r="T49" s="6" t="s">
        <v>77</v>
      </c>
      <c r="U49" s="18">
        <v>0.043401507145648777</v>
      </c>
      <c r="V49" s="18">
        <v>0.042861800491168126</v>
      </c>
      <c r="W49" s="18">
        <v>0.044061945417994616</v>
      </c>
      <c r="X49" s="18">
        <v>0.050988651514778625</v>
      </c>
      <c r="Y49" s="18">
        <v>0.051269572935446317</v>
      </c>
      <c r="Z49" s="18">
        <v>0.047475155484614756</v>
      </c>
      <c r="AA49" s="18">
        <v>0.043613833158636803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-1.2174181270358173E-2</v>
      </c>
      <c r="AL49" s="18">
        <f t="shared" si="2"/>
        <v>-1.0629035307522704E-2</v>
      </c>
      <c r="AM49" s="18">
        <f t="shared" si="2"/>
        <v>-9.4981624905247225E-3</v>
      </c>
      <c r="AN49" s="18">
        <f t="shared" si="2"/>
        <v>-9.7666950163061775E-3</v>
      </c>
      <c r="AO49" s="18">
        <f t="shared" si="2"/>
        <v>-1.0172718300912327E-2</v>
      </c>
      <c r="AP49" s="18">
        <f t="shared" si="2"/>
        <v>-1.0284548840063114E-2</v>
      </c>
      <c r="AQ49" s="18">
        <f t="shared" si="2"/>
        <v>-9.5341241966581877E-3</v>
      </c>
      <c r="AR49" s="20">
        <f t="shared" si="3"/>
        <v>-0.21855449929343135</v>
      </c>
      <c r="AS49" s="20">
        <f t="shared" si="3"/>
        <v>-0.19824191862764409</v>
      </c>
      <c r="AT49" s="20">
        <f t="shared" si="3"/>
        <v>-0.17692232790753021</v>
      </c>
      <c r="AU49" s="20">
        <f t="shared" si="3"/>
        <v>-0.16039318637711525</v>
      </c>
      <c r="AV49" s="20">
        <f t="shared" si="3"/>
        <v>-0.16519437168529003</v>
      </c>
      <c r="AW49" s="20">
        <f t="shared" si="3"/>
        <v>-0.17764904402947004</v>
      </c>
      <c r="AX49" s="20">
        <f t="shared" si="3"/>
        <v>-0.17894086259389819</v>
      </c>
    </row>
    <row r="50">
      <c r="S50" s="33" t="s">
        <v>78</v>
      </c>
      <c r="T50" s="6" t="s">
        <v>79</v>
      </c>
      <c r="U50" s="18">
        <v>0.017167471565927662</v>
      </c>
      <c r="V50" s="18">
        <v>0.015476587612750996</v>
      </c>
      <c r="W50" s="18">
        <v>0.015450468750191059</v>
      </c>
      <c r="X50" s="18">
        <v>0.017422483818961394</v>
      </c>
      <c r="Y50" s="18">
        <v>0.018781571261784879</v>
      </c>
      <c r="Z50" s="18">
        <v>0.019042398161501727</v>
      </c>
      <c r="AA50" s="18">
        <v>0.016260108918934455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-5.8117361490549538E-4</v>
      </c>
      <c r="AL50" s="18">
        <f t="shared" si="2"/>
        <v>-4.8359864057501319E-4</v>
      </c>
      <c r="AM50" s="18">
        <f t="shared" si="2"/>
        <v>-4.3869572006464963E-4</v>
      </c>
      <c r="AN50" s="18">
        <f t="shared" si="2"/>
        <v>-4.2300355981277765E-4</v>
      </c>
      <c r="AO50" s="18">
        <f t="shared" si="2"/>
        <v>-4.0275424400981752E-4</v>
      </c>
      <c r="AP50" s="18">
        <f t="shared" si="2"/>
        <v>-4.6622845125100787E-4</v>
      </c>
      <c r="AQ50" s="18">
        <f t="shared" si="2"/>
        <v>-4.8813734606064502E-4</v>
      </c>
      <c r="AR50" s="20">
        <f t="shared" si="3"/>
        <v>-3.2735085175084451E-2</v>
      </c>
      <c r="AS50" s="20">
        <f t="shared" si="3"/>
        <v>-3.0291619843283889E-2</v>
      </c>
      <c r="AT50" s="20">
        <f t="shared" si="3"/>
        <v>-2.7601892632511203E-2</v>
      </c>
      <c r="AU50" s="20">
        <f t="shared" si="3"/>
        <v>-2.3696874277849462E-2</v>
      </c>
      <c r="AV50" s="20">
        <f t="shared" si="3"/>
        <v>-2.0988388526853127E-2</v>
      </c>
      <c r="AW50" s="20">
        <f t="shared" si="3"/>
        <v>-2.3892331032982012E-2</v>
      </c>
      <c r="AX50" s="20">
        <f t="shared" si="3"/>
        <v>-2.9136739910434639E-2</v>
      </c>
    </row>
    <row r="51">
      <c r="S51" s="33" t="s">
        <v>80</v>
      </c>
      <c r="T51" s="6" t="s">
        <v>81</v>
      </c>
      <c r="U51" s="18">
        <v>0.0036504018913307971</v>
      </c>
      <c r="V51" s="18">
        <v>0.0035591939638038974</v>
      </c>
      <c r="W51" s="18">
        <v>0.0037069744287646159</v>
      </c>
      <c r="X51" s="18">
        <v>0.0043286609803924502</v>
      </c>
      <c r="Y51" s="18">
        <v>0.0044789499886725122</v>
      </c>
      <c r="Z51" s="18">
        <v>0.0041934668633755168</v>
      </c>
      <c r="AA51" s="18">
        <v>0.0038490296927176522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-9.015704726958616E-4</v>
      </c>
      <c r="AL51" s="18">
        <f t="shared" si="2"/>
        <v>-7.4421075431828614E-4</v>
      </c>
      <c r="AM51" s="18">
        <f t="shared" si="2"/>
        <v>-6.111823527575719E-4</v>
      </c>
      <c r="AN51" s="18">
        <f t="shared" si="2"/>
        <v>-6.3262210582196079E-4</v>
      </c>
      <c r="AO51" s="18">
        <f t="shared" si="2"/>
        <v>-7.485361894772136E-4</v>
      </c>
      <c r="AP51" s="18">
        <f t="shared" si="2"/>
        <v>-6.8589046764609869E-4</v>
      </c>
      <c r="AQ51" s="18">
        <f t="shared" si="2"/>
        <v>-5.9114486735736263E-4</v>
      </c>
      <c r="AR51" s="20">
        <f t="shared" si="3"/>
        <v>-0.19768502702084434</v>
      </c>
      <c r="AS51" s="20">
        <f t="shared" si="3"/>
        <v>-0.17259889380126953</v>
      </c>
      <c r="AT51" s="20">
        <f t="shared" si="3"/>
        <v>-0.14126784002007323</v>
      </c>
      <c r="AU51" s="20">
        <f t="shared" si="3"/>
        <v>-0.12727072783995932</v>
      </c>
      <c r="AV51" s="20">
        <f t="shared" si="3"/>
        <v>-0.14290161977986282</v>
      </c>
      <c r="AW51" s="20">
        <f t="shared" si="3"/>
        <v>-0.14030627785341013</v>
      </c>
      <c r="AX51" s="20">
        <f t="shared" si="3"/>
        <v>-0.13286363841268195</v>
      </c>
    </row>
    <row r="52">
      <c r="S52" s="33" t="s">
        <v>82</v>
      </c>
      <c r="T52" s="6" t="s">
        <v>83</v>
      </c>
      <c r="U52" s="18">
        <v>0.019102401714494812</v>
      </c>
      <c r="V52" s="18">
        <v>0.018099124003662675</v>
      </c>
      <c r="W52" s="18">
        <v>0.018320593472128485</v>
      </c>
      <c r="X52" s="18">
        <v>0.021552211418005944</v>
      </c>
      <c r="Y52" s="18">
        <v>0.022883523411270538</v>
      </c>
      <c r="Z52" s="18">
        <v>0.020550273373585483</v>
      </c>
      <c r="AA52" s="18">
        <v>0.018160274703927295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-3.721935894404723E-3</v>
      </c>
      <c r="AL52" s="18">
        <f t="shared" si="2"/>
        <v>-3.3295664975349429E-3</v>
      </c>
      <c r="AM52" s="18">
        <f t="shared" si="2"/>
        <v>-3.1944978585388695E-3</v>
      </c>
      <c r="AN52" s="18">
        <f t="shared" si="2"/>
        <v>-3.6118952851125208E-3</v>
      </c>
      <c r="AO52" s="18">
        <f t="shared" si="2"/>
        <v>-3.8475912963100781E-3</v>
      </c>
      <c r="AP52" s="18">
        <f t="shared" si="2"/>
        <v>-3.4637006002776818E-3</v>
      </c>
      <c r="AQ52" s="18">
        <f t="shared" si="2"/>
        <v>-3.2884872562442304E-3</v>
      </c>
      <c r="AR52" s="20">
        <f t="shared" si="3"/>
        <v>-0.16271259010247985</v>
      </c>
      <c r="AS52" s="20">
        <f t="shared" si="3"/>
        <v>-0.15504900544895125</v>
      </c>
      <c r="AT52" s="20">
        <f t="shared" si="3"/>
        <v>-0.14815271742258979</v>
      </c>
      <c r="AU52" s="20">
        <f t="shared" si="3"/>
        <v>-0.14321441087166525</v>
      </c>
      <c r="AV52" s="20">
        <f t="shared" si="3"/>
        <v>-0.1436086726649442</v>
      </c>
      <c r="AW52" s="20">
        <f t="shared" si="3"/>
        <v>-0.14392326455454449</v>
      </c>
      <c r="AX52" s="20">
        <f t="shared" si="3"/>
        <v>-0.15297174941551508</v>
      </c>
    </row>
    <row r="53">
      <c r="S53" s="33" t="s">
        <v>84</v>
      </c>
      <c r="T53" s="6" t="s">
        <v>85</v>
      </c>
      <c r="U53" s="18">
        <v>0.079709943389972615</v>
      </c>
      <c r="V53" s="18">
        <v>0.075509207470144835</v>
      </c>
      <c r="W53" s="18">
        <v>0.076912311033169783</v>
      </c>
      <c r="X53" s="18">
        <v>0.094096912580594091</v>
      </c>
      <c r="Y53" s="18">
        <v>0.097077874717601875</v>
      </c>
      <c r="Z53" s="18">
        <v>0.088498855882156155</v>
      </c>
      <c r="AA53" s="18">
        <v>0.080925171210673108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-1.179703602832001E-2</v>
      </c>
      <c r="AL53" s="18">
        <f t="shared" si="2"/>
        <v>-1.0697804208677039E-2</v>
      </c>
      <c r="AM53" s="18">
        <f t="shared" si="2"/>
        <v>-1.0041061795784206E-2</v>
      </c>
      <c r="AN53" s="18">
        <f t="shared" si="2"/>
        <v>-1.2190674954717609E-2</v>
      </c>
      <c r="AO53" s="18">
        <f t="shared" si="2"/>
        <v>-1.2645168153878533E-2</v>
      </c>
      <c r="AP53" s="18">
        <f t="shared" si="2"/>
        <v>-1.0702151124504386E-2</v>
      </c>
      <c r="AQ53" s="18">
        <f t="shared" si="2"/>
        <v>-9.9707033721751492E-3</v>
      </c>
      <c r="AR53" s="20">
        <f t="shared" si="3"/>
        <v>-0.12868646358444441</v>
      </c>
      <c r="AS53" s="20">
        <f t="shared" si="3"/>
        <v>-0.12386964207536154</v>
      </c>
      <c r="AT53" s="20">
        <f t="shared" si="3"/>
        <v>-0.11526083160621284</v>
      </c>
      <c r="AU53" s="20">
        <f t="shared" si="3"/>
        <v>-0.11447325083170209</v>
      </c>
      <c r="AV53" s="20">
        <f t="shared" si="3"/>
        <v>-0.11502974008315518</v>
      </c>
      <c r="AW53" s="20">
        <f t="shared" si="3"/>
        <v>-0.1076876816187947</v>
      </c>
      <c r="AX53" s="20">
        <f t="shared" si="3"/>
        <v>-0.10948929750346134</v>
      </c>
    </row>
    <row r="54">
      <c r="S54" s="33" t="s">
        <v>86</v>
      </c>
      <c r="T54" s="6" t="s">
        <v>87</v>
      </c>
      <c r="U54" s="18">
        <v>0.034422469679810309</v>
      </c>
      <c r="V54" s="18">
        <v>0.035157953082593472</v>
      </c>
      <c r="W54" s="18">
        <v>0.036100883950434509</v>
      </c>
      <c r="X54" s="18">
        <v>0.042863478008721985</v>
      </c>
      <c r="Y54" s="18">
        <v>0.045444229996189432</v>
      </c>
      <c r="Z54" s="18">
        <v>0.043700668458039799</v>
      </c>
      <c r="AA54" s="18">
        <v>0.04109890237483016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-4.3987157784119782E-3</v>
      </c>
      <c r="AL54" s="18">
        <f t="shared" si="2"/>
        <v>-4.1453366940513159E-3</v>
      </c>
      <c r="AM54" s="18">
        <f t="shared" si="2"/>
        <v>-4.2459560947251881E-3</v>
      </c>
      <c r="AN54" s="18">
        <f t="shared" si="2"/>
        <v>-4.508519448010756E-3</v>
      </c>
      <c r="AO54" s="18">
        <f t="shared" si="2"/>
        <v>-4.2818242563160414E-3</v>
      </c>
      <c r="AP54" s="18">
        <f t="shared" si="2"/>
        <v>-4.5384447879148332E-3</v>
      </c>
      <c r="AQ54" s="18">
        <f t="shared" si="2"/>
        <v>-4.4573145566654121E-3</v>
      </c>
      <c r="AR54" s="20">
        <f t="shared" si="3"/>
        <v>-0.11317243162346756</v>
      </c>
      <c r="AS54" s="20">
        <f t="shared" si="3"/>
        <v>-0.10535173659709951</v>
      </c>
      <c r="AT54" s="20">
        <f t="shared" si="3"/>
        <v>-0.10511547343741941</v>
      </c>
      <c r="AU54" s="20">
        <f t="shared" si="3"/>
        <v>-9.5062645577610169E-2</v>
      </c>
      <c r="AV54" s="20">
        <f t="shared" si="3"/>
        <v>-8.6019792354488797E-2</v>
      </c>
      <c r="AW54" s="20">
        <f t="shared" si="3"/>
        <v>-9.397678059959598E-2</v>
      </c>
      <c r="AX54" s="20">
        <f t="shared" si="3"/>
        <v>-9.7719530882443076E-2</v>
      </c>
    </row>
    <row r="55">
      <c r="S55" s="33" t="s">
        <v>88</v>
      </c>
      <c r="T55" s="6" t="s">
        <v>89</v>
      </c>
      <c r="U55" s="18">
        <v>0.046175002665705497</v>
      </c>
      <c r="V55" s="18">
        <v>0.045317445271520741</v>
      </c>
      <c r="W55" s="18">
        <v>0.047097309115967413</v>
      </c>
      <c r="X55" s="18">
        <v>0.054462750252133006</v>
      </c>
      <c r="Y55" s="18">
        <v>0.055369266193117744</v>
      </c>
      <c r="Z55" s="18">
        <v>0.051293063538448605</v>
      </c>
      <c r="AA55" s="18">
        <v>0.047189066476436829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-1.1742273139258484E-2</v>
      </c>
      <c r="AL55" s="18">
        <f t="shared" si="2"/>
        <v>-9.6976367888364848E-3</v>
      </c>
      <c r="AM55" s="18">
        <f t="shared" si="2"/>
        <v>-7.9156188768595148E-3</v>
      </c>
      <c r="AN55" s="18">
        <f t="shared" si="2"/>
        <v>-8.1027035134255548E-3</v>
      </c>
      <c r="AO55" s="18">
        <f t="shared" si="2"/>
        <v>-9.5313644990372218E-3</v>
      </c>
      <c r="AP55" s="18">
        <f t="shared" si="2"/>
        <v>-8.8019853340619292E-3</v>
      </c>
      <c r="AQ55" s="18">
        <f t="shared" si="2"/>
        <v>-7.5626123058776529E-3</v>
      </c>
      <c r="AR55" s="20">
        <f t="shared" si="3"/>
        <v>-0.2023574443618647</v>
      </c>
      <c r="AS55" s="20">
        <f t="shared" si="3"/>
        <v>-0.1759278824325429</v>
      </c>
      <c r="AT55" s="20">
        <f t="shared" si="3"/>
        <v>-0.14361125351725379</v>
      </c>
      <c r="AU55" s="20">
        <f t="shared" si="3"/>
        <v>-0.129263000039579</v>
      </c>
      <c r="AV55" s="20">
        <f t="shared" si="3"/>
        <v>-0.14656321983102252</v>
      </c>
      <c r="AW55" s="20">
        <f t="shared" si="3"/>
        <v>-0.146189915722266</v>
      </c>
      <c r="AX55" s="20">
        <f t="shared" si="3"/>
        <v>-0.13783850707886491</v>
      </c>
    </row>
    <row r="56">
      <c r="S56" s="33" t="s">
        <v>90</v>
      </c>
      <c r="T56" s="6" t="s">
        <v>91</v>
      </c>
      <c r="U56" s="18">
        <v>0.085262265796945833</v>
      </c>
      <c r="V56" s="18">
        <v>0.079811604516798168</v>
      </c>
      <c r="W56" s="18">
        <v>0.080966559104956426</v>
      </c>
      <c r="X56" s="18">
        <v>0.096689558905819081</v>
      </c>
      <c r="Y56" s="18">
        <v>0.10063026175172463</v>
      </c>
      <c r="Z56" s="18">
        <v>0.08801153944552087</v>
      </c>
      <c r="AA56" s="18">
        <v>0.077573680298909611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-2.4817831006255411E-2</v>
      </c>
      <c r="AL56" s="18">
        <f t="shared" si="2"/>
        <v>-2.2129021226714438E-2</v>
      </c>
      <c r="AM56" s="18">
        <f t="shared" ref="AM56:AQ59" si="22">W56-AF56</f>
        <v>-2.1208809979023635E-2</v>
      </c>
      <c r="AN56" s="18">
        <f t="shared" si="22"/>
        <v>-2.2823210527056909E-2</v>
      </c>
      <c r="AO56" s="18">
        <f t="shared" si="22"/>
        <v>-2.2431777966220506E-2</v>
      </c>
      <c r="AP56" s="18">
        <f t="shared" si="22"/>
        <v>-2.2298975675916058E-2</v>
      </c>
      <c r="AQ56" s="18">
        <f t="shared" si="22"/>
        <v>-2.1904980012771677E-2</v>
      </c>
      <c r="AR56" s="20">
        <f t="shared" si="3"/>
        <v>-0.22480566025985763</v>
      </c>
      <c r="AS56" s="20">
        <f t="shared" si="3"/>
        <v>-0.21646354254132649</v>
      </c>
      <c r="AT56" s="20">
        <f t="shared" ref="AT56:AX59" si="23">IF(AF56=0,0,AM56/AF56)</f>
        <v>-0.20698368524886604</v>
      </c>
      <c r="AU56" s="20">
        <f t="shared" si="23"/>
        <v>-0.19043803181533558</v>
      </c>
      <c r="AV56" s="20">
        <f t="shared" si="23"/>
        <v>-0.1817722866950825</v>
      </c>
      <c r="AW56" s="20">
        <f t="shared" si="23"/>
        <v>-0.20158894404835667</v>
      </c>
      <c r="AX56" s="20">
        <f t="shared" si="23"/>
        <v>-0.21955439224612713</v>
      </c>
    </row>
    <row r="57">
      <c r="S57" s="33" t="s">
        <v>92</v>
      </c>
      <c r="T57" s="6" t="s">
        <v>93</v>
      </c>
      <c r="U57" s="18">
        <v>0.096721986511459704</v>
      </c>
      <c r="V57" s="18">
        <v>0.099172565163101606</v>
      </c>
      <c r="W57" s="18">
        <v>0.086244444079051824</v>
      </c>
      <c r="X57" s="18">
        <v>0.096028509285891087</v>
      </c>
      <c r="Y57" s="18">
        <v>0.095339731210568837</v>
      </c>
      <c r="Z57" s="18">
        <v>0.079811404610356004</v>
      </c>
      <c r="AA57" s="18">
        <v>0.059485994695672596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-5.4956454400749422E-4</v>
      </c>
      <c r="AL57" s="18">
        <f t="shared" si="24"/>
        <v>-2.275606396216906E-4</v>
      </c>
      <c r="AM57" s="18">
        <f t="shared" si="22"/>
        <v>-1.4799572333053235E-4</v>
      </c>
      <c r="AN57" s="18">
        <f t="shared" si="22"/>
        <v>-1.948791681846973E-4</v>
      </c>
      <c r="AO57" s="18">
        <f t="shared" si="22"/>
        <v>-4.1024993420833711E-4</v>
      </c>
      <c r="AP57" s="18">
        <f t="shared" si="22"/>
        <v>-2.5194805935657705E-4</v>
      </c>
      <c r="AQ57" s="18">
        <f t="shared" si="22"/>
        <v>-1.8792692529977922E-4</v>
      </c>
      <c r="AR57" s="20">
        <f t="shared" ref="AR57:AS59" si="25">IF(AD57=0,0,AK57/AD57)</f>
        <v>-5.6502928779682471E-3</v>
      </c>
      <c r="AS57" s="20">
        <f t="shared" si="25"/>
        <v>-2.2890491528215003E-3</v>
      </c>
      <c r="AT57" s="20">
        <f t="shared" si="23"/>
        <v>-1.7130045908446854E-3</v>
      </c>
      <c r="AU57" s="20">
        <f t="shared" si="23"/>
        <v>-2.0253018806351509E-3</v>
      </c>
      <c r="AV57" s="20">
        <f t="shared" si="23"/>
        <v>-4.2842617935216583E-3</v>
      </c>
      <c r="AW57" s="20">
        <f t="shared" si="23"/>
        <v>-3.1467625734574439E-3</v>
      </c>
      <c r="AX57" s="20">
        <f t="shared" si="23"/>
        <v>-3.1492446939786803E-3</v>
      </c>
    </row>
    <row r="58">
      <c r="S58" s="33" t="s">
        <v>94</v>
      </c>
      <c r="T58" s="6" t="s">
        <v>32</v>
      </c>
      <c r="U58" s="18">
        <v>0.14104141520996299</v>
      </c>
      <c r="V58" s="18">
        <v>0.13955577080591158</v>
      </c>
      <c r="W58" s="18">
        <v>0.14400286815821867</v>
      </c>
      <c r="X58" s="18">
        <v>0.16579005822129464</v>
      </c>
      <c r="Y58" s="18">
        <v>0.16676639623120354</v>
      </c>
      <c r="Z58" s="18">
        <v>0.15460248165121568</v>
      </c>
      <c r="AA58" s="18">
        <v>0.1421529494722529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-4.013818848713438E-2</v>
      </c>
      <c r="AL58" s="18">
        <f t="shared" si="24"/>
        <v>-3.450509244863692E-2</v>
      </c>
      <c r="AM58" s="18">
        <f t="shared" si="22"/>
        <v>-3.0108454933445356E-2</v>
      </c>
      <c r="AN58" s="18">
        <f t="shared" si="22"/>
        <v>-3.0638901844055821E-2</v>
      </c>
      <c r="AO58" s="18">
        <f t="shared" si="22"/>
        <v>-3.2858749025874129E-2</v>
      </c>
      <c r="AP58" s="18">
        <f t="shared" si="22"/>
        <v>-3.2819674920377434E-2</v>
      </c>
      <c r="AQ58" s="18">
        <f t="shared" si="22"/>
        <v>-2.9899644697401001E-2</v>
      </c>
      <c r="AR58" s="20">
        <f t="shared" si="25"/>
        <v>-0.22104690595384524</v>
      </c>
      <c r="AS58" s="20">
        <f t="shared" si="25"/>
        <v>-0.19778438646335458</v>
      </c>
      <c r="AT58" s="20">
        <f t="shared" si="23"/>
        <v>-0.17253639570728918</v>
      </c>
      <c r="AU58" s="20">
        <f t="shared" si="23"/>
        <v>-0.1556403932176057</v>
      </c>
      <c r="AV58" s="20">
        <f t="shared" si="23"/>
        <v>-0.1642383331343395</v>
      </c>
      <c r="AW58" s="20">
        <f t="shared" si="23"/>
        <v>-0.17472166099220668</v>
      </c>
      <c r="AX58" s="20">
        <f t="shared" si="23"/>
        <v>-0.17335936907242872</v>
      </c>
    </row>
    <row r="59">
      <c r="S59" s="33" t="s">
        <v>95</v>
      </c>
      <c r="T59" s="6" t="s">
        <v>96</v>
      </c>
      <c r="U59" s="18">
        <v>0.1973322102564406</v>
      </c>
      <c r="V59" s="18">
        <v>0.19443211816505085</v>
      </c>
      <c r="W59" s="18">
        <v>0.2012102653050522</v>
      </c>
      <c r="X59" s="18">
        <v>0.23232398148303643</v>
      </c>
      <c r="Y59" s="18">
        <v>0.23489545173269144</v>
      </c>
      <c r="Z59" s="18">
        <v>0.21765477134430666</v>
      </c>
      <c r="AA59" s="18">
        <v>0.2001556932522893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-5.3159594885724498E-2</v>
      </c>
      <c r="AL59" s="18">
        <f t="shared" si="24"/>
        <v>-4.4990989068263182E-2</v>
      </c>
      <c r="AM59" s="18">
        <f t="shared" si="22"/>
        <v>-3.8282628973238281E-2</v>
      </c>
      <c r="AN59" s="18">
        <f t="shared" si="22"/>
        <v>-3.912295761172993E-2</v>
      </c>
      <c r="AO59" s="18">
        <f t="shared" si="22"/>
        <v>-4.3490113205164632E-2</v>
      </c>
      <c r="AP59" s="18">
        <f t="shared" si="22"/>
        <v>-4.2042305667757685E-2</v>
      </c>
      <c r="AQ59" s="18">
        <f t="shared" si="22"/>
        <v>-3.7472197536404184E-2</v>
      </c>
      <c r="AR59" s="20">
        <f t="shared" si="25"/>
        <v>-0.21178038613031036</v>
      </c>
      <c r="AS59" s="20">
        <f t="shared" si="25"/>
        <v>-0.18751309869974478</v>
      </c>
      <c r="AT59" s="20">
        <f t="shared" si="23"/>
        <v>-0.15951212648122132</v>
      </c>
      <c r="AU59" s="20">
        <f t="shared" si="23"/>
        <v>-0.14383201646727786</v>
      </c>
      <c r="AV59" s="20">
        <f t="shared" si="23"/>
        <v>-0.15589029276428246</v>
      </c>
      <c r="AW59" s="20">
        <f t="shared" si="23"/>
        <v>-0.16155336256336653</v>
      </c>
      <c r="AX59" s="20">
        <f t="shared" si="23"/>
        <v>-0.15733419487188771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4BFF-DB3B-AF4F-8936-FD134ED67C5B}">
  <dimension ref="A1:I15"/>
  <sheetViews>
    <sheetView workbookViewId="0">
      <selection activeCell="H23" sqref="H23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2020_MF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'2020_MaterialFootprint'!C3</f>
        <v>0.56647358061145392</v>
      </c>
      <c r="D3" s="5">
        <f>'2020_MaterialFootprint'!D3</f>
        <v>0.60968728496154756</v>
      </c>
      <c r="E3" s="5">
        <f>'2020_MaterialFootprint'!E3</f>
        <v>0.63554793611102633</v>
      </c>
      <c r="F3" s="5">
        <f>'2020_MaterialFootprint'!F3</f>
        <v>0.74792227638883069</v>
      </c>
      <c r="G3" s="5">
        <f>'2020_MaterialFootprint'!G3</f>
        <v>0.80761513373433058</v>
      </c>
      <c r="H3" s="5">
        <f>'2020_MaterialFootprint'!H3</f>
        <v>0.80209930930819362</v>
      </c>
      <c r="I3" s="5">
        <f>'2020_MaterialFootprint'!I3</f>
        <v>0.73710421508909529</v>
      </c>
    </row>
    <row r="4">
      <c r="A4">
        <v>2</v>
      </c>
      <c r="B4" t="s">
        <v>23</v>
      </c>
      <c r="C4" s="5">
        <f>'2020_MaterialFootprint'!C4</f>
        <v>0.18341603198132103</v>
      </c>
      <c r="D4" s="5">
        <f>'2020_MaterialFootprint'!D4</f>
        <v>0.20210234716232386</v>
      </c>
      <c r="E4" s="5">
        <f>'2020_MaterialFootprint'!E4</f>
        <v>0.21379952790872164</v>
      </c>
      <c r="F4" s="5">
        <f>'2020_MaterialFootprint'!F4</f>
        <v>0.22573632952509168</v>
      </c>
      <c r="G4" s="5">
        <f>'2020_MaterialFootprint'!G4</f>
        <v>0.21884254614703905</v>
      </c>
      <c r="H4" s="5">
        <f>'2020_MaterialFootprint'!H4</f>
        <v>0.22869210317808841</v>
      </c>
      <c r="I4" s="5">
        <f>'2020_MaterialFootprint'!I4</f>
        <v>0.21880952975818702</v>
      </c>
    </row>
    <row r="5">
      <c r="A5">
        <v>3</v>
      </c>
      <c r="B5" t="s">
        <v>24</v>
      </c>
      <c r="C5" s="5">
        <f>'2020_MaterialFootprint'!C5</f>
        <v>1.9547468444098801</v>
      </c>
      <c r="D5" s="5">
        <f>'2020_MaterialFootprint'!D5</f>
        <v>1.6886319139218955</v>
      </c>
      <c r="E5" s="5">
        <f>'2020_MaterialFootprint'!E5</f>
        <v>1.6462485581328632</v>
      </c>
      <c r="F5" s="5">
        <f>'2020_MaterialFootprint'!F5</f>
        <v>1.8672839399934034</v>
      </c>
      <c r="G5" s="5">
        <f>'2020_MaterialFootprint'!G5</f>
        <v>1.9246373371053163</v>
      </c>
      <c r="H5" s="5">
        <f>'2020_MaterialFootprint'!H5</f>
        <v>1.8070695035556927</v>
      </c>
      <c r="I5" s="5">
        <f>'2020_MaterialFootprint'!I5</f>
        <v>1.5863559904876534</v>
      </c>
    </row>
    <row r="6">
      <c r="A6">
        <v>4</v>
      </c>
      <c r="B6" t="s">
        <v>25</v>
      </c>
      <c r="C6" s="5">
        <f>'2020_MaterialFootprint'!C6</f>
        <v>0.24175855310335298</v>
      </c>
      <c r="D6" s="5">
        <f>'2020_MaterialFootprint'!D6</f>
        <v>0.21897787765076132</v>
      </c>
      <c r="E6" s="5">
        <f>'2020_MaterialFootprint'!E6</f>
        <v>0.22138972303665699</v>
      </c>
      <c r="F6" s="5">
        <f>'2020_MaterialFootprint'!F6</f>
        <v>0.26500110043821506</v>
      </c>
      <c r="G6" s="5">
        <f>'2020_MaterialFootprint'!G6</f>
        <v>0.28113653789420168</v>
      </c>
      <c r="H6" s="5">
        <f>'2020_MaterialFootprint'!H6</f>
        <v>0.25049563811809483</v>
      </c>
      <c r="I6" s="5">
        <f>'2020_MaterialFootprint'!I6</f>
        <v>0.21996196541205906</v>
      </c>
    </row>
    <row r="7">
      <c r="A7">
        <v>5</v>
      </c>
      <c r="B7" t="s">
        <v>26</v>
      </c>
      <c r="C7" s="5">
        <f>'2020_MaterialFootprint'!C7</f>
        <v>2.2760530765249153E-2</v>
      </c>
      <c r="D7" s="5">
        <f>'2020_MaterialFootprint'!D7</f>
        <v>2.0437529757567911E-2</v>
      </c>
      <c r="E7" s="5">
        <f>'2020_MaterialFootprint'!E7</f>
        <v>2.0734317805056839E-2</v>
      </c>
      <c r="F7" s="5">
        <f>'2020_MaterialFootprint'!F7</f>
        <v>2.4698987877073086E-2</v>
      </c>
      <c r="G7" s="5">
        <f>'2020_MaterialFootprint'!G7</f>
        <v>2.6157954308253344E-2</v>
      </c>
      <c r="H7" s="5">
        <f>'2020_MaterialFootprint'!H7</f>
        <v>2.2591568880224254E-2</v>
      </c>
      <c r="I7" s="5">
        <f>'2020_MaterialFootprint'!I7</f>
        <v>1.9631458945922425E-2</v>
      </c>
    </row>
    <row r="8">
      <c r="A8">
        <v>6</v>
      </c>
      <c r="B8" t="s">
        <v>27</v>
      </c>
      <c r="C8" s="5">
        <f>'2020_MaterialFootprint'!C8</f>
        <v>2.5525246740080883E-2</v>
      </c>
      <c r="D8" s="5">
        <f>'2020_MaterialFootprint'!D8</f>
        <v>2.3115497751844131E-2</v>
      </c>
      <c r="E8" s="5">
        <f>'2020_MaterialFootprint'!E8</f>
        <v>2.3367374923296814E-2</v>
      </c>
      <c r="F8" s="5">
        <f>'2020_MaterialFootprint'!F8</f>
        <v>2.7929491560248237E-2</v>
      </c>
      <c r="G8" s="5">
        <f>'2020_MaterialFootprint'!G8</f>
        <v>2.9585438453827582E-2</v>
      </c>
      <c r="H8" s="5">
        <f>'2020_MaterialFootprint'!H8</f>
        <v>2.6308745836839374E-2</v>
      </c>
      <c r="I8" s="5">
        <f>'2020_MaterialFootprint'!I8</f>
        <v>2.3101363433826284E-2</v>
      </c>
    </row>
    <row r="9">
      <c r="A9">
        <v>7</v>
      </c>
      <c r="B9" t="s">
        <v>28</v>
      </c>
      <c r="C9" s="5">
        <f>'2020_MaterialFootprint'!C9</f>
        <v>1.5329232233311894</v>
      </c>
      <c r="D9" s="5">
        <f>'2020_MaterialFootprint'!D9</f>
        <v>1.5105679659867617</v>
      </c>
      <c r="E9" s="5">
        <f>'2020_MaterialFootprint'!E9</f>
        <v>1.487225637916642</v>
      </c>
      <c r="F9" s="5">
        <f>'2020_MaterialFootprint'!F9</f>
        <v>1.7119689818602399</v>
      </c>
      <c r="G9" s="5">
        <f>'2020_MaterialFootprint'!G9</f>
        <v>1.649932798213456</v>
      </c>
      <c r="H9" s="5">
        <f>'2020_MaterialFootprint'!H9</f>
        <v>1.5403376712092172</v>
      </c>
      <c r="I9" s="5">
        <f>'2020_MaterialFootprint'!I9</f>
        <v>1.4137331046574499</v>
      </c>
    </row>
    <row r="10">
      <c r="A10">
        <v>8</v>
      </c>
      <c r="B10" t="s">
        <v>29</v>
      </c>
      <c r="C10" s="5">
        <f>'2020_MaterialFootprint'!C10</f>
        <v>0.32039191131587874</v>
      </c>
      <c r="D10" s="5">
        <f>'2020_MaterialFootprint'!D10</f>
        <v>0.29324550307804681</v>
      </c>
      <c r="E10" s="5">
        <f>'2020_MaterialFootprint'!E10</f>
        <v>0.29773015940705327</v>
      </c>
      <c r="F10" s="5">
        <f>'2020_MaterialFootprint'!F10</f>
        <v>0.35606630237377218</v>
      </c>
      <c r="G10" s="5">
        <f>'2020_MaterialFootprint'!G10</f>
        <v>0.38063748114388152</v>
      </c>
      <c r="H10" s="5">
        <f>'2020_MaterialFootprint'!H10</f>
        <v>0.34050507672528907</v>
      </c>
      <c r="I10" s="5">
        <f>'2020_MaterialFootprint'!I10</f>
        <v>0.29959492426519874</v>
      </c>
    </row>
    <row r="11">
      <c r="A11">
        <v>9</v>
      </c>
      <c r="B11" t="s">
        <v>30</v>
      </c>
      <c r="C11" s="5">
        <f>'2020_MaterialFootprint'!C11</f>
        <v>0.10379080535166944</v>
      </c>
      <c r="D11" s="5">
        <f>'2020_MaterialFootprint'!D11</f>
        <v>9.9539456751125396E-2</v>
      </c>
      <c r="E11" s="5">
        <f>'2020_MaterialFootprint'!E11</f>
        <v>0.10017844028732167</v>
      </c>
      <c r="F11" s="5">
        <f>'2020_MaterialFootprint'!F11</f>
        <v>0.11611029147154056</v>
      </c>
      <c r="G11" s="5">
        <f>'2020_MaterialFootprint'!G11</f>
        <v>0.11966712596667958</v>
      </c>
      <c r="H11" s="5">
        <f>'2020_MaterialFootprint'!H11</f>
        <v>0.10796096429717823</v>
      </c>
      <c r="I11" s="5">
        <f>'2020_MaterialFootprint'!I11</f>
        <v>9.6091644967650006E-2</v>
      </c>
    </row>
    <row r="12">
      <c r="A12">
        <v>10</v>
      </c>
      <c r="B12" t="s">
        <v>31</v>
      </c>
      <c r="C12" s="5">
        <f>'2020_MaterialFootprint'!C12</f>
        <v>9.8338643986675953E-2</v>
      </c>
      <c r="D12" s="5">
        <f>'2020_MaterialFootprint'!D12</f>
        <v>9.1529912542804778E-2</v>
      </c>
      <c r="E12" s="5">
        <f>'2020_MaterialFootprint'!E12</f>
        <v>9.2283165260242134E-2</v>
      </c>
      <c r="F12" s="5">
        <f>'2020_MaterialFootprint'!F12</f>
        <v>0.10894834456418916</v>
      </c>
      <c r="G12" s="5">
        <f>'2020_MaterialFootprint'!G12</f>
        <v>0.11278533807613082</v>
      </c>
      <c r="H12" s="5">
        <f>'2020_MaterialFootprint'!H12</f>
        <v>9.9795538011629145E-2</v>
      </c>
      <c r="I12" s="5">
        <f>'2020_MaterialFootprint'!I12</f>
        <v>8.8957442119075747E-2</v>
      </c>
    </row>
    <row r="13">
      <c r="A13">
        <v>11</v>
      </c>
      <c r="B13" t="s">
        <v>32</v>
      </c>
      <c r="C13" s="5">
        <f>'2020_MaterialFootprint'!C13</f>
        <v>0.15206657831794568</v>
      </c>
      <c r="D13" s="5">
        <f>'2020_MaterialFootprint'!D13</f>
        <v>0.1477059588607513</v>
      </c>
      <c r="E13" s="5">
        <f>'2020_MaterialFootprint'!E13</f>
        <v>0.14839025716586085</v>
      </c>
      <c r="F13" s="5">
        <f>'2020_MaterialFootprint'!F13</f>
        <v>0.16808903375638909</v>
      </c>
      <c r="G13" s="5">
        <f>'2020_MaterialFootprint'!G13</f>
        <v>0.17046136961092107</v>
      </c>
      <c r="H13" s="5">
        <f>'2020_MaterialFootprint'!H13</f>
        <v>0.15929546340536285</v>
      </c>
      <c r="I13" s="5">
        <f>'2020_MaterialFootprint'!I13</f>
        <v>0.14566663340641819</v>
      </c>
    </row>
    <row r="14">
      <c r="A14">
        <v>12</v>
      </c>
      <c r="B14" t="s">
        <v>33</v>
      </c>
      <c r="C14" s="5">
        <f>'2020_MaterialFootprint'!C14</f>
        <v>0.12229142147243527</v>
      </c>
      <c r="D14" s="5">
        <f>'2020_MaterialFootprint'!D14</f>
        <v>0.11814465514598083</v>
      </c>
      <c r="E14" s="5">
        <f>'2020_MaterialFootprint'!E14</f>
        <v>0.12032342199160426</v>
      </c>
      <c r="F14" s="5">
        <f>'2020_MaterialFootprint'!F14</f>
        <v>0.14560429875444347</v>
      </c>
      <c r="G14" s="5">
        <f>'2020_MaterialFootprint'!G14</f>
        <v>0.15123577603847055</v>
      </c>
      <c r="H14" s="5">
        <f>'2020_MaterialFootprint'!H14</f>
        <v>0.13997514713193457</v>
      </c>
      <c r="I14" s="5">
        <f>'2020_MaterialFootprint'!I14</f>
        <v>0.12925290658282551</v>
      </c>
    </row>
    <row r="15">
      <c r="A15">
        <v>13</v>
      </c>
      <c r="B15" t="s">
        <v>34</v>
      </c>
      <c r="C15" s="5">
        <f>'2020_MaterialFootprint'!C15</f>
        <v>0.50091485167104643</v>
      </c>
      <c r="D15" s="5">
        <f>'2020_MaterialFootprint'!D15</f>
        <v>0.4894243893003517</v>
      </c>
      <c r="E15" s="5">
        <f>'2020_MaterialFootprint'!E15</f>
        <v>0.47838538927954433</v>
      </c>
      <c r="F15" s="5">
        <f>'2020_MaterialFootprint'!F15</f>
        <v>0.54180115447653665</v>
      </c>
      <c r="G15" s="5">
        <f>'2020_MaterialFootprint'!G15</f>
        <v>0.55017384216792831</v>
      </c>
      <c r="H15" s="5">
        <f>'2020_MaterialFootprint'!H15</f>
        <v>0.50526812134727317</v>
      </c>
      <c r="I15" s="5">
        <f>'2020_MaterialFootprint'!I15</f>
        <v>0.44675925196537708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0B7D-336B-1B4A-ACF0-110174E72DE6}">
  <dimension ref="A1:AX396"/>
  <sheetViews>
    <sheetView tabSelected="true" workbookViewId="0">
      <selection activeCell="X15" sqref="X15"/>
    </sheetView>
  </sheetViews>
  <sheetFormatPr baseColWidth="10" defaultRowHeight="15"/>
  <cols>
    <col min="1" max="1" width="7" customWidth="true"/>
    <col min="2" max="2" width="27.1640625" bestFit="true" customWidth="true"/>
    <col min="3" max="3" width="4.7109375" customWidth="true"/>
    <col min="10" max="10" width="7" customWidth="true"/>
    <col min="12" max="12" width="5.7109375" customWidth="true"/>
    <col min="21" max="21" width="5.7109375" customWidth="true"/>
    <col min="28" max="28" width="5.5" customWidth="true"/>
    <col min="30" max="30" width="5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22" max="22" width="5.7109375" customWidth="true"/>
    <col min="23" max="23" width="5.7109375" customWidth="true"/>
    <col min="24" max="24" width="5.7109375" customWidth="true"/>
    <col min="25" max="25" width="5.7109375" customWidth="true"/>
    <col min="26" max="26" width="5.7109375" customWidth="true"/>
    <col min="27" max="27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31" max="31" width="5.7109375" customWidth="true"/>
    <col min="32" max="32" width="5.7109375" customWidth="true"/>
    <col min="33" max="33" width="5.7109375" customWidth="true"/>
    <col min="34" max="34" width="5.7109375" customWidth="true"/>
    <col min="35" max="35" width="5.7109375" customWidth="true"/>
    <col min="36" max="36" width="5.7109375" customWidth="true"/>
  </cols>
  <sheetData>
    <row r="1">
      <c r="A1" t="str" cm="1">
        <f t="array" aca="true" ref="A1" ca="true">RIGHT(CELL("filename",A1),LEN(CELL("filename",A1))-FIND("]", CELL("filename",A1)))</f>
        <v>2020_MaterialFootprint</v>
      </c>
      <c r="B1" s="1" t="s">
        <v>0</v>
      </c>
      <c r="C1" s="2" t="s">
        <v>1</v>
      </c>
      <c r="D1" s="2"/>
      <c r="E1" s="2"/>
      <c r="F1" s="2"/>
      <c r="G1" s="2"/>
      <c r="H1" s="2"/>
      <c r="I1" s="2"/>
      <c r="J1" s="6">
        <v>2015</v>
      </c>
      <c r="K1" s="1" t="s">
        <v>0</v>
      </c>
      <c r="L1" s="7" t="s">
        <v>1</v>
      </c>
      <c r="M1" s="7"/>
      <c r="N1" s="7"/>
      <c r="O1" s="7"/>
      <c r="P1" s="7"/>
      <c r="Q1" s="7"/>
      <c r="R1" s="7"/>
      <c r="S1" s="6" t="str" cm="1">
        <f t="array" aca="true" ref="S1" ca="true">RIGHT(CELL("filename",S1),LEN(CELL("filename",S1))-FIND("]", CELL("filename",S1)))</f>
        <v>2020_MaterialFootprint</v>
      </c>
      <c r="T1" s="8" t="s">
        <v>10</v>
      </c>
      <c r="U1" s="7" t="s">
        <v>1</v>
      </c>
      <c r="V1" s="7"/>
      <c r="W1" s="7"/>
      <c r="X1" s="7"/>
      <c r="Y1" s="7"/>
      <c r="Z1" s="7"/>
      <c r="AA1" s="7"/>
      <c r="AB1" s="6">
        <v>2015</v>
      </c>
      <c r="AC1" s="8" t="s">
        <v>10</v>
      </c>
      <c r="AD1" s="7" t="s">
        <v>1</v>
      </c>
      <c r="AE1" s="7"/>
      <c r="AF1" s="7"/>
      <c r="AG1" s="7"/>
      <c r="AH1" s="7"/>
      <c r="AI1" s="7"/>
      <c r="AJ1" s="9"/>
      <c r="AK1" s="6" t="s">
        <v>11</v>
      </c>
      <c r="AL1" s="6"/>
      <c r="AM1" s="6"/>
      <c r="AN1" s="6"/>
      <c r="AO1" s="6"/>
      <c r="AP1" s="6"/>
      <c r="AQ1" s="6"/>
      <c r="AR1" s="6" t="s">
        <v>12</v>
      </c>
      <c r="AS1" s="6"/>
      <c r="AT1" s="6"/>
      <c r="AU1" s="6"/>
      <c r="AV1" s="6"/>
      <c r="AW1" s="6"/>
      <c r="AX1" s="6"/>
    </row>
    <row r="2" ht="16" thickBot="true">
      <c r="A2" s="10" t="s">
        <v>2</v>
      </c>
      <c r="B2" s="11" t="s">
        <v>97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4" t="s">
        <v>2</v>
      </c>
      <c r="K2" s="11" t="s">
        <v>97</v>
      </c>
      <c r="L2" s="15" t="s">
        <v>3</v>
      </c>
      <c r="M2" s="16" t="s">
        <v>4</v>
      </c>
      <c r="N2" s="16" t="s">
        <v>5</v>
      </c>
      <c r="O2" s="16" t="s">
        <v>6</v>
      </c>
      <c r="P2" s="16" t="s">
        <v>7</v>
      </c>
      <c r="Q2" s="16" t="s">
        <v>8</v>
      </c>
      <c r="R2" s="16" t="s">
        <v>9</v>
      </c>
      <c r="S2" s="14" t="s">
        <v>2</v>
      </c>
      <c r="T2" s="11" t="s">
        <v>97</v>
      </c>
      <c r="U2" s="15" t="s">
        <v>3</v>
      </c>
      <c r="V2" s="16" t="s">
        <v>4</v>
      </c>
      <c r="W2" s="16" t="s">
        <v>5</v>
      </c>
      <c r="X2" s="16" t="s">
        <v>6</v>
      </c>
      <c r="Y2" s="16" t="s">
        <v>7</v>
      </c>
      <c r="Z2" s="16" t="s">
        <v>8</v>
      </c>
      <c r="AA2" s="16" t="s">
        <v>9</v>
      </c>
      <c r="AB2" s="14" t="s">
        <v>2</v>
      </c>
      <c r="AC2" s="11" t="s">
        <v>97</v>
      </c>
      <c r="AD2" s="15" t="s">
        <v>3</v>
      </c>
      <c r="AE2" s="16" t="s">
        <v>4</v>
      </c>
      <c r="AF2" s="16" t="s">
        <v>5</v>
      </c>
      <c r="AG2" s="16" t="s">
        <v>6</v>
      </c>
      <c r="AH2" s="16" t="s">
        <v>7</v>
      </c>
      <c r="AI2" s="16" t="s">
        <v>8</v>
      </c>
      <c r="AJ2" s="17" t="s">
        <v>9</v>
      </c>
      <c r="AK2" s="15" t="s">
        <v>3</v>
      </c>
      <c r="AL2" s="16" t="s">
        <v>4</v>
      </c>
      <c r="AM2" s="16" t="s">
        <v>5</v>
      </c>
      <c r="AN2" s="16" t="s">
        <v>6</v>
      </c>
      <c r="AO2" s="16" t="s">
        <v>7</v>
      </c>
      <c r="AP2" s="16" t="s">
        <v>8</v>
      </c>
      <c r="AQ2" s="16" t="s">
        <v>9</v>
      </c>
      <c r="AR2" s="15" t="s">
        <v>3</v>
      </c>
      <c r="AS2" s="16" t="s">
        <v>4</v>
      </c>
      <c r="AT2" s="16" t="s">
        <v>5</v>
      </c>
      <c r="AU2" s="16" t="s">
        <v>6</v>
      </c>
      <c r="AV2" s="16" t="s">
        <v>7</v>
      </c>
      <c r="AW2" s="16" t="s">
        <v>8</v>
      </c>
      <c r="AX2" s="16" t="s">
        <v>9</v>
      </c>
    </row>
    <row r="3" ht="16" thickTop="true">
      <c r="A3">
        <v>1</v>
      </c>
      <c r="B3" s="2" t="s">
        <v>22</v>
      </c>
      <c r="C3" s="5">
        <v>0.566658725602186</v>
      </c>
      <c r="D3" s="5">
        <v>0.60987779521346286</v>
      </c>
      <c r="E3" s="5">
        <v>0.63575755398555678</v>
      </c>
      <c r="F3" s="5">
        <v>0.74813289869579125</v>
      </c>
      <c r="G3" s="5">
        <v>0.80781839637647335</v>
      </c>
      <c r="H3" s="5">
        <v>0.80234482416951036</v>
      </c>
      <c r="I3" s="5">
        <v>0.73734278377914531</v>
      </c>
      <c r="J3" s="6">
        <v>1</v>
      </c>
      <c r="K3" s="7" t="s">
        <v>22</v>
      </c>
      <c r="L3" s="18">
        <v>0.56873015099844615</v>
      </c>
      <c r="M3" s="18">
        <v>0.61171072273076543</v>
      </c>
      <c r="N3" s="18">
        <v>0.63749965062159664</v>
      </c>
      <c r="O3" s="18">
        <v>0.75029655040417687</v>
      </c>
      <c r="P3" s="18">
        <v>0.8103404577649117</v>
      </c>
      <c r="Q3" s="18">
        <v>0.80441032714631455</v>
      </c>
      <c r="R3" s="18">
        <v>0.73924781176049159</v>
      </c>
      <c r="S3" s="6">
        <v>1</v>
      </c>
      <c r="T3" s="7" t="s">
        <v>13</v>
      </c>
      <c r="U3" s="18">
        <v>0.044575815061114875</v>
      </c>
      <c r="V3" s="18">
        <v>0.048375197526865706</v>
      </c>
      <c r="W3" s="18">
        <v>0.05238401230386544</v>
      </c>
      <c r="X3" s="18">
        <v>0.066121561082435651</v>
      </c>
      <c r="Y3" s="18">
        <v>0.074145392660723355</v>
      </c>
      <c r="Z3" s="18">
        <v>0.08031134795616085</v>
      </c>
      <c r="AA3" s="18">
        <v>0.072710576285971745</v>
      </c>
      <c r="AB3" s="6">
        <v>1</v>
      </c>
      <c r="AC3" s="7" t="s">
        <v>13</v>
      </c>
      <c r="AD3" s="18">
        <v>0.044672972983448668</v>
      </c>
      <c r="AE3" s="18">
        <v>0.048460567779765935</v>
      </c>
      <c r="AF3" s="18">
        <v>0.05247073288371347</v>
      </c>
      <c r="AG3" s="18">
        <v>0.066225313433136701</v>
      </c>
      <c r="AH3" s="18">
        <v>0.074275490085318974</v>
      </c>
      <c r="AI3" s="18">
        <v>0.080436686689497022</v>
      </c>
      <c r="AJ3" s="19">
        <v>0.072830895446549637</v>
      </c>
      <c r="AK3" s="18">
        <f>U3-AD3</f>
        <v>-1.161399988961892E-4</v>
      </c>
      <c r="AL3" s="18">
        <f t="shared" ref="AL3:AQ21" si="0">V3-AE3</f>
        <v>-1.040842039641901E-4</v>
      </c>
      <c r="AM3" s="18">
        <f t="shared" si="0"/>
        <v>-1.0798388323286084E-4</v>
      </c>
      <c r="AN3" s="18">
        <f t="shared" si="0"/>
        <v>-1.2458267975230808E-4</v>
      </c>
      <c r="AO3" s="18">
        <f t="shared" si="0"/>
        <v>-1.4797973753989668E-4</v>
      </c>
      <c r="AP3" s="18">
        <f t="shared" si="0"/>
        <v>-1.4902094663442333E-4</v>
      </c>
      <c r="AQ3" s="18">
        <f t="shared" si="0"/>
        <v>-1.4246518820174026E-4</v>
      </c>
      <c r="AR3" s="20">
        <f>IF(AD3=0,0,AK3/AD3)</f>
        <v>-2.59978217566176E-3</v>
      </c>
      <c r="AS3" s="20">
        <f t="shared" ref="AS3:AX21" si="1">IF(AE3=0,0,AL3/AE3)</f>
        <v>-2.1478123087045027E-3</v>
      </c>
      <c r="AT3" s="20">
        <f t="shared" si="1"/>
        <v>-2.0579831326575249E-3</v>
      </c>
      <c r="AU3" s="20">
        <f t="shared" si="1"/>
        <v>-1.8811942638533668E-3</v>
      </c>
      <c r="AV3" s="20">
        <f t="shared" si="1"/>
        <v>-1.9923091368352457E-3</v>
      </c>
      <c r="AW3" s="20">
        <f t="shared" si="1"/>
        <v>-1.8526489934832394E-3</v>
      </c>
      <c r="AX3" s="20">
        <f t="shared" si="1"/>
        <v>-1.9561092490795341E-3</v>
      </c>
    </row>
    <row r="4">
      <c r="A4">
        <v>2</v>
      </c>
      <c r="B4" s="2" t="s">
        <v>23</v>
      </c>
      <c r="C4" s="5">
        <v>0.17758551393230634</v>
      </c>
      <c r="D4" s="5">
        <v>0.19535814744499311</v>
      </c>
      <c r="E4" s="5">
        <v>0.20649071724872725</v>
      </c>
      <c r="F4" s="5">
        <v>0.21861210330431013</v>
      </c>
      <c r="G4" s="5">
        <v>0.21230315376807396</v>
      </c>
      <c r="H4" s="5">
        <v>0.22118379235861718</v>
      </c>
      <c r="I4" s="5">
        <v>0.21133428737545554</v>
      </c>
      <c r="J4" s="6">
        <v>2</v>
      </c>
      <c r="K4" s="7" t="s">
        <v>23</v>
      </c>
      <c r="L4" s="18">
        <v>0.21236222931926213</v>
      </c>
      <c r="M4" s="18">
        <v>0.23007481003994912</v>
      </c>
      <c r="N4" s="18">
        <v>0.24837535779031295</v>
      </c>
      <c r="O4" s="18">
        <v>0.2582046152311826</v>
      </c>
      <c r="P4" s="18">
        <v>0.24571632807404653</v>
      </c>
      <c r="Q4" s="18">
        <v>0.26684151520451893</v>
      </c>
      <c r="R4" s="18">
        <v>0.25914657401334701</v>
      </c>
      <c r="S4" s="6">
        <v>2</v>
      </c>
      <c r="T4" s="7" t="s">
        <v>35</v>
      </c>
      <c r="U4" s="18">
        <v>0.040198804406568429</v>
      </c>
      <c r="V4" s="18">
        <v>0.040616923792931997</v>
      </c>
      <c r="W4" s="18">
        <v>0.042272278627786347</v>
      </c>
      <c r="X4" s="18">
        <v>0.046762853336705802</v>
      </c>
      <c r="Y4" s="18">
        <v>0.047321218711344357</v>
      </c>
      <c r="Z4" s="18">
        <v>0.044455782383951807</v>
      </c>
      <c r="AA4" s="18">
        <v>0.038272367831885284</v>
      </c>
      <c r="AB4" s="6">
        <v>2</v>
      </c>
      <c r="AC4" s="7" t="s">
        <v>35</v>
      </c>
      <c r="AD4" s="18">
        <v>0.040290456874397328</v>
      </c>
      <c r="AE4" s="18">
        <v>0.040700704555259884</v>
      </c>
      <c r="AF4" s="18">
        <v>0.042355536518785604</v>
      </c>
      <c r="AG4" s="18">
        <v>0.046857126301408342</v>
      </c>
      <c r="AH4" s="18">
        <v>0.047423902500959458</v>
      </c>
      <c r="AI4" s="18">
        <v>0.044548231220537263</v>
      </c>
      <c r="AJ4" s="19">
        <v>0.038359024814257701</v>
      </c>
      <c r="AK4" s="18">
        <f t="shared" ref="AK4:AQ56" si="2">U4-AD4</f>
        <v>-1.0676470851461034E-4</v>
      </c>
      <c r="AL4" s="18">
        <f t="shared" si="0"/>
        <v>-9.981114319561335E-5</v>
      </c>
      <c r="AM4" s="18">
        <f t="shared" si="0"/>
        <v>-1.0019586696469185E-4</v>
      </c>
      <c r="AN4" s="18">
        <f t="shared" si="0"/>
        <v>-1.1169979205685049E-4</v>
      </c>
      <c r="AO4" s="18">
        <f t="shared" si="0"/>
        <v>-1.1993670238844012E-4</v>
      </c>
      <c r="AP4" s="18">
        <f t="shared" si="0"/>
        <v>-1.1044453231258411E-4</v>
      </c>
      <c r="AQ4" s="18">
        <f t="shared" si="0"/>
        <v>-1.0330932721602099E-4</v>
      </c>
      <c r="AR4" s="20">
        <f t="shared" ref="AR4:AX56" si="3">IF(AD4=0,0,AK4/AD4)</f>
        <v>-2.6498758464676094E-3</v>
      </c>
      <c r="AS4" s="20">
        <f t="shared" si="1"/>
        <v>-2.4523197887176239E-3</v>
      </c>
      <c r="AT4" s="20">
        <f t="shared" si="1"/>
        <v>-2.3655907869388646E-3</v>
      </c>
      <c r="AU4" s="20">
        <f t="shared" si="1"/>
        <v>-2.3838378678696995E-3</v>
      </c>
      <c r="AV4" s="20">
        <f t="shared" si="1"/>
        <v>-2.5290348550715248E-3</v>
      </c>
      <c r="AW4" s="20">
        <f t="shared" si="1"/>
        <v>-2.4792125138667206E-3</v>
      </c>
      <c r="AX4" s="20">
        <f t="shared" si="1"/>
        <v>-2.693220896940577E-3</v>
      </c>
    </row>
    <row r="5">
      <c r="A5">
        <v>3</v>
      </c>
      <c r="B5" s="2" t="s">
        <v>24</v>
      </c>
      <c r="C5" s="5">
        <v>1.9510825309053599</v>
      </c>
      <c r="D5" s="5">
        <v>1.6847325928065227</v>
      </c>
      <c r="E5" s="5">
        <v>1.6418486674129569</v>
      </c>
      <c r="F5" s="5">
        <v>1.8615940901708417</v>
      </c>
      <c r="G5" s="5">
        <v>1.9185631450915257</v>
      </c>
      <c r="H5" s="5">
        <v>1.8019053013669286</v>
      </c>
      <c r="I5" s="5">
        <v>1.5826202972282286</v>
      </c>
      <c r="J5" s="6">
        <v>3</v>
      </c>
      <c r="K5" s="7" t="s">
        <v>24</v>
      </c>
      <c r="L5" s="18">
        <v>2.2325025363564186</v>
      </c>
      <c r="M5" s="18">
        <v>1.9621770301238297</v>
      </c>
      <c r="N5" s="18">
        <v>1.9216802118494485</v>
      </c>
      <c r="O5" s="18">
        <v>2.2183086583268783</v>
      </c>
      <c r="P5" s="18">
        <v>2.3144252205933866</v>
      </c>
      <c r="Q5" s="18">
        <v>2.1201028614533799</v>
      </c>
      <c r="R5" s="18">
        <v>1.8269962613631121</v>
      </c>
      <c r="S5" s="6">
        <v>3</v>
      </c>
      <c r="T5" s="7" t="s">
        <v>36</v>
      </c>
      <c r="U5" s="18">
        <v>0.1001740102643609</v>
      </c>
      <c r="V5" s="18">
        <v>0.10044827890216804</v>
      </c>
      <c r="W5" s="18">
        <v>0.10071397944296874</v>
      </c>
      <c r="X5" s="18">
        <v>0.11401102730280571</v>
      </c>
      <c r="Y5" s="18">
        <v>0.11760392730120892</v>
      </c>
      <c r="Z5" s="18">
        <v>0.11057555268641008</v>
      </c>
      <c r="AA5" s="18">
        <v>0.095818437152254549</v>
      </c>
      <c r="AB5" s="6">
        <v>3</v>
      </c>
      <c r="AC5" s="7" t="s">
        <v>36</v>
      </c>
      <c r="AD5" s="18">
        <v>0.10053057848427253</v>
      </c>
      <c r="AE5" s="18">
        <v>0.10074934237693775</v>
      </c>
      <c r="AF5" s="18">
        <v>0.10098955679768226</v>
      </c>
      <c r="AG5" s="18">
        <v>0.11435718384232978</v>
      </c>
      <c r="AH5" s="18">
        <v>0.11800964875093649</v>
      </c>
      <c r="AI5" s="18">
        <v>0.11088290375246229</v>
      </c>
      <c r="AJ5" s="19">
        <v>0.096079936613252565</v>
      </c>
      <c r="AK5" s="18">
        <f t="shared" si="2"/>
        <v>-3.8573383400494765E-4</v>
      </c>
      <c r="AL5" s="18">
        <f t="shared" si="0"/>
        <v>-3.3217675707469807E-4</v>
      </c>
      <c r="AM5" s="18">
        <f t="shared" si="0"/>
        <v>-3.0885757445663076E-4</v>
      </c>
      <c r="AN5" s="18">
        <f t="shared" si="0"/>
        <v>-3.7999816843845013E-4</v>
      </c>
      <c r="AO5" s="18">
        <f t="shared" si="0"/>
        <v>-4.3941370282028769E-4</v>
      </c>
      <c r="AP5" s="18">
        <f t="shared" si="0"/>
        <v>-3.4633021845204004E-4</v>
      </c>
      <c r="AQ5" s="18">
        <f t="shared" si="0"/>
        <v>-2.9889912890368464E-4</v>
      </c>
      <c r="AR5" s="20">
        <f t="shared" si="3"/>
        <v>-3.8369801489334275E-3</v>
      </c>
      <c r="AS5" s="20">
        <f t="shared" si="1"/>
        <v>-3.2970612932828008E-3</v>
      </c>
      <c r="AT5" s="20">
        <f t="shared" si="1"/>
        <v>-3.0583120101752852E-3</v>
      </c>
      <c r="AU5" s="20">
        <f t="shared" si="1"/>
        <v>-3.3229059659459037E-3</v>
      </c>
      <c r="AV5" s="20">
        <f t="shared" si="1"/>
        <v>-3.7235404686924013E-3</v>
      </c>
      <c r="AW5" s="20">
        <f t="shared" si="1"/>
        <v>-3.1233869851135581E-3</v>
      </c>
      <c r="AX5" s="20">
        <f t="shared" si="1"/>
        <v>-3.1109421950061599E-3</v>
      </c>
    </row>
    <row r="6">
      <c r="A6">
        <v>4</v>
      </c>
      <c r="B6" s="2" t="s">
        <v>25</v>
      </c>
      <c r="C6" s="5">
        <v>0.24136177834139128</v>
      </c>
      <c r="D6" s="5">
        <v>0.21864746094691145</v>
      </c>
      <c r="E6" s="5">
        <v>0.22108415693529868</v>
      </c>
      <c r="F6" s="5">
        <v>0.26468660774942854</v>
      </c>
      <c r="G6" s="5">
        <v>0.28081718257193611</v>
      </c>
      <c r="H6" s="5">
        <v>0.25017188099944843</v>
      </c>
      <c r="I6" s="5">
        <v>0.21960997904830926</v>
      </c>
      <c r="J6" s="6">
        <v>4</v>
      </c>
      <c r="K6" s="7" t="s">
        <v>25</v>
      </c>
      <c r="L6" s="18">
        <v>0.26815564459117197</v>
      </c>
      <c r="M6" s="18">
        <v>0.24234932245724669</v>
      </c>
      <c r="N6" s="18">
        <v>0.24356102340774638</v>
      </c>
      <c r="O6" s="18">
        <v>0.28944391563719879</v>
      </c>
      <c r="P6" s="18">
        <v>0.30577359673538496</v>
      </c>
      <c r="Q6" s="18">
        <v>0.27429604860973611</v>
      </c>
      <c r="R6" s="18">
        <v>0.24338695334620475</v>
      </c>
      <c r="S6" s="6">
        <v>4</v>
      </c>
      <c r="T6" s="7" t="s">
        <v>37</v>
      </c>
      <c r="U6" s="18">
        <v>0.081177267564671043</v>
      </c>
      <c r="V6" s="18">
        <v>0.097997674188484638</v>
      </c>
      <c r="W6" s="18">
        <v>0.10387145597162308</v>
      </c>
      <c r="X6" s="18">
        <v>0.11961758207930753</v>
      </c>
      <c r="Y6" s="18">
        <v>0.13415040587003788</v>
      </c>
      <c r="Z6" s="18">
        <v>0.1424822328802984</v>
      </c>
      <c r="AA6" s="18">
        <v>0.12591987950541353</v>
      </c>
      <c r="AB6" s="6">
        <v>4</v>
      </c>
      <c r="AC6" s="7" t="s">
        <v>37</v>
      </c>
      <c r="AD6" s="18">
        <v>0.081267231800057294</v>
      </c>
      <c r="AE6" s="18">
        <v>0.098089120473028299</v>
      </c>
      <c r="AF6" s="18">
        <v>0.10396297711844499</v>
      </c>
      <c r="AG6" s="18">
        <v>0.11973681482949095</v>
      </c>
      <c r="AH6" s="18">
        <v>0.13432819068009533</v>
      </c>
      <c r="AI6" s="18">
        <v>0.14263272973782354</v>
      </c>
      <c r="AJ6" s="19">
        <v>0.12605243805774263</v>
      </c>
      <c r="AK6" s="18">
        <f t="shared" si="2"/>
        <v>-1.203520564670435E-4</v>
      </c>
      <c r="AL6" s="18">
        <f t="shared" si="0"/>
        <v>-1.1348403892134928E-4</v>
      </c>
      <c r="AM6" s="18">
        <f t="shared" si="0"/>
        <v>-1.1392406658204679E-4</v>
      </c>
      <c r="AN6" s="18">
        <f t="shared" si="0"/>
        <v>-1.3724561639939792E-4</v>
      </c>
      <c r="AO6" s="18">
        <f t="shared" si="0"/>
        <v>-1.9158892488238544E-4</v>
      </c>
      <c r="AP6" s="18">
        <f t="shared" si="0"/>
        <v>-1.7008917830585446E-4</v>
      </c>
      <c r="AQ6" s="18">
        <f t="shared" si="0"/>
        <v>-1.5250523632293067E-4</v>
      </c>
      <c r="AR6" s="20">
        <f t="shared" si="3"/>
        <v>-1.4809419959467434E-3</v>
      </c>
      <c r="AS6" s="20">
        <f t="shared" si="1"/>
        <v>-1.1569482769758768E-3</v>
      </c>
      <c r="AT6" s="20">
        <f t="shared" si="1"/>
        <v>-1.0958138150685426E-3</v>
      </c>
      <c r="AU6" s="20">
        <f t="shared" si="1"/>
        <v>-1.146227387080908E-3</v>
      </c>
      <c r="AV6" s="20">
        <f t="shared" si="1"/>
        <v>-1.4262748862497333E-3</v>
      </c>
      <c r="AW6" s="20">
        <f t="shared" si="1"/>
        <v>-1.1924975327787615E-3</v>
      </c>
      <c r="AX6" s="20">
        <f t="shared" si="1"/>
        <v>-1.2098555067460927E-3</v>
      </c>
    </row>
    <row r="7">
      <c r="A7">
        <v>5</v>
      </c>
      <c r="B7" s="2" t="s">
        <v>26</v>
      </c>
      <c r="C7" s="5">
        <v>0.022722481193300632</v>
      </c>
      <c r="D7" s="5">
        <v>0.020406510143822658</v>
      </c>
      <c r="E7" s="5">
        <v>0.020705628520011676</v>
      </c>
      <c r="F7" s="5">
        <v>0.024669770317744241</v>
      </c>
      <c r="G7" s="5">
        <v>0.02612744933979565</v>
      </c>
      <c r="H7" s="5">
        <v>0.022561536918225038</v>
      </c>
      <c r="I7" s="5">
        <v>0.019598786883620531</v>
      </c>
      <c r="J7" s="6">
        <v>5</v>
      </c>
      <c r="K7" s="7" t="s">
        <v>26</v>
      </c>
      <c r="L7" s="18">
        <v>0.025294493924488886</v>
      </c>
      <c r="M7" s="18">
        <v>0.022649081928390553</v>
      </c>
      <c r="N7" s="18">
        <v>0.022834691247939892</v>
      </c>
      <c r="O7" s="18">
        <v>0.027002215082833902</v>
      </c>
      <c r="P7" s="18">
        <v>0.028522728185383702</v>
      </c>
      <c r="Q7" s="18">
        <v>0.024832679586106476</v>
      </c>
      <c r="R7" s="18">
        <v>0.021834877887621555</v>
      </c>
      <c r="S7" s="6">
        <v>5</v>
      </c>
      <c r="T7" s="7" t="s">
        <v>38</v>
      </c>
      <c r="U7" s="18">
        <v>0.050197362513794121</v>
      </c>
      <c r="V7" s="18">
        <v>0.051059002484640334</v>
      </c>
      <c r="W7" s="18">
        <v>0.051549884005230306</v>
      </c>
      <c r="X7" s="18">
        <v>0.058053262926393595</v>
      </c>
      <c r="Y7" s="18">
        <v>0.060264627238883518</v>
      </c>
      <c r="Z7" s="18">
        <v>0.057169942811619134</v>
      </c>
      <c r="AA7" s="18">
        <v>0.049757951340119948</v>
      </c>
      <c r="AB7" s="6">
        <v>5</v>
      </c>
      <c r="AC7" s="7" t="s">
        <v>38</v>
      </c>
      <c r="AD7" s="18">
        <v>0.050377138913427592</v>
      </c>
      <c r="AE7" s="18">
        <v>0.051210947724419233</v>
      </c>
      <c r="AF7" s="18">
        <v>0.051685761061507074</v>
      </c>
      <c r="AG7" s="18">
        <v>0.058220218608958138</v>
      </c>
      <c r="AH7" s="18">
        <v>0.060459834250604416</v>
      </c>
      <c r="AI7" s="18">
        <v>0.057322970071305407</v>
      </c>
      <c r="AJ7" s="19">
        <v>0.049893962468729201</v>
      </c>
      <c r="AK7" s="18">
        <f t="shared" si="2"/>
        <v>-1.955305041261915E-4</v>
      </c>
      <c r="AL7" s="18">
        <f t="shared" si="0"/>
        <v>-1.6966361358532883E-4</v>
      </c>
      <c r="AM7" s="18">
        <f t="shared" si="0"/>
        <v>-1.549737308825655E-4</v>
      </c>
      <c r="AN7" s="18">
        <f t="shared" si="0"/>
        <v>-1.864884260734459E-4</v>
      </c>
      <c r="AO7" s="18">
        <f t="shared" si="0"/>
        <v>-2.1474632692938117E-4</v>
      </c>
      <c r="AP7" s="18">
        <f t="shared" si="0"/>
        <v>-1.7504257846696208E-4</v>
      </c>
      <c r="AQ7" s="18">
        <f t="shared" si="0"/>
        <v>-1.566389997181214E-4</v>
      </c>
      <c r="AR7" s="20">
        <f t="shared" si="3"/>
        <v>-3.8813340404703794E-3</v>
      </c>
      <c r="AS7" s="20">
        <f t="shared" si="1"/>
        <v>-3.3130340508115042E-3</v>
      </c>
      <c r="AT7" s="20">
        <f t="shared" si="1"/>
        <v>-2.9983834560962292E-3</v>
      </c>
      <c r="AU7" s="20">
        <f t="shared" si="1"/>
        <v>-3.2031557168483663E-3</v>
      </c>
      <c r="AV7" s="20">
        <f t="shared" si="1"/>
        <v>-3.5518841490577583E-3</v>
      </c>
      <c r="AW7" s="20">
        <f t="shared" si="1"/>
        <v>-3.0536201848791584E-3</v>
      </c>
      <c r="AX7" s="20">
        <f t="shared" si="1"/>
        <v>-3.1394379593782341E-3</v>
      </c>
    </row>
    <row r="8">
      <c r="A8">
        <v>6</v>
      </c>
      <c r="B8" s="2" t="s">
        <v>27</v>
      </c>
      <c r="C8" s="5">
        <v>0.025483071984577728</v>
      </c>
      <c r="D8" s="5">
        <v>0.02308040101273098</v>
      </c>
      <c r="E8" s="5">
        <v>0.023334961886406658</v>
      </c>
      <c r="F8" s="5">
        <v>0.027896195378355599</v>
      </c>
      <c r="G8" s="5">
        <v>0.02955167979791393</v>
      </c>
      <c r="H8" s="5">
        <v>0.026274465619354644</v>
      </c>
      <c r="I8" s="5">
        <v>0.023064060427170026</v>
      </c>
      <c r="J8" s="6">
        <v>6</v>
      </c>
      <c r="K8" s="7" t="s">
        <v>27</v>
      </c>
      <c r="L8" s="18">
        <v>0.028331390324726098</v>
      </c>
      <c r="M8" s="18">
        <v>0.025598664512607977</v>
      </c>
      <c r="N8" s="18">
        <v>0.025720675048641433</v>
      </c>
      <c r="O8" s="18">
        <v>0.030520438686958362</v>
      </c>
      <c r="P8" s="18">
        <v>0.032193597593740214</v>
      </c>
      <c r="Q8" s="18">
        <v>0.028832346478369953</v>
      </c>
      <c r="R8" s="18">
        <v>0.025586441602151681</v>
      </c>
      <c r="S8" s="6">
        <v>6</v>
      </c>
      <c r="T8" s="7" t="s">
        <v>18</v>
      </c>
      <c r="U8" s="18">
        <v>0.039739996210029313</v>
      </c>
      <c r="V8" s="18">
        <v>0.04229918908232419</v>
      </c>
      <c r="W8" s="18">
        <v>0.04453325432983013</v>
      </c>
      <c r="X8" s="18">
        <v>0.048629554602105197</v>
      </c>
      <c r="Y8" s="18">
        <v>0.0494931692438468</v>
      </c>
      <c r="Z8" s="18">
        <v>0.046357989499042511</v>
      </c>
      <c r="AA8" s="18">
        <v>0.041976118209201781</v>
      </c>
      <c r="AB8" s="6">
        <v>6</v>
      </c>
      <c r="AC8" s="7" t="s">
        <v>18</v>
      </c>
      <c r="AD8" s="18">
        <v>0.039767436052098211</v>
      </c>
      <c r="AE8" s="18">
        <v>0.042322249165562091</v>
      </c>
      <c r="AF8" s="18">
        <v>0.044554403091170439</v>
      </c>
      <c r="AG8" s="18">
        <v>0.048656955084484289</v>
      </c>
      <c r="AH8" s="18">
        <v>0.049531669199478781</v>
      </c>
      <c r="AI8" s="18">
        <v>0.04638163498819714</v>
      </c>
      <c r="AJ8" s="19">
        <v>0.041997009749575501</v>
      </c>
      <c r="AK8" s="18">
        <f t="shared" si="2"/>
        <v>-4.3279907181177635E-5</v>
      </c>
      <c r="AL8" s="18">
        <f t="shared" si="0"/>
        <v>-4.1069335558016618E-5</v>
      </c>
      <c r="AM8" s="18">
        <f t="shared" si="0"/>
        <v>-4.0819154719880235E-5</v>
      </c>
      <c r="AN8" s="18">
        <f t="shared" si="0"/>
        <v>-4.8002366124538787E-5</v>
      </c>
      <c r="AO8" s="18">
        <f t="shared" si="0"/>
        <v>-5.9154069371750162E-5</v>
      </c>
      <c r="AP8" s="18">
        <f t="shared" si="0"/>
        <v>-4.5491470304394321E-5</v>
      </c>
      <c r="AQ8" s="18">
        <f t="shared" si="0"/>
        <v>-4.1146197472120838E-5</v>
      </c>
      <c r="AR8" s="20">
        <f t="shared" si="3"/>
        <v>-1.0883253102985527E-3</v>
      </c>
      <c r="AS8" s="20">
        <f t="shared" si="1"/>
        <v>-9.7039586429718914E-4</v>
      </c>
      <c r="AT8" s="20">
        <f t="shared" si="1"/>
        <v>-9.1616432693202357E-4</v>
      </c>
      <c r="AU8" s="20">
        <f t="shared" si="1"/>
        <v>-9.865468573031558E-4</v>
      </c>
      <c r="AV8" s="20">
        <f t="shared" si="1"/>
        <v>-1.1942676337742446E-3</v>
      </c>
      <c r="AW8" s="20">
        <f t="shared" si="1"/>
        <v>-9.8080782007729274E-4</v>
      </c>
      <c r="AX8" s="20">
        <f t="shared" si="1"/>
        <v>-9.7974112246257579E-4</v>
      </c>
    </row>
    <row r="9">
      <c r="A9">
        <v>7</v>
      </c>
      <c r="B9" s="2" t="s">
        <v>28</v>
      </c>
      <c r="C9" s="5">
        <v>1.5297956962250605</v>
      </c>
      <c r="D9" s="5">
        <v>1.5077996389767669</v>
      </c>
      <c r="E9" s="5">
        <v>1.484643676159811</v>
      </c>
      <c r="F9" s="5">
        <v>1.7094684094501467</v>
      </c>
      <c r="G9" s="5">
        <v>1.6477908156359784</v>
      </c>
      <c r="H9" s="5">
        <v>1.5376653514017566</v>
      </c>
      <c r="I9" s="5">
        <v>1.4106923667044042</v>
      </c>
      <c r="J9" s="6">
        <v>7</v>
      </c>
      <c r="K9" s="7" t="s">
        <v>28</v>
      </c>
      <c r="L9" s="18">
        <v>1.7390747532457429</v>
      </c>
      <c r="M9" s="18">
        <v>1.7025808023763642</v>
      </c>
      <c r="N9" s="18">
        <v>1.6728300820639559</v>
      </c>
      <c r="O9" s="18">
        <v>1.9077943027017408</v>
      </c>
      <c r="P9" s="18">
        <v>1.8239042515523924</v>
      </c>
      <c r="Q9" s="18">
        <v>1.7370668011377934</v>
      </c>
      <c r="R9" s="18">
        <v>1.6135142986717386</v>
      </c>
      <c r="S9" s="6">
        <v>7</v>
      </c>
      <c r="T9" s="7" t="s">
        <v>39</v>
      </c>
      <c r="U9" s="18">
        <v>0.18043058629686604</v>
      </c>
      <c r="V9" s="18">
        <v>0.19597777224949695</v>
      </c>
      <c r="W9" s="18">
        <v>0.20450965025547022</v>
      </c>
      <c r="X9" s="18">
        <v>0.2462357855252387</v>
      </c>
      <c r="Y9" s="18">
        <v>0.26686428371159354</v>
      </c>
      <c r="Z9" s="18">
        <v>0.26151200438192618</v>
      </c>
      <c r="AA9" s="18">
        <v>0.24823213243496794</v>
      </c>
      <c r="AB9" s="6">
        <v>7</v>
      </c>
      <c r="AC9" s="7" t="s">
        <v>39</v>
      </c>
      <c r="AD9" s="18">
        <v>0.18161912975125319</v>
      </c>
      <c r="AE9" s="18">
        <v>0.19704900400762113</v>
      </c>
      <c r="AF9" s="18">
        <v>0.20553997317944736</v>
      </c>
      <c r="AG9" s="18">
        <v>0.24751083830242612</v>
      </c>
      <c r="AH9" s="18">
        <v>0.26827808793899449</v>
      </c>
      <c r="AI9" s="18">
        <v>0.26268720947002538</v>
      </c>
      <c r="AJ9" s="19">
        <v>0.24933846868120996</v>
      </c>
      <c r="AK9" s="18">
        <f t="shared" si="2"/>
        <v>-1.2368575806015192E-3</v>
      </c>
      <c r="AL9" s="18">
        <f t="shared" si="0"/>
        <v>-1.1244394825327686E-3</v>
      </c>
      <c r="AM9" s="18">
        <f t="shared" si="0"/>
        <v>-1.0897491352813427E-3</v>
      </c>
      <c r="AN9" s="18">
        <f t="shared" si="0"/>
        <v>-1.3330881875194822E-3</v>
      </c>
      <c r="AO9" s="18">
        <f t="shared" si="0"/>
        <v>-1.4694476982000104E-3</v>
      </c>
      <c r="AP9" s="18">
        <f t="shared" si="0"/>
        <v>-1.248243077877631E-3</v>
      </c>
      <c r="AQ9" s="18">
        <f t="shared" si="0"/>
        <v>-1.1769232011991926E-3</v>
      </c>
      <c r="AR9" s="20">
        <f t="shared" si="3"/>
        <v>-6.8101723771913664E-3</v>
      </c>
      <c r="AS9" s="20">
        <f t="shared" si="1"/>
        <v>-5.706395158887885E-3</v>
      </c>
      <c r="AT9" s="20">
        <f t="shared" si="1"/>
        <v>-5.3018841951970753E-3</v>
      </c>
      <c r="AU9" s="20">
        <f t="shared" si="1"/>
        <v>-5.3859790410091916E-3</v>
      </c>
      <c r="AV9" s="20">
        <f t="shared" si="1"/>
        <v>-5.4773302936845063E-3</v>
      </c>
      <c r="AW9" s="20">
        <f t="shared" si="1"/>
        <v>-4.7518228253137125E-3</v>
      </c>
      <c r="AX9" s="20">
        <f t="shared" si="1"/>
        <v>-4.7201830003373441E-3</v>
      </c>
    </row>
    <row r="10">
      <c r="A10">
        <v>8</v>
      </c>
      <c r="B10" s="2" t="s">
        <v>29</v>
      </c>
      <c r="C10" s="5">
        <v>0.31989487164783453</v>
      </c>
      <c r="D10" s="5">
        <v>0.29283243045543228</v>
      </c>
      <c r="E10" s="5">
        <v>0.29734853061154781</v>
      </c>
      <c r="F10" s="5">
        <v>0.35567332803032609</v>
      </c>
      <c r="G10" s="5">
        <v>0.38023742086457551</v>
      </c>
      <c r="H10" s="5">
        <v>0.34009982443464082</v>
      </c>
      <c r="I10" s="5">
        <v>0.29915395104818188</v>
      </c>
      <c r="J10" s="6">
        <v>8</v>
      </c>
      <c r="K10" s="7" t="s">
        <v>29</v>
      </c>
      <c r="L10" s="18">
        <v>0.35371464154417187</v>
      </c>
      <c r="M10" s="18">
        <v>0.32277732265331188</v>
      </c>
      <c r="N10" s="18">
        <v>0.32576364156262977</v>
      </c>
      <c r="O10" s="18">
        <v>0.38699770781285719</v>
      </c>
      <c r="P10" s="18">
        <v>0.41186326123121697</v>
      </c>
      <c r="Q10" s="18">
        <v>0.37065524760703833</v>
      </c>
      <c r="R10" s="18">
        <v>0.32925697927830549</v>
      </c>
      <c r="S10" s="6">
        <v>8</v>
      </c>
      <c r="T10" s="7" t="s">
        <v>40</v>
      </c>
      <c r="U10" s="18">
        <v>3.1570005113663959e-05</v>
      </c>
      <c r="V10" s="18">
        <v>2.9045013599715288e-05</v>
      </c>
      <c r="W10" s="18">
        <v>3.0624828106584495e-05</v>
      </c>
      <c r="X10" s="18">
        <v>4.1666673737816111e-05</v>
      </c>
      <c r="Y10" s="18">
        <v>4.7150632728433735e-05</v>
      </c>
      <c r="Z10" s="18">
        <v>4.2182407122385206e-05</v>
      </c>
      <c r="AA10" s="18">
        <v>4.2874982635081231e-05</v>
      </c>
      <c r="AB10" s="6">
        <v>8</v>
      </c>
      <c r="AC10" s="7" t="s">
        <v>40</v>
      </c>
      <c r="AD10" s="18">
        <v>3.2010218990692428e-05</v>
      </c>
      <c r="AE10" s="18">
        <v>2.9409926044984635e-05</v>
      </c>
      <c r="AF10" s="18">
        <v>3.0969848314959621e-05</v>
      </c>
      <c r="AG10" s="18">
        <v>4.2139655761601275e-05</v>
      </c>
      <c r="AH10" s="18">
        <v>4.7676840692108446e-05</v>
      </c>
      <c r="AI10" s="18">
        <v>4.2544717475078038e-05</v>
      </c>
      <c r="AJ10" s="19">
        <v>4.3191436118336635e-05</v>
      </c>
      <c r="AK10" s="18">
        <f t="shared" si="2"/>
        <v>-4.3918067079688641E-7</v>
      </c>
      <c r="AL10" s="18">
        <f t="shared" si="0"/>
        <v>-3.6594361294545858E-7</v>
      </c>
      <c r="AM10" s="18">
        <f t="shared" si="0"/>
        <v>-3.4690394861339706E-7</v>
      </c>
      <c r="AN10" s="18">
        <f t="shared" si="0"/>
        <v>-4.7610273257669787E-7</v>
      </c>
      <c r="AO10" s="18">
        <f t="shared" si="0"/>
        <v>-5.2967900554497439E-7</v>
      </c>
      <c r="AP10" s="18">
        <f t="shared" si="0"/>
        <v>-3.6881809186857495E-7</v>
      </c>
      <c r="AQ10" s="18">
        <f t="shared" si="0"/>
        <v>-3.2462701581349604E-7</v>
      </c>
      <c r="AR10" s="20">
        <f t="shared" si="3"/>
        <v>-1.3720014565491927E-2</v>
      </c>
      <c r="AS10" s="20">
        <f t="shared" si="1"/>
        <v>-1.2442860698993974E-2</v>
      </c>
      <c r="AT10" s="20">
        <f t="shared" si="1"/>
        <v>-1.1201344775260949E-2</v>
      </c>
      <c r="AU10" s="20">
        <f t="shared" si="1"/>
        <v>-1.1298211244775635E-2</v>
      </c>
      <c r="AV10" s="20">
        <f t="shared" si="1"/>
        <v>-1.1109775686807363E-2</v>
      </c>
      <c r="AW10" s="20">
        <f t="shared" si="1"/>
        <v>-8.668951488151784E-3</v>
      </c>
      <c r="AX10" s="20">
        <f t="shared" si="1"/>
        <v>-7.5160042125961592E-3</v>
      </c>
    </row>
    <row r="11">
      <c r="A11">
        <v>9</v>
      </c>
      <c r="B11" s="2" t="s">
        <v>30</v>
      </c>
      <c r="C11" s="5">
        <v>0.10367609255031339</v>
      </c>
      <c r="D11" s="5">
        <v>0.099443448399374079</v>
      </c>
      <c r="E11" s="5">
        <v>0.10008603347479536</v>
      </c>
      <c r="F11" s="5">
        <v>0.11602042588007136</v>
      </c>
      <c r="G11" s="5">
        <v>0.11957814099010368</v>
      </c>
      <c r="H11" s="5">
        <v>0.10786492317515779</v>
      </c>
      <c r="I11" s="5">
        <v>0.095983721486471954</v>
      </c>
      <c r="J11" s="6">
        <v>9</v>
      </c>
      <c r="K11" s="7" t="s">
        <v>30</v>
      </c>
      <c r="L11" s="18">
        <v>0.11181600672950444</v>
      </c>
      <c r="M11" s="18">
        <v>0.10681962342945023</v>
      </c>
      <c r="N11" s="18">
        <v>0.10744193791704554</v>
      </c>
      <c r="O11" s="18">
        <v>0.12394834243529819</v>
      </c>
      <c r="P11" s="18">
        <v>0.12740736670197972</v>
      </c>
      <c r="Q11" s="18">
        <v>0.11575629522071773</v>
      </c>
      <c r="R11" s="18">
        <v>0.10384264211875308</v>
      </c>
      <c r="S11" s="6">
        <v>9</v>
      </c>
      <c r="T11" s="7" t="s">
        <v>17</v>
      </c>
      <c r="U11" s="18">
        <v>0.011819939216595328</v>
      </c>
      <c r="V11" s="18">
        <v>0.012715458686650456</v>
      </c>
      <c r="W11" s="18">
        <v>0.012655238860275003</v>
      </c>
      <c r="X11" s="18">
        <v>0.015011155730718527</v>
      </c>
      <c r="Y11" s="18">
        <v>0.015288198550529477</v>
      </c>
      <c r="Z11" s="18">
        <v>0.013953128809165811</v>
      </c>
      <c r="AA11" s="18">
        <v>0.01200241697084185</v>
      </c>
      <c r="AB11" s="6">
        <v>9</v>
      </c>
      <c r="AC11" s="7" t="s">
        <v>17</v>
      </c>
      <c r="AD11" s="18">
        <v>0.011840685973051761</v>
      </c>
      <c r="AE11" s="18">
        <v>0.01273272749139887</v>
      </c>
      <c r="AF11" s="18">
        <v>0.012670998157328701</v>
      </c>
      <c r="AG11" s="18">
        <v>0.015030400549168509</v>
      </c>
      <c r="AH11" s="18">
        <v>0.015312880744037713</v>
      </c>
      <c r="AI11" s="18">
        <v>0.013971875189811149</v>
      </c>
      <c r="AJ11" s="19">
        <v>0.012018774160674572</v>
      </c>
      <c r="AK11" s="18">
        <f t="shared" si="2"/>
        <v>-2.3882666864025182E-5</v>
      </c>
      <c r="AL11" s="18">
        <f t="shared" si="0"/>
        <v>-2.0051151133987366E-5</v>
      </c>
      <c r="AM11" s="18">
        <f t="shared" si="0"/>
        <v>-1.8631188667749682E-5</v>
      </c>
      <c r="AN11" s="18">
        <f t="shared" si="0"/>
        <v>-2.2138027660193252E-5</v>
      </c>
      <c r="AO11" s="18">
        <f t="shared" si="0"/>
        <v>-2.7457030067500401E-5</v>
      </c>
      <c r="AP11" s="18">
        <f t="shared" si="0"/>
        <v>-2.2442165202559219E-5</v>
      </c>
      <c r="AQ11" s="18">
        <f t="shared" si="0"/>
        <v>-2.0191922785099334E-5</v>
      </c>
      <c r="AR11" s="20">
        <f t="shared" si="3"/>
        <v>-2.0170002750161424E-3</v>
      </c>
      <c r="AS11" s="20">
        <f t="shared" si="1"/>
        <v>-1.5747726594739571E-3</v>
      </c>
      <c r="AT11" s="20">
        <f t="shared" si="1"/>
        <v>-1.4703805048676217E-3</v>
      </c>
      <c r="AU11" s="20">
        <f t="shared" si="1"/>
        <v>-1.4728834130383799E-3</v>
      </c>
      <c r="AV11" s="20">
        <f t="shared" si="1"/>
        <v>-1.7930675831973148E-3</v>
      </c>
      <c r="AW11" s="20">
        <f t="shared" si="1"/>
        <v>-1.606238597015592E-3</v>
      </c>
      <c r="AX11" s="20">
        <f t="shared" si="1"/>
        <v>-1.6800317998458864E-3</v>
      </c>
    </row>
    <row r="12">
      <c r="A12">
        <v>10</v>
      </c>
      <c r="B12" s="2" t="s">
        <v>31</v>
      </c>
      <c r="C12" s="5">
        <v>0.0981579888465543</v>
      </c>
      <c r="D12" s="5">
        <v>0.091379703843958923</v>
      </c>
      <c r="E12" s="5">
        <v>0.092144640167513572</v>
      </c>
      <c r="F12" s="5">
        <v>0.10881200732805578</v>
      </c>
      <c r="G12" s="5">
        <v>0.11265242329901048</v>
      </c>
      <c r="H12" s="5">
        <v>0.099651566493345403</v>
      </c>
      <c r="I12" s="5">
        <v>0.088796895085329508</v>
      </c>
      <c r="J12" s="6">
        <v>10</v>
      </c>
      <c r="K12" s="7" t="s">
        <v>31</v>
      </c>
      <c r="L12" s="18">
        <v>0.11039682442856623</v>
      </c>
      <c r="M12" s="18">
        <v>0.10222978413323176</v>
      </c>
      <c r="N12" s="18">
        <v>0.10246609511045909</v>
      </c>
      <c r="O12" s="18">
        <v>0.11984586434493387</v>
      </c>
      <c r="P12" s="18">
        <v>0.12340592933096085</v>
      </c>
      <c r="Q12" s="18">
        <v>0.11061606469136041</v>
      </c>
      <c r="R12" s="18">
        <v>0.099770174436845382</v>
      </c>
      <c r="S12" s="6">
        <v>10</v>
      </c>
      <c r="T12" s="7" t="s">
        <v>41</v>
      </c>
      <c r="U12" s="18">
        <v>0.002210009259636448</v>
      </c>
      <c r="V12" s="18">
        <v>0.0027276417507656582</v>
      </c>
      <c r="W12" s="18">
        <v>0.0030081337907494937</v>
      </c>
      <c r="X12" s="18">
        <v>0.0032452881885643861</v>
      </c>
      <c r="Y12" s="18">
        <v>0.0033813850822988637</v>
      </c>
      <c r="Z12" s="18">
        <v>0.0033027659348923415</v>
      </c>
      <c r="AA12" s="18">
        <v>0.0031318818432901942</v>
      </c>
      <c r="AB12" s="6">
        <v>10</v>
      </c>
      <c r="AC12" s="7" t="s">
        <v>41</v>
      </c>
      <c r="AD12" s="18">
        <v>0.0022140615558569753</v>
      </c>
      <c r="AE12" s="18">
        <v>0.002731585317926524</v>
      </c>
      <c r="AF12" s="18">
        <v>0.0030120237070370951</v>
      </c>
      <c r="AG12" s="18">
        <v>0.0032503450673642535</v>
      </c>
      <c r="AH12" s="18">
        <v>0.003387395490247541</v>
      </c>
      <c r="AI12" s="18">
        <v>0.0033071709271471996</v>
      </c>
      <c r="AJ12" s="19">
        <v>0.0031358900128787624</v>
      </c>
      <c r="AK12" s="18">
        <f t="shared" ref="AK12:AK14" si="4">U12-AD12</f>
        <v>-5.0075097170138375E-6</v>
      </c>
      <c r="AL12" s="18">
        <f t="shared" ref="AL12:AL14" si="5">V12-AE12</f>
        <v>-5.1121970392241714E-6</v>
      </c>
      <c r="AM12" s="18">
        <f t="shared" ref="AM12:AM14" si="6">W12-AF12</f>
        <v>-5.1787959761814481E-6</v>
      </c>
      <c r="AN12" s="18">
        <f t="shared" ref="AN12:AN14" si="7">X12-AG12</f>
        <v>-6.3249050758907958E-6</v>
      </c>
      <c r="AO12" s="18">
        <f t="shared" ref="AO12:AO14" si="8">Y12-AH12</f>
        <v>-7.2035959622161055E-6</v>
      </c>
      <c r="AP12" s="18">
        <f t="shared" ref="AP12:AP14" si="9">Z12-AI12</f>
        <v>-5.7749194170226073E-6</v>
      </c>
      <c r="AQ12" s="18">
        <f t="shared" ref="AQ12:AQ14" si="10">AA12-AJ12</f>
        <v>-5.3390750822091514E-6</v>
      </c>
      <c r="AR12" s="20">
        <f t="shared" ref="AR12:AR14" si="11">IF(AD12=0,0,AK12/AD12)</f>
        <v>-2.2616849580207941E-3</v>
      </c>
      <c r="AS12" s="20">
        <f t="shared" ref="AS12:AS14" si="12">IF(AE12=0,0,AL12/AE12)</f>
        <v>-1.8715128558037164E-3</v>
      </c>
      <c r="AT12" s="20">
        <f t="shared" ref="AT12:AT14" si="13">IF(AF12=0,0,AM12/AF12)</f>
        <v>-1.7193742413388207E-3</v>
      </c>
      <c r="AU12" s="20">
        <f t="shared" ref="AU12:AU14" si="14">IF(AG12=0,0,AN12/AG12)</f>
        <v>-1.9459180317183192E-3</v>
      </c>
      <c r="AV12" s="20">
        <f t="shared" ref="AV12:AV14" si="15">IF(AH12=0,0,AO12/AH12)</f>
        <v>-2.1265884019021609E-3</v>
      </c>
      <c r="AW12" s="20">
        <f t="shared" ref="AW12:AW14" si="16">IF(AI12=0,0,AP12/AI12)</f>
        <v>-1.7461811149882458E-3</v>
      </c>
      <c r="AX12" s="20">
        <f t="shared" ref="AX12:AX14" si="17">IF(AJ12=0,0,AQ12/AJ12)</f>
        <v>-1.7025709002172096E-3</v>
      </c>
    </row>
    <row r="13">
      <c r="A13">
        <v>11</v>
      </c>
      <c r="B13" s="2" t="s">
        <v>32</v>
      </c>
      <c r="C13" s="5">
        <v>0.15186820358863437</v>
      </c>
      <c r="D13" s="5">
        <v>0.14754571691253954</v>
      </c>
      <c r="E13" s="5">
        <v>0.14825976868043966</v>
      </c>
      <c r="F13" s="5">
        <v>0.16797252831569304</v>
      </c>
      <c r="G13" s="5">
        <v>0.17034028689448025</v>
      </c>
      <c r="H13" s="5">
        <v>0.15916048016920845</v>
      </c>
      <c r="I13" s="5">
        <v>0.14550814803195172</v>
      </c>
      <c r="J13" s="6">
        <v>11</v>
      </c>
      <c r="K13" s="7" t="s">
        <v>32</v>
      </c>
      <c r="L13" s="18">
        <v>0.18158222262344292</v>
      </c>
      <c r="M13" s="18">
        <v>0.1744581211168052</v>
      </c>
      <c r="N13" s="18">
        <v>0.17450494899942642</v>
      </c>
      <c r="O13" s="18">
        <v>0.19685700614504753</v>
      </c>
      <c r="P13" s="18">
        <v>0.20006747754190346</v>
      </c>
      <c r="Q13" s="18">
        <v>0.18783976030219476</v>
      </c>
      <c r="R13" s="18">
        <v>0.17247204380923348</v>
      </c>
      <c r="S13" s="6">
        <v>11</v>
      </c>
      <c r="T13" s="7" t="s">
        <v>42</v>
      </c>
      <c r="U13" s="18">
        <v>0.016103364803435809</v>
      </c>
      <c r="V13" s="18">
        <v>0.017631611535535149</v>
      </c>
      <c r="W13" s="18">
        <v>0.020229041569651541</v>
      </c>
      <c r="X13" s="18">
        <v>0.03040316124777832</v>
      </c>
      <c r="Y13" s="18">
        <v>0.039258637373278137</v>
      </c>
      <c r="Z13" s="18">
        <v>0.042181894418920965</v>
      </c>
      <c r="AA13" s="18">
        <v>0.049478147222563496</v>
      </c>
      <c r="AB13" s="6">
        <v>11</v>
      </c>
      <c r="AC13" s="7" t="s">
        <v>42</v>
      </c>
      <c r="AD13" s="18">
        <v>0.016118448391591839</v>
      </c>
      <c r="AE13" s="18">
        <v>0.017635063912800782</v>
      </c>
      <c r="AF13" s="18">
        <v>0.020226718258164633</v>
      </c>
      <c r="AG13" s="18">
        <v>0.030409214729648228</v>
      </c>
      <c r="AH13" s="18">
        <v>0.03928568128354646</v>
      </c>
      <c r="AI13" s="18">
        <v>0.042196370382033097</v>
      </c>
      <c r="AJ13" s="19">
        <v>0.049498220319502878</v>
      </c>
      <c r="AK13" s="18">
        <f t="shared" si="4"/>
        <v>-2.2582439948556909E-5</v>
      </c>
      <c r="AL13" s="18">
        <f t="shared" si="5"/>
        <v>-1.3179902599753934E-5</v>
      </c>
      <c r="AM13" s="18">
        <f t="shared" si="6"/>
        <v>-1.1054209857634667E-5</v>
      </c>
      <c r="AN13" s="18">
        <f t="shared" si="7"/>
        <v>-2.4229743513008717E-5</v>
      </c>
      <c r="AO13" s="18">
        <f t="shared" si="8"/>
        <v>-4.7866563413830054E-5</v>
      </c>
      <c r="AP13" s="18">
        <f t="shared" si="9"/>
        <v>-3.7769933055487037E-5</v>
      </c>
      <c r="AQ13" s="18">
        <f t="shared" si="10"/>
        <v>-4.5853767479571428E-5</v>
      </c>
      <c r="AR13" s="20">
        <f t="shared" si="11"/>
        <v>-1.4010306327212612E-3</v>
      </c>
      <c r="AS13" s="20">
        <f t="shared" si="12"/>
        <v>-7.4736914280117942E-4</v>
      </c>
      <c r="AT13" s="20">
        <f t="shared" si="13"/>
        <v>-5.4651524367639668E-4</v>
      </c>
      <c r="AU13" s="20">
        <f t="shared" si="14"/>
        <v>-7.9678951687579488E-4</v>
      </c>
      <c r="AV13" s="20">
        <f t="shared" si="15"/>
        <v>-1.218422637712469E-3</v>
      </c>
      <c r="AW13" s="20">
        <f t="shared" si="16"/>
        <v>-8.950990977074463E-4</v>
      </c>
      <c r="AX13" s="20">
        <f t="shared" si="17"/>
        <v>-9.2637204294604729E-4</v>
      </c>
    </row>
    <row r="14">
      <c r="A14">
        <v>12</v>
      </c>
      <c r="B14" s="2" t="s">
        <v>33</v>
      </c>
      <c r="C14" s="5">
        <v>0.12218582265701811</v>
      </c>
      <c r="D14" s="5">
        <v>0.11805518289011983</v>
      </c>
      <c r="E14" s="5">
        <v>0.12024381977769444</v>
      </c>
      <c r="F14" s="5">
        <v>0.14552413133962233</v>
      </c>
      <c r="G14" s="5">
        <v>0.15115736887527756</v>
      </c>
      <c r="H14" s="5">
        <v>0.13989894685756626</v>
      </c>
      <c r="I14" s="5">
        <v>0.12916924497887827</v>
      </c>
      <c r="J14" s="6">
        <v>12</v>
      </c>
      <c r="K14" s="7" t="s">
        <v>33</v>
      </c>
      <c r="L14" s="18">
        <v>0.13054008243730741</v>
      </c>
      <c r="M14" s="18">
        <v>0.12571099384380383</v>
      </c>
      <c r="N14" s="18">
        <v>0.12750924769977365</v>
      </c>
      <c r="O14" s="18">
        <v>0.15392048056329621</v>
      </c>
      <c r="P14" s="18">
        <v>0.15970675336519566</v>
      </c>
      <c r="Q14" s="18">
        <v>0.14767464333585253</v>
      </c>
      <c r="R14" s="18">
        <v>0.13667889630512126</v>
      </c>
      <c r="S14" s="6">
        <v>12</v>
      </c>
      <c r="T14" s="7" t="s">
        <v>43</v>
      </c>
      <c r="U14" s="18">
        <v>0.0085669382646220166</v>
      </c>
      <c r="V14" s="18">
        <v>0.0097327327626690278</v>
      </c>
      <c r="W14" s="18">
        <v>0.010153755265783319</v>
      </c>
      <c r="X14" s="18">
        <v>0.0099623628322240542</v>
      </c>
      <c r="Y14" s="18">
        <v>0.0091498052217205365</v>
      </c>
      <c r="Z14" s="18">
        <v>0.0099587741124969095</v>
      </c>
      <c r="AA14" s="18">
        <v>0.009528854807535625</v>
      </c>
      <c r="AB14" s="6">
        <v>12</v>
      </c>
      <c r="AC14" s="7" t="s">
        <v>43</v>
      </c>
      <c r="AD14" s="18">
        <v>0.01076929379549069</v>
      </c>
      <c r="AE14" s="18">
        <v>0.011883470627358571</v>
      </c>
      <c r="AF14" s="18">
        <v>0.012660276409547809</v>
      </c>
      <c r="AG14" s="18">
        <v>0.012250995944587331</v>
      </c>
      <c r="AH14" s="18">
        <v>0.011002789620496759</v>
      </c>
      <c r="AI14" s="18">
        <v>0.012664152705139533</v>
      </c>
      <c r="AJ14" s="19">
        <v>0.012411471420702097</v>
      </c>
      <c r="AK14" s="18">
        <f t="shared" si="4"/>
        <v>-2.1688651103212025E-3</v>
      </c>
      <c r="AL14" s="18">
        <f t="shared" si="5"/>
        <v>-2.1205715127821829E-3</v>
      </c>
      <c r="AM14" s="18">
        <f t="shared" si="6"/>
        <v>-2.4727097698451096E-3</v>
      </c>
      <c r="AN14" s="18">
        <f t="shared" si="7"/>
        <v>-2.2621598615769969E-3</v>
      </c>
      <c r="AO14" s="18">
        <f t="shared" si="8"/>
        <v>-1.8326044256152842E-3</v>
      </c>
      <c r="AP14" s="18">
        <f t="shared" si="9"/>
        <v>-2.6697570797666083E-3</v>
      </c>
      <c r="AQ14" s="18">
        <f t="shared" si="10"/>
        <v>-2.8393217225501782E-3</v>
      </c>
      <c r="AR14" s="20">
        <f t="shared" si="11"/>
        <v>-0.20139343874427013</v>
      </c>
      <c r="AS14" s="20">
        <f t="shared" si="12"/>
        <v>-0.17844715397369887</v>
      </c>
      <c r="AT14" s="20">
        <f t="shared" si="13"/>
        <v>-0.19531246316078088</v>
      </c>
      <c r="AU14" s="20">
        <f t="shared" si="14"/>
        <v>-0.18465109871956592</v>
      </c>
      <c r="AV14" s="20">
        <f t="shared" si="15"/>
        <v>-0.16655816286820405</v>
      </c>
      <c r="AW14" s="20">
        <f t="shared" si="16"/>
        <v>-0.21081213579200861</v>
      </c>
      <c r="AX14" s="20">
        <f t="shared" si="17"/>
        <v>-0.22876592358052278</v>
      </c>
    </row>
    <row r="15" ht="16" thickBot="true">
      <c r="A15" s="21">
        <v>13</v>
      </c>
      <c r="B15" s="22" t="s">
        <v>34</v>
      </c>
      <c r="C15" s="23">
        <v>0.50042373720437017</v>
      </c>
      <c r="D15" s="23">
        <v>0.48903720592572975</v>
      </c>
      <c r="E15" s="23">
        <v>0.47804041817366316</v>
      </c>
      <c r="F15" s="23">
        <v>0.54147994339612626</v>
      </c>
      <c r="G15" s="23">
        <v>0.54984018792657996</v>
      </c>
      <c r="H15" s="23">
        <v>0.50490452429561872</v>
      </c>
      <c r="I15" s="23">
        <v>0.44634828551703842</v>
      </c>
      <c r="J15" s="24">
        <v>13</v>
      </c>
      <c r="K15" s="25" t="s">
        <v>34</v>
      </c>
      <c r="L15" s="26">
        <v>0.57293009034648923</v>
      </c>
      <c r="M15" s="26">
        <v>0.55460614394014218</v>
      </c>
      <c r="N15" s="26">
        <v>0.54183344771801778</v>
      </c>
      <c r="O15" s="26">
        <v>0.6117481511180638</v>
      </c>
      <c r="P15" s="26">
        <v>0.62228698527796689</v>
      </c>
      <c r="Q15" s="26">
        <v>0.57458810429120666</v>
      </c>
      <c r="R15" s="26">
        <v>0.51194468128559478</v>
      </c>
      <c r="S15" s="6">
        <v>13</v>
      </c>
      <c r="T15" s="7" t="s">
        <v>44</v>
      </c>
      <c r="U15" s="18">
        <v>0.00055034835557064865</v>
      </c>
      <c r="V15" s="18">
        <v>0.00065351552701833318</v>
      </c>
      <c r="W15" s="18">
        <v>0.00072940544930000641</v>
      </c>
      <c r="X15" s="18">
        <v>0.0010285352391351337</v>
      </c>
      <c r="Y15" s="18">
        <v>0.0013250274132889407</v>
      </c>
      <c r="Z15" s="18">
        <v>0.001436344458961226</v>
      </c>
      <c r="AA15" s="18">
        <v>0.0016871145535634863</v>
      </c>
      <c r="AB15" s="6">
        <v>13</v>
      </c>
      <c r="AC15" s="7" t="s">
        <v>44</v>
      </c>
      <c r="AD15" s="18">
        <v>0.00055440366244972265</v>
      </c>
      <c r="AE15" s="18">
        <v>0.00065678806149689021</v>
      </c>
      <c r="AF15" s="18">
        <v>0.00073262747053184842</v>
      </c>
      <c r="AG15" s="18">
        <v>0.0010313514900797908</v>
      </c>
      <c r="AH15" s="18">
        <v>0.0013280284322881339</v>
      </c>
      <c r="AI15" s="18">
        <v>0.0014394433549821293</v>
      </c>
      <c r="AJ15" s="19">
        <v>0.0016905846895872837</v>
      </c>
      <c r="AK15" s="18">
        <f t="shared" si="2"/>
        <v>-4.2807066920722177E-6</v>
      </c>
      <c r="AL15" s="18">
        <f t="shared" si="0"/>
        <v>-3.6845636736125608E-6</v>
      </c>
      <c r="AM15" s="18">
        <f t="shared" si="0"/>
        <v>-3.7847487270012458E-6</v>
      </c>
      <c r="AN15" s="18">
        <f t="shared" si="0"/>
        <v>-3.7435625317651551E-6</v>
      </c>
      <c r="AO15" s="18">
        <f t="shared" si="0"/>
        <v>-4.2597500668659864E-6</v>
      </c>
      <c r="AP15" s="18">
        <f t="shared" si="0"/>
        <v>-4.4383140771874895E-6</v>
      </c>
      <c r="AQ15" s="18">
        <f t="shared" si="0"/>
        <v>-5.0393059030041844E-6</v>
      </c>
      <c r="AR15" s="20">
        <f t="shared" si="3"/>
        <v>-7.7212814092122327E-3</v>
      </c>
      <c r="AS15" s="20">
        <f t="shared" si="1"/>
        <v>-5.6099735814549466E-3</v>
      </c>
      <c r="AT15" s="20">
        <f t="shared" si="1"/>
        <v>-5.1659934676674358E-3</v>
      </c>
      <c r="AU15" s="20">
        <f t="shared" si="1"/>
        <v>-3.6297640210667011E-3</v>
      </c>
      <c r="AV15" s="20">
        <f t="shared" si="1"/>
        <v>-3.2075744489345206E-3</v>
      </c>
      <c r="AW15" s="20">
        <f t="shared" si="1"/>
        <v>-3.083354452140002E-3</v>
      </c>
      <c r="AX15" s="20">
        <f t="shared" si="1"/>
        <v>-2.9808065422823695E-3</v>
      </c>
    </row>
    <row r="16">
      <c r="B16" s="27" t="s">
        <v>14</v>
      </c>
      <c r="C16" s="28">
        <f>SUM(C3:C15)</f>
        <v>5.8253982230581789</v>
      </c>
      <c r="D16" s="28">
        <f t="shared" ref="D16:I16" si="18">SUM(D3:D15)</f>
        <v>5.5131102928717608</v>
      </c>
      <c r="E16" s="28">
        <f t="shared" si="18"/>
        <v>5.4856039092258904</v>
      </c>
      <c r="F16" s="28">
        <f t="shared" si="18"/>
        <v>6.3071605330399736</v>
      </c>
      <c r="G16" s="28">
        <f t="shared" si="18"/>
        <v>6.4228686788604366</v>
      </c>
      <c r="H16" s="28">
        <f t="shared" si="18"/>
        <v>6.0303948510050187</v>
      </c>
      <c r="I16" s="28">
        <f t="shared" si="18"/>
        <v>5.4250204310907391</v>
      </c>
      <c r="J16" s="6"/>
      <c r="K16" s="27" t="s">
        <v>14</v>
      </c>
      <c r="L16" s="28">
        <f>SUM(L3:L15)</f>
        <v>6.5421243803337594</v>
      </c>
      <c r="M16" s="28">
        <f t="shared" ref="M16:R16" si="19">SUM(M3:M15)</f>
        <v>6.1914173294951853</v>
      </c>
      <c r="N16" s="28">
        <f t="shared" si="19"/>
        <v>6.1605392546821527</v>
      </c>
      <c r="O16" s="28">
        <f t="shared" si="19"/>
        <v>7.0831841105709863</v>
      </c>
      <c r="P16" s="28">
        <f t="shared" si="19"/>
        <v>7.2131195789755091</v>
      </c>
      <c r="Q16" s="28">
        <f t="shared" si="19"/>
        <v>6.7723639787705086</v>
      </c>
      <c r="R16" s="28">
        <f t="shared" si="19"/>
        <v>6.0925020011723108</v>
      </c>
      <c r="S16" s="6">
        <v>14</v>
      </c>
      <c r="T16" s="6" t="s">
        <v>45</v>
      </c>
      <c r="U16" s="18">
        <v>0.091865392007752733</v>
      </c>
      <c r="V16" s="18">
        <v>0.1093923008711891</v>
      </c>
      <c r="W16" s="18">
        <v>0.11807429916662363</v>
      </c>
      <c r="X16" s="18">
        <v>0.11563911547731515</v>
      </c>
      <c r="Y16" s="18">
        <v>0.10649743401868432</v>
      </c>
      <c r="Z16" s="18">
        <v>0.12044812030520149</v>
      </c>
      <c r="AA16" s="18">
        <v>0.11820003808047198</v>
      </c>
      <c r="AB16" s="6">
        <v>14</v>
      </c>
      <c r="AC16" s="6" t="s">
        <v>45</v>
      </c>
      <c r="AD16" s="18">
        <v>0.11580721013364575</v>
      </c>
      <c r="AE16" s="18">
        <v>0.13395701107947677</v>
      </c>
      <c r="AF16" s="18">
        <v>0.14923243203103048</v>
      </c>
      <c r="AG16" s="18">
        <v>0.14397448493874881</v>
      </c>
      <c r="AH16" s="18">
        <v>0.12933033367648472</v>
      </c>
      <c r="AI16" s="18">
        <v>0.15448374883348429</v>
      </c>
      <c r="AJ16" s="19">
        <v>0.1545337063044768</v>
      </c>
      <c r="AK16" s="18">
        <f t="shared" si="2"/>
        <v>-2.4873394101869756E-2</v>
      </c>
      <c r="AL16" s="18">
        <f t="shared" si="0"/>
        <v>-2.5553414707786562E-2</v>
      </c>
      <c r="AM16" s="18">
        <f t="shared" si="0"/>
        <v>-3.2427064648731491E-2</v>
      </c>
      <c r="AN16" s="18">
        <f t="shared" si="0"/>
        <v>-2.9550798862061939E-2</v>
      </c>
      <c r="AO16" s="18">
        <f t="shared" si="0"/>
        <v>-2.3830839461175146E-2</v>
      </c>
      <c r="AP16" s="18">
        <f t="shared" si="0"/>
        <v>-3.5436799942567654E-2</v>
      </c>
      <c r="AQ16" s="18">
        <f t="shared" si="0"/>
        <v>-3.7758637718548343E-2</v>
      </c>
      <c r="AR16" s="20">
        <f t="shared" si="3"/>
        <v>-0.20365557035462437</v>
      </c>
      <c r="AS16" s="20">
        <f t="shared" si="1"/>
        <v>-0.18087574631451875</v>
      </c>
      <c r="AT16" s="20">
        <f t="shared" si="1"/>
        <v>-0.20603512350423855</v>
      </c>
      <c r="AU16" s="20">
        <f t="shared" si="1"/>
        <v>-0.1946168925922982</v>
      </c>
      <c r="AV16" s="20">
        <f t="shared" si="1"/>
        <v>-0.17471724966462793</v>
      </c>
      <c r="AW16" s="20">
        <f t="shared" si="1"/>
        <v>-0.21750464622776461</v>
      </c>
      <c r="AX16" s="20">
        <f t="shared" si="1"/>
        <v>-0.2316807433874333</v>
      </c>
    </row>
    <row r="17">
      <c r="B17" s="6" t="s">
        <v>15</v>
      </c>
      <c r="C17" s="18">
        <f>C16-L16</f>
        <v>-0.71672615727558053</v>
      </c>
      <c r="D17" s="18">
        <f t="shared" ref="D17:I17" si="20">D16-M16</f>
        <v>-0.67830703662342451</v>
      </c>
      <c r="E17" s="18">
        <f t="shared" si="20"/>
        <v>-0.67493534545626233</v>
      </c>
      <c r="F17" s="18">
        <f t="shared" si="20"/>
        <v>-0.7760235775310127</v>
      </c>
      <c r="G17" s="18">
        <f t="shared" si="20"/>
        <v>-0.7902509001150726</v>
      </c>
      <c r="H17" s="18">
        <f t="shared" si="20"/>
        <v>-0.74196912776548984</v>
      </c>
      <c r="I17" s="18">
        <f t="shared" si="20"/>
        <v>-0.66748157008157172</v>
      </c>
      <c r="S17" s="6">
        <v>15</v>
      </c>
      <c r="T17" s="6" t="s">
        <v>46</v>
      </c>
      <c r="U17" s="18">
        <v>0.069116982697211324</v>
      </c>
      <c r="V17" s="18">
        <v>0.067604435895096335</v>
      </c>
      <c r="W17" s="18">
        <v>0.069234979085943546</v>
      </c>
      <c r="X17" s="18">
        <v>0.082274279541629081</v>
      </c>
      <c r="Y17" s="18">
        <v>0.084620889256839735</v>
      </c>
      <c r="Z17" s="18">
        <v>0.078337643506807067</v>
      </c>
      <c r="AA17" s="18">
        <v>0.07214936488281265</v>
      </c>
      <c r="AB17" s="6">
        <v>15</v>
      </c>
      <c r="AC17" s="6" t="s">
        <v>46</v>
      </c>
      <c r="AD17" s="18">
        <v>0.077673821658319167</v>
      </c>
      <c r="AE17" s="18">
        <v>0.075537328381419744</v>
      </c>
      <c r="AF17" s="18">
        <v>0.077390175141210313</v>
      </c>
      <c r="AG17" s="18">
        <v>0.091166577166343854</v>
      </c>
      <c r="AH17" s="18">
        <v>0.093264052884727042</v>
      </c>
      <c r="AI17" s="18">
        <v>0.087180696493351667</v>
      </c>
      <c r="AJ17" s="19">
        <v>0.080674903572527906</v>
      </c>
      <c r="AK17" s="18">
        <f t="shared" si="2"/>
        <v>-8.5196738819193346E-3</v>
      </c>
      <c r="AL17" s="18">
        <f t="shared" si="0"/>
        <v>-7.9029255884726923E-3</v>
      </c>
      <c r="AM17" s="18">
        <f t="shared" si="0"/>
        <v>-8.127032172253551E-3</v>
      </c>
      <c r="AN17" s="18">
        <f t="shared" si="0"/>
        <v>-8.8722714129883251E-3</v>
      </c>
      <c r="AO17" s="18">
        <f t="shared" si="0"/>
        <v>-8.6289430260664407E-3</v>
      </c>
      <c r="AP17" s="18">
        <f t="shared" si="0"/>
        <v>-8.8170494241101155E-3</v>
      </c>
      <c r="AQ17" s="18">
        <f t="shared" si="0"/>
        <v>-8.4885059412797004E-3</v>
      </c>
      <c r="AR17" s="20">
        <f t="shared" si="3"/>
        <v>-0.10917097669617092</v>
      </c>
      <c r="AS17" s="20">
        <f t="shared" si="1"/>
        <v>-0.10413223036329668</v>
      </c>
      <c r="AT17" s="20">
        <f t="shared" si="1"/>
        <v>-0.10452135896802638</v>
      </c>
      <c r="AU17" s="20">
        <f t="shared" si="1"/>
        <v>-9.6863033867929271E-2</v>
      </c>
      <c r="AV17" s="20">
        <f t="shared" si="1"/>
        <v>-9.2087824979541932E-2</v>
      </c>
      <c r="AW17" s="20">
        <f t="shared" si="1"/>
        <v>-0.10066113875836437</v>
      </c>
      <c r="AX17" s="20">
        <f t="shared" si="1"/>
        <v>-0.10472532099971825</v>
      </c>
    </row>
    <row r="18">
      <c r="B18" s="6" t="s">
        <v>16</v>
      </c>
      <c r="C18" s="29">
        <f>C17/L16</f>
        <v>-0.10955556874310227</v>
      </c>
      <c r="D18" s="29">
        <f t="shared" ref="D18:I18" si="21">D17/M16</f>
        <v>-0.10955601932889411</v>
      </c>
      <c r="E18" s="29">
        <f t="shared" si="21"/>
        <v>-0.10955783537022279</v>
      </c>
      <c r="F18" s="29">
        <f t="shared" si="21"/>
        <v>-0.10955857781147753</v>
      </c>
      <c r="G18" s="29">
        <f t="shared" si="21"/>
        <v>-0.10955743786897169</v>
      </c>
      <c r="H18" s="29">
        <f t="shared" si="21"/>
        <v>-0.10955836545279583</v>
      </c>
      <c r="I18" s="29">
        <f t="shared" si="21"/>
        <v>-0.1095578745732272</v>
      </c>
      <c r="S18" s="6">
        <v>16</v>
      </c>
      <c r="T18" s="6" t="s">
        <v>47</v>
      </c>
      <c r="U18" s="18">
        <v>0.0074858526071496121</v>
      </c>
      <c r="V18" s="18">
        <v>0.0079751623890203221</v>
      </c>
      <c r="W18" s="18">
        <v>0.0082982782810767774</v>
      </c>
      <c r="X18" s="18">
        <v>0.0097078102140067193</v>
      </c>
      <c r="Y18" s="18">
        <v>0.010709997857540418</v>
      </c>
      <c r="Z18" s="18">
        <v>0.011002909975150469</v>
      </c>
      <c r="AA18" s="18">
        <v>0.0097689150510718026</v>
      </c>
      <c r="AB18" s="6">
        <v>16</v>
      </c>
      <c r="AC18" s="6" t="s">
        <v>47</v>
      </c>
      <c r="AD18" s="18">
        <v>0.0075575000693568015</v>
      </c>
      <c r="AE18" s="18">
        <v>0.0080402118901971419</v>
      </c>
      <c r="AF18" s="18">
        <v>0.0083598467379925132</v>
      </c>
      <c r="AG18" s="18">
        <v>0.0097812056914228403</v>
      </c>
      <c r="AH18" s="18">
        <v>0.010791123460049909</v>
      </c>
      <c r="AI18" s="18">
        <v>0.011073473817561278</v>
      </c>
      <c r="AJ18" s="19">
        <v>0.0098359080260528968</v>
      </c>
      <c r="AK18" s="18">
        <f t="shared" si="2"/>
        <v>-7.3297001160458827E-5</v>
      </c>
      <c r="AL18" s="18">
        <f t="shared" si="0"/>
        <v>-6.6772714198399738E-5</v>
      </c>
      <c r="AM18" s="18">
        <f t="shared" si="0"/>
        <v>-6.3482187192676412E-5</v>
      </c>
      <c r="AN18" s="18">
        <f t="shared" si="0"/>
        <v>-7.5174087452112293E-5</v>
      </c>
      <c r="AO18" s="18">
        <f t="shared" si="0"/>
        <v>-8.2760291123666271E-5</v>
      </c>
      <c r="AP18" s="18">
        <f t="shared" si="0"/>
        <v>-7.2650971828553887E-5</v>
      </c>
      <c r="AQ18" s="18">
        <f t="shared" si="0"/>
        <v>-6.8904860668126885E-5</v>
      </c>
      <c r="AR18" s="20">
        <f t="shared" si="3"/>
        <v>-9.6985776364930873E-3</v>
      </c>
      <c r="AS18" s="20">
        <f t="shared" si="1"/>
        <v>-8.3048450849673439E-3</v>
      </c>
      <c r="AT18" s="20">
        <f t="shared" si="1"/>
        <v>-7.5937022749678626E-3</v>
      </c>
      <c r="AU18" s="20">
        <f t="shared" si="1"/>
        <v>-7.6855645227901304E-3</v>
      </c>
      <c r="AV18" s="20">
        <f t="shared" si="1"/>
        <v>-7.6692933252089307E-3</v>
      </c>
      <c r="AW18" s="20">
        <f t="shared" si="1"/>
        <v>-6.5608112707448369E-3</v>
      </c>
      <c r="AX18" s="20">
        <f t="shared" si="1"/>
        <v>-7.0054397098483316E-3</v>
      </c>
    </row>
    <row r="19">
      <c r="S19" s="6">
        <v>17</v>
      </c>
      <c r="T19" s="6" t="s">
        <v>48</v>
      </c>
      <c r="U19" s="18">
        <v>0.89626870097829769</v>
      </c>
      <c r="V19" s="18">
        <v>0.77598386645536499</v>
      </c>
      <c r="W19" s="18">
        <v>0.75859784437979638</v>
      </c>
      <c r="X19" s="18">
        <v>0.85983260532779715</v>
      </c>
      <c r="Y19" s="18">
        <v>0.88633576397231084</v>
      </c>
      <c r="Z19" s="18">
        <v>0.83187028970268262</v>
      </c>
      <c r="AA19" s="18">
        <v>0.73002232154593139</v>
      </c>
      <c r="AB19" s="6">
        <v>17</v>
      </c>
      <c r="AC19" s="6" t="s">
        <v>48</v>
      </c>
      <c r="AD19" s="18">
        <v>1.0279399201694537</v>
      </c>
      <c r="AE19" s="18">
        <v>0.90604037224439893</v>
      </c>
      <c r="AF19" s="18">
        <v>0.8903119112789335</v>
      </c>
      <c r="AG19" s="18">
        <v>1.0274739987119297</v>
      </c>
      <c r="AH19" s="18">
        <v>1.0723387015897128</v>
      </c>
      <c r="AI19" s="18">
        <v>0.98161757599307853</v>
      </c>
      <c r="AJ19" s="19">
        <v>0.84521045874895351</v>
      </c>
      <c r="AK19" s="18">
        <f t="shared" si="2"/>
        <v>-0.12998370701787831</v>
      </c>
      <c r="AL19" s="18">
        <f t="shared" si="0"/>
        <v>-0.1282530272448712</v>
      </c>
      <c r="AM19" s="18">
        <f t="shared" si="0"/>
        <v>-0.12966739844721908</v>
      </c>
      <c r="AN19" s="18">
        <f t="shared" si="0"/>
        <v>-0.164996131639643</v>
      </c>
      <c r="AO19" s="18">
        <f t="shared" si="0"/>
        <v>-0.18317707573811604</v>
      </c>
      <c r="AP19" s="18">
        <f t="shared" si="0"/>
        <v>-0.14734474587467883</v>
      </c>
      <c r="AQ19" s="18">
        <f t="shared" si="0"/>
        <v>-0.1134507996626003</v>
      </c>
      <c r="AR19" s="20">
        <f t="shared" si="3"/>
        <v>-0.12645068497432299</v>
      </c>
      <c r="AS19" s="20">
        <f t="shared" si="1"/>
        <v>-0.14155332496626952</v>
      </c>
      <c r="AT19" s="20">
        <f t="shared" si="1"/>
        <v>-0.1456426638850106</v>
      </c>
      <c r="AU19" s="20">
        <f t="shared" si="1"/>
        <v>-0.16058424042504899</v>
      </c>
      <c r="AV19" s="20">
        <f t="shared" si="1"/>
        <v>-0.17082016667547392</v>
      </c>
      <c r="AW19" s="20">
        <f t="shared" si="1"/>
        <v>-0.15010402164571446</v>
      </c>
      <c r="AX19" s="20">
        <f t="shared" si="1"/>
        <v>-0.13422787009820678</v>
      </c>
    </row>
    <row r="20">
      <c r="S20" s="6">
        <v>18</v>
      </c>
      <c r="T20" s="6" t="s">
        <v>49</v>
      </c>
      <c r="U20" s="18">
        <v>0.42017491309776156</v>
      </c>
      <c r="V20" s="18">
        <v>0.36359058051298798</v>
      </c>
      <c r="W20" s="18">
        <v>0.35534720325079477</v>
      </c>
      <c r="X20" s="18">
        <v>0.40264201534222843</v>
      </c>
      <c r="Y20" s="18">
        <v>0.41501096504834051</v>
      </c>
      <c r="Z20" s="18">
        <v>0.38969292227665525</v>
      </c>
      <c r="AA20" s="18">
        <v>0.34196520732896801</v>
      </c>
      <c r="AB20" s="6">
        <v>18</v>
      </c>
      <c r="AC20" s="6" t="s">
        <v>49</v>
      </c>
      <c r="AD20" s="18">
        <v>0.4814284027025621</v>
      </c>
      <c r="AE20" s="18">
        <v>0.42415902844096626</v>
      </c>
      <c r="AF20" s="18">
        <v>0.41668121687193532</v>
      </c>
      <c r="AG20" s="18">
        <v>0.48082446193833961</v>
      </c>
      <c r="AH20" s="18">
        <v>0.50182672016656871</v>
      </c>
      <c r="AI20" s="18">
        <v>0.45944937031844763</v>
      </c>
      <c r="AJ20" s="19">
        <v>0.39547702122410144</v>
      </c>
      <c r="AK20" s="18">
        <f t="shared" si="2"/>
        <v>-6.046072067548397E-2</v>
      </c>
      <c r="AL20" s="18">
        <f t="shared" si="0"/>
        <v>-5.9720366890887833E-2</v>
      </c>
      <c r="AM20" s="18">
        <f t="shared" si="0"/>
        <v>-6.0371027386414033E-2</v>
      </c>
      <c r="AN20" s="18">
        <f t="shared" si="0"/>
        <v>-7.6936957903507741E-2</v>
      </c>
      <c r="AO20" s="18">
        <f t="shared" si="0"/>
        <v>-8.5485075232658303E-2</v>
      </c>
      <c r="AP20" s="18">
        <f t="shared" si="0"/>
        <v>-6.8625746541715216E-2</v>
      </c>
      <c r="AQ20" s="18">
        <f t="shared" si="0"/>
        <v>-5.2695676512873324E-2</v>
      </c>
      <c r="AR20" s="20">
        <f t="shared" si="3"/>
        <v>-0.12558611069907738</v>
      </c>
      <c r="AS20" s="20">
        <f t="shared" si="1"/>
        <v>-0.14079711355053617</v>
      </c>
      <c r="AT20" s="20">
        <f t="shared" si="1"/>
        <v>-0.14488540625763013</v>
      </c>
      <c r="AU20" s="20">
        <f t="shared" si="1"/>
        <v>-0.16001049030108216</v>
      </c>
      <c r="AV20" s="20">
        <f t="shared" si="1"/>
        <v>-0.17034779496054672</v>
      </c>
      <c r="AW20" s="20">
        <f t="shared" si="1"/>
        <v>-0.14936519881211335</v>
      </c>
      <c r="AX20" s="20">
        <f t="shared" si="1"/>
        <v>-0.13324586179436387</v>
      </c>
    </row>
    <row r="21">
      <c r="S21" s="6">
        <v>19</v>
      </c>
      <c r="T21" s="6" t="s">
        <v>50</v>
      </c>
      <c r="U21" s="18">
        <v>0.11415405188530423</v>
      </c>
      <c r="V21" s="18">
        <v>0.098924266650011999</v>
      </c>
      <c r="W21" s="18">
        <v>0.096728916542333607</v>
      </c>
      <c r="X21" s="18">
        <v>0.10966636919956368</v>
      </c>
      <c r="Y21" s="18">
        <v>0.11319811407009296</v>
      </c>
      <c r="Z21" s="18">
        <v>0.10625191686877465</v>
      </c>
      <c r="AA21" s="18">
        <v>0.093100160512726307</v>
      </c>
      <c r="AB21" s="6">
        <v>19</v>
      </c>
      <c r="AC21" s="6" t="s">
        <v>50</v>
      </c>
      <c r="AD21" s="18">
        <v>0.13054965773686186</v>
      </c>
      <c r="AE21" s="18">
        <v>0.11516436603317688</v>
      </c>
      <c r="AF21" s="18">
        <v>0.11315771823891883</v>
      </c>
      <c r="AG21" s="18">
        <v>0.13066630467613433</v>
      </c>
      <c r="AH21" s="18">
        <v>0.13655160266030611</v>
      </c>
      <c r="AI21" s="18">
        <v>0.12491280454631275</v>
      </c>
      <c r="AJ21" s="19">
        <v>0.10727943243807844</v>
      </c>
      <c r="AK21" s="18">
        <f t="shared" si="2"/>
        <v>-1.6178517830240699E-2</v>
      </c>
      <c r="AL21" s="18">
        <f t="shared" si="0"/>
        <v>-1.6007768724985286E-2</v>
      </c>
      <c r="AM21" s="18">
        <f t="shared" si="0"/>
        <v>-1.6165223394927514E-2</v>
      </c>
      <c r="AN21" s="18">
        <f t="shared" si="0"/>
        <v>-2.0658515987465931E-2</v>
      </c>
      <c r="AO21" s="18">
        <f t="shared" si="0"/>
        <v>-2.2988506074224202E-2</v>
      </c>
      <c r="AP21" s="18">
        <f t="shared" si="0"/>
        <v>-1.83522200761978E-2</v>
      </c>
      <c r="AQ21" s="18">
        <f t="shared" si="0"/>
        <v>-1.3958940940851441E-2</v>
      </c>
      <c r="AR21" s="20">
        <f t="shared" si="3"/>
        <v>-0.12392616044118934</v>
      </c>
      <c r="AS21" s="20">
        <f t="shared" si="1"/>
        <v>-0.1389993213731904</v>
      </c>
      <c r="AT21" s="20">
        <f t="shared" si="1"/>
        <v>-0.14285568537884971</v>
      </c>
      <c r="AU21" s="20">
        <f t="shared" si="1"/>
        <v>-0.15810132565292578</v>
      </c>
      <c r="AV21" s="20">
        <f t="shared" si="1"/>
        <v>-0.16835032051151957</v>
      </c>
      <c r="AW21" s="20">
        <f t="shared" si="1"/>
        <v>-0.14692024683020802</v>
      </c>
      <c r="AX21" s="20">
        <f t="shared" si="1"/>
        <v>-0.13011758753392477</v>
      </c>
    </row>
    <row r="22">
      <c r="S22" s="6">
        <v>20</v>
      </c>
      <c r="T22" s="6" t="s">
        <v>51</v>
      </c>
      <c r="U22" s="18">
        <v>0.49603196879579181</v>
      </c>
      <c r="V22" s="18">
        <v>0.42519969844333494</v>
      </c>
      <c r="W22" s="18">
        <v>0.41079108231848932</v>
      </c>
      <c r="X22" s="18">
        <v>0.46635772412188081</v>
      </c>
      <c r="Y22" s="18">
        <v>0.48008810690193515</v>
      </c>
      <c r="Z22" s="18">
        <v>0.45174392472046304</v>
      </c>
      <c r="AA22" s="18">
        <v>0.39847251319545146</v>
      </c>
      <c r="AB22" s="6">
        <v>20</v>
      </c>
      <c r="AC22" s="6" t="s">
        <v>51</v>
      </c>
      <c r="AD22" s="18">
        <v>0.56476490923727507</v>
      </c>
      <c r="AE22" s="18">
        <v>0.49234665492333896</v>
      </c>
      <c r="AF22" s="18">
        <v>0.47770799076140058</v>
      </c>
      <c r="AG22" s="18">
        <v>0.55166522416926789</v>
      </c>
      <c r="AH22" s="18">
        <v>0.57457852024335032</v>
      </c>
      <c r="AI22" s="18">
        <v>0.52792718288280971</v>
      </c>
      <c r="AJ22" s="19">
        <v>0.45745685324271929</v>
      </c>
      <c r="AK22" s="18">
        <f t="shared" si="2"/>
        <v>-6.7823816163536221E-2</v>
      </c>
      <c r="AL22" s="18">
        <f t="shared" si="2"/>
        <v>-6.6194529775193689E-2</v>
      </c>
      <c r="AM22" s="18">
        <f t="shared" si="2"/>
        <v>-6.5861670478169321E-2</v>
      </c>
      <c r="AN22" s="18">
        <f t="shared" si="2"/>
        <v>-8.394432442364913E-2</v>
      </c>
      <c r="AO22" s="18">
        <f t="shared" si="2"/>
        <v>-9.3039255093165962E-2</v>
      </c>
      <c r="AP22" s="18">
        <f t="shared" si="2"/>
        <v>-7.4942725091617368E-2</v>
      </c>
      <c r="AQ22" s="18">
        <f t="shared" si="2"/>
        <v>-5.8073431273875542E-2</v>
      </c>
      <c r="AR22" s="20">
        <f t="shared" si="3"/>
        <v>-0.12009212161416594</v>
      </c>
      <c r="AS22" s="20">
        <f t="shared" si="3"/>
        <v>-0.13444699809222943</v>
      </c>
      <c r="AT22" s="20">
        <f t="shared" si="3"/>
        <v>-0.1378701460973992</v>
      </c>
      <c r="AU22" s="20">
        <f t="shared" si="3"/>
        <v>-0.15216533641405031</v>
      </c>
      <c r="AV22" s="20">
        <f t="shared" si="3"/>
        <v>-0.16192609332796012</v>
      </c>
      <c r="AW22" s="20">
        <f t="shared" si="3"/>
        <v>-0.1419565567402376</v>
      </c>
      <c r="AX22" s="20">
        <f t="shared" si="3"/>
        <v>-0.12694843428886771</v>
      </c>
    </row>
    <row r="23">
      <c r="S23" s="6">
        <v>21</v>
      </c>
      <c r="T23" s="6" t="s">
        <v>52</v>
      </c>
      <c r="U23" s="18">
        <v>0.024452896148204513</v>
      </c>
      <c r="V23" s="18">
        <v>0.021034180744822613</v>
      </c>
      <c r="W23" s="18">
        <v>0.020383620921542993</v>
      </c>
      <c r="X23" s="18">
        <v>0.023095376179371619</v>
      </c>
      <c r="Y23" s="18">
        <v>0.023930195098846183</v>
      </c>
      <c r="Z23" s="18">
        <v>0.022346247798353109</v>
      </c>
      <c r="AA23" s="18">
        <v>0.01906009464515146</v>
      </c>
      <c r="AB23" s="6">
        <v>21</v>
      </c>
      <c r="AC23" s="6" t="s">
        <v>52</v>
      </c>
      <c r="AD23" s="18">
        <v>0.027819646510265764</v>
      </c>
      <c r="AE23" s="18">
        <v>0.0244666084819486</v>
      </c>
      <c r="AF23" s="18">
        <v>0.023821374698260334</v>
      </c>
      <c r="AG23" s="18">
        <v>0.027678668831206909</v>
      </c>
      <c r="AH23" s="18">
        <v>0.029129675933448698</v>
      </c>
      <c r="AI23" s="18">
        <v>0.026195927712731167</v>
      </c>
      <c r="AJ23" s="19">
        <v>0.021572495709259652</v>
      </c>
      <c r="AK23" s="18">
        <f t="shared" si="2"/>
        <v>-3.3089302593991392E-3</v>
      </c>
      <c r="AL23" s="18">
        <f t="shared" si="2"/>
        <v>-3.3694235659960416E-3</v>
      </c>
      <c r="AM23" s="18">
        <f t="shared" si="2"/>
        <v>-3.3663340098553166E-3</v>
      </c>
      <c r="AN23" s="18">
        <f t="shared" si="2"/>
        <v>-4.4887883792092027E-3</v>
      </c>
      <c r="AO23" s="18">
        <f t="shared" si="2"/>
        <v>-5.0979713499060483E-3</v>
      </c>
      <c r="AP23" s="18">
        <f t="shared" si="2"/>
        <v>-3.7679203134779009E-3</v>
      </c>
      <c r="AQ23" s="18">
        <f t="shared" si="2"/>
        <v>-2.4614224852582689E-3</v>
      </c>
      <c r="AR23" s="20">
        <f t="shared" si="3"/>
        <v>-0.11894221079258166</v>
      </c>
      <c r="AS23" s="20">
        <f t="shared" si="3"/>
        <v>-0.13771518714912995</v>
      </c>
      <c r="AT23" s="20">
        <f t="shared" si="3"/>
        <v>-0.1413156903199696</v>
      </c>
      <c r="AU23" s="20">
        <f t="shared" si="3"/>
        <v>-0.16217500944800575</v>
      </c>
      <c r="AV23" s="20">
        <f t="shared" si="3"/>
        <v>-0.17500954564524376</v>
      </c>
      <c r="AW23" s="20">
        <f t="shared" si="3"/>
        <v>-0.14383610898600471</v>
      </c>
      <c r="AX23" s="20">
        <f t="shared" si="3"/>
        <v>-0.11410003359980933</v>
      </c>
    </row>
    <row r="24">
      <c r="S24" s="6">
        <v>22</v>
      </c>
      <c r="T24" s="6" t="s">
        <v>53</v>
      </c>
      <c r="U24" s="18">
        <v>0.24136177834139128</v>
      </c>
      <c r="V24" s="18">
        <v>0.21864746094691145</v>
      </c>
      <c r="W24" s="18">
        <v>0.22108415693529868</v>
      </c>
      <c r="X24" s="18">
        <v>0.26468660774942854</v>
      </c>
      <c r="Y24" s="18">
        <v>0.28081718257193611</v>
      </c>
      <c r="Z24" s="18">
        <v>0.25017188099944843</v>
      </c>
      <c r="AA24" s="18">
        <v>0.21960997904830926</v>
      </c>
      <c r="AB24" s="6">
        <v>22</v>
      </c>
      <c r="AC24" s="6" t="s">
        <v>53</v>
      </c>
      <c r="AD24" s="18">
        <v>0.26815564459117197</v>
      </c>
      <c r="AE24" s="18">
        <v>0.24234932245724669</v>
      </c>
      <c r="AF24" s="18">
        <v>0.24356102340774638</v>
      </c>
      <c r="AG24" s="18">
        <v>0.28944391563719879</v>
      </c>
      <c r="AH24" s="18">
        <v>0.30577359673538496</v>
      </c>
      <c r="AI24" s="18">
        <v>0.27429604860973611</v>
      </c>
      <c r="AJ24" s="19">
        <v>0.24338695334620475</v>
      </c>
      <c r="AK24" s="18">
        <f t="shared" si="2"/>
        <v>-2.6397091487818991E-2</v>
      </c>
      <c r="AL24" s="18">
        <f t="shared" si="2"/>
        <v>-2.337144480648537E-2</v>
      </c>
      <c r="AM24" s="18">
        <f t="shared" si="2"/>
        <v>-2.2171300371089386E-2</v>
      </c>
      <c r="AN24" s="18">
        <f t="shared" si="2"/>
        <v>-2.4442815198983725E-2</v>
      </c>
      <c r="AO24" s="18">
        <f t="shared" si="2"/>
        <v>-2.4637058841183279E-2</v>
      </c>
      <c r="AP24" s="18">
        <f t="shared" si="2"/>
        <v>-2.3800410491641277E-2</v>
      </c>
      <c r="AQ24" s="18">
        <f t="shared" si="2"/>
        <v>-2.3424987934145686E-2</v>
      </c>
      <c r="AR24" s="20">
        <f t="shared" si="3"/>
        <v>-9.8439440005314058E-2</v>
      </c>
      <c r="AS24" s="20">
        <f t="shared" si="3"/>
        <v>-9.6437013190364379E-2</v>
      </c>
      <c r="AT24" s="20">
        <f t="shared" si="3"/>
        <v>-9.1029755339680662E-2</v>
      </c>
      <c r="AU24" s="20">
        <f t="shared" si="3"/>
        <v>-8.4447500460232097E-2</v>
      </c>
      <c r="AV24" s="20">
        <f t="shared" si="3"/>
        <v>-8.0572878444125681E-2</v>
      </c>
      <c r="AW24" s="20">
        <f t="shared" si="3"/>
        <v>-8.6769060700192982E-2</v>
      </c>
      <c r="AX24" s="20">
        <f t="shared" si="3"/>
        <v>-9.624586532715626E-2</v>
      </c>
    </row>
    <row r="25">
      <c r="S25" s="6">
        <v>23</v>
      </c>
      <c r="T25" s="6" t="s">
        <v>54</v>
      </c>
      <c r="U25" s="18">
        <v>0.0089246399906314396</v>
      </c>
      <c r="V25" s="18">
        <v>0.0080847509793235336</v>
      </c>
      <c r="W25" s="18">
        <v>0.0081748507234189385</v>
      </c>
      <c r="X25" s="18">
        <v>0.0097871034127197006</v>
      </c>
      <c r="Y25" s="18">
        <v>0.01038355068006293</v>
      </c>
      <c r="Z25" s="18">
        <v>0.0092504040575188285</v>
      </c>
      <c r="AA25" s="18">
        <v>0.0081203412355707032</v>
      </c>
      <c r="AB25" s="6">
        <v>23</v>
      </c>
      <c r="AC25" s="6" t="s">
        <v>54</v>
      </c>
      <c r="AD25" s="18">
        <v>0.0099153751926989112</v>
      </c>
      <c r="AE25" s="18">
        <v>0.0089611556136494699</v>
      </c>
      <c r="AF25" s="18">
        <v>0.0090059597033186247</v>
      </c>
      <c r="AG25" s="18">
        <v>0.010702534437275091</v>
      </c>
      <c r="AH25" s="18">
        <v>0.011306343896936081</v>
      </c>
      <c r="AI25" s="18">
        <v>0.010142423964212362</v>
      </c>
      <c r="AJ25" s="19">
        <v>0.0089995232549170724</v>
      </c>
      <c r="AK25" s="18">
        <f t="shared" si="2"/>
        <v>-9.7606398141185727E-4</v>
      </c>
      <c r="AL25" s="18">
        <f t="shared" si="2"/>
        <v>-8.6418708211442354E-4</v>
      </c>
      <c r="AM25" s="18">
        <f t="shared" si="2"/>
        <v>-8.1981030839211634E-4</v>
      </c>
      <c r="AN25" s="18">
        <f t="shared" si="2"/>
        <v>-9.0380228181743093E-4</v>
      </c>
      <c r="AO25" s="18">
        <f t="shared" si="2"/>
        <v>-9.1098467245530855E-4</v>
      </c>
      <c r="AP25" s="18">
        <f t="shared" si="2"/>
        <v>-8.8004860059783321E-4</v>
      </c>
      <c r="AQ25" s="18">
        <f t="shared" si="2"/>
        <v>-8.6616690320137288E-4</v>
      </c>
      <c r="AR25" s="20">
        <f t="shared" si="3"/>
        <v>-9.8439440005313406E-2</v>
      </c>
      <c r="AS25" s="20">
        <f t="shared" si="3"/>
        <v>-9.6437013190364573E-2</v>
      </c>
      <c r="AT25" s="20">
        <f t="shared" si="3"/>
        <v>-9.1029755339680538E-2</v>
      </c>
      <c r="AU25" s="20">
        <f t="shared" si="3"/>
        <v>-8.4447500460231431E-2</v>
      </c>
      <c r="AV25" s="20">
        <f t="shared" si="3"/>
        <v>-8.0572878444125279E-2</v>
      </c>
      <c r="AW25" s="20">
        <f t="shared" si="3"/>
        <v>-8.6769060700192871E-2</v>
      </c>
      <c r="AX25" s="20">
        <f t="shared" si="3"/>
        <v>-9.6245865327157745E-2</v>
      </c>
    </row>
    <row r="26">
      <c r="S26" s="6">
        <v>24</v>
      </c>
      <c r="T26" s="6" t="s">
        <v>55</v>
      </c>
      <c r="U26" s="18">
        <v>0.0083515103534928491</v>
      </c>
      <c r="V26" s="18">
        <v>0.0075655580034724463</v>
      </c>
      <c r="W26" s="18">
        <v>0.0076498716504598578</v>
      </c>
      <c r="X26" s="18">
        <v>0.009158587412807305</v>
      </c>
      <c r="Y26" s="18">
        <v>0.0097167315546167806</v>
      </c>
      <c r="Z26" s="18">
        <v>0.0086563542441441196</v>
      </c>
      <c r="AA26" s="18">
        <v>0.0075988626963052978</v>
      </c>
      <c r="AB26" s="6">
        <v>24</v>
      </c>
      <c r="AC26" s="6" t="s">
        <v>55</v>
      </c>
      <c r="AD26" s="18">
        <v>0.0092786217334837606</v>
      </c>
      <c r="AE26" s="18">
        <v>0.0083856809871564464</v>
      </c>
      <c r="AF26" s="18">
        <v>0.0084276078121200953</v>
      </c>
      <c r="AG26" s="18">
        <v>0.010015230558918351</v>
      </c>
      <c r="AH26" s="18">
        <v>0.010580264101917184</v>
      </c>
      <c r="AI26" s="18">
        <v>0.009491089706201182</v>
      </c>
      <c r="AJ26" s="19">
        <v>0.0084215847046869886</v>
      </c>
      <c r="AK26" s="18">
        <f t="shared" si="2"/>
        <v>-9.1338232746528136E-4</v>
      </c>
      <c r="AL26" s="18">
        <f t="shared" si="2"/>
        <v>-8.0869002796858918E-4</v>
      </c>
      <c r="AM26" s="18">
        <f t="shared" si="2"/>
        <v>-7.6716307723607123E-4</v>
      </c>
      <c r="AN26" s="18">
        <f t="shared" si="2"/>
        <v>-8.4576118723359538E-4</v>
      </c>
      <c r="AO26" s="18">
        <f t="shared" si="2"/>
        <v>-8.5248233339050954E-4</v>
      </c>
      <c r="AP26" s="18">
        <f t="shared" si="2"/>
        <v>-8.2353293882834327E-4</v>
      </c>
      <c r="AQ26" s="18">
        <f t="shared" si="2"/>
        <v>-8.105427073285534E-4</v>
      </c>
      <c r="AR26" s="20">
        <f t="shared" si="3"/>
        <v>-9.8439440005314446E-2</v>
      </c>
      <c r="AS26" s="20">
        <f t="shared" si="3"/>
        <v>-9.643701319036381E-2</v>
      </c>
      <c r="AT26" s="20">
        <f t="shared" si="3"/>
        <v>-9.1029755339680371E-2</v>
      </c>
      <c r="AU26" s="20">
        <f t="shared" si="3"/>
        <v>-8.4447500460232833E-2</v>
      </c>
      <c r="AV26" s="20">
        <f t="shared" si="3"/>
        <v>-8.057287844412471E-2</v>
      </c>
      <c r="AW26" s="20">
        <f t="shared" si="3"/>
        <v>-8.676906070019258E-2</v>
      </c>
      <c r="AX26" s="20">
        <f t="shared" si="3"/>
        <v>-9.6245865327157509E-2</v>
      </c>
    </row>
    <row r="27">
      <c r="S27" s="6">
        <v>25</v>
      </c>
      <c r="T27" s="6" t="s">
        <v>56</v>
      </c>
      <c r="U27" s="18">
        <v>6.3962181292861537e-05</v>
      </c>
      <c r="V27" s="18">
        <v>5.7942763897476188e-05</v>
      </c>
      <c r="W27" s="18">
        <v>5.8588501559983591e-05</v>
      </c>
      <c r="X27" s="18">
        <v>7.0143387685498121e-05</v>
      </c>
      <c r="Y27" s="18">
        <v>7.4418077564920434e-05</v>
      </c>
      <c r="Z27" s="18">
        <v>6.6296906315587876e-05</v>
      </c>
      <c r="AA27" s="18">
        <v>5.8197836418578575e-05</v>
      </c>
      <c r="AB27" s="6">
        <v>25</v>
      </c>
      <c r="AC27" s="6" t="s">
        <v>56</v>
      </c>
      <c r="AD27" s="18">
        <v>7.1062701277351786e-05</v>
      </c>
      <c r="AE27" s="18">
        <v>6.422388584362805e-05</v>
      </c>
      <c r="AF27" s="18">
        <v>6.4544993172225e-05</v>
      </c>
      <c r="AG27" s="18">
        <v>7.6704208650286328e-05</v>
      </c>
      <c r="AH27" s="18">
        <v>8.1031662773446819e-05</v>
      </c>
      <c r="AI27" s="18">
        <v>7.2689941670365865e-05</v>
      </c>
      <c r="AJ27" s="19">
        <v>6.4498863661121384e-05</v>
      </c>
      <c r="AK27" s="18">
        <f t="shared" si="2"/>
        <v>-6.995372519007364E-6</v>
      </c>
      <c r="AL27" s="18">
        <f t="shared" si="2"/>
        <v>-6.1935597262383738E-6</v>
      </c>
      <c r="AM27" s="18">
        <f t="shared" si="2"/>
        <v>-5.8755149368690379E-6</v>
      </c>
      <c r="AN27" s="18">
        <f t="shared" si="2"/>
        <v>-6.4774786952967662E-6</v>
      </c>
      <c r="AO27" s="18">
        <f t="shared" si="2"/>
        <v>-6.5289543147702763E-6</v>
      </c>
      <c r="AP27" s="18">
        <f t="shared" si="2"/>
        <v>-6.3072379610894648E-6</v>
      </c>
      <c r="AQ27" s="18">
        <f t="shared" si="2"/>
        <v>-6.207748945682927E-6</v>
      </c>
      <c r="AR27" s="20">
        <f t="shared" si="3"/>
        <v>-9.8439440005313184E-2</v>
      </c>
      <c r="AS27" s="20">
        <f t="shared" si="3"/>
        <v>-9.6437013190363741E-2</v>
      </c>
      <c r="AT27" s="20">
        <f t="shared" si="3"/>
        <v>-9.1029755339681245E-2</v>
      </c>
      <c r="AU27" s="20">
        <f t="shared" si="3"/>
        <v>-8.4447500460231736E-2</v>
      </c>
      <c r="AV27" s="20">
        <f t="shared" si="3"/>
        <v>-8.0572878444125209E-2</v>
      </c>
      <c r="AW27" s="20">
        <f t="shared" si="3"/>
        <v>-8.676906070019301E-2</v>
      </c>
      <c r="AX27" s="20">
        <f t="shared" si="3"/>
        <v>-9.6245865327156649E-2</v>
      </c>
    </row>
    <row r="28">
      <c r="S28" s="6">
        <v>26</v>
      </c>
      <c r="T28" s="6" t="s">
        <v>57</v>
      </c>
      <c r="U28" s="18">
        <v>0.0002411671030865296</v>
      </c>
      <c r="V28" s="18">
        <v>0.00021847110638705886</v>
      </c>
      <c r="W28" s="18">
        <v>0.00022090583700870147</v>
      </c>
      <c r="X28" s="18">
        <v>0.00026447311937866775</v>
      </c>
      <c r="Y28" s="18">
        <v>0.00028059068375773982</v>
      </c>
      <c r="Z28" s="18">
        <v>0.00024997009977697224</v>
      </c>
      <c r="AA28" s="18">
        <v>0.00021943284814989158</v>
      </c>
      <c r="AB28" s="6">
        <v>26</v>
      </c>
      <c r="AC28" s="6" t="s">
        <v>57</v>
      </c>
      <c r="AD28" s="18">
        <v>0.00026793935819813963</v>
      </c>
      <c r="AE28" s="18">
        <v>0.0002421538506785786</v>
      </c>
      <c r="AF28" s="18">
        <v>0.00024336457430701434</v>
      </c>
      <c r="AG28" s="18">
        <v>0.00028921045875586509</v>
      </c>
      <c r="AH28" s="18">
        <v>0.00030552696881739624</v>
      </c>
      <c r="AI28" s="18">
        <v>0.00027407480954886443</v>
      </c>
      <c r="AJ28" s="19">
        <v>0.00024319064464522406</v>
      </c>
      <c r="AK28" s="18">
        <f t="shared" si="2"/>
        <v>-2.6375800376407976E-5</v>
      </c>
      <c r="AL28" s="18">
        <f t="shared" si="2"/>
        <v>-2.335259409198744E-5</v>
      </c>
      <c r="AM28" s="18">
        <f t="shared" si="2"/>
        <v>-2.2153417657512812E-5</v>
      </c>
      <c r="AN28" s="18">
        <f t="shared" si="2"/>
        <v>-2.4423100348889822E-5</v>
      </c>
      <c r="AO28" s="18">
        <f t="shared" si="2"/>
        <v>-2.4617187319925953E-5</v>
      </c>
      <c r="AP28" s="18">
        <f t="shared" si="2"/>
        <v>-2.378121378613919E-5</v>
      </c>
      <c r="AQ28" s="18">
        <f t="shared" si="2"/>
        <v>-2.3406094033348585E-5</v>
      </c>
      <c r="AR28" s="20">
        <f t="shared" si="3"/>
        <v>-9.843944000531353E-2</v>
      </c>
      <c r="AS28" s="20">
        <f t="shared" si="3"/>
        <v>-9.6437013190363671E-2</v>
      </c>
      <c r="AT28" s="20">
        <f t="shared" si="3"/>
        <v>-9.1029755339679691E-2</v>
      </c>
      <c r="AU28" s="20">
        <f t="shared" si="3"/>
        <v>-8.4447500460231986E-2</v>
      </c>
      <c r="AV28" s="20">
        <f t="shared" si="3"/>
        <v>-8.0572878444124724E-2</v>
      </c>
      <c r="AW28" s="20">
        <f t="shared" si="3"/>
        <v>-8.6769060700192774E-2</v>
      </c>
      <c r="AX28" s="20">
        <f t="shared" si="3"/>
        <v>-9.6245865327156399E-2</v>
      </c>
    </row>
    <row r="29">
      <c r="S29" s="6">
        <v>27</v>
      </c>
      <c r="T29" s="6" t="s">
        <v>58</v>
      </c>
      <c r="U29" s="18">
        <v>0.0018049543821014203</v>
      </c>
      <c r="V29" s="18">
        <v>0.0016350919167212599</v>
      </c>
      <c r="W29" s="18">
        <v>0.0016533140442358625</v>
      </c>
      <c r="X29" s="18">
        <v>0.00197938238533007</v>
      </c>
      <c r="Y29" s="18">
        <v>0.0021000102325052718</v>
      </c>
      <c r="Z29" s="18">
        <v>0.0018708381914961767</v>
      </c>
      <c r="AA29" s="18">
        <v>0.0016422898304792226</v>
      </c>
      <c r="AB29" s="6">
        <v>27</v>
      </c>
      <c r="AC29" s="6" t="s">
        <v>58</v>
      </c>
      <c r="AD29" s="18">
        <v>0.0020053245758964635</v>
      </c>
      <c r="AE29" s="18">
        <v>0.0018123394456839</v>
      </c>
      <c r="AF29" s="18">
        <v>0.001821400801443832</v>
      </c>
      <c r="AG29" s="18">
        <v>0.0021645227653361381</v>
      </c>
      <c r="AH29" s="18">
        <v>0.002286639571315253</v>
      </c>
      <c r="AI29" s="18">
        <v>0.002051243814714403</v>
      </c>
      <c r="AJ29" s="19">
        <v>0.0018200990687397927</v>
      </c>
      <c r="AK29" s="18">
        <f t="shared" si="2"/>
        <v>-1.9740302828014024E-4</v>
      </c>
      <c r="AL29" s="18">
        <f t="shared" si="2"/>
        <v>-1.7477660302883387E-4</v>
      </c>
      <c r="AM29" s="18">
        <f t="shared" si="2"/>
        <v>-1.6580166933093023E-4</v>
      </c>
      <c r="AN29" s="18">
        <f t="shared" si="2"/>
        <v>-1.8278853722190815E-4</v>
      </c>
      <c r="AO29" s="18">
        <f t="shared" si="2"/>
        <v>-1.8424113222511272E-4</v>
      </c>
      <c r="AP29" s="18">
        <f t="shared" si="2"/>
        <v>-1.7798449906984964E-4</v>
      </c>
      <c r="AQ29" s="18">
        <f t="shared" si="2"/>
        <v>-1.7517700985201427E-4</v>
      </c>
      <c r="AR29" s="20">
        <f t="shared" si="3"/>
        <v>-9.8439440005313295E-2</v>
      </c>
      <c r="AS29" s="20">
        <f t="shared" si="3"/>
        <v>-9.6437013190363241E-2</v>
      </c>
      <c r="AT29" s="20">
        <f t="shared" si="3"/>
        <v>-9.1029755339680621E-2</v>
      </c>
      <c r="AU29" s="20">
        <f t="shared" si="3"/>
        <v>-8.4447500460232916E-2</v>
      </c>
      <c r="AV29" s="20">
        <f t="shared" si="3"/>
        <v>-8.0572878444126195E-2</v>
      </c>
      <c r="AW29" s="20">
        <f t="shared" si="3"/>
        <v>-8.6769060700193079E-2</v>
      </c>
      <c r="AX29" s="20">
        <f t="shared" si="3"/>
        <v>-9.6245865327157176E-2</v>
      </c>
    </row>
    <row r="30">
      <c r="S30" s="6">
        <v>28</v>
      </c>
      <c r="T30" s="6" t="s">
        <v>59</v>
      </c>
      <c r="U30" s="18">
        <v>0.0032944401589569934</v>
      </c>
      <c r="V30" s="18">
        <v>0.0029844036655159107</v>
      </c>
      <c r="W30" s="18">
        <v>0.003017663070441066</v>
      </c>
      <c r="X30" s="18">
        <v>0.0036128097667329604</v>
      </c>
      <c r="Y30" s="18">
        <v>0.0038329822142824902</v>
      </c>
      <c r="Z30" s="18">
        <v>0.0034146926537831795</v>
      </c>
      <c r="AA30" s="18">
        <v>0.002997541446935815</v>
      </c>
      <c r="AB30" s="6">
        <v>28</v>
      </c>
      <c r="AC30" s="6" t="s">
        <v>59</v>
      </c>
      <c r="AD30" s="18">
        <v>0.0036601599907944387</v>
      </c>
      <c r="AE30" s="18">
        <v>0.0033079195301166406</v>
      </c>
      <c r="AF30" s="18">
        <v>0.0033244585045118561</v>
      </c>
      <c r="AG30" s="18">
        <v>0.0039507318266946284</v>
      </c>
      <c r="AH30" s="18">
        <v>0.0041736219527225048</v>
      </c>
      <c r="AI30" s="18">
        <v>0.0037439727374935705</v>
      </c>
      <c r="AJ30" s="19">
        <v>0.003322082554992614</v>
      </c>
      <c r="AK30" s="18">
        <f t="shared" si="2"/>
        <v>-3.6030409982366115E-4</v>
      </c>
      <c r="AL30" s="18">
        <f t="shared" si="2"/>
        <v>-3.1900587935852071E-4</v>
      </c>
      <c r="AM30" s="18">
        <f t="shared" si="2"/>
        <v>-3.0262464430263342E-4</v>
      </c>
      <c r="AN30" s="18">
        <f t="shared" si="2"/>
        <v>-3.3362942775305108E-4</v>
      </c>
      <c r="AO30" s="18">
        <f t="shared" si="2"/>
        <v>-3.3628073426844336E-4</v>
      </c>
      <c r="AP30" s="18">
        <f t="shared" si="2"/>
        <v>-3.2486099771944455E-4</v>
      </c>
      <c r="AQ30" s="18">
        <f t="shared" si="2"/>
        <v>-3.197367101935183E-4</v>
      </c>
      <c r="AR30" s="20">
        <f t="shared" si="3"/>
        <v>-9.8439440005314363E-2</v>
      </c>
      <c r="AS30" s="20">
        <f t="shared" si="3"/>
        <v>-9.6437013190363866E-2</v>
      </c>
      <c r="AT30" s="20">
        <f t="shared" si="3"/>
        <v>-9.1029755339680204E-2</v>
      </c>
      <c r="AU30" s="20">
        <f t="shared" si="3"/>
        <v>-8.4447500460232819E-2</v>
      </c>
      <c r="AV30" s="20">
        <f t="shared" si="3"/>
        <v>-8.057287844412532E-2</v>
      </c>
      <c r="AW30" s="20">
        <f t="shared" si="3"/>
        <v>-8.6769060700192246E-2</v>
      </c>
      <c r="AX30" s="20">
        <f t="shared" si="3"/>
        <v>-9.6245865327157454E-2</v>
      </c>
    </row>
    <row r="31">
      <c r="S31" s="6">
        <v>29</v>
      </c>
      <c r="T31" s="6" t="s">
        <v>60</v>
      </c>
      <c r="U31" s="18">
        <v>0.859486640181918</v>
      </c>
      <c r="V31" s="18">
        <v>0.84507983937354969</v>
      </c>
      <c r="W31" s="18">
        <v>0.83090137660333929</v>
      </c>
      <c r="X31" s="18">
        <v>0.96847697170405966</v>
      </c>
      <c r="Y31" s="18">
        <v>0.93917628339991199</v>
      </c>
      <c r="Z31" s="18">
        <v>0.86836130445244553</v>
      </c>
      <c r="AA31" s="18">
        <v>0.79455772408139269</v>
      </c>
      <c r="AB31" s="6">
        <v>29</v>
      </c>
      <c r="AC31" s="6" t="s">
        <v>60</v>
      </c>
      <c r="AD31" s="18">
        <v>0.97038734649187119</v>
      </c>
      <c r="AE31" s="18">
        <v>0.94869422254812408</v>
      </c>
      <c r="AF31" s="18">
        <v>0.92999828047757871</v>
      </c>
      <c r="AG31" s="18">
        <v>1.0751013992709462</v>
      </c>
      <c r="AH31" s="18">
        <v>1.0346143542447663</v>
      </c>
      <c r="AI31" s="18">
        <v>0.97339501416672547</v>
      </c>
      <c r="AJ31" s="19">
        <v>0.90082136649373501</v>
      </c>
      <c r="AK31" s="18">
        <f t="shared" si="2"/>
        <v>-0.10924480644319812</v>
      </c>
      <c r="AL31" s="18">
        <f t="shared" si="2"/>
        <v>-0.10213799777108923</v>
      </c>
      <c r="AM31" s="18">
        <f t="shared" si="2"/>
        <v>-9.7733820806142568E-2</v>
      </c>
      <c r="AN31" s="18">
        <f t="shared" si="2"/>
        <v>-0.10526401683534781</v>
      </c>
      <c r="AO31" s="18">
        <f t="shared" si="2"/>
        <v>-9.4263702928973125E-2</v>
      </c>
      <c r="AP31" s="18">
        <f t="shared" si="2"/>
        <v>-0.10362174406536306</v>
      </c>
      <c r="AQ31" s="18">
        <f t="shared" si="2"/>
        <v>-0.10466946052186099</v>
      </c>
      <c r="AR31" s="20">
        <f t="shared" si="3"/>
        <v>-0.11257855622101648</v>
      </c>
      <c r="AS31" s="20">
        <f t="shared" si="3"/>
        <v>-0.10766166309809914</v>
      </c>
      <c r="AT31" s="20">
        <f t="shared" si="3"/>
        <v>-0.10509032420571107</v>
      </c>
      <c r="AU31" s="20">
        <f t="shared" si="3"/>
        <v>-9.7910780235920106E-2</v>
      </c>
      <c r="AV31" s="20">
        <f t="shared" si="3"/>
        <v>-9.1109989477946546E-2</v>
      </c>
      <c r="AW31" s="20">
        <f t="shared" si="3"/>
        <v>-0.10645394989419422</v>
      </c>
      <c r="AX31" s="20">
        <f t="shared" si="3"/>
        <v>-0.11619335909989091</v>
      </c>
    </row>
    <row r="32">
      <c r="S32" s="6">
        <v>30</v>
      </c>
      <c r="T32" s="6" t="s">
        <v>61</v>
      </c>
      <c r="U32" s="18">
        <v>0.66796539504593822</v>
      </c>
      <c r="V32" s="18">
        <v>0.66059669821624367</v>
      </c>
      <c r="W32" s="18">
        <v>0.65159553746651</v>
      </c>
      <c r="X32" s="18">
        <v>0.73842128897055381</v>
      </c>
      <c r="Y32" s="18">
        <v>0.70588775303075335</v>
      </c>
      <c r="Z32" s="18">
        <v>0.66687483846350704</v>
      </c>
      <c r="AA32" s="18">
        <v>0.61400219503321818</v>
      </c>
      <c r="AB32" s="6">
        <v>30</v>
      </c>
      <c r="AC32" s="6" t="s">
        <v>61</v>
      </c>
      <c r="AD32" s="18">
        <v>0.76608357308257857</v>
      </c>
      <c r="AE32" s="18">
        <v>0.75153332962166208</v>
      </c>
      <c r="AF32" s="18">
        <v>0.74046678557214929</v>
      </c>
      <c r="AG32" s="18">
        <v>0.82988235728459614</v>
      </c>
      <c r="AH32" s="18">
        <v>0.78632078737825706</v>
      </c>
      <c r="AI32" s="18">
        <v>0.76100832900671445</v>
      </c>
      <c r="AJ32" s="19">
        <v>0.71032960641157228</v>
      </c>
      <c r="AK32" s="18">
        <f t="shared" si="2"/>
        <v>-9.6650403542886454E-2</v>
      </c>
      <c r="AL32" s="18">
        <f t="shared" si="2"/>
        <v>-8.9647898197301235E-2</v>
      </c>
      <c r="AM32" s="18">
        <f t="shared" si="2"/>
        <v>-8.7655336512021731E-2</v>
      </c>
      <c r="AN32" s="18">
        <f t="shared" si="2"/>
        <v>-9.0323960409178339E-2</v>
      </c>
      <c r="AO32" s="18">
        <f t="shared" si="2"/>
        <v>-7.946852067653698E-2</v>
      </c>
      <c r="AP32" s="18">
        <f t="shared" si="2"/>
        <v>-9.2876280117431653E-2</v>
      </c>
      <c r="AQ32" s="18">
        <f t="shared" si="2"/>
        <v>-9.488427315898762E-2</v>
      </c>
      <c r="AR32" s="20">
        <f t="shared" si="3"/>
        <v>-0.12616169689422149</v>
      </c>
      <c r="AS32" s="20">
        <f t="shared" si="3"/>
        <v>-0.11928665657773542</v>
      </c>
      <c r="AT32" s="20">
        <f t="shared" si="3"/>
        <v>-0.11837848532840209</v>
      </c>
      <c r="AU32" s="20">
        <f t="shared" si="3"/>
        <v>-0.10883947539832209</v>
      </c>
      <c r="AV32" s="20">
        <f t="shared" si="3"/>
        <v>-0.10106374135357674</v>
      </c>
      <c r="AW32" s="20">
        <f t="shared" si="3"/>
        <v>-0.12204371040019484</v>
      </c>
      <c r="AX32" s="20">
        <f t="shared" si="3"/>
        <v>-0.13357780993857477</v>
      </c>
    </row>
    <row r="33">
      <c r="S33" s="6">
        <v>31</v>
      </c>
      <c r="T33" s="6" t="s">
        <v>62</v>
      </c>
      <c r="U33" s="18">
        <v>0.0023436609972043061</v>
      </c>
      <c r="V33" s="18">
        <v>0.0021231013869736247</v>
      </c>
      <c r="W33" s="18">
        <v>0.0021467620899617719</v>
      </c>
      <c r="X33" s="18">
        <v>0.0025701487755332348</v>
      </c>
      <c r="Y33" s="18">
        <v>0.0027267792053129003</v>
      </c>
      <c r="Z33" s="18">
        <v>0.0024292084858039682</v>
      </c>
      <c r="AA33" s="18">
        <v>0.0021324475897935226</v>
      </c>
      <c r="AB33" s="6">
        <v>31</v>
      </c>
      <c r="AC33" s="6" t="s">
        <v>62</v>
      </c>
      <c r="AD33" s="18">
        <v>0.0026038336712931568</v>
      </c>
      <c r="AE33" s="18">
        <v>0.0023532502065781091</v>
      </c>
      <c r="AF33" s="18">
        <v>0.0023650160142278383</v>
      </c>
      <c r="AG33" s="18">
        <v>0.0028105461461984311</v>
      </c>
      <c r="AH33" s="18">
        <v>0.0029691099293690628</v>
      </c>
      <c r="AI33" s="18">
        <v>0.0026634579643534701</v>
      </c>
      <c r="AJ33" s="19">
        <v>0.0023633257664312768</v>
      </c>
      <c r="AK33" s="18">
        <f t="shared" si="2"/>
        <v>-2.5631992846907991E-4</v>
      </c>
      <c r="AL33" s="18">
        <f t="shared" si="2"/>
        <v>-2.2694042121200074E-4</v>
      </c>
      <c r="AM33" s="18">
        <f t="shared" si="2"/>
        <v>-2.1528682914958609E-4</v>
      </c>
      <c r="AN33" s="18">
        <f t="shared" si="2"/>
        <v>-2.3734359697459443E-4</v>
      </c>
      <c r="AO33" s="18">
        <f t="shared" si="2"/>
        <v>-2.3922973342629505E-4</v>
      </c>
      <c r="AP33" s="18">
        <f t="shared" si="2"/>
        <v>-2.3110574578140116E-4</v>
      </c>
      <c r="AQ33" s="18">
        <f t="shared" si="2"/>
        <v>-2.2746033344014363E-4</v>
      </c>
      <c r="AR33" s="20">
        <f t="shared" si="3"/>
        <v>-9.8439440005314266E-2</v>
      </c>
      <c r="AS33" s="20">
        <f t="shared" si="3"/>
        <v>-9.6437013190364351E-2</v>
      </c>
      <c r="AT33" s="20">
        <f t="shared" si="3"/>
        <v>-9.1029755339680343E-2</v>
      </c>
      <c r="AU33" s="20">
        <f t="shared" si="3"/>
        <v>-8.4447500460231695E-2</v>
      </c>
      <c r="AV33" s="20">
        <f t="shared" si="3"/>
        <v>-8.0572878444123988E-2</v>
      </c>
      <c r="AW33" s="20">
        <f t="shared" si="3"/>
        <v>-8.6769060700193912E-2</v>
      </c>
      <c r="AX33" s="20">
        <f t="shared" si="3"/>
        <v>-9.624586532715651E-2</v>
      </c>
    </row>
    <row r="34">
      <c r="S34" s="6">
        <v>32</v>
      </c>
      <c r="T34" s="6" t="s">
        <v>19</v>
      </c>
      <c r="U34" s="18">
        <v>0.0017085276552025708</v>
      </c>
      <c r="V34" s="18">
        <v>0.001741372566174353</v>
      </c>
      <c r="W34" s="18">
        <v>0.0017416763813362366</v>
      </c>
      <c r="X34" s="18">
        <v>0.0019273037132249576</v>
      </c>
      <c r="Y34" s="18">
        <v>0.0018101351015600592</v>
      </c>
      <c r="Z34" s="18">
        <v>0.0017505225410295749</v>
      </c>
      <c r="AA34" s="18">
        <v>0.001632923090439997</v>
      </c>
      <c r="AB34" s="6">
        <v>32</v>
      </c>
      <c r="AC34" s="6" t="s">
        <v>19</v>
      </c>
      <c r="AD34" s="18">
        <v>0.0020074840695954504</v>
      </c>
      <c r="AE34" s="18">
        <v>0.0020204239664032902</v>
      </c>
      <c r="AF34" s="18">
        <v>0.0020237404090607492</v>
      </c>
      <c r="AG34" s="18">
        <v>0.0022090779111464728</v>
      </c>
      <c r="AH34" s="18">
        <v>0.0020513507067515036</v>
      </c>
      <c r="AI34" s="18">
        <v>0.0020497520251505745</v>
      </c>
      <c r="AJ34" s="19">
        <v>0.0019430235520907851</v>
      </c>
      <c r="AK34" s="18">
        <f t="shared" si="2"/>
        <v>-2.9448548292455488E-4</v>
      </c>
      <c r="AL34" s="18">
        <f t="shared" si="2"/>
        <v>-2.7512221247665697E-4</v>
      </c>
      <c r="AM34" s="18">
        <f t="shared" si="2"/>
        <v>-2.7824211126286453E-4</v>
      </c>
      <c r="AN34" s="18">
        <f t="shared" si="2"/>
        <v>-2.7835822190443085E-4</v>
      </c>
      <c r="AO34" s="18">
        <f t="shared" si="2"/>
        <v>-2.3840907540281656E-4</v>
      </c>
      <c r="AP34" s="18">
        <f t="shared" si="2"/>
        <v>-2.9527700369577398E-4</v>
      </c>
      <c r="AQ34" s="18">
        <f t="shared" si="2"/>
        <v>-3.0547449115351914E-4</v>
      </c>
      <c r="AR34" s="20">
        <f t="shared" si="3"/>
        <v>-0.14669380812765292</v>
      </c>
      <c r="AS34" s="20">
        <f t="shared" si="3"/>
        <v>-0.13617053502212353</v>
      </c>
      <c r="AT34" s="20">
        <f t="shared" si="3"/>
        <v>-0.13748903269268672</v>
      </c>
      <c r="AU34" s="20">
        <f t="shared" si="3"/>
        <v>-0.12600652086551706</v>
      </c>
      <c r="AV34" s="20">
        <f t="shared" si="3"/>
        <v>-0.11622053441088996</v>
      </c>
      <c r="AW34" s="20">
        <f t="shared" si="3"/>
        <v>-0.14405498815110718</v>
      </c>
      <c r="AX34" s="20">
        <f t="shared" si="3"/>
        <v>-0.15721605166587618</v>
      </c>
    </row>
    <row r="35">
      <c r="S35" s="6">
        <v>33</v>
      </c>
      <c r="T35" s="6" t="s">
        <v>63</v>
      </c>
      <c r="U35" s="18">
        <v>0.27800605463970374</v>
      </c>
      <c r="V35" s="18">
        <v>0.25184470657150154</v>
      </c>
      <c r="W35" s="18">
        <v>0.25465202895366162</v>
      </c>
      <c r="X35" s="18">
        <v>0.3048742788820607</v>
      </c>
      <c r="Y35" s="18">
        <v>0.32345149820066132</v>
      </c>
      <c r="Z35" s="18">
        <v>0.28815398850436363</v>
      </c>
      <c r="AA35" s="18">
        <v>0.25295250121736573</v>
      </c>
      <c r="AB35" s="6">
        <v>33</v>
      </c>
      <c r="AC35" s="6" t="s">
        <v>63</v>
      </c>
      <c r="AD35" s="18">
        <v>0.30886800040435564</v>
      </c>
      <c r="AE35" s="18">
        <v>0.27914525398007384</v>
      </c>
      <c r="AF35" s="18">
        <v>0.28054168148821962</v>
      </c>
      <c r="AG35" s="18">
        <v>0.33339057619084583</v>
      </c>
      <c r="AH35" s="18">
        <v>0.3521968389191219</v>
      </c>
      <c r="AI35" s="18">
        <v>0.3159409920918641</v>
      </c>
      <c r="AJ35" s="19">
        <v>0.28033965650675596</v>
      </c>
      <c r="AK35" s="18">
        <f t="shared" si="2"/>
        <v>-3.0404929424627469E-2</v>
      </c>
      <c r="AL35" s="18">
        <f t="shared" si="2"/>
        <v>-2.6919963361578314E-2</v>
      </c>
      <c r="AM35" s="18">
        <f t="shared" si="2"/>
        <v>-2.5537691057874568E-2</v>
      </c>
      <c r="AN35" s="18">
        <f t="shared" si="2"/>
        <v>-2.8154055389254251E-2</v>
      </c>
      <c r="AO35" s="18">
        <f t="shared" si="2"/>
        <v>-2.8377502135248645E-2</v>
      </c>
      <c r="AP35" s="18">
        <f t="shared" si="2"/>
        <v>-2.7414090417924475E-2</v>
      </c>
      <c r="AQ35" s="18">
        <f t="shared" si="2"/>
        <v>-2.698172541643612E-2</v>
      </c>
      <c r="AR35" s="20">
        <f t="shared" si="3"/>
        <v>-9.843988171264989E-2</v>
      </c>
      <c r="AS35" s="20">
        <f t="shared" si="3"/>
        <v>-9.6437116439385837E-2</v>
      </c>
      <c r="AT35" s="20">
        <f t="shared" si="3"/>
        <v>-9.1029935096995335E-2</v>
      </c>
      <c r="AU35" s="20">
        <f t="shared" si="3"/>
        <v>-8.4447664090954291E-2</v>
      </c>
      <c r="AV35" s="20">
        <f t="shared" si="3"/>
        <v>-8.057284733826138E-2</v>
      </c>
      <c r="AW35" s="20">
        <f t="shared" si="3"/>
        <v>-8.6769653524267784E-2</v>
      </c>
      <c r="AX35" s="20">
        <f t="shared" si="3"/>
        <v>-9.6246552316746101E-2</v>
      </c>
    </row>
    <row r="36">
      <c r="S36" s="6">
        <v>34</v>
      </c>
      <c r="T36" s="6" t="s">
        <v>64</v>
      </c>
      <c r="U36" s="18">
        <v>0.04188881700813081</v>
      </c>
      <c r="V36" s="18">
        <v>0.040987723883930745</v>
      </c>
      <c r="W36" s="18">
        <v>0.042696501657886195</v>
      </c>
      <c r="X36" s="18">
        <v>0.050799049148265371</v>
      </c>
      <c r="Y36" s="18">
        <v>0.056785922663914204</v>
      </c>
      <c r="Z36" s="18">
        <v>0.051945835930277171</v>
      </c>
      <c r="AA36" s="18">
        <v>0.046201449830816151</v>
      </c>
      <c r="AB36" s="6">
        <v>34</v>
      </c>
      <c r="AC36" s="6" t="s">
        <v>64</v>
      </c>
      <c r="AD36" s="18">
        <v>0.044846641139816235</v>
      </c>
      <c r="AE36" s="18">
        <v>0.043632068673238024</v>
      </c>
      <c r="AF36" s="18">
        <v>0.045221960074410171</v>
      </c>
      <c r="AG36" s="18">
        <v>0.053607131622011375</v>
      </c>
      <c r="AH36" s="18">
        <v>0.059666422312095097</v>
      </c>
      <c r="AI36" s="18">
        <v>0.054714255515174205</v>
      </c>
      <c r="AJ36" s="19">
        <v>0.048917322771549553</v>
      </c>
      <c r="AK36" s="18">
        <f t="shared" si="2"/>
        <v>-2.9178008036656877E-3</v>
      </c>
      <c r="AL36" s="18">
        <f t="shared" si="2"/>
        <v>-2.6118562136867238E-3</v>
      </c>
      <c r="AM36" s="18">
        <f t="shared" si="2"/>
        <v>-2.495791097701934E-3</v>
      </c>
      <c r="AN36" s="18">
        <f t="shared" si="2"/>
        <v>-2.7773500498307901E-3</v>
      </c>
      <c r="AO36" s="18">
        <f t="shared" si="2"/>
        <v>-2.848277952086864E-3</v>
      </c>
      <c r="AP36" s="18">
        <f t="shared" si="2"/>
        <v>-2.7360804638247513E-3</v>
      </c>
      <c r="AQ36" s="18">
        <f t="shared" si="2"/>
        <v>-2.6803295966706456E-3</v>
      </c>
      <c r="AR36" s="20">
        <f t="shared" si="3"/>
        <v>-6.5061746643834475E-2</v>
      </c>
      <c r="AS36" s="20">
        <f t="shared" si="3"/>
        <v>-5.9860930116492975E-2</v>
      </c>
      <c r="AT36" s="20">
        <f t="shared" si="3"/>
        <v>-5.5189803661655781E-2</v>
      </c>
      <c r="AU36" s="20">
        <f t="shared" si="3"/>
        <v>-5.180933890315436E-2</v>
      </c>
      <c r="AV36" s="20">
        <f t="shared" si="3"/>
        <v>-4.7736697487717208E-2</v>
      </c>
      <c r="AW36" s="20">
        <f t="shared" si="3"/>
        <v>-5.0006720151130252E-2</v>
      </c>
      <c r="AX36" s="20">
        <f t="shared" si="3"/>
        <v>-5.4793055809455142E-2</v>
      </c>
    </row>
    <row r="37">
      <c r="S37" s="6">
        <v>35</v>
      </c>
      <c r="T37" s="6" t="s">
        <v>65</v>
      </c>
      <c r="U37" s="18">
        <v>0.014912926152306324</v>
      </c>
      <c r="V37" s="18">
        <v>0.013490926639261611</v>
      </c>
      <c r="W37" s="18">
        <v>0.013632559482681255</v>
      </c>
      <c r="X37" s="18">
        <v>0.016188067194470489</v>
      </c>
      <c r="Y37" s="18">
        <v>0.01695315384126107</v>
      </c>
      <c r="Z37" s="18">
        <v>0.014636245934815755</v>
      </c>
      <c r="AA37" s="18">
        <v>0.012759766313692229</v>
      </c>
      <c r="AB37" s="6">
        <v>35</v>
      </c>
      <c r="AC37" s="6" t="s">
        <v>65</v>
      </c>
      <c r="AD37" s="18">
        <v>0.016732083994765567</v>
      </c>
      <c r="AE37" s="18">
        <v>0.015082251775218979</v>
      </c>
      <c r="AF37" s="18">
        <v>0.015134346119388664</v>
      </c>
      <c r="AG37" s="18">
        <v>0.017823428645874429</v>
      </c>
      <c r="AH37" s="18">
        <v>0.01860411713983573</v>
      </c>
      <c r="AI37" s="18">
        <v>0.016232071145134822</v>
      </c>
      <c r="AJ37" s="19">
        <v>0.014337825436172579</v>
      </c>
      <c r="AK37" s="18">
        <f t="shared" si="2"/>
        <v>-1.7921825421661243E-3</v>
      </c>
      <c r="AL37" s="18">
        <f t="shared" si="2"/>
        <v>-1.5692103990447379E-3</v>
      </c>
      <c r="AM37" s="18">
        <f t="shared" si="2"/>
        <v>-1.4814931596414185E-3</v>
      </c>
      <c r="AN37" s="18">
        <f t="shared" si="2"/>
        <v>-1.6148446327753155E-3</v>
      </c>
      <c r="AO37" s="18">
        <f t="shared" si="2"/>
        <v>-1.6300151198879835E-3</v>
      </c>
      <c r="AP37" s="18">
        <f t="shared" si="2"/>
        <v>-1.5747048102985259E-3</v>
      </c>
      <c r="AQ37" s="18">
        <f t="shared" si="2"/>
        <v>-1.554944528133562E-3</v>
      </c>
      <c r="AR37" s="20">
        <f t="shared" si="3"/>
        <v>-0.10711053941199358</v>
      </c>
      <c r="AS37" s="20">
        <f t="shared" si="3"/>
        <v>-0.10404350904836653</v>
      </c>
      <c r="AT37" s="20">
        <f t="shared" si="3"/>
        <v>-9.7889472591318138E-2</v>
      </c>
      <c r="AU37" s="20">
        <f t="shared" si="3"/>
        <v>-9.060235630640584E-2</v>
      </c>
      <c r="AV37" s="20">
        <f t="shared" si="3"/>
        <v>-8.761582759537366E-2</v>
      </c>
      <c r="AW37" s="20">
        <f t="shared" si="3"/>
        <v>-9.701194605535636E-2</v>
      </c>
      <c r="AX37" s="20">
        <f t="shared" si="3"/>
        <v>-0.10845051329824586</v>
      </c>
    </row>
    <row r="38">
      <c r="S38" s="6">
        <v>36</v>
      </c>
      <c r="T38" s="6" t="s">
        <v>20</v>
      </c>
      <c r="U38" s="18">
        <v>0.00058873781096399223</v>
      </c>
      <c r="V38" s="18">
        <v>0.00054300895128235171</v>
      </c>
      <c r="W38" s="18">
        <v>0.00054559429225753734</v>
      </c>
      <c r="X38" s="18">
        <v>0.00066231567940305868</v>
      </c>
      <c r="Y38" s="18">
        <v>0.00070199611132997798</v>
      </c>
      <c r="Z38" s="18">
        <v>0.00062527307539116919</v>
      </c>
      <c r="AA38" s="18">
        <v>0.00056296856750254805</v>
      </c>
      <c r="AB38" s="6">
        <v>36</v>
      </c>
      <c r="AC38" s="6" t="s">
        <v>20</v>
      </c>
      <c r="AD38" s="18">
        <v>0.00065038595554297088</v>
      </c>
      <c r="AE38" s="18">
        <v>0.00059774950488759816</v>
      </c>
      <c r="AF38" s="18">
        <v>0.00059757140424329289</v>
      </c>
      <c r="AG38" s="18">
        <v>0.00071976892233362405</v>
      </c>
      <c r="AH38" s="18">
        <v>0.00076028275874622452</v>
      </c>
      <c r="AI38" s="18">
        <v>0.00068119537407828408</v>
      </c>
      <c r="AJ38" s="19">
        <v>0.0006181200309653697</v>
      </c>
      <c r="AK38" s="18">
        <f t="shared" si="2"/>
        <v>-6.0742406479207954E-5</v>
      </c>
      <c r="AL38" s="18">
        <f t="shared" si="2"/>
        <v>-5.3983297285230465E-5</v>
      </c>
      <c r="AM38" s="18">
        <f t="shared" si="2"/>
        <v>-5.127468432450594E-5</v>
      </c>
      <c r="AN38" s="18">
        <f t="shared" si="2"/>
        <v>-5.6729157779831672E-5</v>
      </c>
      <c r="AO38" s="18">
        <f t="shared" si="2"/>
        <v>-5.7547823380868393E-5</v>
      </c>
      <c r="AP38" s="18">
        <f t="shared" si="2"/>
        <v>-5.5176776706046906E-5</v>
      </c>
      <c r="AQ38" s="18">
        <f t="shared" si="2"/>
        <v>-5.4338108810445375E-5</v>
      </c>
      <c r="AR38" s="20">
        <f t="shared" si="3"/>
        <v>-9.3394400604019059E-2</v>
      </c>
      <c r="AS38" s="20">
        <f t="shared" si="3"/>
        <v>-9.0310902550026495E-2</v>
      </c>
      <c r="AT38" s="20">
        <f t="shared" si="3"/>
        <v>-8.580511711305075E-2</v>
      </c>
      <c r="AU38" s="20">
        <f t="shared" si="3"/>
        <v>-7.8815792151605057E-2</v>
      </c>
      <c r="AV38" s="20">
        <f t="shared" si="3"/>
        <v>-7.5692658709990993E-2</v>
      </c>
      <c r="AW38" s="20">
        <f t="shared" si="3"/>
        <v>-8.0999928663205961E-2</v>
      </c>
      <c r="AX38" s="20">
        <f t="shared" si="3"/>
        <v>-8.7908668362649586E-2</v>
      </c>
    </row>
    <row r="39">
      <c r="S39" s="6">
        <v>37</v>
      </c>
      <c r="T39" s="6" t="s">
        <v>66</v>
      </c>
      <c r="U39" s="18">
        <v>0.00037577427476543398</v>
      </c>
      <c r="V39" s="18">
        <v>0.00033558300790802913</v>
      </c>
      <c r="W39" s="18">
        <v>0.0003518407578207987</v>
      </c>
      <c r="X39" s="18">
        <v>0.00045103400853211149</v>
      </c>
      <c r="Y39" s="18">
        <v>0.00054193624441186664</v>
      </c>
      <c r="Z39" s="18">
        <v>0.00053667536486207449</v>
      </c>
      <c r="AA39" s="18">
        <v>0.00048046307682486785</v>
      </c>
      <c r="AB39" s="6">
        <v>37</v>
      </c>
      <c r="AC39" s="6" t="s">
        <v>66</v>
      </c>
      <c r="AD39" s="18">
        <v>0.00040763984181661051</v>
      </c>
      <c r="AE39" s="18">
        <v>0.00036308722927579562</v>
      </c>
      <c r="AF39" s="18">
        <v>0.00037775711194302987</v>
      </c>
      <c r="AG39" s="18">
        <v>0.00048128196690393253</v>
      </c>
      <c r="AH39" s="18">
        <v>0.00057626862868470174</v>
      </c>
      <c r="AI39" s="18">
        <v>0.00056702948813820253</v>
      </c>
      <c r="AJ39" s="19">
        <v>0.00050938511169627213</v>
      </c>
      <c r="AK39" s="18">
        <f t="shared" si="2"/>
        <v>-3.1401073069129001E-5</v>
      </c>
      <c r="AL39" s="18">
        <f t="shared" si="2"/>
        <v>-2.7127233089117289E-5</v>
      </c>
      <c r="AM39" s="18">
        <f t="shared" si="2"/>
        <v>-2.556406195390441E-5</v>
      </c>
      <c r="AN39" s="18">
        <f t="shared" si="2"/>
        <v>-2.9854898352334473E-5</v>
      </c>
      <c r="AO39" s="18">
        <f t="shared" si="2"/>
        <v>-3.3869080126069148E-5</v>
      </c>
      <c r="AP39" s="18">
        <f t="shared" si="2"/>
        <v>-2.9919976911749516E-5</v>
      </c>
      <c r="AQ39" s="18">
        <f t="shared" si="2"/>
        <v>-2.8474602992589412E-5</v>
      </c>
      <c r="AR39" s="20">
        <f t="shared" si="3"/>
        <v>-7.7031413144487859E-2</v>
      </c>
      <c r="AS39" s="20">
        <f t="shared" si="3"/>
        <v>-7.4712716123958883E-2</v>
      </c>
      <c r="AT39" s="20">
        <f t="shared" si="3"/>
        <v>-6.7673277737679671E-2</v>
      </c>
      <c r="AU39" s="20">
        <f t="shared" si="3"/>
        <v>-6.2032031959123317E-2</v>
      </c>
      <c r="AV39" s="20">
        <f t="shared" si="3"/>
        <v>-5.8773076374768606E-2</v>
      </c>
      <c r="AW39" s="20">
        <f t="shared" si="3"/>
        <v>-5.2766174489424611E-2</v>
      </c>
      <c r="AX39" s="20">
        <f t="shared" si="3"/>
        <v>-5.5899951409588478E-2</v>
      </c>
    </row>
    <row r="40">
      <c r="S40" s="6">
        <v>38</v>
      </c>
      <c r="T40" s="6" t="s">
        <v>67</v>
      </c>
      <c r="U40" s="18">
        <v>0.0065419436444136862</v>
      </c>
      <c r="V40" s="18">
        <v>0.0057772346040650584</v>
      </c>
      <c r="W40" s="18">
        <v>0.0059153196093243987</v>
      </c>
      <c r="X40" s="18">
        <v>0.0070619169886764208</v>
      </c>
      <c r="Y40" s="18">
        <v>0.0076018867288660833</v>
      </c>
      <c r="Z40" s="18">
        <v>0.0064715133526823971</v>
      </c>
      <c r="AA40" s="18">
        <v>0.0055445796425573892</v>
      </c>
      <c r="AB40" s="6">
        <v>38</v>
      </c>
      <c r="AC40" s="6" t="s">
        <v>67</v>
      </c>
      <c r="AD40" s="18">
        <v>0.0071777586914055945</v>
      </c>
      <c r="AE40" s="18">
        <v>0.0063258423603390866</v>
      </c>
      <c r="AF40" s="18">
        <v>0.0064452264501028067</v>
      </c>
      <c r="AG40" s="18">
        <v>0.0076496514964481017</v>
      </c>
      <c r="AH40" s="18">
        <v>0.008230723976905335</v>
      </c>
      <c r="AI40" s="18">
        <v>0.0070396079560363116</v>
      </c>
      <c r="AJ40" s="19">
        <v>0.006098154720101584</v>
      </c>
      <c r="AK40" s="18">
        <f t="shared" si="2"/>
        <v>-6.2645745704518075E-4</v>
      </c>
      <c r="AL40" s="18">
        <f t="shared" si="2"/>
        <v>-5.4111730312492515E-4</v>
      </c>
      <c r="AM40" s="18">
        <f t="shared" si="2"/>
        <v>-5.2282788335527089E-4</v>
      </c>
      <c r="AN40" s="18">
        <f t="shared" si="2"/>
        <v>-5.8042221636129144E-4</v>
      </c>
      <c r="AO40" s="18">
        <f t="shared" si="2"/>
        <v>-6.2077535528027878E-4</v>
      </c>
      <c r="AP40" s="18">
        <f t="shared" si="2"/>
        <v>-5.6064064818534681E-4</v>
      </c>
      <c r="AQ40" s="18">
        <f t="shared" si="2"/>
        <v>-5.455757161965365E-4</v>
      </c>
      <c r="AR40" s="20">
        <f t="shared" si="3"/>
        <v>-8.7277586775838495E-2</v>
      </c>
      <c r="AS40" s="20">
        <f t="shared" si="3"/>
        <v>-8.5540750512145144E-2</v>
      </c>
      <c r="AT40" s="20">
        <f t="shared" si="3"/>
        <v>-8.1118621262241508E-2</v>
      </c>
      <c r="AU40" s="20">
        <f t="shared" si="3"/>
        <v>-7.5875641737508437E-2</v>
      </c>
      <c r="AV40" s="20">
        <f t="shared" si="3"/>
        <v>-7.5421719525781472E-2</v>
      </c>
      <c r="AW40" s="20">
        <f t="shared" si="3"/>
        <v>-7.9640890755089511E-2</v>
      </c>
      <c r="AX40" s="20">
        <f t="shared" si="3"/>
        <v>-8.946570581394632E-2</v>
      </c>
    </row>
    <row r="41">
      <c r="S41" s="6">
        <v>39</v>
      </c>
      <c r="T41" s="6" t="s">
        <v>68</v>
      </c>
      <c r="U41" s="18">
        <v>8.5296467363787405e-05</v>
      </c>
      <c r="V41" s="18">
        <v>6.8547876774070114e-05</v>
      </c>
      <c r="W41" s="18">
        <v>6.7676010937189109e-05</v>
      </c>
      <c r="X41" s="18">
        <v>7.8411902275658232e-05</v>
      </c>
      <c r="Y41" s="18">
        <v>8.4137941560974043e-05</v>
      </c>
      <c r="Z41" s="18">
        <v>7.3409903119799988e-05</v>
      </c>
      <c r="AA41" s="18">
        <v>6.0571807983602889e-05</v>
      </c>
      <c r="AB41" s="6">
        <v>39</v>
      </c>
      <c r="AC41" s="6" t="s">
        <v>68</v>
      </c>
      <c r="AD41" s="18">
        <v>9.0105950562106044e-05</v>
      </c>
      <c r="AE41" s="18">
        <v>7.2594536464508209e-05</v>
      </c>
      <c r="AF41" s="18">
        <v>7.1476990671467405e-05</v>
      </c>
      <c r="AG41" s="18">
        <v>8.2828090018288654e-05</v>
      </c>
      <c r="AH41" s="18">
        <v>8.9120889611419212e-05</v>
      </c>
      <c r="AI41" s="18">
        <v>7.7479728704206631e-05</v>
      </c>
      <c r="AJ41" s="19">
        <v>6.4396801362714303e-05</v>
      </c>
      <c r="AK41" s="18">
        <f t="shared" si="2"/>
        <v>-4.7378526138769399E-6</v>
      </c>
      <c r="AL41" s="18">
        <f t="shared" si="2"/>
        <v>-3.9904888475902905E-6</v>
      </c>
      <c r="AM41" s="18">
        <f t="shared" si="2"/>
        <v>-3.7487810833476101E-6</v>
      </c>
      <c r="AN41" s="18">
        <f t="shared" si="2"/>
        <v>-4.3588829514215865E-6</v>
      </c>
      <c r="AO41" s="18">
        <f t="shared" si="2"/>
        <v>-4.9162571915836549E-6</v>
      </c>
      <c r="AP41" s="18">
        <f t="shared" si="2"/>
        <v>-4.014853664584977E-6</v>
      </c>
      <c r="AQ41" s="18">
        <f t="shared" si="2"/>
        <v>-3.7692060938245733E-6</v>
      </c>
      <c r="AR41" s="20">
        <f t="shared" si="3"/>
        <v>-5.2580907080174995E-2</v>
      </c>
      <c r="AS41" s="20">
        <f t="shared" si="3"/>
        <v>-5.4969547874188278E-2</v>
      </c>
      <c r="AT41" s="20">
        <f t="shared" si="3"/>
        <v>-5.2447382691001708E-2</v>
      </c>
      <c r="AU41" s="20">
        <f t="shared" si="3"/>
        <v>-5.262566057552618E-2</v>
      </c>
      <c r="AV41" s="20">
        <f t="shared" si="3"/>
        <v>-5.5163915138406856E-2</v>
      </c>
      <c r="AW41" s="20">
        <f t="shared" si="3"/>
        <v>-5.1818117225376881E-2</v>
      </c>
      <c r="AX41" s="20">
        <f t="shared" si="3"/>
        <v>-5.8530952066928911E-2</v>
      </c>
    </row>
    <row r="42">
      <c r="S42" s="6">
        <v>40</v>
      </c>
      <c r="T42" s="6" t="s">
        <v>69</v>
      </c>
      <c r="U42" s="18">
        <v>0.00021780284348740447</v>
      </c>
      <c r="V42" s="18">
        <v>0.00019120906453154091</v>
      </c>
      <c r="W42" s="18">
        <v>0.00019263836699049924</v>
      </c>
      <c r="X42" s="18">
        <v>0.00022802454438650602</v>
      </c>
      <c r="Y42" s="18">
        <v>0.0002443384723656804</v>
      </c>
      <c r="Z42" s="18">
        <v>0.000218419287353842</v>
      </c>
      <c r="AA42" s="18">
        <v>0.00019043747505989526</v>
      </c>
      <c r="AB42" s="6">
        <v>40</v>
      </c>
      <c r="AC42" s="6" t="s">
        <v>69</v>
      </c>
      <c r="AD42" s="18">
        <v>0.00023651949039603785</v>
      </c>
      <c r="AE42" s="18">
        <v>0.00020755652220459124</v>
      </c>
      <c r="AF42" s="18">
        <v>0.00020831317159063231</v>
      </c>
      <c r="AG42" s="18">
        <v>0.00024525596125552586</v>
      </c>
      <c r="AH42" s="18">
        <v>0.00026221479160028975</v>
      </c>
      <c r="AI42" s="18">
        <v>0.00023529589401464761</v>
      </c>
      <c r="AJ42" s="19">
        <v>0.00020699578732303676</v>
      </c>
      <c r="AK42" s="18">
        <f t="shared" si="2"/>
        <v>-1.8441827866215828E-5</v>
      </c>
      <c r="AL42" s="18">
        <f t="shared" si="2"/>
        <v>-1.612344943104435E-5</v>
      </c>
      <c r="AM42" s="18">
        <f t="shared" si="2"/>
        <v>-1.5464872524607523E-5</v>
      </c>
      <c r="AN42" s="18">
        <f t="shared" si="2"/>
        <v>-1.701741754062564E-5</v>
      </c>
      <c r="AO42" s="18">
        <f t="shared" si="2"/>
        <v>-1.7650241263568553E-5</v>
      </c>
      <c r="AP42" s="18">
        <f t="shared" si="2"/>
        <v>-1.6653640115968902E-5</v>
      </c>
      <c r="AQ42" s="18">
        <f t="shared" si="2"/>
        <v>-1.6316779472174114E-5</v>
      </c>
      <c r="AR42" s="20">
        <f t="shared" si="3"/>
        <v>-7.7971704722245433E-2</v>
      </c>
      <c r="AS42" s="20">
        <f t="shared" si="3"/>
        <v>-7.7682210415682573E-2</v>
      </c>
      <c r="AT42" s="20">
        <f t="shared" si="3"/>
        <v>-7.4238572657318064E-2</v>
      </c>
      <c r="AU42" s="20">
        <f t="shared" si="3"/>
        <v>-6.9386356415188755E-2</v>
      </c>
      <c r="AV42" s="20">
        <f t="shared" si="3"/>
        <v>-6.7312149539122526E-2</v>
      </c>
      <c r="AW42" s="20">
        <f t="shared" si="3"/>
        <v>-7.0777436154207535E-2</v>
      </c>
      <c r="AX42" s="20">
        <f t="shared" si="3"/>
        <v>-7.8826625812969883E-2</v>
      </c>
    </row>
    <row r="43">
      <c r="S43" s="6">
        <v>41</v>
      </c>
      <c r="T43" s="6" t="s">
        <v>70</v>
      </c>
      <c r="U43" s="18">
        <v>0.001568352184676685</v>
      </c>
      <c r="V43" s="18">
        <v>0.00142725159317501</v>
      </c>
      <c r="W43" s="18">
        <v>0.0014359074591658817</v>
      </c>
      <c r="X43" s="18">
        <v>0.0016964047674910096</v>
      </c>
      <c r="Y43" s="18">
        <v>0.001763416105467056</v>
      </c>
      <c r="Z43" s="18">
        <v>0.0015415523677381345</v>
      </c>
      <c r="AA43" s="18">
        <v>0.0013477738244268367</v>
      </c>
      <c r="AB43" s="6">
        <v>41</v>
      </c>
      <c r="AC43" s="6" t="s">
        <v>70</v>
      </c>
      <c r="AD43" s="18">
        <v>0.0017662234234987824</v>
      </c>
      <c r="AE43" s="18">
        <v>0.0016014390432268631</v>
      </c>
      <c r="AF43" s="18">
        <v>0.0015993118795079124</v>
      </c>
      <c r="AG43" s="18">
        <v>0.0018736914427734666</v>
      </c>
      <c r="AH43" s="18">
        <v>0.0019390433942858569</v>
      </c>
      <c r="AI43" s="18">
        <v>0.0017150256768580291</v>
      </c>
      <c r="AJ43" s="19">
        <v>0.0015198926364732817</v>
      </c>
      <c r="AK43" s="18">
        <f t="shared" si="2"/>
        <v>-1.9493210072501913E-4</v>
      </c>
      <c r="AL43" s="18">
        <f t="shared" si="2"/>
        <v>-1.7175346145114267E-4</v>
      </c>
      <c r="AM43" s="18">
        <f t="shared" si="2"/>
        <v>-1.6118640721389803E-4</v>
      </c>
      <c r="AN43" s="18">
        <f t="shared" si="2"/>
        <v>-1.7505007827470849E-4</v>
      </c>
      <c r="AO43" s="18">
        <f t="shared" si="2"/>
        <v>-1.7340243656961338E-4</v>
      </c>
      <c r="AP43" s="18">
        <f t="shared" si="2"/>
        <v>-1.7116556896384547E-4</v>
      </c>
      <c r="AQ43" s="18">
        <f t="shared" si="2"/>
        <v>-1.6958352176255922E-4</v>
      </c>
      <c r="AR43" s="20">
        <f t="shared" si="3"/>
        <v>-0.11036661507912196</v>
      </c>
      <c r="AS43" s="20">
        <f t="shared" si="3"/>
        <v>-0.10724945303260708</v>
      </c>
      <c r="AT43" s="20">
        <f t="shared" si="3"/>
        <v>-0.10078484958386791</v>
      </c>
      <c r="AU43" s="20">
        <f t="shared" si="3"/>
        <v>-9.3425242960813601E-2</v>
      </c>
      <c r="AV43" s="20">
        <f t="shared" si="3"/>
        <v>-8.9426795233469705E-2</v>
      </c>
      <c r="AW43" s="20">
        <f t="shared" si="3"/>
        <v>-9.9803502229439026E-2</v>
      </c>
      <c r="AX43" s="20">
        <f t="shared" si="3"/>
        <v>-0.11157598746978357</v>
      </c>
    </row>
    <row r="44">
      <c r="S44" s="6">
        <v>42</v>
      </c>
      <c r="T44" s="6" t="s">
        <v>71</v>
      </c>
      <c r="U44" s="18">
        <v>3.4946050465759276e-06</v>
      </c>
      <c r="V44" s="18">
        <v>3.2347030417459299e-06</v>
      </c>
      <c r="W44" s="18">
        <v>3.2967320138853384e-06</v>
      </c>
      <c r="X44" s="18">
        <v>3.9506750806902196e-06</v>
      </c>
      <c r="Y44" s="18">
        <v>4.2311155011729584e-06</v>
      </c>
      <c r="Z44" s="18">
        <v>3.8303048435180863e-06</v>
      </c>
      <c r="AA44" s="18">
        <v>3.4297895183655985e-06</v>
      </c>
      <c r="AB44" s="6">
        <v>42</v>
      </c>
      <c r="AC44" s="6" t="s">
        <v>71</v>
      </c>
      <c r="AD44" s="18">
        <v>3.8678155416059148e-06</v>
      </c>
      <c r="AE44" s="18">
        <v>3.5645335368817181e-06</v>
      </c>
      <c r="AF44" s="18">
        <v>3.6157589387676195e-06</v>
      </c>
      <c r="AG44" s="18">
        <v>4.2935559022695244e-06</v>
      </c>
      <c r="AH44" s="18">
        <v>4.5752766551938704e-06</v>
      </c>
      <c r="AI44" s="18">
        <v>4.1743493191876913e-06</v>
      </c>
      <c r="AJ44" s="19">
        <v>3.7726259729550037e-06</v>
      </c>
      <c r="AK44" s="18">
        <f t="shared" si="2"/>
        <v>-3.6774570079039658E-7</v>
      </c>
      <c r="AL44" s="18">
        <f t="shared" si="2"/>
        <v>-3.2532574829379666E-7</v>
      </c>
      <c r="AM44" s="18">
        <f t="shared" si="2"/>
        <v>-3.1478836785671134E-7</v>
      </c>
      <c r="AN44" s="18">
        <f t="shared" si="2"/>
        <v>-3.3869446543521524E-7</v>
      </c>
      <c r="AO44" s="18">
        <f t="shared" si="2"/>
        <v>-3.3990857995249936E-7</v>
      </c>
      <c r="AP44" s="18">
        <f t="shared" si="2"/>
        <v>-3.3952937147290592E-7</v>
      </c>
      <c r="AQ44" s="18">
        <f t="shared" si="2"/>
        <v>-3.37828916221518E-7</v>
      </c>
      <c r="AR44" s="20">
        <f t="shared" si="3"/>
        <v>-9.5078396793893835E-2</v>
      </c>
      <c r="AS44" s="20">
        <f t="shared" si="3"/>
        <v>-9.1267411269300103E-2</v>
      </c>
      <c r="AT44" s="20">
        <f t="shared" si="3"/>
        <v>-8.7060109146546841E-2</v>
      </c>
      <c r="AU44" s="20">
        <f t="shared" si="3"/>
        <v>-7.8884373033593261E-2</v>
      </c>
      <c r="AV44" s="20">
        <f t="shared" si="3"/>
        <v>-7.4292464821036325E-2</v>
      </c>
      <c r="AW44" s="20">
        <f t="shared" si="3"/>
        <v>-8.133707687381006E-2</v>
      </c>
      <c r="AX44" s="20">
        <f t="shared" si="3"/>
        <v>-8.9547418334954915E-2</v>
      </c>
    </row>
    <row r="45">
      <c r="S45" s="6">
        <v>43</v>
      </c>
      <c r="T45" s="6" t="s">
        <v>72</v>
      </c>
      <c r="U45" s="18">
        <v>0.0011429004433861209</v>
      </c>
      <c r="V45" s="18">
        <v>0.0010225356757639127</v>
      </c>
      <c r="W45" s="18">
        <v>0.0010378456682376164</v>
      </c>
      <c r="X45" s="18">
        <v>0.0012242139898123118</v>
      </c>
      <c r="Y45" s="18">
        <v>0.001289595082326488</v>
      </c>
      <c r="Z45" s="18">
        <v>0.001124408111128912</v>
      </c>
      <c r="AA45" s="18">
        <v>0.00099010684965737498</v>
      </c>
      <c r="AB45" s="6">
        <v>43</v>
      </c>
      <c r="AC45" s="6" t="s">
        <v>72</v>
      </c>
      <c r="AD45" s="18">
        <v>0.0012657912001331579</v>
      </c>
      <c r="AE45" s="18">
        <v>0.001130742058968383</v>
      </c>
      <c r="AF45" s="18">
        <v>0.0011396784193849149</v>
      </c>
      <c r="AG45" s="18">
        <v>0.0013357821965818602</v>
      </c>
      <c r="AH45" s="18">
        <v>0.0014017576774738077</v>
      </c>
      <c r="AI45" s="18">
        <v>0.0012328900824885574</v>
      </c>
      <c r="AJ45" s="19">
        <v>0.0010970990454729126</v>
      </c>
      <c r="AK45" s="18">
        <f t="shared" si="2"/>
        <v>-1.2108264096144755E-4</v>
      </c>
      <c r="AL45" s="18">
        <f t="shared" si="2"/>
        <v>-1.0671042500876981E-4</v>
      </c>
      <c r="AM45" s="18">
        <f t="shared" si="2"/>
        <v>-1.0046236743408896E-4</v>
      </c>
      <c r="AN45" s="18">
        <f t="shared" si="2"/>
        <v>-1.1017067521696777E-4</v>
      </c>
      <c r="AO45" s="18">
        <f t="shared" si="2"/>
        <v>-1.1074945734245952E-4</v>
      </c>
      <c r="AP45" s="18">
        <f t="shared" si="2"/>
        <v>-1.0705075717347889E-4</v>
      </c>
      <c r="AQ45" s="18">
        <f t="shared" si="2"/>
        <v>-1.0543133491558898E-4</v>
      </c>
      <c r="AR45" s="20">
        <f t="shared" si="3"/>
        <v>-9.5657673199742554E-2</v>
      </c>
      <c r="AS45" s="20">
        <f t="shared" si="3"/>
        <v>-9.4372031324390288E-2</v>
      </c>
      <c r="AT45" s="20">
        <f t="shared" si="3"/>
        <v>-8.8149749723530402E-2</v>
      </c>
      <c r="AU45" s="20">
        <f t="shared" si="3"/>
        <v>-8.2476526112478576E-2</v>
      </c>
      <c r="AV45" s="20">
        <f t="shared" si="3"/>
        <v>-7.9007562521111227E-2</v>
      </c>
      <c r="AW45" s="20">
        <f t="shared" si="3"/>
        <v>-8.6829116961829766E-2</v>
      </c>
      <c r="AX45" s="20">
        <f t="shared" si="3"/>
        <v>-9.6100106321888229E-2</v>
      </c>
    </row>
    <row r="46">
      <c r="S46" s="6">
        <v>44</v>
      </c>
      <c r="T46" s="6" t="s">
        <v>73</v>
      </c>
      <c r="U46" s="18">
        <v>8.7650581906253099e-05</v>
      </c>
      <c r="V46" s="18">
        <v>8.1160605432627442e-05</v>
      </c>
      <c r="W46" s="18">
        <v>8.2718199864863161e-05</v>
      </c>
      <c r="X46" s="18">
        <v>9.9126461317384411e-05</v>
      </c>
      <c r="Y46" s="18">
        <v>0.00010615405182908615</v>
      </c>
      <c r="Z46" s="18">
        <v>9.6118682609215494e-05</v>
      </c>
      <c r="AA46" s="18">
        <v>8.6084069707939925e-05</v>
      </c>
      <c r="AB46" s="6">
        <v>44</v>
      </c>
      <c r="AC46" s="6" t="s">
        <v>73</v>
      </c>
      <c r="AD46" s="18">
        <v>9.7024333203482517e-05</v>
      </c>
      <c r="AE46" s="18">
        <v>8.9445563747183696e-05</v>
      </c>
      <c r="AF46" s="18">
        <v>9.0732601936191536e-05</v>
      </c>
      <c r="AG46" s="18">
        <v>0.00010773723607040987</v>
      </c>
      <c r="AH46" s="18">
        <v>0.00011479309084349414</v>
      </c>
      <c r="AI46" s="18">
        <v>0.00010476139586342908</v>
      </c>
      <c r="AJ46" s="19">
        <v>9.4698202589715451e-05</v>
      </c>
      <c r="AK46" s="18">
        <f t="shared" si="2"/>
        <v>-9.2364873816029217E-6</v>
      </c>
      <c r="AL46" s="18">
        <f t="shared" si="2"/>
        <v>-8.1718022670437731E-6</v>
      </c>
      <c r="AM46" s="18">
        <f t="shared" si="2"/>
        <v>-7.907930472639629E-6</v>
      </c>
      <c r="AN46" s="18">
        <f t="shared" si="2"/>
        <v>-8.5056656828521443E-6</v>
      </c>
      <c r="AO46" s="18">
        <f t="shared" si="2"/>
        <v>-8.5323234465385607E-6</v>
      </c>
      <c r="AP46" s="18">
        <f t="shared" si="2"/>
        <v>-8.5292980590834764E-6</v>
      </c>
      <c r="AQ46" s="18">
        <f t="shared" si="2"/>
        <v>-8.4883091765269544E-6</v>
      </c>
      <c r="AR46" s="20">
        <f t="shared" si="3"/>
        <v>-9.5197638330910939E-2</v>
      </c>
      <c r="AS46" s="20">
        <f t="shared" si="3"/>
        <v>-9.1360621194598618E-2</v>
      </c>
      <c r="AT46" s="20">
        <f t="shared" si="3"/>
        <v>-8.7156438853158283E-2</v>
      </c>
      <c r="AU46" s="20">
        <f t="shared" si="3"/>
        <v>-7.8948244758139219E-2</v>
      </c>
      <c r="AV46" s="20">
        <f t="shared" si="3"/>
        <v>-7.4327848338636551E-2</v>
      </c>
      <c r="AW46" s="20">
        <f t="shared" si="3"/>
        <v>-8.1416422421505263E-2</v>
      </c>
      <c r="AX46" s="20">
        <f t="shared" si="3"/>
        <v>-8.963537791000073E-2</v>
      </c>
    </row>
    <row r="47">
      <c r="S47" s="6">
        <v>45</v>
      </c>
      <c r="T47" s="6" t="s">
        <v>30</v>
      </c>
      <c r="U47" s="18">
        <v>0.10196756489511082</v>
      </c>
      <c r="V47" s="18">
        <v>0.097702075833199731</v>
      </c>
      <c r="W47" s="18">
        <v>0.098344357093459123</v>
      </c>
      <c r="X47" s="18">
        <v>0.1140931221668464</v>
      </c>
      <c r="Y47" s="18">
        <v>0.11776800588854362</v>
      </c>
      <c r="Z47" s="18">
        <v>0.10611440063412822</v>
      </c>
      <c r="AA47" s="18">
        <v>0.094350798396031957</v>
      </c>
      <c r="AB47" s="6">
        <v>45</v>
      </c>
      <c r="AC47" s="6" t="s">
        <v>30</v>
      </c>
      <c r="AD47" s="18">
        <v>0.10980852265990899</v>
      </c>
      <c r="AE47" s="18">
        <v>0.10479919946304694</v>
      </c>
      <c r="AF47" s="18">
        <v>0.10541819750798478</v>
      </c>
      <c r="AG47" s="18">
        <v>0.12173926452415172</v>
      </c>
      <c r="AH47" s="18">
        <v>0.12535601599522822</v>
      </c>
      <c r="AI47" s="18">
        <v>0.11370654319556715</v>
      </c>
      <c r="AJ47" s="19">
        <v>0.10189961856666228</v>
      </c>
      <c r="AK47" s="18">
        <f t="shared" si="2"/>
        <v>-7.7307158949104504E-3</v>
      </c>
      <c r="AL47" s="18">
        <f t="shared" si="2"/>
        <v>-7.0050444658481814E-3</v>
      </c>
      <c r="AM47" s="18">
        <f t="shared" si="2"/>
        <v>-6.9852555184609921E-3</v>
      </c>
      <c r="AN47" s="18">
        <f t="shared" si="2"/>
        <v>-7.5596927418531967E-3</v>
      </c>
      <c r="AO47" s="18">
        <f t="shared" si="2"/>
        <v>-7.5018316598973317E-3</v>
      </c>
      <c r="AP47" s="18">
        <f t="shared" si="2"/>
        <v>-7.5000539198437216E-3</v>
      </c>
      <c r="AQ47" s="18">
        <f t="shared" si="2"/>
        <v>-7.4455226599495494E-3</v>
      </c>
      <c r="AR47" s="20">
        <f t="shared" si="3"/>
        <v>-7.0401784011369178E-2</v>
      </c>
      <c r="AS47" s="20">
        <f t="shared" si="3"/>
        <v>-6.6842537936735072E-2</v>
      </c>
      <c r="AT47" s="20">
        <f t="shared" si="3"/>
        <v>-6.6262331206449449E-2</v>
      </c>
      <c r="AU47" s="20">
        <f t="shared" si="3"/>
        <v>-6.2097407696704437E-2</v>
      </c>
      <c r="AV47" s="20">
        <f t="shared" si="3"/>
        <v>-5.9844209313280147E-2</v>
      </c>
      <c r="AW47" s="20">
        <f t="shared" si="3"/>
        <v>-6.595973907098876E-2</v>
      </c>
      <c r="AX47" s="20">
        <f t="shared" si="3"/>
        <v>-7.3067227970816412E-2</v>
      </c>
    </row>
    <row r="48">
      <c r="S48" s="33" t="s">
        <v>74</v>
      </c>
      <c r="T48" s="6" t="s">
        <v>75</v>
      </c>
      <c r="U48" s="18">
        <v>0.055542224923981282</v>
      </c>
      <c r="V48" s="18">
        <v>0.055389661275186304</v>
      </c>
      <c r="W48" s="18">
        <v>0.055530813925661393</v>
      </c>
      <c r="X48" s="18">
        <v>0.062153771750773731</v>
      </c>
      <c r="Y48" s="18">
        <v>0.06055186429989582</v>
      </c>
      <c r="Z48" s="18">
        <v>0.057684582121980243</v>
      </c>
      <c r="AA48" s="18">
        <v>0.053310865012931252</v>
      </c>
      <c r="AB48" s="33" t="s">
        <v>74</v>
      </c>
      <c r="AC48" s="6" t="s">
        <v>75</v>
      </c>
      <c r="AD48" s="18">
        <v>0.065734888892093016</v>
      </c>
      <c r="AE48" s="18">
        <v>0.064768099796613715</v>
      </c>
      <c r="AF48" s="18">
        <v>0.064853653378004431</v>
      </c>
      <c r="AG48" s="18">
        <v>0.071903811504018353</v>
      </c>
      <c r="AH48" s="18">
        <v>0.069718137426474217</v>
      </c>
      <c r="AI48" s="18">
        <v>0.067714106802938601</v>
      </c>
      <c r="AJ48" s="19">
        <v>0.063255040056756778</v>
      </c>
      <c r="AK48" s="18">
        <f t="shared" si="2"/>
        <v>-1.0080135889090465E-2</v>
      </c>
      <c r="AL48" s="18">
        <f t="shared" si="2"/>
        <v>-9.28186019352438E-3</v>
      </c>
      <c r="AM48" s="18">
        <f t="shared" si="2"/>
        <v>-9.233022071826899E-3</v>
      </c>
      <c r="AN48" s="18">
        <f t="shared" si="2"/>
        <v>-9.6697027147192999E-3</v>
      </c>
      <c r="AO48" s="18">
        <f t="shared" si="2"/>
        <v>-9.0960087746106907E-3</v>
      </c>
      <c r="AP48" s="18">
        <f t="shared" si="2"/>
        <v>-9.9365451958907877E-3</v>
      </c>
      <c r="AQ48" s="18">
        <f t="shared" si="2"/>
        <v>-9.8353346513451179E-3</v>
      </c>
      <c r="AR48" s="20">
        <f t="shared" si="3"/>
        <v>-0.15334529439362851</v>
      </c>
      <c r="AS48" s="20">
        <f t="shared" si="3"/>
        <v>-0.14330913246909346</v>
      </c>
      <c r="AT48" s="20">
        <f t="shared" si="3"/>
        <v>-0.14236703085964225</v>
      </c>
      <c r="AU48" s="20">
        <f t="shared" si="3"/>
        <v>-0.13448108678048182</v>
      </c>
      <c r="AV48" s="20">
        <f t="shared" si="3"/>
        <v>-0.13046832733022273</v>
      </c>
      <c r="AW48" s="20">
        <f t="shared" si="3"/>
        <v>-0.14674261634740443</v>
      </c>
      <c r="AX48" s="20">
        <f t="shared" si="3"/>
        <v>-0.15548697214514731</v>
      </c>
    </row>
    <row r="49">
      <c r="S49" s="33" t="s">
        <v>76</v>
      </c>
      <c r="T49" s="6" t="s">
        <v>77</v>
      </c>
      <c r="U49" s="18">
        <v>0.04720417503398968</v>
      </c>
      <c r="V49" s="18">
        <v>0.045898899097605771</v>
      </c>
      <c r="W49" s="18">
        <v>0.046155309452576995</v>
      </c>
      <c r="X49" s="18">
        <v>0.052641988791229569</v>
      </c>
      <c r="Y49" s="18">
        <v>0.053193704420150326</v>
      </c>
      <c r="Z49" s="18">
        <v>0.049691216911098401</v>
      </c>
      <c r="AA49" s="18">
        <v>0.045499473390838055</v>
      </c>
      <c r="AB49" s="33" t="s">
        <v>76</v>
      </c>
      <c r="AC49" s="6" t="s">
        <v>77</v>
      </c>
      <c r="AD49" s="18">
        <v>0.055703183003398674</v>
      </c>
      <c r="AE49" s="18">
        <v>0.053616487275262498</v>
      </c>
      <c r="AF49" s="18">
        <v>0.053685493531879194</v>
      </c>
      <c r="AG49" s="18">
        <v>0.06089220643913637</v>
      </c>
      <c r="AH49" s="18">
        <v>0.061580295969721421</v>
      </c>
      <c r="AI49" s="18">
        <v>0.057892508773405044</v>
      </c>
      <c r="AJ49" s="19">
        <v>0.053280866418396806</v>
      </c>
      <c r="AK49" s="18">
        <f t="shared" si="2"/>
        <v>-8.433991438556096E-3</v>
      </c>
      <c r="AL49" s="18">
        <f t="shared" si="2"/>
        <v>-7.6641069743350818E-3</v>
      </c>
      <c r="AM49" s="18">
        <f t="shared" si="2"/>
        <v>-7.484933924526177E-3</v>
      </c>
      <c r="AN49" s="18">
        <f t="shared" si="2"/>
        <v>-8.2091561289733481E-3</v>
      </c>
      <c r="AO49" s="18">
        <f t="shared" si="2"/>
        <v>-8.3456200283147236E-3</v>
      </c>
      <c r="AP49" s="18">
        <f t="shared" si="2"/>
        <v>-8.1545622830871481E-3</v>
      </c>
      <c r="AQ49" s="18">
        <f t="shared" si="2"/>
        <v>-7.7269289901320953E-3</v>
      </c>
      <c r="AR49" s="20">
        <f t="shared" si="3"/>
        <v>-0.15140950631208103</v>
      </c>
      <c r="AS49" s="20">
        <f t="shared" si="3"/>
        <v>-0.14294310134470778</v>
      </c>
      <c r="AT49" s="20">
        <f t="shared" si="3"/>
        <v>-0.13942190770923096</v>
      </c>
      <c r="AU49" s="20">
        <f t="shared" si="3"/>
        <v>-0.13481456181389406</v>
      </c>
      <c r="AV49" s="20">
        <f t="shared" si="3"/>
        <v>-0.13552419482391256</v>
      </c>
      <c r="AW49" s="20">
        <f t="shared" si="3"/>
        <v>-0.1408569511990683</v>
      </c>
      <c r="AX49" s="20">
        <f t="shared" si="3"/>
        <v>-0.14502258520826425</v>
      </c>
    </row>
    <row r="50">
      <c r="S50" s="33" t="s">
        <v>78</v>
      </c>
      <c r="T50" s="6" t="s">
        <v>79</v>
      </c>
      <c r="U50" s="18">
        <v>0.01747412147086163</v>
      </c>
      <c r="V50" s="18">
        <v>0.015719910405866545</v>
      </c>
      <c r="W50" s="18">
        <v>0.015661889745355432</v>
      </c>
      <c r="X50" s="18">
        <v>0.017614596152260419</v>
      </c>
      <c r="Y50" s="18">
        <v>0.01896681523946591</v>
      </c>
      <c r="Z50" s="18">
        <v>0.019264523154985481</v>
      </c>
      <c r="AA50" s="18">
        <v>0.016494154019183485</v>
      </c>
      <c r="AB50" s="33" t="s">
        <v>78</v>
      </c>
      <c r="AC50" s="6" t="s">
        <v>79</v>
      </c>
      <c r="AD50" s="18">
        <v>0.017753844592035526</v>
      </c>
      <c r="AE50" s="18">
        <v>0.015964766594752915</v>
      </c>
      <c r="AF50" s="18">
        <v>0.015893682578415905</v>
      </c>
      <c r="AG50" s="18">
        <v>0.017850605731920439</v>
      </c>
      <c r="AH50" s="18">
        <v>0.019189383858342558</v>
      </c>
      <c r="AI50" s="18">
        <v>0.019513728091553974</v>
      </c>
      <c r="AJ50" s="19">
        <v>0.016753327502018512</v>
      </c>
      <c r="AK50" s="18">
        <f t="shared" si="2"/>
        <v>-2.7888330376941647E-4</v>
      </c>
      <c r="AL50" s="18">
        <f t="shared" si="2"/>
        <v>-2.4468452699824561E-4</v>
      </c>
      <c r="AM50" s="18">
        <f t="shared" si="2"/>
        <v>-2.3213674329856243E-4</v>
      </c>
      <c r="AN50" s="18">
        <f t="shared" si="2"/>
        <v>-2.3661419438002207E-4</v>
      </c>
      <c r="AO50" s="18">
        <f t="shared" si="2"/>
        <v>-2.2320260925046478E-4</v>
      </c>
      <c r="AP50" s="18">
        <f t="shared" si="2"/>
        <v>-2.4963398375153767E-4</v>
      </c>
      <c r="AQ50" s="18">
        <f t="shared" si="2"/>
        <v>-2.5880366819734657E-4</v>
      </c>
      <c r="AR50" s="20">
        <f t="shared" si="3"/>
        <v>-1.5708333049987668E-2</v>
      </c>
      <c r="AS50" s="20">
        <f t="shared" si="3"/>
        <v>-1.5326533309836502E-2</v>
      </c>
      <c r="AT50" s="20">
        <f t="shared" si="3"/>
        <v>-1.4605598303178086E-2</v>
      </c>
      <c r="AU50" s="20">
        <f t="shared" si="3"/>
        <v>-1.3255247353142126E-2</v>
      </c>
      <c r="AV50" s="20">
        <f t="shared" si="3"/>
        <v>-1.1631567271683284E-2</v>
      </c>
      <c r="AW50" s="20">
        <f t="shared" si="3"/>
        <v>-1.279273660985291E-2</v>
      </c>
      <c r="AX50" s="20">
        <f t="shared" si="3"/>
        <v>-1.5447896435270236E-2</v>
      </c>
    </row>
    <row r="51">
      <c r="S51" s="33" t="s">
        <v>80</v>
      </c>
      <c r="T51" s="6" t="s">
        <v>81</v>
      </c>
      <c r="U51" s="18">
        <v>0.0038276831883814234</v>
      </c>
      <c r="V51" s="18">
        <v>0.0036533067270813854</v>
      </c>
      <c r="W51" s="18">
        <v>0.0036899573559560687</v>
      </c>
      <c r="X51" s="18">
        <v>0.0042536220075386141</v>
      </c>
      <c r="Y51" s="18">
        <v>0.0044714555306065544</v>
      </c>
      <c r="Z51" s="18">
        <v>0.0041860260592308423</v>
      </c>
      <c r="AA51" s="18">
        <v>0.0038036951456763136</v>
      </c>
      <c r="AB51" s="33" t="s">
        <v>80</v>
      </c>
      <c r="AC51" s="6" t="s">
        <v>81</v>
      </c>
      <c r="AD51" s="18">
        <v>0.0045606411688468348</v>
      </c>
      <c r="AE51" s="18">
        <v>0.0043117933025409241</v>
      </c>
      <c r="AF51" s="18">
        <v>0.0043264082799788469</v>
      </c>
      <c r="AG51" s="18">
        <v>0.0049706803485674396</v>
      </c>
      <c r="AH51" s="18">
        <v>0.0052381224973539076</v>
      </c>
      <c r="AI51" s="18">
        <v>0.0048885230093745815</v>
      </c>
      <c r="AJ51" s="19">
        <v>0.004449259966231192</v>
      </c>
      <c r="AK51" s="18">
        <f t="shared" si="2"/>
        <v>-7.2917652134750835E-4</v>
      </c>
      <c r="AL51" s="18">
        <f t="shared" si="2"/>
        <v>-6.5559736489898121E-4</v>
      </c>
      <c r="AM51" s="18">
        <f t="shared" si="2"/>
        <v>-6.3438727036568528E-4</v>
      </c>
      <c r="AN51" s="18">
        <f t="shared" si="2"/>
        <v>-7.1515348064924572E-4</v>
      </c>
      <c r="AO51" s="18">
        <f t="shared" si="2"/>
        <v>-7.6424384641244139E-4</v>
      </c>
      <c r="AP51" s="18">
        <f t="shared" si="2"/>
        <v>-7.0029075045036689E-4</v>
      </c>
      <c r="AQ51" s="18">
        <f t="shared" si="2"/>
        <v>-6.4301955772771589E-4</v>
      </c>
      <c r="AR51" s="20">
        <f t="shared" si="3"/>
        <v>-0.15988465094084167</v>
      </c>
      <c r="AS51" s="20">
        <f t="shared" si="3"/>
        <v>-0.15204749367569176</v>
      </c>
      <c r="AT51" s="20">
        <f t="shared" si="3"/>
        <v>-0.14663139244195117</v>
      </c>
      <c r="AU51" s="20">
        <f t="shared" si="3"/>
        <v>-0.1438743653784445</v>
      </c>
      <c r="AV51" s="20">
        <f t="shared" si="3"/>
        <v>-0.14590033868022506</v>
      </c>
      <c r="AW51" s="20">
        <f t="shared" si="3"/>
        <v>-0.14325201070086799</v>
      </c>
      <c r="AX51" s="20">
        <f t="shared" si="3"/>
        <v>-0.14452281112096821</v>
      </c>
    </row>
    <row r="52">
      <c r="S52" s="33" t="s">
        <v>82</v>
      </c>
      <c r="T52" s="6" t="s">
        <v>83</v>
      </c>
      <c r="U52" s="18">
        <v>0.021098256682860094</v>
      </c>
      <c r="V52" s="18">
        <v>0.019883889780459452</v>
      </c>
      <c r="W52" s="18">
        <v>0.020061607687833771</v>
      </c>
      <c r="X52" s="18">
        <v>0.023537358422530977</v>
      </c>
      <c r="Y52" s="18">
        <v>0.025009615144750044</v>
      </c>
      <c r="Z52" s="18">
        <v>0.022444865515015653</v>
      </c>
      <c r="AA52" s="18">
        <v>0.019919176798452388</v>
      </c>
      <c r="AB52" s="33" t="s">
        <v>82</v>
      </c>
      <c r="AC52" s="6" t="s">
        <v>83</v>
      </c>
      <c r="AD52" s="18">
        <v>0.022874295664893348</v>
      </c>
      <c r="AE52" s="18">
        <v>0.021474284777861268</v>
      </c>
      <c r="AF52" s="18">
        <v>0.021562195510912607</v>
      </c>
      <c r="AG52" s="18">
        <v>0.025220194414297788</v>
      </c>
      <c r="AH52" s="18">
        <v>0.026792193151781003</v>
      </c>
      <c r="AI52" s="18">
        <v>0.024066300962517408</v>
      </c>
      <c r="AJ52" s="19">
        <v>0.021497350123856902</v>
      </c>
      <c r="AK52" s="18">
        <f t="shared" si="2"/>
        <v>-1.7499139557006355E-3</v>
      </c>
      <c r="AL52" s="18">
        <f t="shared" si="2"/>
        <v>-1.5685745254526255E-3</v>
      </c>
      <c r="AM52" s="18">
        <f t="shared" si="2"/>
        <v>-1.4805861992271199E-3</v>
      </c>
      <c r="AN52" s="18">
        <f t="shared" si="2"/>
        <v>-1.6624507036643553E-3</v>
      </c>
      <c r="AO52" s="18">
        <f t="shared" si="2"/>
        <v>-1.7607697376440766E-3</v>
      </c>
      <c r="AP52" s="18">
        <f t="shared" si="2"/>
        <v>-1.6003938940790455E-3</v>
      </c>
      <c r="AQ52" s="18">
        <f t="shared" si="2"/>
        <v>-1.555383632973726E-3</v>
      </c>
      <c r="AR52" s="20">
        <f t="shared" si="3"/>
        <v>-7.6501326263188119E-2</v>
      </c>
      <c r="AS52" s="20">
        <f t="shared" si="3"/>
        <v>-7.3044319830839449E-2</v>
      </c>
      <c r="AT52" s="20">
        <f t="shared" si="3"/>
        <v>-6.8665836856817139E-2</v>
      </c>
      <c r="AU52" s="20">
        <f t="shared" si="3"/>
        <v>-6.591744204485124E-2</v>
      </c>
      <c r="AV52" s="20">
        <f t="shared" si="3"/>
        <v>-6.5719507457605422E-2</v>
      </c>
      <c r="AW52" s="20">
        <f t="shared" si="3"/>
        <v>-6.6499371738582266E-2</v>
      </c>
      <c r="AX52" s="20">
        <f t="shared" si="3"/>
        <v>-7.2352342219500959E-2</v>
      </c>
    </row>
    <row r="53">
      <c r="S53" s="33" t="s">
        <v>84</v>
      </c>
      <c r="T53" s="6" t="s">
        <v>85</v>
      </c>
      <c r="U53" s="18">
        <v>0.085968247697626676</v>
      </c>
      <c r="V53" s="18">
        <v>0.081169277446422161</v>
      </c>
      <c r="W53" s="18">
        <v>0.082368634593705733</v>
      </c>
      <c r="X53" s="18">
        <v>0.1007980614773358</v>
      </c>
      <c r="Y53" s="18">
        <v>0.10397731859527652</v>
      </c>
      <c r="Z53" s="18">
        <v>0.094329240311782386</v>
      </c>
      <c r="AA53" s="18">
        <v>0.086225883938109205</v>
      </c>
      <c r="AB53" s="33" t="s">
        <v>84</v>
      </c>
      <c r="AC53" s="6" t="s">
        <v>85</v>
      </c>
      <c r="AD53" s="18">
        <v>0.091672703559677521</v>
      </c>
      <c r="AE53" s="18">
        <v>0.086363406153773817</v>
      </c>
      <c r="AF53" s="18">
        <v>0.087115992968794173</v>
      </c>
      <c r="AG53" s="18">
        <v>0.1064936556457217</v>
      </c>
      <c r="AH53" s="18">
        <v>0.10992955512841567</v>
      </c>
      <c r="AI53" s="18">
        <v>0.099381386650973666</v>
      </c>
      <c r="AJ53" s="19">
        <v>0.091065552519961512</v>
      </c>
      <c r="AK53" s="18">
        <f t="shared" si="2"/>
        <v>-5.6219248706282782E-3</v>
      </c>
      <c r="AL53" s="18">
        <f t="shared" si="2"/>
        <v>-5.1233033458930044E-3</v>
      </c>
      <c r="AM53" s="18">
        <f t="shared" si="2"/>
        <v>-4.6850270984070824E-3</v>
      </c>
      <c r="AN53" s="18">
        <f t="shared" si="2"/>
        <v>-5.6291456989860239E-3</v>
      </c>
      <c r="AO53" s="18">
        <f t="shared" si="2"/>
        <v>-5.8837962306139968E-3</v>
      </c>
      <c r="AP53" s="18">
        <f t="shared" si="2"/>
        <v>-4.9895332488681804E-3</v>
      </c>
      <c r="AQ53" s="18">
        <f t="shared" si="2"/>
        <v>-4.7721264178159778E-3</v>
      </c>
      <c r="AR53" s="20">
        <f t="shared" si="3"/>
        <v>-6.1326050747139704E-2</v>
      </c>
      <c r="AS53" s="20">
        <f t="shared" si="3"/>
        <v>-5.9322617924202049E-2</v>
      </c>
      <c r="AT53" s="20">
        <f t="shared" si="3"/>
        <v>-5.3779184954997943E-2</v>
      </c>
      <c r="AU53" s="20">
        <f t="shared" si="3"/>
        <v>-5.2858977042846686E-2</v>
      </c>
      <c r="AV53" s="20">
        <f t="shared" si="3"/>
        <v>-5.3523333408752198E-2</v>
      </c>
      <c r="AW53" s="20">
        <f t="shared" si="3"/>
        <v>-5.0205912968304275E-2</v>
      </c>
      <c r="AX53" s="20">
        <f t="shared" si="3"/>
        <v>-5.2403200614962842E-2</v>
      </c>
    </row>
    <row r="54">
      <c r="S54" s="33" t="s">
        <v>86</v>
      </c>
      <c r="T54" s="6" t="s">
        <v>87</v>
      </c>
      <c r="U54" s="18">
        <v>0.036217574959391437</v>
      </c>
      <c r="V54" s="18">
        <v>0.036885905443697672</v>
      </c>
      <c r="W54" s="18">
        <v>0.037875185183988705</v>
      </c>
      <c r="X54" s="18">
        <v>0.04472606986228652</v>
      </c>
      <c r="Y54" s="18">
        <v>0.047180050280001037</v>
      </c>
      <c r="Z54" s="18">
        <v>0.045569706545783871</v>
      </c>
      <c r="AA54" s="18">
        <v>0.042943361040769061</v>
      </c>
      <c r="AB54" s="33" t="s">
        <v>86</v>
      </c>
      <c r="AC54" s="6" t="s">
        <v>87</v>
      </c>
      <c r="AD54" s="18">
        <v>0.038867378877629907</v>
      </c>
      <c r="AE54" s="18">
        <v>0.039347587690030002</v>
      </c>
      <c r="AF54" s="18">
        <v>0.040393254730979468</v>
      </c>
      <c r="AG54" s="18">
        <v>0.047426824917574509</v>
      </c>
      <c r="AH54" s="18">
        <v>0.04977719823678</v>
      </c>
      <c r="AI54" s="18">
        <v>0.048293256684878869</v>
      </c>
      <c r="AJ54" s="19">
        <v>0.045613343785159757</v>
      </c>
      <c r="AK54" s="18">
        <f t="shared" si="2"/>
        <v>-2.6267360942438811E-3</v>
      </c>
      <c r="AL54" s="18">
        <f t="shared" si="2"/>
        <v>-2.4430353519299813E-3</v>
      </c>
      <c r="AM54" s="18">
        <f t="shared" si="2"/>
        <v>-2.5007986097622947E-3</v>
      </c>
      <c r="AN54" s="18">
        <f t="shared" si="2"/>
        <v>-2.6870361098667028E-3</v>
      </c>
      <c r="AO54" s="18">
        <f t="shared" si="2"/>
        <v>-2.5871810961111269E-3</v>
      </c>
      <c r="AP54" s="18">
        <f t="shared" si="2"/>
        <v>-2.7099629550497786E-3</v>
      </c>
      <c r="AQ54" s="18">
        <f t="shared" si="2"/>
        <v>-2.6538633044797741E-3</v>
      </c>
      <c r="AR54" s="20">
        <f t="shared" si="3"/>
        <v>-6.7582023025373014E-2</v>
      </c>
      <c r="AS54" s="20">
        <f t="shared" si="3"/>
        <v>-6.2088567440921019E-2</v>
      </c>
      <c r="AT54" s="20">
        <f t="shared" si="3"/>
        <v>-6.1911292526876174E-2</v>
      </c>
      <c r="AU54" s="20">
        <f t="shared" si="3"/>
        <v>-5.6656462129536178E-2</v>
      </c>
      <c r="AV54" s="20">
        <f t="shared" si="3"/>
        <v>-5.1975225359298709E-2</v>
      </c>
      <c r="AW54" s="20">
        <f t="shared" si="3"/>
        <v>-5.6114727833177933E-2</v>
      </c>
      <c r="AX54" s="20">
        <f t="shared" si="3"/>
        <v>-5.8181731139456717E-2</v>
      </c>
    </row>
    <row r="55">
      <c r="S55" s="33" t="s">
        <v>88</v>
      </c>
      <c r="T55" s="6" t="s">
        <v>89</v>
      </c>
      <c r="U55" s="18">
        <v>0.048328964846320023</v>
      </c>
      <c r="V55" s="18">
        <v>0.046395533265066832</v>
      </c>
      <c r="W55" s="18">
        <v>0.046675514922209567</v>
      </c>
      <c r="X55" s="18">
        <v>0.053195648931312088</v>
      </c>
      <c r="Y55" s="18">
        <v>0.054933239482977</v>
      </c>
      <c r="Z55" s="18">
        <v>0.050921760117020806</v>
      </c>
      <c r="AA55" s="18">
        <v>0.046330874721279156</v>
      </c>
      <c r="AB55" s="33" t="s">
        <v>88</v>
      </c>
      <c r="AC55" s="6" t="s">
        <v>89</v>
      </c>
      <c r="AD55" s="18">
        <v>0.058027384049486326</v>
      </c>
      <c r="AE55" s="18">
        <v>0.055122796084099451</v>
      </c>
      <c r="AF55" s="18">
        <v>0.055118374660719151</v>
      </c>
      <c r="AG55" s="18">
        <v>0.062683857801107745</v>
      </c>
      <c r="AH55" s="18">
        <v>0.065032444770429035</v>
      </c>
      <c r="AI55" s="18">
        <v>0.060209251031952751</v>
      </c>
      <c r="AJ55" s="19">
        <v>0.054865744458119169</v>
      </c>
      <c r="AK55" s="18">
        <f t="shared" si="2"/>
        <v>-9.6506316267683523E-3</v>
      </c>
      <c r="AL55" s="18">
        <f t="shared" si="2"/>
        <v>-8.690837874655695E-3</v>
      </c>
      <c r="AM55" s="18">
        <f t="shared" si="2"/>
        <v>-8.4174622159006104E-3</v>
      </c>
      <c r="AN55" s="18">
        <f t="shared" si="2"/>
        <v>-9.4655585192374575E-3</v>
      </c>
      <c r="AO55" s="18">
        <f t="shared" si="2"/>
        <v>-1.0070570477962441E-2</v>
      </c>
      <c r="AP55" s="18">
        <f t="shared" si="2"/>
        <v>-9.2612119035438908E-3</v>
      </c>
      <c r="AQ55" s="18">
        <f t="shared" si="2"/>
        <v>-8.5039140201747659E-3</v>
      </c>
      <c r="AR55" s="20">
        <f t="shared" si="3"/>
        <v>-0.1663116782679398</v>
      </c>
      <c r="AS55" s="20">
        <f t="shared" si="3"/>
        <v>-0.15766322632466437</v>
      </c>
      <c r="AT55" s="20">
        <f t="shared" si="3"/>
        <v>-0.15271608184592256</v>
      </c>
      <c r="AU55" s="20">
        <f t="shared" si="3"/>
        <v>-0.15100472196958789</v>
      </c>
      <c r="AV55" s="20">
        <f t="shared" si="3"/>
        <v>-0.15485455780591598</v>
      </c>
      <c r="AW55" s="20">
        <f t="shared" si="3"/>
        <v>-0.15381709197194648</v>
      </c>
      <c r="AX55" s="20">
        <f t="shared" si="3"/>
        <v>-0.15499496277984678</v>
      </c>
    </row>
    <row r="56">
      <c r="S56" s="33" t="s">
        <v>90</v>
      </c>
      <c r="T56" s="6" t="s">
        <v>91</v>
      </c>
      <c r="U56" s="18">
        <v>0.0981579888465543</v>
      </c>
      <c r="V56" s="18">
        <v>0.091379703843958923</v>
      </c>
      <c r="W56" s="18">
        <v>0.092144640167513572</v>
      </c>
      <c r="X56" s="18">
        <v>0.10881200732805578</v>
      </c>
      <c r="Y56" s="18">
        <v>0.11265242329901048</v>
      </c>
      <c r="Z56" s="18">
        <v>0.099651566493345403</v>
      </c>
      <c r="AA56" s="18">
        <v>0.088796895085329508</v>
      </c>
      <c r="AB56" s="33" t="s">
        <v>90</v>
      </c>
      <c r="AC56" s="6" t="s">
        <v>91</v>
      </c>
      <c r="AD56" s="18">
        <v>0.11039682442856623</v>
      </c>
      <c r="AE56" s="18">
        <v>0.10222978413323176</v>
      </c>
      <c r="AF56" s="18">
        <v>0.10246609511045909</v>
      </c>
      <c r="AG56" s="18">
        <v>0.11984586434493387</v>
      </c>
      <c r="AH56" s="18">
        <v>0.12340592933096085</v>
      </c>
      <c r="AI56" s="18">
        <v>0.11061606469136041</v>
      </c>
      <c r="AJ56" s="19">
        <v>0.099770174436845382</v>
      </c>
      <c r="AK56" s="18">
        <f t="shared" si="2"/>
        <v>-1.2058180441890276E-2</v>
      </c>
      <c r="AL56" s="18">
        <f t="shared" si="2"/>
        <v>-1.0699871590426985E-2</v>
      </c>
      <c r="AM56" s="18">
        <f t="shared" ref="AM56:AQ59" si="22">W56-AF56</f>
        <v>-1.018292985021696E-2</v>
      </c>
      <c r="AN56" s="18">
        <f t="shared" si="22"/>
        <v>-1.0897519780744713E-2</v>
      </c>
      <c r="AO56" s="18">
        <f t="shared" si="22"/>
        <v>-1.0620591254830031E-2</v>
      </c>
      <c r="AP56" s="18">
        <f t="shared" si="22"/>
        <v>-1.0820526679731268E-2</v>
      </c>
      <c r="AQ56" s="18">
        <f t="shared" si="22"/>
        <v>-1.0812732317769636E-2</v>
      </c>
      <c r="AR56" s="20">
        <f t="shared" si="3"/>
        <v>-0.109225790726369</v>
      </c>
      <c r="AS56" s="20">
        <f t="shared" si="3"/>
        <v>-0.10466491425319155</v>
      </c>
      <c r="AT56" s="20">
        <f t="shared" ref="AT56:AX59" si="23">IF(AF56=0,0,AM56/AF56)</f>
        <v>-9.9378529446639857E-2</v>
      </c>
      <c r="AU56" s="20">
        <f t="shared" si="23"/>
        <v>-9.0929460439119217E-2</v>
      </c>
      <c r="AV56" s="20">
        <f t="shared" si="23"/>
        <v>-8.6062244435166455E-2</v>
      </c>
      <c r="AW56" s="20">
        <f t="shared" si="23"/>
        <v>-9.7820571631458492E-2</v>
      </c>
      <c r="AX56" s="20">
        <f t="shared" si="23"/>
        <v>-0.10837639984897596</v>
      </c>
    </row>
    <row r="57">
      <c r="S57" s="33" t="s">
        <v>92</v>
      </c>
      <c r="T57" s="6" t="s">
        <v>93</v>
      </c>
      <c r="U57" s="18">
        <v>0.097016858367803382</v>
      </c>
      <c r="V57" s="18">
        <v>0.099265135282454176</v>
      </c>
      <c r="W57" s="18">
        <v>0.086314072713934278</v>
      </c>
      <c r="X57" s="18">
        <v>0.096129857055956294</v>
      </c>
      <c r="Y57" s="18">
        <v>0.095573325274971366</v>
      </c>
      <c r="Z57" s="18">
        <v>0.079972814244048493</v>
      </c>
      <c r="AA57" s="18">
        <v>0.059598462360604718</v>
      </c>
      <c r="AB57" s="33" t="s">
        <v>92</v>
      </c>
      <c r="AC57" s="6" t="s">
        <v>93</v>
      </c>
      <c r="AD57" s="18">
        <v>0.097263019081784072</v>
      </c>
      <c r="AE57" s="18">
        <v>0.099412736218965653</v>
      </c>
      <c r="AF57" s="18">
        <v>0.086395403796060699</v>
      </c>
      <c r="AG57" s="18">
        <v>0.096222281748724603</v>
      </c>
      <c r="AH57" s="18">
        <v>0.09575743826595437</v>
      </c>
      <c r="AI57" s="18">
        <v>0.080065798888587281</v>
      </c>
      <c r="AJ57" s="19">
        <v>0.059673649894240781</v>
      </c>
      <c r="AK57" s="18">
        <f t="shared" ref="AK57:AL59" si="24">U57-AD57</f>
        <v>-2.5599875548226736E-4</v>
      </c>
      <c r="AL57" s="18">
        <f t="shared" si="24"/>
        <v>-1.6574538598376765E-4</v>
      </c>
      <c r="AM57" s="18">
        <f t="shared" si="22"/>
        <v>-6.885098572598225E-5</v>
      </c>
      <c r="AN57" s="18">
        <f t="shared" si="22"/>
        <v>-7.1539054817493231E-5</v>
      </c>
      <c r="AO57" s="18">
        <f t="shared" si="22"/>
        <v>-1.6316685887608762E-4</v>
      </c>
      <c r="AP57" s="18">
        <f t="shared" si="22"/>
        <v>-7.364741207666059E-5</v>
      </c>
      <c r="AQ57" s="18">
        <f t="shared" si="22"/>
        <v>-6.6640479516703877E-5</v>
      </c>
      <c r="AR57" s="20">
        <f t="shared" ref="AR57:AS59" si="25">IF(AD57=0,0,AK57/AD57)</f>
        <v>-2.6320255930674906E-3</v>
      </c>
      <c r="AS57" s="20">
        <f t="shared" si="25"/>
        <v>-1.6672449857802754E-3</v>
      </c>
      <c r="AT57" s="20">
        <f t="shared" si="23"/>
        <v>-7.9692880293154658E-4</v>
      </c>
      <c r="AU57" s="20">
        <f t="shared" si="23"/>
        <v>-7.4347701506716202E-4</v>
      </c>
      <c r="AV57" s="20">
        <f t="shared" si="23"/>
        <v>-1.7039601500502966E-3</v>
      </c>
      <c r="AW57" s="20">
        <f t="shared" si="23"/>
        <v>-9.1983609854617236E-4</v>
      </c>
      <c r="AX57" s="20">
        <f t="shared" si="23"/>
        <v>-1.1167488436656776E-3</v>
      </c>
    </row>
    <row r="58">
      <c r="S58" s="33" t="s">
        <v>94</v>
      </c>
      <c r="T58" s="6" t="s">
        <v>32</v>
      </c>
      <c r="U58" s="18">
        <v>0.15186820358863437</v>
      </c>
      <c r="V58" s="18">
        <v>0.14754571691253954</v>
      </c>
      <c r="W58" s="18">
        <v>0.14825976868043966</v>
      </c>
      <c r="X58" s="18">
        <v>0.16797252831569304</v>
      </c>
      <c r="Y58" s="18">
        <v>0.17034028689448025</v>
      </c>
      <c r="Z58" s="18">
        <v>0.15916048016920845</v>
      </c>
      <c r="AA58" s="18">
        <v>0.14550814803195172</v>
      </c>
      <c r="AB58" s="33" t="s">
        <v>94</v>
      </c>
      <c r="AC58" s="6" t="s">
        <v>32</v>
      </c>
      <c r="AD58" s="18">
        <v>0.18158222262344292</v>
      </c>
      <c r="AE58" s="18">
        <v>0.1744581211168052</v>
      </c>
      <c r="AF58" s="18">
        <v>0.17450494899942642</v>
      </c>
      <c r="AG58" s="18">
        <v>0.19685700614504753</v>
      </c>
      <c r="AH58" s="18">
        <v>0.20006747754190346</v>
      </c>
      <c r="AI58" s="18">
        <v>0.18783976030219476</v>
      </c>
      <c r="AJ58" s="19">
        <v>0.17247204380923348</v>
      </c>
      <c r="AK58" s="18">
        <f t="shared" si="24"/>
        <v>-2.9515644305497246E-2</v>
      </c>
      <c r="AL58" s="18">
        <f t="shared" si="24"/>
        <v>-2.6752162256053896E-2</v>
      </c>
      <c r="AM58" s="18">
        <f t="shared" si="22"/>
        <v>-2.6114691833565573E-2</v>
      </c>
      <c r="AN58" s="18">
        <f t="shared" si="22"/>
        <v>-2.8767972388658442E-2</v>
      </c>
      <c r="AO58" s="18">
        <f t="shared" si="22"/>
        <v>-2.9606107930982395E-2</v>
      </c>
      <c r="AP58" s="18">
        <f t="shared" si="22"/>
        <v>-2.8544296896831911E-2</v>
      </c>
      <c r="AQ58" s="18">
        <f t="shared" si="22"/>
        <v>-2.6805410402815283E-2</v>
      </c>
      <c r="AR58" s="20">
        <f t="shared" si="25"/>
        <v>-0.16254699319715601</v>
      </c>
      <c r="AS58" s="20">
        <f t="shared" si="25"/>
        <v>-0.15334432174781065</v>
      </c>
      <c r="AT58" s="20">
        <f t="shared" si="23"/>
        <v>-0.1496501502295583</v>
      </c>
      <c r="AU58" s="20">
        <f t="shared" si="23"/>
        <v>-0.14613639083519192</v>
      </c>
      <c r="AV58" s="20">
        <f t="shared" si="23"/>
        <v>-0.14798061281490138</v>
      </c>
      <c r="AW58" s="20">
        <f t="shared" si="23"/>
        <v>-0.15196088863673018</v>
      </c>
      <c r="AX58" s="20">
        <f t="shared" si="23"/>
        <v>-0.15541887143439895</v>
      </c>
    </row>
    <row r="59">
      <c r="S59" s="33" t="s">
        <v>95</v>
      </c>
      <c r="T59" s="6" t="s">
        <v>96</v>
      </c>
      <c r="U59" s="18">
        <v>0.20993145269017269</v>
      </c>
      <c r="V59" s="18">
        <v>0.20283087009200931</v>
      </c>
      <c r="W59" s="18">
        <v>0.2039512523701357</v>
      </c>
      <c r="X59" s="18">
        <v>0.23195310028452457</v>
      </c>
      <c r="Y59" s="18">
        <v>0.23714016853376291</v>
      </c>
      <c r="Z59" s="18">
        <v>0.22073873617223871</v>
      </c>
      <c r="AA59" s="18">
        <v>0.20139158406807309</v>
      </c>
      <c r="AB59" s="33" t="s">
        <v>95</v>
      </c>
      <c r="AC59" s="6" t="s">
        <v>96</v>
      </c>
      <c r="AD59" s="18">
        <v>0.25101283389395146</v>
      </c>
      <c r="AE59" s="18">
        <v>0.23993517989004581</v>
      </c>
      <c r="AF59" s="18">
        <v>0.23999823598204698</v>
      </c>
      <c r="AG59" s="18">
        <v>0.27200451313029111</v>
      </c>
      <c r="AH59" s="18">
        <v>0.27897896933791039</v>
      </c>
      <c r="AI59" s="18">
        <v>0.260237886730877</v>
      </c>
      <c r="AJ59" s="19">
        <v>0.23816944286597466</v>
      </c>
      <c r="AK59" s="18">
        <f t="shared" si="24"/>
        <v>-4.0836507184728033E-2</v>
      </c>
      <c r="AL59" s="18">
        <f t="shared" si="24"/>
        <v>-3.6910347793941839E-2</v>
      </c>
      <c r="AM59" s="18">
        <f t="shared" si="22"/>
        <v>-3.5896679027602463E-2</v>
      </c>
      <c r="AN59" s="18">
        <f t="shared" si="22"/>
        <v>-3.991682184508602E-2</v>
      </c>
      <c r="AO59" s="18">
        <f t="shared" si="22"/>
        <v>-4.1689560776967616E-2</v>
      </c>
      <c r="AP59" s="18">
        <f t="shared" si="22"/>
        <v>-3.9343697521053989E-2</v>
      </c>
      <c r="AQ59" s="18">
        <f t="shared" si="22"/>
        <v>-3.6595404320150238E-2</v>
      </c>
      <c r="AR59" s="20">
        <f t="shared" si="25"/>
        <v>-0.16268692939413903</v>
      </c>
      <c r="AS59" s="20">
        <f t="shared" si="25"/>
        <v>-0.15383466405742002</v>
      </c>
      <c r="AT59" s="20">
        <f t="shared" si="23"/>
        <v>-0.14957059530340761</v>
      </c>
      <c r="AU59" s="20">
        <f t="shared" si="23"/>
        <v>-0.14675058654620823</v>
      </c>
      <c r="AV59" s="20">
        <f t="shared" si="23"/>
        <v>-0.14943621333144852</v>
      </c>
      <c r="AW59" s="20">
        <f t="shared" si="23"/>
        <v>-0.1511835882749116</v>
      </c>
      <c r="AX59" s="20">
        <f t="shared" si="23"/>
        <v>-0.15365281070394748</v>
      </c>
    </row>
    <row r="60">
      <c r="S60" s="6"/>
      <c r="T60" s="6"/>
      <c r="U60" s="18"/>
      <c r="V60" s="18"/>
      <c r="W60" s="18"/>
      <c r="X60" s="18"/>
      <c r="Y60" s="18"/>
      <c r="Z60" s="18"/>
      <c r="AA60" s="18"/>
      <c r="AB60" s="6"/>
      <c r="AC60" s="6"/>
      <c r="AD60" s="18"/>
      <c r="AE60" s="18"/>
      <c r="AF60" s="18"/>
      <c r="AG60" s="18"/>
      <c r="AH60" s="18"/>
      <c r="AI60" s="18"/>
      <c r="AJ60" s="19"/>
      <c r="AK60" s="18"/>
      <c r="AL60" s="18"/>
      <c r="AM60" s="18"/>
      <c r="AN60" s="18"/>
      <c r="AO60" s="18"/>
      <c r="AP60" s="18"/>
      <c r="AQ60" s="18"/>
      <c r="AR60" s="20"/>
      <c r="AS60" s="20"/>
      <c r="AT60" s="20"/>
      <c r="AU60" s="20"/>
      <c r="AV60" s="20"/>
      <c r="AW60" s="20"/>
      <c r="AX60" s="20"/>
    </row>
    <row r="61">
      <c r="S61" s="6"/>
      <c r="T61" s="6"/>
      <c r="U61" s="18"/>
      <c r="V61" s="18"/>
      <c r="W61" s="18"/>
      <c r="X61" s="18"/>
      <c r="Y61" s="18"/>
      <c r="Z61" s="18"/>
      <c r="AA61" s="18"/>
      <c r="AB61" s="6"/>
      <c r="AC61" s="6"/>
      <c r="AD61" s="18"/>
      <c r="AE61" s="18"/>
      <c r="AF61" s="18"/>
      <c r="AG61" s="18"/>
      <c r="AH61" s="18"/>
      <c r="AI61" s="18"/>
      <c r="AJ61" s="19"/>
      <c r="AK61" s="18"/>
      <c r="AL61" s="18"/>
      <c r="AM61" s="18"/>
      <c r="AN61" s="18"/>
      <c r="AO61" s="18"/>
      <c r="AP61" s="18"/>
      <c r="AQ61" s="18"/>
      <c r="AR61" s="20"/>
      <c r="AS61" s="20"/>
      <c r="AT61" s="20"/>
      <c r="AU61" s="20"/>
      <c r="AV61" s="20"/>
      <c r="AW61" s="20"/>
      <c r="AX61" s="20"/>
    </row>
    <row r="62">
      <c r="S62" s="6"/>
      <c r="T62" s="6"/>
      <c r="U62" s="18"/>
      <c r="V62" s="18"/>
      <c r="W62" s="18"/>
      <c r="X62" s="18"/>
      <c r="Y62" s="18"/>
      <c r="Z62" s="18"/>
      <c r="AA62" s="18"/>
      <c r="AB62" s="6"/>
      <c r="AC62" s="6"/>
      <c r="AD62" s="18"/>
      <c r="AE62" s="18"/>
      <c r="AF62" s="18"/>
      <c r="AG62" s="18"/>
      <c r="AH62" s="18"/>
      <c r="AI62" s="18"/>
      <c r="AJ62" s="19"/>
      <c r="AK62" s="18"/>
      <c r="AL62" s="18"/>
      <c r="AM62" s="18"/>
      <c r="AN62" s="18"/>
      <c r="AO62" s="18"/>
      <c r="AP62" s="18"/>
      <c r="AQ62" s="18"/>
      <c r="AR62" s="20"/>
      <c r="AS62" s="20"/>
      <c r="AT62" s="20"/>
      <c r="AU62" s="20"/>
      <c r="AV62" s="20"/>
      <c r="AW62" s="20"/>
      <c r="AX62" s="20"/>
    </row>
    <row r="63">
      <c r="S63" s="6"/>
      <c r="T63" s="6"/>
      <c r="U63" s="18"/>
      <c r="V63" s="18"/>
      <c r="W63" s="18"/>
      <c r="X63" s="18"/>
      <c r="Y63" s="18"/>
      <c r="Z63" s="18"/>
      <c r="AA63" s="18"/>
      <c r="AB63" s="6"/>
      <c r="AC63" s="6"/>
      <c r="AD63" s="18"/>
      <c r="AE63" s="18"/>
      <c r="AF63" s="18"/>
      <c r="AG63" s="18"/>
      <c r="AH63" s="18"/>
      <c r="AI63" s="18"/>
      <c r="AJ63" s="19"/>
      <c r="AK63" s="18"/>
      <c r="AL63" s="18"/>
      <c r="AM63" s="18"/>
      <c r="AN63" s="18"/>
      <c r="AO63" s="18"/>
      <c r="AP63" s="18"/>
      <c r="AQ63" s="18"/>
      <c r="AR63" s="20"/>
      <c r="AS63" s="20"/>
      <c r="AT63" s="20"/>
      <c r="AU63" s="20"/>
      <c r="AV63" s="20"/>
      <c r="AW63" s="20"/>
      <c r="AX63" s="20"/>
    </row>
    <row r="64">
      <c r="S64" s="6"/>
      <c r="T64" s="6"/>
      <c r="U64" s="18"/>
      <c r="V64" s="18"/>
      <c r="W64" s="18"/>
      <c r="X64" s="18"/>
      <c r="Y64" s="18"/>
      <c r="Z64" s="18"/>
      <c r="AA64" s="18"/>
      <c r="AB64" s="6"/>
      <c r="AC64" s="6"/>
      <c r="AD64" s="18"/>
      <c r="AE64" s="18"/>
      <c r="AF64" s="18"/>
      <c r="AG64" s="18"/>
      <c r="AH64" s="18"/>
      <c r="AI64" s="18"/>
      <c r="AJ64" s="19"/>
      <c r="AK64" s="18"/>
      <c r="AL64" s="18"/>
      <c r="AM64" s="18"/>
      <c r="AN64" s="18"/>
      <c r="AO64" s="18"/>
      <c r="AP64" s="18"/>
      <c r="AQ64" s="18"/>
      <c r="AR64" s="20"/>
      <c r="AS64" s="20"/>
      <c r="AT64" s="20"/>
      <c r="AU64" s="20"/>
      <c r="AV64" s="20"/>
      <c r="AW64" s="20"/>
      <c r="AX64" s="20"/>
    </row>
    <row r="65">
      <c r="S65" s="6"/>
      <c r="T65" s="6"/>
      <c r="U65" s="18"/>
      <c r="V65" s="18"/>
      <c r="W65" s="18"/>
      <c r="X65" s="18"/>
      <c r="Y65" s="18"/>
      <c r="Z65" s="18"/>
      <c r="AA65" s="18"/>
      <c r="AB65" s="6"/>
      <c r="AC65" s="6"/>
      <c r="AD65" s="18"/>
      <c r="AE65" s="18"/>
      <c r="AF65" s="18"/>
      <c r="AG65" s="18"/>
      <c r="AH65" s="18"/>
      <c r="AI65" s="18"/>
      <c r="AJ65" s="19"/>
      <c r="AK65" s="18"/>
      <c r="AL65" s="18"/>
      <c r="AM65" s="18"/>
      <c r="AN65" s="18"/>
      <c r="AO65" s="18"/>
      <c r="AP65" s="18"/>
      <c r="AQ65" s="18"/>
      <c r="AR65" s="20"/>
      <c r="AS65" s="20"/>
      <c r="AT65" s="20"/>
      <c r="AU65" s="20"/>
      <c r="AV65" s="20"/>
      <c r="AW65" s="20"/>
      <c r="AX65" s="20"/>
    </row>
    <row r="66">
      <c r="S66" s="6"/>
      <c r="T66" s="6"/>
      <c r="U66" s="18"/>
      <c r="V66" s="18"/>
      <c r="W66" s="18"/>
      <c r="X66" s="18"/>
      <c r="Y66" s="18"/>
      <c r="Z66" s="18"/>
      <c r="AA66" s="18"/>
      <c r="AB66" s="6"/>
      <c r="AC66" s="6"/>
      <c r="AD66" s="18"/>
      <c r="AE66" s="18"/>
      <c r="AF66" s="18"/>
      <c r="AG66" s="18"/>
      <c r="AH66" s="18"/>
      <c r="AI66" s="18"/>
      <c r="AJ66" s="19"/>
      <c r="AK66" s="18"/>
      <c r="AL66" s="18"/>
      <c r="AM66" s="18"/>
      <c r="AN66" s="18"/>
      <c r="AO66" s="18"/>
      <c r="AP66" s="18"/>
      <c r="AQ66" s="18"/>
      <c r="AR66" s="20"/>
      <c r="AS66" s="20"/>
      <c r="AT66" s="20"/>
      <c r="AU66" s="20"/>
      <c r="AV66" s="20"/>
      <c r="AW66" s="20"/>
      <c r="AX66" s="20"/>
    </row>
    <row r="67">
      <c r="S67" s="6"/>
      <c r="T67" s="6"/>
      <c r="U67" s="18"/>
      <c r="V67" s="18"/>
      <c r="W67" s="18"/>
      <c r="X67" s="18"/>
      <c r="Y67" s="18"/>
      <c r="Z67" s="18"/>
      <c r="AA67" s="18"/>
      <c r="AB67" s="6"/>
      <c r="AC67" s="6"/>
      <c r="AD67" s="18"/>
      <c r="AE67" s="18"/>
      <c r="AF67" s="18"/>
      <c r="AG67" s="18"/>
      <c r="AH67" s="18"/>
      <c r="AI67" s="18"/>
      <c r="AJ67" s="19"/>
      <c r="AK67" s="18"/>
      <c r="AL67" s="18"/>
      <c r="AM67" s="18"/>
      <c r="AN67" s="18"/>
      <c r="AO67" s="18"/>
      <c r="AP67" s="18"/>
      <c r="AQ67" s="18"/>
      <c r="AR67" s="20"/>
      <c r="AS67" s="20"/>
      <c r="AT67" s="20"/>
      <c r="AU67" s="20"/>
      <c r="AV67" s="20"/>
      <c r="AW67" s="20"/>
      <c r="AX67" s="20"/>
    </row>
    <row r="68">
      <c r="S68" s="6"/>
      <c r="T68" s="6"/>
      <c r="U68" s="18"/>
      <c r="V68" s="18"/>
      <c r="W68" s="18"/>
      <c r="X68" s="18"/>
      <c r="Y68" s="18"/>
      <c r="Z68" s="18"/>
      <c r="AA68" s="18"/>
      <c r="AB68" s="6"/>
      <c r="AC68" s="6"/>
      <c r="AD68" s="18"/>
      <c r="AE68" s="18"/>
      <c r="AF68" s="18"/>
      <c r="AG68" s="18"/>
      <c r="AH68" s="18"/>
      <c r="AI68" s="18"/>
      <c r="AJ68" s="19"/>
      <c r="AK68" s="18"/>
      <c r="AL68" s="18"/>
      <c r="AM68" s="18"/>
      <c r="AN68" s="18"/>
      <c r="AO68" s="18"/>
      <c r="AP68" s="18"/>
      <c r="AQ68" s="18"/>
      <c r="AR68" s="20"/>
      <c r="AS68" s="20"/>
      <c r="AT68" s="20"/>
      <c r="AU68" s="20"/>
      <c r="AV68" s="20"/>
      <c r="AW68" s="20"/>
      <c r="AX68" s="20"/>
    </row>
    <row r="69">
      <c r="S69" s="6"/>
      <c r="T69" s="6"/>
      <c r="U69" s="18"/>
      <c r="V69" s="18"/>
      <c r="W69" s="18"/>
      <c r="X69" s="18"/>
      <c r="Y69" s="18"/>
      <c r="Z69" s="18"/>
      <c r="AA69" s="18"/>
      <c r="AB69" s="6"/>
      <c r="AC69" s="6"/>
      <c r="AD69" s="18"/>
      <c r="AE69" s="18"/>
      <c r="AF69" s="18"/>
      <c r="AG69" s="18"/>
      <c r="AH69" s="18"/>
      <c r="AI69" s="18"/>
      <c r="AJ69" s="19"/>
      <c r="AK69" s="18"/>
      <c r="AL69" s="18"/>
      <c r="AM69" s="18"/>
      <c r="AN69" s="18"/>
      <c r="AO69" s="18"/>
      <c r="AP69" s="18"/>
      <c r="AQ69" s="18"/>
      <c r="AR69" s="20"/>
      <c r="AS69" s="20"/>
      <c r="AT69" s="20"/>
      <c r="AU69" s="20"/>
      <c r="AV69" s="20"/>
      <c r="AW69" s="20"/>
      <c r="AX69" s="20"/>
    </row>
    <row r="70">
      <c r="S70" s="6"/>
      <c r="T70" s="6"/>
      <c r="U70" s="18"/>
      <c r="V70" s="18"/>
      <c r="W70" s="18"/>
      <c r="X70" s="18"/>
      <c r="Y70" s="18"/>
      <c r="Z70" s="18"/>
      <c r="AA70" s="18"/>
      <c r="AB70" s="6"/>
      <c r="AC70" s="6"/>
      <c r="AD70" s="18"/>
      <c r="AE70" s="18"/>
      <c r="AF70" s="18"/>
      <c r="AG70" s="18"/>
      <c r="AH70" s="18"/>
      <c r="AI70" s="18"/>
      <c r="AJ70" s="19"/>
      <c r="AK70" s="18"/>
      <c r="AL70" s="18"/>
      <c r="AM70" s="18"/>
      <c r="AN70" s="18"/>
      <c r="AO70" s="18"/>
      <c r="AP70" s="18"/>
      <c r="AQ70" s="18"/>
      <c r="AR70" s="20"/>
      <c r="AS70" s="20"/>
      <c r="AT70" s="20"/>
      <c r="AU70" s="20"/>
      <c r="AV70" s="20"/>
      <c r="AW70" s="20"/>
      <c r="AX70" s="20"/>
    </row>
    <row r="71">
      <c r="S71" s="6"/>
      <c r="T71" s="6"/>
      <c r="U71" s="18"/>
      <c r="V71" s="18"/>
      <c r="W71" s="18"/>
      <c r="X71" s="18"/>
      <c r="Y71" s="18"/>
      <c r="Z71" s="18"/>
      <c r="AA71" s="18"/>
      <c r="AB71" s="6"/>
      <c r="AC71" s="6"/>
      <c r="AD71" s="18"/>
      <c r="AE71" s="18"/>
      <c r="AF71" s="18"/>
      <c r="AG71" s="18"/>
      <c r="AH71" s="18"/>
      <c r="AI71" s="18"/>
      <c r="AJ71" s="19"/>
      <c r="AK71" s="18"/>
      <c r="AL71" s="18"/>
      <c r="AM71" s="18"/>
      <c r="AN71" s="18"/>
      <c r="AO71" s="18"/>
      <c r="AP71" s="18"/>
      <c r="AQ71" s="18"/>
      <c r="AR71" s="20"/>
      <c r="AS71" s="20"/>
      <c r="AT71" s="20"/>
      <c r="AU71" s="20"/>
      <c r="AV71" s="20"/>
      <c r="AW71" s="20"/>
      <c r="AX71" s="20"/>
    </row>
    <row r="72">
      <c r="S72" s="6"/>
      <c r="T72" s="6"/>
      <c r="U72" s="18"/>
      <c r="V72" s="18"/>
      <c r="W72" s="18"/>
      <c r="X72" s="18"/>
      <c r="Y72" s="18"/>
      <c r="Z72" s="18"/>
      <c r="AA72" s="18"/>
      <c r="AB72" s="6"/>
      <c r="AC72" s="6"/>
      <c r="AD72" s="18"/>
      <c r="AE72" s="18"/>
      <c r="AF72" s="18"/>
      <c r="AG72" s="18"/>
      <c r="AH72" s="18"/>
      <c r="AI72" s="18"/>
      <c r="AJ72" s="19"/>
      <c r="AK72" s="18"/>
      <c r="AL72" s="18"/>
      <c r="AM72" s="18"/>
      <c r="AN72" s="18"/>
      <c r="AO72" s="18"/>
      <c r="AP72" s="18"/>
      <c r="AQ72" s="18"/>
      <c r="AR72" s="20"/>
      <c r="AS72" s="20"/>
      <c r="AT72" s="20"/>
      <c r="AU72" s="20"/>
      <c r="AV72" s="20"/>
      <c r="AW72" s="20"/>
      <c r="AX72" s="20"/>
    </row>
    <row r="73">
      <c r="S73" s="6"/>
      <c r="T73" s="6"/>
      <c r="U73" s="18"/>
      <c r="V73" s="18"/>
      <c r="W73" s="18"/>
      <c r="X73" s="18"/>
      <c r="Y73" s="18"/>
      <c r="Z73" s="18"/>
      <c r="AA73" s="18"/>
      <c r="AB73" s="6"/>
      <c r="AC73" s="6"/>
      <c r="AD73" s="18"/>
      <c r="AE73" s="18"/>
      <c r="AF73" s="18"/>
      <c r="AG73" s="18"/>
      <c r="AH73" s="18"/>
      <c r="AI73" s="18"/>
      <c r="AJ73" s="19"/>
      <c r="AK73" s="18"/>
      <c r="AL73" s="18"/>
      <c r="AM73" s="18"/>
      <c r="AN73" s="18"/>
      <c r="AO73" s="18"/>
      <c r="AP73" s="18"/>
      <c r="AQ73" s="18"/>
      <c r="AR73" s="20"/>
      <c r="AS73" s="20"/>
      <c r="AT73" s="20"/>
      <c r="AU73" s="20"/>
      <c r="AV73" s="20"/>
      <c r="AW73" s="20"/>
      <c r="AX73" s="20"/>
    </row>
    <row r="74">
      <c r="S74" s="6"/>
      <c r="T74" s="6"/>
      <c r="U74" s="18"/>
      <c r="V74" s="18"/>
      <c r="W74" s="18"/>
      <c r="X74" s="18"/>
      <c r="Y74" s="18"/>
      <c r="Z74" s="18"/>
      <c r="AA74" s="18"/>
      <c r="AB74" s="6"/>
      <c r="AC74" s="6"/>
      <c r="AD74" s="18"/>
      <c r="AE74" s="18"/>
      <c r="AF74" s="18"/>
      <c r="AG74" s="18"/>
      <c r="AH74" s="18"/>
      <c r="AI74" s="18"/>
      <c r="AJ74" s="19"/>
      <c r="AK74" s="18"/>
      <c r="AL74" s="18"/>
      <c r="AM74" s="18"/>
      <c r="AN74" s="18"/>
      <c r="AO74" s="18"/>
      <c r="AP74" s="18"/>
      <c r="AQ74" s="18"/>
      <c r="AR74" s="20"/>
      <c r="AS74" s="20"/>
      <c r="AT74" s="20"/>
      <c r="AU74" s="20"/>
      <c r="AV74" s="20"/>
      <c r="AW74" s="20"/>
      <c r="AX74" s="20"/>
    </row>
    <row r="75">
      <c r="S75" s="6"/>
      <c r="T75" s="6"/>
      <c r="U75" s="18"/>
      <c r="V75" s="18"/>
      <c r="W75" s="18"/>
      <c r="X75" s="18"/>
      <c r="Y75" s="18"/>
      <c r="Z75" s="18"/>
      <c r="AA75" s="18"/>
      <c r="AB75" s="6"/>
      <c r="AC75" s="6"/>
      <c r="AD75" s="18"/>
      <c r="AE75" s="18"/>
      <c r="AF75" s="18"/>
      <c r="AG75" s="18"/>
      <c r="AH75" s="18"/>
      <c r="AI75" s="18"/>
      <c r="AJ75" s="19"/>
      <c r="AK75" s="18"/>
      <c r="AL75" s="18"/>
      <c r="AM75" s="18"/>
      <c r="AN75" s="18"/>
      <c r="AO75" s="18"/>
      <c r="AP75" s="18"/>
      <c r="AQ75" s="18"/>
      <c r="AR75" s="20"/>
      <c r="AS75" s="20"/>
      <c r="AT75" s="20"/>
      <c r="AU75" s="20"/>
      <c r="AV75" s="20"/>
      <c r="AW75" s="20"/>
      <c r="AX75" s="20"/>
    </row>
    <row r="76">
      <c r="S76" s="6"/>
      <c r="T76" s="6"/>
      <c r="U76" s="18"/>
      <c r="V76" s="18"/>
      <c r="W76" s="18"/>
      <c r="X76" s="18"/>
      <c r="Y76" s="18"/>
      <c r="Z76" s="18"/>
      <c r="AA76" s="18"/>
      <c r="AB76" s="6"/>
      <c r="AC76" s="6"/>
      <c r="AD76" s="18"/>
      <c r="AE76" s="18"/>
      <c r="AF76" s="18"/>
      <c r="AG76" s="18"/>
      <c r="AH76" s="18"/>
      <c r="AI76" s="18"/>
      <c r="AJ76" s="19"/>
      <c r="AK76" s="18"/>
      <c r="AL76" s="18"/>
      <c r="AM76" s="18"/>
      <c r="AN76" s="18"/>
      <c r="AO76" s="18"/>
      <c r="AP76" s="18"/>
      <c r="AQ76" s="18"/>
      <c r="AR76" s="20"/>
      <c r="AS76" s="20"/>
      <c r="AT76" s="20"/>
      <c r="AU76" s="20"/>
      <c r="AV76" s="20"/>
      <c r="AW76" s="20"/>
      <c r="AX76" s="20"/>
    </row>
    <row r="77">
      <c r="S77" s="6"/>
      <c r="T77" s="6"/>
      <c r="U77" s="18"/>
      <c r="V77" s="18"/>
      <c r="W77" s="18"/>
      <c r="X77" s="18"/>
      <c r="Y77" s="18"/>
      <c r="Z77" s="18"/>
      <c r="AA77" s="18"/>
      <c r="AB77" s="6"/>
      <c r="AC77" s="6"/>
      <c r="AD77" s="18"/>
      <c r="AE77" s="18"/>
      <c r="AF77" s="18"/>
      <c r="AG77" s="18"/>
      <c r="AH77" s="18"/>
      <c r="AI77" s="18"/>
      <c r="AJ77" s="19"/>
      <c r="AK77" s="18"/>
      <c r="AL77" s="18"/>
      <c r="AM77" s="18"/>
      <c r="AN77" s="18"/>
      <c r="AO77" s="18"/>
      <c r="AP77" s="18"/>
      <c r="AQ77" s="18"/>
      <c r="AR77" s="20"/>
      <c r="AS77" s="20"/>
      <c r="AT77" s="20"/>
      <c r="AU77" s="20"/>
      <c r="AV77" s="20"/>
      <c r="AW77" s="20"/>
      <c r="AX77" s="20"/>
    </row>
    <row r="78">
      <c r="S78" s="6"/>
      <c r="T78" s="6"/>
      <c r="U78" s="18"/>
      <c r="V78" s="18"/>
      <c r="W78" s="18"/>
      <c r="X78" s="18"/>
      <c r="Y78" s="18"/>
      <c r="Z78" s="18"/>
      <c r="AA78" s="18"/>
      <c r="AB78" s="6"/>
      <c r="AC78" s="6"/>
      <c r="AD78" s="18"/>
      <c r="AE78" s="18"/>
      <c r="AF78" s="18"/>
      <c r="AG78" s="18"/>
      <c r="AH78" s="18"/>
      <c r="AI78" s="18"/>
      <c r="AJ78" s="19"/>
      <c r="AK78" s="18"/>
      <c r="AL78" s="18"/>
      <c r="AM78" s="18"/>
      <c r="AN78" s="18"/>
      <c r="AO78" s="18"/>
      <c r="AP78" s="18"/>
      <c r="AQ78" s="18"/>
      <c r="AR78" s="20"/>
      <c r="AS78" s="20"/>
      <c r="AT78" s="20"/>
      <c r="AU78" s="20"/>
      <c r="AV78" s="20"/>
      <c r="AW78" s="20"/>
      <c r="AX78" s="20"/>
    </row>
    <row r="79">
      <c r="S79" s="6"/>
      <c r="T79" s="6"/>
      <c r="U79" s="18"/>
      <c r="V79" s="18"/>
      <c r="W79" s="18"/>
      <c r="X79" s="18"/>
      <c r="Y79" s="18"/>
      <c r="Z79" s="18"/>
      <c r="AA79" s="18"/>
      <c r="AB79" s="6"/>
      <c r="AC79" s="6"/>
      <c r="AD79" s="18"/>
      <c r="AE79" s="18"/>
      <c r="AF79" s="18"/>
      <c r="AG79" s="18"/>
      <c r="AH79" s="18"/>
      <c r="AI79" s="18"/>
      <c r="AJ79" s="19"/>
      <c r="AK79" s="18"/>
      <c r="AL79" s="18"/>
      <c r="AM79" s="18"/>
      <c r="AN79" s="18"/>
      <c r="AO79" s="18"/>
      <c r="AP79" s="18"/>
      <c r="AQ79" s="18"/>
      <c r="AR79" s="20"/>
      <c r="AS79" s="20"/>
      <c r="AT79" s="20"/>
      <c r="AU79" s="20"/>
      <c r="AV79" s="20"/>
      <c r="AW79" s="20"/>
      <c r="AX79" s="20"/>
    </row>
    <row r="80">
      <c r="S80" s="6"/>
      <c r="T80" s="6"/>
      <c r="U80" s="18"/>
      <c r="V80" s="18"/>
      <c r="W80" s="18"/>
      <c r="X80" s="18"/>
      <c r="Y80" s="18"/>
      <c r="Z80" s="18"/>
      <c r="AA80" s="18"/>
      <c r="AB80" s="6"/>
      <c r="AC80" s="6"/>
      <c r="AD80" s="18"/>
      <c r="AE80" s="18"/>
      <c r="AF80" s="18"/>
      <c r="AG80" s="18"/>
      <c r="AH80" s="18"/>
      <c r="AI80" s="18"/>
      <c r="AJ80" s="19"/>
      <c r="AK80" s="18"/>
      <c r="AL80" s="18"/>
      <c r="AM80" s="18"/>
      <c r="AN80" s="18"/>
      <c r="AO80" s="18"/>
      <c r="AP80" s="18"/>
      <c r="AQ80" s="18"/>
      <c r="AR80" s="20"/>
      <c r="AS80" s="20"/>
      <c r="AT80" s="20"/>
      <c r="AU80" s="20"/>
      <c r="AV80" s="20"/>
      <c r="AW80" s="20"/>
      <c r="AX80" s="20"/>
    </row>
    <row r="81">
      <c r="S81" s="6"/>
      <c r="T81" s="6"/>
      <c r="U81" s="18"/>
      <c r="V81" s="18"/>
      <c r="W81" s="18"/>
      <c r="X81" s="18"/>
      <c r="Y81" s="18"/>
      <c r="Z81" s="18"/>
      <c r="AA81" s="18"/>
      <c r="AB81" s="6"/>
      <c r="AC81" s="6"/>
      <c r="AD81" s="18"/>
      <c r="AE81" s="18"/>
      <c r="AF81" s="18"/>
      <c r="AG81" s="18"/>
      <c r="AH81" s="18"/>
      <c r="AI81" s="18"/>
      <c r="AJ81" s="19"/>
      <c r="AK81" s="18"/>
      <c r="AL81" s="18"/>
      <c r="AM81" s="18"/>
      <c r="AN81" s="18"/>
      <c r="AO81" s="18"/>
      <c r="AP81" s="18"/>
      <c r="AQ81" s="18"/>
      <c r="AR81" s="20"/>
      <c r="AS81" s="20"/>
      <c r="AT81" s="20"/>
      <c r="AU81" s="20"/>
      <c r="AV81" s="20"/>
      <c r="AW81" s="20"/>
      <c r="AX81" s="20"/>
    </row>
    <row r="82">
      <c r="S82" s="6"/>
      <c r="T82" s="6"/>
      <c r="U82" s="18"/>
      <c r="V82" s="18"/>
      <c r="W82" s="18"/>
      <c r="X82" s="18"/>
      <c r="Y82" s="18"/>
      <c r="Z82" s="18"/>
      <c r="AA82" s="18"/>
      <c r="AB82" s="6"/>
      <c r="AC82" s="6"/>
      <c r="AD82" s="18"/>
      <c r="AE82" s="18"/>
      <c r="AF82" s="18"/>
      <c r="AG82" s="18"/>
      <c r="AH82" s="18"/>
      <c r="AI82" s="18"/>
      <c r="AJ82" s="19"/>
      <c r="AK82" s="18"/>
      <c r="AL82" s="18"/>
      <c r="AM82" s="18"/>
      <c r="AN82" s="18"/>
      <c r="AO82" s="18"/>
      <c r="AP82" s="18"/>
      <c r="AQ82" s="18"/>
      <c r="AR82" s="20"/>
      <c r="AS82" s="20"/>
      <c r="AT82" s="20"/>
      <c r="AU82" s="20"/>
      <c r="AV82" s="20"/>
      <c r="AW82" s="20"/>
      <c r="AX82" s="20"/>
    </row>
    <row r="83">
      <c r="S83" s="6"/>
      <c r="T83" s="6"/>
      <c r="U83" s="18"/>
      <c r="V83" s="18"/>
      <c r="W83" s="18"/>
      <c r="X83" s="18"/>
      <c r="Y83" s="18"/>
      <c r="Z83" s="18"/>
      <c r="AA83" s="18"/>
      <c r="AB83" s="6"/>
      <c r="AC83" s="6"/>
      <c r="AD83" s="18"/>
      <c r="AE83" s="18"/>
      <c r="AF83" s="18"/>
      <c r="AG83" s="18"/>
      <c r="AH83" s="18"/>
      <c r="AI83" s="18"/>
      <c r="AJ83" s="19"/>
      <c r="AK83" s="18"/>
      <c r="AL83" s="18"/>
      <c r="AM83" s="18"/>
      <c r="AN83" s="18"/>
      <c r="AO83" s="18"/>
      <c r="AP83" s="18"/>
      <c r="AQ83" s="18"/>
      <c r="AR83" s="20"/>
      <c r="AS83" s="20"/>
      <c r="AT83" s="20"/>
      <c r="AU83" s="20"/>
      <c r="AV83" s="20"/>
      <c r="AW83" s="20"/>
      <c r="AX83" s="20"/>
    </row>
    <row r="84">
      <c r="S84" s="6"/>
      <c r="T84" s="6"/>
      <c r="U84" s="18"/>
      <c r="V84" s="18"/>
      <c r="W84" s="18"/>
      <c r="X84" s="18"/>
      <c r="Y84" s="18"/>
      <c r="Z84" s="18"/>
      <c r="AA84" s="18"/>
      <c r="AB84" s="6"/>
      <c r="AC84" s="6"/>
      <c r="AD84" s="18"/>
      <c r="AE84" s="18"/>
      <c r="AF84" s="18"/>
      <c r="AG84" s="18"/>
      <c r="AH84" s="18"/>
      <c r="AI84" s="18"/>
      <c r="AJ84" s="19"/>
      <c r="AK84" s="18"/>
      <c r="AL84" s="18"/>
      <c r="AM84" s="18"/>
      <c r="AN84" s="18"/>
      <c r="AO84" s="18"/>
      <c r="AP84" s="18"/>
      <c r="AQ84" s="18"/>
      <c r="AR84" s="20"/>
      <c r="AS84" s="20"/>
      <c r="AT84" s="20"/>
      <c r="AU84" s="20"/>
      <c r="AV84" s="20"/>
      <c r="AW84" s="20"/>
      <c r="AX84" s="20"/>
    </row>
    <row r="85">
      <c r="S85" s="6"/>
      <c r="T85" s="6"/>
      <c r="U85" s="18"/>
      <c r="V85" s="18"/>
      <c r="W85" s="18"/>
      <c r="X85" s="18"/>
      <c r="Y85" s="18"/>
      <c r="Z85" s="18"/>
      <c r="AA85" s="18"/>
      <c r="AB85" s="6"/>
      <c r="AC85" s="6"/>
      <c r="AD85" s="18"/>
      <c r="AE85" s="18"/>
      <c r="AF85" s="18"/>
      <c r="AG85" s="18"/>
      <c r="AH85" s="18"/>
      <c r="AI85" s="18"/>
      <c r="AJ85" s="19"/>
      <c r="AK85" s="18"/>
      <c r="AL85" s="18"/>
      <c r="AM85" s="18"/>
      <c r="AN85" s="18"/>
      <c r="AO85" s="18"/>
      <c r="AP85" s="18"/>
      <c r="AQ85" s="18"/>
      <c r="AR85" s="20"/>
      <c r="AS85" s="20"/>
      <c r="AT85" s="20"/>
      <c r="AU85" s="20"/>
      <c r="AV85" s="20"/>
      <c r="AW85" s="20"/>
      <c r="AX85" s="20"/>
    </row>
    <row r="86">
      <c r="S86" s="6"/>
      <c r="T86" s="6"/>
      <c r="U86" s="18"/>
      <c r="V86" s="18"/>
      <c r="W86" s="18"/>
      <c r="X86" s="18"/>
      <c r="Y86" s="18"/>
      <c r="Z86" s="18"/>
      <c r="AA86" s="18"/>
      <c r="AB86" s="6"/>
      <c r="AC86" s="6"/>
      <c r="AD86" s="18"/>
      <c r="AE86" s="18"/>
      <c r="AF86" s="18"/>
      <c r="AG86" s="18"/>
      <c r="AH86" s="18"/>
      <c r="AI86" s="18"/>
      <c r="AJ86" s="19"/>
      <c r="AK86" s="18"/>
      <c r="AL86" s="18"/>
      <c r="AM86" s="18"/>
      <c r="AN86" s="18"/>
      <c r="AO86" s="18"/>
      <c r="AP86" s="18"/>
      <c r="AQ86" s="18"/>
      <c r="AR86" s="20"/>
      <c r="AS86" s="20"/>
      <c r="AT86" s="20"/>
      <c r="AU86" s="20"/>
      <c r="AV86" s="20"/>
      <c r="AW86" s="20"/>
      <c r="AX86" s="20"/>
    </row>
    <row r="87">
      <c r="S87" s="6"/>
      <c r="T87" s="6"/>
      <c r="U87" s="18"/>
      <c r="V87" s="18"/>
      <c r="W87" s="18"/>
      <c r="X87" s="18"/>
      <c r="Y87" s="18"/>
      <c r="Z87" s="18"/>
      <c r="AA87" s="18"/>
      <c r="AB87" s="6"/>
      <c r="AC87" s="6"/>
      <c r="AD87" s="18"/>
      <c r="AE87" s="18"/>
      <c r="AF87" s="18"/>
      <c r="AG87" s="18"/>
      <c r="AH87" s="18"/>
      <c r="AI87" s="18"/>
      <c r="AJ87" s="19"/>
      <c r="AK87" s="18"/>
      <c r="AL87" s="18"/>
      <c r="AM87" s="18"/>
      <c r="AN87" s="18"/>
      <c r="AO87" s="18"/>
      <c r="AP87" s="18"/>
      <c r="AQ87" s="18"/>
      <c r="AR87" s="20"/>
      <c r="AS87" s="20"/>
      <c r="AT87" s="20"/>
      <c r="AU87" s="20"/>
      <c r="AV87" s="20"/>
      <c r="AW87" s="20"/>
      <c r="AX87" s="20"/>
    </row>
    <row r="88">
      <c r="S88" s="6"/>
      <c r="T88" s="6"/>
      <c r="U88" s="18"/>
      <c r="V88" s="18"/>
      <c r="W88" s="18"/>
      <c r="X88" s="18"/>
      <c r="Y88" s="18"/>
      <c r="Z88" s="18"/>
      <c r="AA88" s="18"/>
      <c r="AB88" s="6"/>
      <c r="AC88" s="6"/>
      <c r="AD88" s="18"/>
      <c r="AE88" s="18"/>
      <c r="AF88" s="18"/>
      <c r="AG88" s="18"/>
      <c r="AH88" s="18"/>
      <c r="AI88" s="18"/>
      <c r="AJ88" s="19"/>
      <c r="AK88" s="18"/>
      <c r="AL88" s="18"/>
      <c r="AM88" s="18"/>
      <c r="AN88" s="18"/>
      <c r="AO88" s="18"/>
      <c r="AP88" s="18"/>
      <c r="AQ88" s="18"/>
      <c r="AR88" s="20"/>
      <c r="AS88" s="20"/>
      <c r="AT88" s="20"/>
      <c r="AU88" s="20"/>
      <c r="AV88" s="20"/>
      <c r="AW88" s="20"/>
      <c r="AX88" s="20"/>
    </row>
    <row r="89">
      <c r="S89" s="6"/>
      <c r="T89" s="6"/>
      <c r="U89" s="18"/>
      <c r="V89" s="18"/>
      <c r="W89" s="18"/>
      <c r="X89" s="18"/>
      <c r="Y89" s="18"/>
      <c r="Z89" s="18"/>
      <c r="AA89" s="18"/>
      <c r="AB89" s="6"/>
      <c r="AC89" s="6"/>
      <c r="AD89" s="18"/>
      <c r="AE89" s="18"/>
      <c r="AF89" s="18"/>
      <c r="AG89" s="18"/>
      <c r="AH89" s="18"/>
      <c r="AI89" s="18"/>
      <c r="AJ89" s="19"/>
      <c r="AK89" s="18"/>
      <c r="AL89" s="18"/>
      <c r="AM89" s="18"/>
      <c r="AN89" s="18"/>
      <c r="AO89" s="18"/>
      <c r="AP89" s="18"/>
      <c r="AQ89" s="18"/>
      <c r="AR89" s="20"/>
      <c r="AS89" s="20"/>
      <c r="AT89" s="20"/>
      <c r="AU89" s="20"/>
      <c r="AV89" s="20"/>
      <c r="AW89" s="20"/>
      <c r="AX89" s="20"/>
    </row>
    <row r="90">
      <c r="S90" s="6"/>
      <c r="T90" s="6"/>
      <c r="U90" s="18"/>
      <c r="V90" s="18"/>
      <c r="W90" s="18"/>
      <c r="X90" s="18"/>
      <c r="Y90" s="18"/>
      <c r="Z90" s="18"/>
      <c r="AA90" s="18"/>
      <c r="AB90" s="6"/>
      <c r="AC90" s="6"/>
      <c r="AD90" s="18"/>
      <c r="AE90" s="18"/>
      <c r="AF90" s="18"/>
      <c r="AG90" s="18"/>
      <c r="AH90" s="18"/>
      <c r="AI90" s="18"/>
      <c r="AJ90" s="19"/>
      <c r="AK90" s="18"/>
      <c r="AL90" s="18"/>
      <c r="AM90" s="18"/>
      <c r="AN90" s="18"/>
      <c r="AO90" s="18"/>
      <c r="AP90" s="18"/>
      <c r="AQ90" s="18"/>
      <c r="AR90" s="20"/>
      <c r="AS90" s="20"/>
      <c r="AT90" s="20"/>
      <c r="AU90" s="20"/>
      <c r="AV90" s="20"/>
      <c r="AW90" s="20"/>
      <c r="AX90" s="20"/>
    </row>
    <row r="91">
      <c r="S91" s="6"/>
      <c r="T91" s="6"/>
      <c r="U91" s="18"/>
      <c r="V91" s="18"/>
      <c r="W91" s="18"/>
      <c r="X91" s="18"/>
      <c r="Y91" s="18"/>
      <c r="Z91" s="18"/>
      <c r="AA91" s="18"/>
      <c r="AB91" s="6"/>
      <c r="AC91" s="6"/>
      <c r="AD91" s="18"/>
      <c r="AE91" s="18"/>
      <c r="AF91" s="18"/>
      <c r="AG91" s="18"/>
      <c r="AH91" s="18"/>
      <c r="AI91" s="18"/>
      <c r="AJ91" s="19"/>
      <c r="AK91" s="18"/>
      <c r="AL91" s="18"/>
      <c r="AM91" s="18"/>
      <c r="AN91" s="18"/>
      <c r="AO91" s="18"/>
      <c r="AP91" s="18"/>
      <c r="AQ91" s="18"/>
      <c r="AR91" s="20"/>
      <c r="AS91" s="20"/>
      <c r="AT91" s="20"/>
      <c r="AU91" s="20"/>
      <c r="AV91" s="20"/>
      <c r="AW91" s="20"/>
      <c r="AX91" s="20"/>
    </row>
    <row r="92">
      <c r="S92" s="6"/>
      <c r="T92" s="6"/>
      <c r="U92" s="18"/>
      <c r="V92" s="18"/>
      <c r="W92" s="18"/>
      <c r="X92" s="18"/>
      <c r="Y92" s="18"/>
      <c r="Z92" s="18"/>
      <c r="AA92" s="18"/>
      <c r="AB92" s="6"/>
      <c r="AC92" s="6"/>
      <c r="AD92" s="18"/>
      <c r="AE92" s="18"/>
      <c r="AF92" s="18"/>
      <c r="AG92" s="18"/>
      <c r="AH92" s="18"/>
      <c r="AI92" s="18"/>
      <c r="AJ92" s="19"/>
      <c r="AK92" s="18"/>
      <c r="AL92" s="18"/>
      <c r="AM92" s="18"/>
      <c r="AN92" s="18"/>
      <c r="AO92" s="18"/>
      <c r="AP92" s="18"/>
      <c r="AQ92" s="18"/>
      <c r="AR92" s="20"/>
      <c r="AS92" s="20"/>
      <c r="AT92" s="20"/>
      <c r="AU92" s="20"/>
      <c r="AV92" s="20"/>
      <c r="AW92" s="20"/>
      <c r="AX92" s="20"/>
    </row>
    <row r="93">
      <c r="S93" s="6"/>
      <c r="T93" s="6"/>
      <c r="U93" s="18"/>
      <c r="V93" s="18"/>
      <c r="W93" s="18"/>
      <c r="X93" s="18"/>
      <c r="Y93" s="18"/>
      <c r="Z93" s="18"/>
      <c r="AA93" s="18"/>
      <c r="AB93" s="6"/>
      <c r="AC93" s="6"/>
      <c r="AD93" s="18"/>
      <c r="AE93" s="18"/>
      <c r="AF93" s="18"/>
      <c r="AG93" s="18"/>
      <c r="AH93" s="18"/>
      <c r="AI93" s="18"/>
      <c r="AJ93" s="19"/>
      <c r="AK93" s="18"/>
      <c r="AL93" s="18"/>
      <c r="AM93" s="18"/>
      <c r="AN93" s="18"/>
      <c r="AO93" s="18"/>
      <c r="AP93" s="18"/>
      <c r="AQ93" s="18"/>
      <c r="AR93" s="20"/>
      <c r="AS93" s="20"/>
      <c r="AT93" s="20"/>
      <c r="AU93" s="20"/>
      <c r="AV93" s="20"/>
      <c r="AW93" s="20"/>
      <c r="AX93" s="20"/>
    </row>
    <row r="94">
      <c r="S94" s="6"/>
      <c r="T94" s="6"/>
      <c r="U94" s="18"/>
      <c r="V94" s="18"/>
      <c r="W94" s="18"/>
      <c r="X94" s="18"/>
      <c r="Y94" s="18"/>
      <c r="Z94" s="18"/>
      <c r="AA94" s="18"/>
      <c r="AB94" s="6"/>
      <c r="AC94" s="6"/>
      <c r="AD94" s="18"/>
      <c r="AE94" s="18"/>
      <c r="AF94" s="18"/>
      <c r="AG94" s="18"/>
      <c r="AH94" s="18"/>
      <c r="AI94" s="18"/>
      <c r="AJ94" s="19"/>
      <c r="AK94" s="18"/>
      <c r="AL94" s="18"/>
      <c r="AM94" s="18"/>
      <c r="AN94" s="18"/>
      <c r="AO94" s="18"/>
      <c r="AP94" s="18"/>
      <c r="AQ94" s="18"/>
      <c r="AR94" s="20"/>
      <c r="AS94" s="20"/>
      <c r="AT94" s="20"/>
      <c r="AU94" s="20"/>
      <c r="AV94" s="20"/>
      <c r="AW94" s="20"/>
      <c r="AX94" s="20"/>
    </row>
    <row r="95">
      <c r="S95" s="6"/>
      <c r="T95" s="6"/>
      <c r="U95" s="18"/>
      <c r="V95" s="18"/>
      <c r="W95" s="18"/>
      <c r="X95" s="18"/>
      <c r="Y95" s="18"/>
      <c r="Z95" s="18"/>
      <c r="AA95" s="18"/>
      <c r="AB95" s="6"/>
      <c r="AC95" s="6"/>
      <c r="AD95" s="18"/>
      <c r="AE95" s="18"/>
      <c r="AF95" s="18"/>
      <c r="AG95" s="18"/>
      <c r="AH95" s="18"/>
      <c r="AI95" s="18"/>
      <c r="AJ95" s="19"/>
      <c r="AK95" s="18"/>
      <c r="AL95" s="18"/>
      <c r="AM95" s="18"/>
      <c r="AN95" s="18"/>
      <c r="AO95" s="18"/>
      <c r="AP95" s="18"/>
      <c r="AQ95" s="18"/>
      <c r="AR95" s="20"/>
      <c r="AS95" s="20"/>
      <c r="AT95" s="20"/>
      <c r="AU95" s="20"/>
      <c r="AV95" s="20"/>
      <c r="AW95" s="20"/>
      <c r="AX95" s="20"/>
    </row>
    <row r="96">
      <c r="S96" s="6"/>
      <c r="T96" s="6"/>
      <c r="U96" s="18"/>
      <c r="V96" s="18"/>
      <c r="W96" s="18"/>
      <c r="X96" s="18"/>
      <c r="Y96" s="18"/>
      <c r="Z96" s="18"/>
      <c r="AA96" s="18"/>
      <c r="AB96" s="6"/>
      <c r="AC96" s="6"/>
      <c r="AD96" s="18"/>
      <c r="AE96" s="18"/>
      <c r="AF96" s="18"/>
      <c r="AG96" s="18"/>
      <c r="AH96" s="18"/>
      <c r="AI96" s="18"/>
      <c r="AJ96" s="19"/>
      <c r="AK96" s="18"/>
      <c r="AL96" s="18"/>
      <c r="AM96" s="18"/>
      <c r="AN96" s="18"/>
      <c r="AO96" s="18"/>
      <c r="AP96" s="18"/>
      <c r="AQ96" s="18"/>
      <c r="AR96" s="20"/>
      <c r="AS96" s="20"/>
      <c r="AT96" s="20"/>
      <c r="AU96" s="20"/>
      <c r="AV96" s="20"/>
      <c r="AW96" s="20"/>
      <c r="AX96" s="20"/>
    </row>
    <row r="97">
      <c r="S97" s="6"/>
      <c r="T97" s="6"/>
      <c r="U97" s="18"/>
      <c r="V97" s="18"/>
      <c r="W97" s="18"/>
      <c r="X97" s="18"/>
      <c r="Y97" s="18"/>
      <c r="Z97" s="18"/>
      <c r="AA97" s="18"/>
      <c r="AB97" s="6"/>
      <c r="AC97" s="6"/>
      <c r="AD97" s="18"/>
      <c r="AE97" s="18"/>
      <c r="AF97" s="18"/>
      <c r="AG97" s="18"/>
      <c r="AH97" s="18"/>
      <c r="AI97" s="18"/>
      <c r="AJ97" s="19"/>
      <c r="AK97" s="18"/>
      <c r="AL97" s="18"/>
      <c r="AM97" s="18"/>
      <c r="AN97" s="18"/>
      <c r="AO97" s="18"/>
      <c r="AP97" s="18"/>
      <c r="AQ97" s="18"/>
      <c r="AR97" s="20"/>
      <c r="AS97" s="20"/>
      <c r="AT97" s="20"/>
      <c r="AU97" s="20"/>
      <c r="AV97" s="20"/>
      <c r="AW97" s="20"/>
      <c r="AX97" s="20"/>
    </row>
    <row r="98">
      <c r="S98" s="6"/>
      <c r="T98" s="6"/>
      <c r="U98" s="18"/>
      <c r="V98" s="18"/>
      <c r="W98" s="18"/>
      <c r="X98" s="18"/>
      <c r="Y98" s="18"/>
      <c r="Z98" s="18"/>
      <c r="AA98" s="18"/>
      <c r="AB98" s="6"/>
      <c r="AC98" s="6"/>
      <c r="AD98" s="18"/>
      <c r="AE98" s="18"/>
      <c r="AF98" s="18"/>
      <c r="AG98" s="18"/>
      <c r="AH98" s="18"/>
      <c r="AI98" s="18"/>
      <c r="AJ98" s="19"/>
      <c r="AK98" s="18"/>
      <c r="AL98" s="18"/>
      <c r="AM98" s="18"/>
      <c r="AN98" s="18"/>
      <c r="AO98" s="18"/>
      <c r="AP98" s="18"/>
      <c r="AQ98" s="18"/>
      <c r="AR98" s="20"/>
      <c r="AS98" s="20"/>
      <c r="AT98" s="20"/>
      <c r="AU98" s="20"/>
      <c r="AV98" s="20"/>
      <c r="AW98" s="20"/>
      <c r="AX98" s="20"/>
    </row>
    <row r="99">
      <c r="S99" s="6"/>
      <c r="T99" s="6"/>
      <c r="U99" s="18"/>
      <c r="V99" s="18"/>
      <c r="W99" s="18"/>
      <c r="X99" s="18"/>
      <c r="Y99" s="18"/>
      <c r="Z99" s="18"/>
      <c r="AA99" s="18"/>
      <c r="AB99" s="6"/>
      <c r="AC99" s="6"/>
      <c r="AD99" s="18"/>
      <c r="AE99" s="18"/>
      <c r="AF99" s="18"/>
      <c r="AG99" s="18"/>
      <c r="AH99" s="18"/>
      <c r="AI99" s="18"/>
      <c r="AJ99" s="19"/>
      <c r="AK99" s="18"/>
      <c r="AL99" s="18"/>
      <c r="AM99" s="18"/>
      <c r="AN99" s="18"/>
      <c r="AO99" s="18"/>
      <c r="AP99" s="18"/>
      <c r="AQ99" s="18"/>
      <c r="AR99" s="20"/>
      <c r="AS99" s="20"/>
      <c r="AT99" s="20"/>
      <c r="AU99" s="20"/>
      <c r="AV99" s="20"/>
      <c r="AW99" s="20"/>
      <c r="AX99" s="20"/>
    </row>
    <row r="100">
      <c r="S100" s="6"/>
      <c r="T100" s="6"/>
      <c r="U100" s="18"/>
      <c r="V100" s="18"/>
      <c r="W100" s="18"/>
      <c r="X100" s="18"/>
      <c r="Y100" s="18"/>
      <c r="Z100" s="18"/>
      <c r="AA100" s="18"/>
      <c r="AB100" s="6"/>
      <c r="AC100" s="6"/>
      <c r="AD100" s="18"/>
      <c r="AE100" s="18"/>
      <c r="AF100" s="18"/>
      <c r="AG100" s="18"/>
      <c r="AH100" s="18"/>
      <c r="AI100" s="18"/>
      <c r="AJ100" s="19"/>
      <c r="AK100" s="18"/>
      <c r="AL100" s="18"/>
      <c r="AM100" s="18"/>
      <c r="AN100" s="18"/>
      <c r="AO100" s="18"/>
      <c r="AP100" s="18"/>
      <c r="AQ100" s="18"/>
      <c r="AR100" s="20"/>
      <c r="AS100" s="20"/>
      <c r="AT100" s="20"/>
      <c r="AU100" s="20"/>
      <c r="AV100" s="20"/>
      <c r="AW100" s="20"/>
      <c r="AX100" s="20"/>
    </row>
    <row r="101">
      <c r="S101" s="6"/>
      <c r="T101" s="6"/>
      <c r="U101" s="18"/>
      <c r="V101" s="18"/>
      <c r="W101" s="18"/>
      <c r="X101" s="18"/>
      <c r="Y101" s="18"/>
      <c r="Z101" s="18"/>
      <c r="AA101" s="18"/>
      <c r="AB101" s="6"/>
      <c r="AC101" s="6"/>
      <c r="AD101" s="18"/>
      <c r="AE101" s="18"/>
      <c r="AF101" s="18"/>
      <c r="AG101" s="18"/>
      <c r="AH101" s="18"/>
      <c r="AI101" s="18"/>
      <c r="AJ101" s="19"/>
      <c r="AK101" s="18"/>
      <c r="AL101" s="18"/>
      <c r="AM101" s="18"/>
      <c r="AN101" s="18"/>
      <c r="AO101" s="18"/>
      <c r="AP101" s="18"/>
      <c r="AQ101" s="18"/>
      <c r="AR101" s="20"/>
      <c r="AS101" s="20"/>
      <c r="AT101" s="20"/>
      <c r="AU101" s="20"/>
      <c r="AV101" s="20"/>
      <c r="AW101" s="20"/>
      <c r="AX101" s="20"/>
    </row>
    <row r="102">
      <c r="S102" s="6"/>
      <c r="T102" s="6"/>
      <c r="U102" s="18"/>
      <c r="V102" s="18"/>
      <c r="W102" s="18"/>
      <c r="X102" s="18"/>
      <c r="Y102" s="18"/>
      <c r="Z102" s="18"/>
      <c r="AA102" s="18"/>
      <c r="AB102" s="6"/>
      <c r="AC102" s="6"/>
      <c r="AD102" s="18"/>
      <c r="AE102" s="18"/>
      <c r="AF102" s="18"/>
      <c r="AG102" s="18"/>
      <c r="AH102" s="18"/>
      <c r="AI102" s="18"/>
      <c r="AJ102" s="19"/>
      <c r="AK102" s="18"/>
      <c r="AL102" s="18"/>
      <c r="AM102" s="18"/>
      <c r="AN102" s="18"/>
      <c r="AO102" s="18"/>
      <c r="AP102" s="18"/>
      <c r="AQ102" s="18"/>
      <c r="AR102" s="20"/>
      <c r="AS102" s="20"/>
      <c r="AT102" s="20"/>
      <c r="AU102" s="20"/>
      <c r="AV102" s="20"/>
      <c r="AW102" s="20"/>
      <c r="AX102" s="20"/>
    </row>
    <row r="103">
      <c r="S103" s="6"/>
      <c r="T103" s="6"/>
      <c r="U103" s="18"/>
      <c r="V103" s="18"/>
      <c r="W103" s="18"/>
      <c r="X103" s="18"/>
      <c r="Y103" s="18"/>
      <c r="Z103" s="18"/>
      <c r="AA103" s="18"/>
      <c r="AB103" s="6"/>
      <c r="AC103" s="6"/>
      <c r="AD103" s="18"/>
      <c r="AE103" s="18"/>
      <c r="AF103" s="18"/>
      <c r="AG103" s="18"/>
      <c r="AH103" s="18"/>
      <c r="AI103" s="18"/>
      <c r="AJ103" s="19"/>
      <c r="AK103" s="18"/>
      <c r="AL103" s="18"/>
      <c r="AM103" s="18"/>
      <c r="AN103" s="18"/>
      <c r="AO103" s="18"/>
      <c r="AP103" s="18"/>
      <c r="AQ103" s="18"/>
      <c r="AR103" s="20"/>
      <c r="AS103" s="20"/>
      <c r="AT103" s="20"/>
      <c r="AU103" s="20"/>
      <c r="AV103" s="20"/>
      <c r="AW103" s="20"/>
      <c r="AX103" s="20"/>
    </row>
    <row r="104">
      <c r="S104" s="6"/>
      <c r="T104" s="6"/>
      <c r="U104" s="18"/>
      <c r="V104" s="18"/>
      <c r="W104" s="18"/>
      <c r="X104" s="18"/>
      <c r="Y104" s="18"/>
      <c r="Z104" s="18"/>
      <c r="AA104" s="18"/>
      <c r="AB104" s="6"/>
      <c r="AC104" s="6"/>
      <c r="AD104" s="18"/>
      <c r="AE104" s="18"/>
      <c r="AF104" s="18"/>
      <c r="AG104" s="18"/>
      <c r="AH104" s="18"/>
      <c r="AI104" s="18"/>
      <c r="AJ104" s="19"/>
      <c r="AK104" s="18"/>
      <c r="AL104" s="18"/>
      <c r="AM104" s="18"/>
      <c r="AN104" s="18"/>
      <c r="AO104" s="18"/>
      <c r="AP104" s="18"/>
      <c r="AQ104" s="18"/>
      <c r="AR104" s="20"/>
      <c r="AS104" s="20"/>
      <c r="AT104" s="20"/>
      <c r="AU104" s="20"/>
      <c r="AV104" s="20"/>
      <c r="AW104" s="20"/>
      <c r="AX104" s="20"/>
    </row>
    <row r="105">
      <c r="S105" s="6"/>
      <c r="T105" s="6"/>
      <c r="U105" s="18"/>
      <c r="V105" s="18"/>
      <c r="W105" s="18"/>
      <c r="X105" s="18"/>
      <c r="Y105" s="18"/>
      <c r="Z105" s="18"/>
      <c r="AA105" s="18"/>
      <c r="AB105" s="6"/>
      <c r="AC105" s="6"/>
      <c r="AD105" s="18"/>
      <c r="AE105" s="18"/>
      <c r="AF105" s="18"/>
      <c r="AG105" s="18"/>
      <c r="AH105" s="18"/>
      <c r="AI105" s="18"/>
      <c r="AJ105" s="19"/>
      <c r="AK105" s="18"/>
      <c r="AL105" s="18"/>
      <c r="AM105" s="18"/>
      <c r="AN105" s="18"/>
      <c r="AO105" s="18"/>
      <c r="AP105" s="18"/>
      <c r="AQ105" s="18"/>
      <c r="AR105" s="20"/>
      <c r="AS105" s="20"/>
      <c r="AT105" s="20"/>
      <c r="AU105" s="20"/>
      <c r="AV105" s="20"/>
      <c r="AW105" s="20"/>
      <c r="AX105" s="20"/>
    </row>
    <row r="106">
      <c r="S106" s="6"/>
      <c r="T106" s="6"/>
      <c r="U106" s="18"/>
      <c r="V106" s="18"/>
      <c r="W106" s="18"/>
      <c r="X106" s="18"/>
      <c r="Y106" s="18"/>
      <c r="Z106" s="18"/>
      <c r="AA106" s="18"/>
      <c r="AB106" s="6"/>
      <c r="AC106" s="6"/>
      <c r="AD106" s="18"/>
      <c r="AE106" s="18"/>
      <c r="AF106" s="18"/>
      <c r="AG106" s="18"/>
      <c r="AH106" s="18"/>
      <c r="AI106" s="18"/>
      <c r="AJ106" s="19"/>
      <c r="AK106" s="18"/>
      <c r="AL106" s="18"/>
      <c r="AM106" s="18"/>
      <c r="AN106" s="18"/>
      <c r="AO106" s="18"/>
      <c r="AP106" s="18"/>
      <c r="AQ106" s="18"/>
      <c r="AR106" s="20"/>
      <c r="AS106" s="20"/>
      <c r="AT106" s="20"/>
      <c r="AU106" s="20"/>
      <c r="AV106" s="20"/>
      <c r="AW106" s="20"/>
      <c r="AX106" s="20"/>
    </row>
    <row r="107">
      <c r="S107" s="6"/>
      <c r="T107" s="6"/>
      <c r="U107" s="18"/>
      <c r="V107" s="18"/>
      <c r="W107" s="18"/>
      <c r="X107" s="18"/>
      <c r="Y107" s="18"/>
      <c r="Z107" s="18"/>
      <c r="AA107" s="18"/>
      <c r="AB107" s="6"/>
      <c r="AC107" s="6"/>
      <c r="AD107" s="18"/>
      <c r="AE107" s="18"/>
      <c r="AF107" s="18"/>
      <c r="AG107" s="18"/>
      <c r="AH107" s="18"/>
      <c r="AI107" s="18"/>
      <c r="AJ107" s="19"/>
      <c r="AK107" s="18"/>
      <c r="AL107" s="18"/>
      <c r="AM107" s="18"/>
      <c r="AN107" s="18"/>
      <c r="AO107" s="18"/>
      <c r="AP107" s="18"/>
      <c r="AQ107" s="18"/>
      <c r="AR107" s="20"/>
      <c r="AS107" s="20"/>
      <c r="AT107" s="20"/>
      <c r="AU107" s="20"/>
      <c r="AV107" s="20"/>
      <c r="AW107" s="20"/>
      <c r="AX107" s="20"/>
    </row>
    <row r="108">
      <c r="S108" s="6"/>
      <c r="T108" s="6"/>
      <c r="U108" s="18"/>
      <c r="V108" s="18"/>
      <c r="W108" s="18"/>
      <c r="X108" s="18"/>
      <c r="Y108" s="18"/>
      <c r="Z108" s="18"/>
      <c r="AA108" s="18"/>
      <c r="AB108" s="6"/>
      <c r="AC108" s="6"/>
      <c r="AD108" s="18"/>
      <c r="AE108" s="18"/>
      <c r="AF108" s="18"/>
      <c r="AG108" s="18"/>
      <c r="AH108" s="18"/>
      <c r="AI108" s="18"/>
      <c r="AJ108" s="19"/>
      <c r="AK108" s="18"/>
      <c r="AL108" s="18"/>
      <c r="AM108" s="18"/>
      <c r="AN108" s="18"/>
      <c r="AO108" s="18"/>
      <c r="AP108" s="18"/>
      <c r="AQ108" s="18"/>
      <c r="AR108" s="20"/>
      <c r="AS108" s="20"/>
      <c r="AT108" s="20"/>
      <c r="AU108" s="20"/>
      <c r="AV108" s="20"/>
      <c r="AW108" s="20"/>
      <c r="AX108" s="20"/>
    </row>
    <row r="109">
      <c r="S109" s="6"/>
      <c r="T109" s="6"/>
      <c r="U109" s="18"/>
      <c r="V109" s="18"/>
      <c r="W109" s="18"/>
      <c r="X109" s="18"/>
      <c r="Y109" s="18"/>
      <c r="Z109" s="18"/>
      <c r="AA109" s="18"/>
      <c r="AB109" s="6"/>
      <c r="AC109" s="6"/>
      <c r="AD109" s="18"/>
      <c r="AE109" s="18"/>
      <c r="AF109" s="18"/>
      <c r="AG109" s="18"/>
      <c r="AH109" s="18"/>
      <c r="AI109" s="18"/>
      <c r="AJ109" s="19"/>
      <c r="AK109" s="18"/>
      <c r="AL109" s="18"/>
      <c r="AM109" s="18"/>
      <c r="AN109" s="18"/>
      <c r="AO109" s="18"/>
      <c r="AP109" s="18"/>
      <c r="AQ109" s="18"/>
      <c r="AR109" s="20"/>
      <c r="AS109" s="20"/>
      <c r="AT109" s="20"/>
      <c r="AU109" s="20"/>
      <c r="AV109" s="20"/>
      <c r="AW109" s="20"/>
      <c r="AX109" s="20"/>
    </row>
    <row r="110">
      <c r="S110" s="6"/>
      <c r="T110" s="6"/>
      <c r="U110" s="18"/>
      <c r="V110" s="18"/>
      <c r="W110" s="18"/>
      <c r="X110" s="18"/>
      <c r="Y110" s="18"/>
      <c r="Z110" s="18"/>
      <c r="AA110" s="18"/>
      <c r="AB110" s="6"/>
      <c r="AC110" s="6"/>
      <c r="AD110" s="18"/>
      <c r="AE110" s="18"/>
      <c r="AF110" s="18"/>
      <c r="AG110" s="18"/>
      <c r="AH110" s="18"/>
      <c r="AI110" s="18"/>
      <c r="AJ110" s="19"/>
      <c r="AK110" s="18"/>
      <c r="AL110" s="18"/>
      <c r="AM110" s="18"/>
      <c r="AN110" s="18"/>
      <c r="AO110" s="18"/>
      <c r="AP110" s="18"/>
      <c r="AQ110" s="18"/>
      <c r="AR110" s="20"/>
      <c r="AS110" s="20"/>
      <c r="AT110" s="20"/>
      <c r="AU110" s="20"/>
      <c r="AV110" s="20"/>
      <c r="AW110" s="20"/>
      <c r="AX110" s="20"/>
    </row>
    <row r="111">
      <c r="S111" s="6"/>
      <c r="T111" s="6"/>
      <c r="U111" s="18"/>
      <c r="V111" s="18"/>
      <c r="W111" s="18"/>
      <c r="X111" s="18"/>
      <c r="Y111" s="18"/>
      <c r="Z111" s="18"/>
      <c r="AA111" s="18"/>
      <c r="AB111" s="6"/>
      <c r="AC111" s="6"/>
      <c r="AD111" s="18"/>
      <c r="AE111" s="18"/>
      <c r="AF111" s="18"/>
      <c r="AG111" s="18"/>
      <c r="AH111" s="18"/>
      <c r="AI111" s="18"/>
      <c r="AJ111" s="19"/>
      <c r="AK111" s="18"/>
      <c r="AL111" s="18"/>
      <c r="AM111" s="18"/>
      <c r="AN111" s="18"/>
      <c r="AO111" s="18"/>
      <c r="AP111" s="18"/>
      <c r="AQ111" s="18"/>
      <c r="AR111" s="20"/>
      <c r="AS111" s="20"/>
      <c r="AT111" s="20"/>
      <c r="AU111" s="20"/>
      <c r="AV111" s="20"/>
      <c r="AW111" s="20"/>
      <c r="AX111" s="20"/>
    </row>
    <row r="112">
      <c r="S112" s="6"/>
      <c r="T112" s="6"/>
      <c r="U112" s="18"/>
      <c r="V112" s="18"/>
      <c r="W112" s="18"/>
      <c r="X112" s="18"/>
      <c r="Y112" s="18"/>
      <c r="Z112" s="18"/>
      <c r="AA112" s="18"/>
      <c r="AB112" s="6"/>
      <c r="AC112" s="6"/>
      <c r="AD112" s="18"/>
      <c r="AE112" s="18"/>
      <c r="AF112" s="18"/>
      <c r="AG112" s="18"/>
      <c r="AH112" s="18"/>
      <c r="AI112" s="18"/>
      <c r="AJ112" s="19"/>
      <c r="AK112" s="18"/>
      <c r="AL112" s="18"/>
      <c r="AM112" s="18"/>
      <c r="AN112" s="18"/>
      <c r="AO112" s="18"/>
      <c r="AP112" s="18"/>
      <c r="AQ112" s="18"/>
      <c r="AR112" s="20"/>
      <c r="AS112" s="20"/>
      <c r="AT112" s="20"/>
      <c r="AU112" s="20"/>
      <c r="AV112" s="20"/>
      <c r="AW112" s="20"/>
      <c r="AX112" s="20"/>
    </row>
    <row r="113">
      <c r="S113" s="6"/>
      <c r="T113" s="6"/>
      <c r="U113" s="18"/>
      <c r="V113" s="18"/>
      <c r="W113" s="18"/>
      <c r="X113" s="18"/>
      <c r="Y113" s="18"/>
      <c r="Z113" s="18"/>
      <c r="AA113" s="18"/>
      <c r="AB113" s="6"/>
      <c r="AC113" s="6"/>
      <c r="AD113" s="18"/>
      <c r="AE113" s="18"/>
      <c r="AF113" s="18"/>
      <c r="AG113" s="18"/>
      <c r="AH113" s="18"/>
      <c r="AI113" s="18"/>
      <c r="AJ113" s="19"/>
      <c r="AK113" s="18"/>
      <c r="AL113" s="18"/>
      <c r="AM113" s="18"/>
      <c r="AN113" s="18"/>
      <c r="AO113" s="18"/>
      <c r="AP113" s="18"/>
      <c r="AQ113" s="18"/>
      <c r="AR113" s="20"/>
      <c r="AS113" s="20"/>
      <c r="AT113" s="20"/>
      <c r="AU113" s="20"/>
      <c r="AV113" s="20"/>
      <c r="AW113" s="20"/>
      <c r="AX113" s="20"/>
    </row>
    <row r="114">
      <c r="S114" s="6"/>
      <c r="T114" s="6"/>
      <c r="U114" s="18"/>
      <c r="V114" s="18"/>
      <c r="W114" s="18"/>
      <c r="X114" s="18"/>
      <c r="Y114" s="18"/>
      <c r="Z114" s="18"/>
      <c r="AA114" s="18"/>
      <c r="AB114" s="6"/>
      <c r="AC114" s="6"/>
      <c r="AD114" s="18"/>
      <c r="AE114" s="18"/>
      <c r="AF114" s="18"/>
      <c r="AG114" s="18"/>
      <c r="AH114" s="18"/>
      <c r="AI114" s="18"/>
      <c r="AJ114" s="19"/>
      <c r="AK114" s="18"/>
      <c r="AL114" s="18"/>
      <c r="AM114" s="18"/>
      <c r="AN114" s="18"/>
      <c r="AO114" s="18"/>
      <c r="AP114" s="18"/>
      <c r="AQ114" s="18"/>
      <c r="AR114" s="20"/>
      <c r="AS114" s="20"/>
      <c r="AT114" s="20"/>
      <c r="AU114" s="20"/>
      <c r="AV114" s="20"/>
      <c r="AW114" s="20"/>
      <c r="AX114" s="20"/>
    </row>
    <row r="115">
      <c r="S115" s="6"/>
      <c r="T115" s="6"/>
      <c r="U115" s="18"/>
      <c r="V115" s="18"/>
      <c r="W115" s="18"/>
      <c r="X115" s="18"/>
      <c r="Y115" s="18"/>
      <c r="Z115" s="18"/>
      <c r="AA115" s="18"/>
      <c r="AB115" s="6"/>
      <c r="AC115" s="6"/>
      <c r="AD115" s="18"/>
      <c r="AE115" s="18"/>
      <c r="AF115" s="18"/>
      <c r="AG115" s="18"/>
      <c r="AH115" s="18"/>
      <c r="AI115" s="18"/>
      <c r="AJ115" s="19"/>
      <c r="AK115" s="18"/>
      <c r="AL115" s="18"/>
      <c r="AM115" s="18"/>
      <c r="AN115" s="18"/>
      <c r="AO115" s="18"/>
      <c r="AP115" s="18"/>
      <c r="AQ115" s="18"/>
      <c r="AR115" s="20"/>
      <c r="AS115" s="20"/>
      <c r="AT115" s="20"/>
      <c r="AU115" s="20"/>
      <c r="AV115" s="20"/>
      <c r="AW115" s="20"/>
      <c r="AX115" s="20"/>
    </row>
    <row r="116">
      <c r="S116" s="6"/>
      <c r="T116" s="6"/>
      <c r="U116" s="18"/>
      <c r="V116" s="18"/>
      <c r="W116" s="18"/>
      <c r="X116" s="18"/>
      <c r="Y116" s="18"/>
      <c r="Z116" s="18"/>
      <c r="AA116" s="18"/>
      <c r="AB116" s="6"/>
      <c r="AC116" s="6"/>
      <c r="AD116" s="18"/>
      <c r="AE116" s="18"/>
      <c r="AF116" s="18"/>
      <c r="AG116" s="18"/>
      <c r="AH116" s="18"/>
      <c r="AI116" s="18"/>
      <c r="AJ116" s="19"/>
      <c r="AK116" s="18"/>
      <c r="AL116" s="18"/>
      <c r="AM116" s="18"/>
      <c r="AN116" s="18"/>
      <c r="AO116" s="18"/>
      <c r="AP116" s="18"/>
      <c r="AQ116" s="18"/>
      <c r="AR116" s="20"/>
      <c r="AS116" s="20"/>
      <c r="AT116" s="20"/>
      <c r="AU116" s="20"/>
      <c r="AV116" s="20"/>
      <c r="AW116" s="20"/>
      <c r="AX116" s="20"/>
    </row>
    <row r="117">
      <c r="S117" s="6"/>
      <c r="T117" s="6"/>
      <c r="U117" s="18"/>
      <c r="V117" s="18"/>
      <c r="W117" s="18"/>
      <c r="X117" s="18"/>
      <c r="Y117" s="18"/>
      <c r="Z117" s="18"/>
      <c r="AA117" s="18"/>
      <c r="AB117" s="6"/>
      <c r="AC117" s="6"/>
      <c r="AD117" s="18"/>
      <c r="AE117" s="18"/>
      <c r="AF117" s="18"/>
      <c r="AG117" s="18"/>
      <c r="AH117" s="18"/>
      <c r="AI117" s="18"/>
      <c r="AJ117" s="19"/>
      <c r="AK117" s="18"/>
      <c r="AL117" s="18"/>
      <c r="AM117" s="18"/>
      <c r="AN117" s="18"/>
      <c r="AO117" s="18"/>
      <c r="AP117" s="18"/>
      <c r="AQ117" s="18"/>
      <c r="AR117" s="20"/>
      <c r="AS117" s="20"/>
      <c r="AT117" s="20"/>
      <c r="AU117" s="20"/>
      <c r="AV117" s="20"/>
      <c r="AW117" s="20"/>
      <c r="AX117" s="20"/>
    </row>
    <row r="118">
      <c r="S118" s="6"/>
      <c r="T118" s="6"/>
      <c r="U118" s="18"/>
      <c r="V118" s="18"/>
      <c r="W118" s="18"/>
      <c r="X118" s="18"/>
      <c r="Y118" s="18"/>
      <c r="Z118" s="18"/>
      <c r="AA118" s="18"/>
      <c r="AB118" s="6"/>
      <c r="AC118" s="6"/>
      <c r="AD118" s="18"/>
      <c r="AE118" s="18"/>
      <c r="AF118" s="18"/>
      <c r="AG118" s="18"/>
      <c r="AH118" s="18"/>
      <c r="AI118" s="18"/>
      <c r="AJ118" s="19"/>
      <c r="AK118" s="18"/>
      <c r="AL118" s="18"/>
      <c r="AM118" s="18"/>
      <c r="AN118" s="18"/>
      <c r="AO118" s="18"/>
      <c r="AP118" s="18"/>
      <c r="AQ118" s="18"/>
      <c r="AR118" s="20"/>
      <c r="AS118" s="20"/>
      <c r="AT118" s="20"/>
      <c r="AU118" s="20"/>
      <c r="AV118" s="20"/>
      <c r="AW118" s="20"/>
      <c r="AX118" s="20"/>
    </row>
    <row r="119">
      <c r="S119" s="6"/>
      <c r="T119" s="6"/>
      <c r="U119" s="18"/>
      <c r="V119" s="18"/>
      <c r="W119" s="18"/>
      <c r="X119" s="18"/>
      <c r="Y119" s="18"/>
      <c r="Z119" s="18"/>
      <c r="AA119" s="18"/>
      <c r="AB119" s="6"/>
      <c r="AC119" s="6"/>
      <c r="AD119" s="18"/>
      <c r="AE119" s="18"/>
      <c r="AF119" s="18"/>
      <c r="AG119" s="18"/>
      <c r="AH119" s="18"/>
      <c r="AI119" s="18"/>
      <c r="AJ119" s="19"/>
      <c r="AK119" s="18"/>
      <c r="AL119" s="18"/>
      <c r="AM119" s="18"/>
      <c r="AN119" s="18"/>
      <c r="AO119" s="18"/>
      <c r="AP119" s="18"/>
      <c r="AQ119" s="18"/>
      <c r="AR119" s="20"/>
      <c r="AS119" s="20"/>
      <c r="AT119" s="20"/>
      <c r="AU119" s="20"/>
      <c r="AV119" s="20"/>
      <c r="AW119" s="20"/>
      <c r="AX119" s="20"/>
    </row>
    <row r="120">
      <c r="S120" s="6"/>
      <c r="T120" s="6"/>
      <c r="U120" s="18"/>
      <c r="V120" s="18"/>
      <c r="W120" s="18"/>
      <c r="X120" s="18"/>
      <c r="Y120" s="18"/>
      <c r="Z120" s="18"/>
      <c r="AA120" s="18"/>
      <c r="AB120" s="6"/>
      <c r="AC120" s="6"/>
      <c r="AD120" s="18"/>
      <c r="AE120" s="18"/>
      <c r="AF120" s="18"/>
      <c r="AG120" s="18"/>
      <c r="AH120" s="18"/>
      <c r="AI120" s="18"/>
      <c r="AJ120" s="19"/>
      <c r="AK120" s="18"/>
      <c r="AL120" s="18"/>
      <c r="AM120" s="18"/>
      <c r="AN120" s="18"/>
      <c r="AO120" s="18"/>
      <c r="AP120" s="18"/>
      <c r="AQ120" s="18"/>
      <c r="AR120" s="20"/>
      <c r="AS120" s="20"/>
      <c r="AT120" s="20"/>
      <c r="AU120" s="20"/>
      <c r="AV120" s="20"/>
      <c r="AW120" s="20"/>
      <c r="AX120" s="20"/>
    </row>
    <row r="121">
      <c r="S121" s="6"/>
      <c r="T121" s="6"/>
      <c r="U121" s="18"/>
      <c r="V121" s="18"/>
      <c r="W121" s="18"/>
      <c r="X121" s="18"/>
      <c r="Y121" s="18"/>
      <c r="Z121" s="18"/>
      <c r="AA121" s="18"/>
      <c r="AB121" s="6"/>
      <c r="AC121" s="6"/>
      <c r="AD121" s="18"/>
      <c r="AE121" s="18"/>
      <c r="AF121" s="18"/>
      <c r="AG121" s="18"/>
      <c r="AH121" s="18"/>
      <c r="AI121" s="18"/>
      <c r="AJ121" s="19"/>
      <c r="AK121" s="18"/>
      <c r="AL121" s="18"/>
      <c r="AM121" s="18"/>
      <c r="AN121" s="18"/>
      <c r="AO121" s="18"/>
      <c r="AP121" s="18"/>
      <c r="AQ121" s="18"/>
      <c r="AR121" s="20"/>
      <c r="AS121" s="20"/>
      <c r="AT121" s="20"/>
      <c r="AU121" s="20"/>
      <c r="AV121" s="20"/>
      <c r="AW121" s="20"/>
      <c r="AX121" s="20"/>
    </row>
    <row r="122">
      <c r="S122" s="6"/>
      <c r="T122" s="6"/>
      <c r="U122" s="18"/>
      <c r="V122" s="18"/>
      <c r="W122" s="18"/>
      <c r="X122" s="18"/>
      <c r="Y122" s="18"/>
      <c r="Z122" s="18"/>
      <c r="AA122" s="18"/>
      <c r="AB122" s="6"/>
      <c r="AC122" s="6"/>
      <c r="AD122" s="18"/>
      <c r="AE122" s="18"/>
      <c r="AF122" s="18"/>
      <c r="AG122" s="18"/>
      <c r="AH122" s="18"/>
      <c r="AI122" s="18"/>
      <c r="AJ122" s="19"/>
      <c r="AK122" s="18"/>
      <c r="AL122" s="18"/>
      <c r="AM122" s="18"/>
      <c r="AN122" s="18"/>
      <c r="AO122" s="18"/>
      <c r="AP122" s="18"/>
      <c r="AQ122" s="18"/>
      <c r="AR122" s="20"/>
      <c r="AS122" s="20"/>
      <c r="AT122" s="20"/>
      <c r="AU122" s="20"/>
      <c r="AV122" s="20"/>
      <c r="AW122" s="20"/>
      <c r="AX122" s="20"/>
    </row>
    <row r="123">
      <c r="S123" s="6"/>
      <c r="T123" s="6"/>
      <c r="U123" s="18"/>
      <c r="V123" s="18"/>
      <c r="W123" s="18"/>
      <c r="X123" s="18"/>
      <c r="Y123" s="18"/>
      <c r="Z123" s="18"/>
      <c r="AA123" s="18"/>
      <c r="AB123" s="6"/>
      <c r="AC123" s="6"/>
      <c r="AD123" s="18"/>
      <c r="AE123" s="18"/>
      <c r="AF123" s="18"/>
      <c r="AG123" s="18"/>
      <c r="AH123" s="18"/>
      <c r="AI123" s="18"/>
      <c r="AJ123" s="19"/>
      <c r="AK123" s="18"/>
      <c r="AL123" s="18"/>
      <c r="AM123" s="18"/>
      <c r="AN123" s="18"/>
      <c r="AO123" s="18"/>
      <c r="AP123" s="18"/>
      <c r="AQ123" s="18"/>
      <c r="AR123" s="20"/>
      <c r="AS123" s="20"/>
      <c r="AT123" s="20"/>
      <c r="AU123" s="20"/>
      <c r="AV123" s="20"/>
      <c r="AW123" s="20"/>
      <c r="AX123" s="20"/>
    </row>
    <row r="124">
      <c r="S124" s="6"/>
      <c r="T124" s="6"/>
      <c r="U124" s="18"/>
      <c r="V124" s="18"/>
      <c r="W124" s="18"/>
      <c r="X124" s="18"/>
      <c r="Y124" s="18"/>
      <c r="Z124" s="18"/>
      <c r="AA124" s="18"/>
      <c r="AB124" s="6"/>
      <c r="AC124" s="6"/>
      <c r="AD124" s="18"/>
      <c r="AE124" s="18"/>
      <c r="AF124" s="18"/>
      <c r="AG124" s="18"/>
      <c r="AH124" s="18"/>
      <c r="AI124" s="18"/>
      <c r="AJ124" s="19"/>
      <c r="AK124" s="18"/>
      <c r="AL124" s="18"/>
      <c r="AM124" s="18"/>
      <c r="AN124" s="18"/>
      <c r="AO124" s="18"/>
      <c r="AP124" s="18"/>
      <c r="AQ124" s="18"/>
      <c r="AR124" s="20"/>
      <c r="AS124" s="20"/>
      <c r="AT124" s="20"/>
      <c r="AU124" s="20"/>
      <c r="AV124" s="20"/>
      <c r="AW124" s="20"/>
      <c r="AX124" s="20"/>
    </row>
    <row r="125">
      <c r="S125" s="6"/>
      <c r="T125" s="6"/>
      <c r="U125" s="18"/>
      <c r="V125" s="18"/>
      <c r="W125" s="18"/>
      <c r="X125" s="18"/>
      <c r="Y125" s="18"/>
      <c r="Z125" s="18"/>
      <c r="AA125" s="18"/>
      <c r="AB125" s="6"/>
      <c r="AC125" s="6"/>
      <c r="AD125" s="18"/>
      <c r="AE125" s="18"/>
      <c r="AF125" s="18"/>
      <c r="AG125" s="18"/>
      <c r="AH125" s="18"/>
      <c r="AI125" s="18"/>
      <c r="AJ125" s="19"/>
      <c r="AK125" s="18"/>
      <c r="AL125" s="18"/>
      <c r="AM125" s="18"/>
      <c r="AN125" s="18"/>
      <c r="AO125" s="18"/>
      <c r="AP125" s="18"/>
      <c r="AQ125" s="18"/>
      <c r="AR125" s="20"/>
      <c r="AS125" s="20"/>
      <c r="AT125" s="20"/>
      <c r="AU125" s="20"/>
      <c r="AV125" s="20"/>
      <c r="AW125" s="20"/>
      <c r="AX125" s="20"/>
    </row>
    <row r="126">
      <c r="S126" s="6"/>
      <c r="T126" s="6"/>
      <c r="U126" s="18"/>
      <c r="V126" s="18"/>
      <c r="W126" s="18"/>
      <c r="X126" s="18"/>
      <c r="Y126" s="18"/>
      <c r="Z126" s="18"/>
      <c r="AA126" s="18"/>
      <c r="AB126" s="6"/>
      <c r="AC126" s="6"/>
      <c r="AD126" s="18"/>
      <c r="AE126" s="18"/>
      <c r="AF126" s="18"/>
      <c r="AG126" s="18"/>
      <c r="AH126" s="18"/>
      <c r="AI126" s="18"/>
      <c r="AJ126" s="19"/>
      <c r="AK126" s="18"/>
      <c r="AL126" s="18"/>
      <c r="AM126" s="18"/>
      <c r="AN126" s="18"/>
      <c r="AO126" s="18"/>
      <c r="AP126" s="18"/>
      <c r="AQ126" s="18"/>
      <c r="AR126" s="20"/>
      <c r="AS126" s="20"/>
      <c r="AT126" s="20"/>
      <c r="AU126" s="20"/>
      <c r="AV126" s="20"/>
      <c r="AW126" s="20"/>
      <c r="AX126" s="20"/>
    </row>
    <row r="127">
      <c r="S127" s="6"/>
      <c r="T127" s="6"/>
      <c r="U127" s="18"/>
      <c r="V127" s="18"/>
      <c r="W127" s="18"/>
      <c r="X127" s="18"/>
      <c r="Y127" s="18"/>
      <c r="Z127" s="18"/>
      <c r="AA127" s="18"/>
      <c r="AB127" s="6"/>
      <c r="AC127" s="6"/>
      <c r="AD127" s="18"/>
      <c r="AE127" s="18"/>
      <c r="AF127" s="18"/>
      <c r="AG127" s="18"/>
      <c r="AH127" s="18"/>
      <c r="AI127" s="18"/>
      <c r="AJ127" s="19"/>
      <c r="AK127" s="18"/>
      <c r="AL127" s="18"/>
      <c r="AM127" s="18"/>
      <c r="AN127" s="18"/>
      <c r="AO127" s="18"/>
      <c r="AP127" s="18"/>
      <c r="AQ127" s="18"/>
      <c r="AR127" s="20"/>
      <c r="AS127" s="20"/>
      <c r="AT127" s="20"/>
      <c r="AU127" s="20"/>
      <c r="AV127" s="20"/>
      <c r="AW127" s="20"/>
      <c r="AX127" s="20"/>
    </row>
    <row r="128">
      <c r="S128" s="6"/>
      <c r="T128" s="6"/>
      <c r="U128" s="18"/>
      <c r="V128" s="18"/>
      <c r="W128" s="18"/>
      <c r="X128" s="18"/>
      <c r="Y128" s="18"/>
      <c r="Z128" s="18"/>
      <c r="AA128" s="18"/>
      <c r="AB128" s="6"/>
      <c r="AC128" s="6"/>
      <c r="AD128" s="18"/>
      <c r="AE128" s="18"/>
      <c r="AF128" s="18"/>
      <c r="AG128" s="18"/>
      <c r="AH128" s="18"/>
      <c r="AI128" s="18"/>
      <c r="AJ128" s="19"/>
      <c r="AK128" s="18"/>
      <c r="AL128" s="18"/>
      <c r="AM128" s="18"/>
      <c r="AN128" s="18"/>
      <c r="AO128" s="18"/>
      <c r="AP128" s="18"/>
      <c r="AQ128" s="18"/>
      <c r="AR128" s="20"/>
      <c r="AS128" s="20"/>
      <c r="AT128" s="20"/>
      <c r="AU128" s="20"/>
      <c r="AV128" s="20"/>
      <c r="AW128" s="20"/>
      <c r="AX128" s="20"/>
    </row>
    <row r="129">
      <c r="S129" s="6"/>
      <c r="T129" s="6"/>
      <c r="U129" s="18"/>
      <c r="V129" s="18"/>
      <c r="W129" s="18"/>
      <c r="X129" s="18"/>
      <c r="Y129" s="18"/>
      <c r="Z129" s="18"/>
      <c r="AA129" s="18"/>
      <c r="AB129" s="6"/>
      <c r="AC129" s="6"/>
      <c r="AD129" s="18"/>
      <c r="AE129" s="18"/>
      <c r="AF129" s="18"/>
      <c r="AG129" s="18"/>
      <c r="AH129" s="18"/>
      <c r="AI129" s="18"/>
      <c r="AJ129" s="19"/>
      <c r="AK129" s="18"/>
      <c r="AL129" s="18"/>
      <c r="AM129" s="18"/>
      <c r="AN129" s="18"/>
      <c r="AO129" s="18"/>
      <c r="AP129" s="18"/>
      <c r="AQ129" s="18"/>
      <c r="AR129" s="20"/>
      <c r="AS129" s="20"/>
      <c r="AT129" s="20"/>
      <c r="AU129" s="20"/>
      <c r="AV129" s="20"/>
      <c r="AW129" s="20"/>
      <c r="AX129" s="20"/>
    </row>
    <row r="130">
      <c r="S130" s="6"/>
      <c r="T130" s="6"/>
      <c r="U130" s="18"/>
      <c r="V130" s="18"/>
      <c r="W130" s="18"/>
      <c r="X130" s="18"/>
      <c r="Y130" s="18"/>
      <c r="Z130" s="18"/>
      <c r="AA130" s="18"/>
      <c r="AB130" s="6"/>
      <c r="AC130" s="6"/>
      <c r="AD130" s="18"/>
      <c r="AE130" s="18"/>
      <c r="AF130" s="18"/>
      <c r="AG130" s="18"/>
      <c r="AH130" s="18"/>
      <c r="AI130" s="18"/>
      <c r="AJ130" s="19"/>
      <c r="AK130" s="18"/>
      <c r="AL130" s="18"/>
      <c r="AM130" s="18"/>
      <c r="AN130" s="18"/>
      <c r="AO130" s="18"/>
      <c r="AP130" s="18"/>
      <c r="AQ130" s="18"/>
      <c r="AR130" s="20"/>
      <c r="AS130" s="20"/>
      <c r="AT130" s="20"/>
      <c r="AU130" s="20"/>
      <c r="AV130" s="20"/>
      <c r="AW130" s="20"/>
      <c r="AX130" s="20"/>
    </row>
    <row r="131">
      <c r="S131" s="6"/>
      <c r="T131" s="6"/>
      <c r="U131" s="18"/>
      <c r="V131" s="18"/>
      <c r="W131" s="18"/>
      <c r="X131" s="18"/>
      <c r="Y131" s="18"/>
      <c r="Z131" s="18"/>
      <c r="AA131" s="18"/>
      <c r="AB131" s="6"/>
      <c r="AC131" s="6"/>
      <c r="AD131" s="18"/>
      <c r="AE131" s="18"/>
      <c r="AF131" s="18"/>
      <c r="AG131" s="18"/>
      <c r="AH131" s="18"/>
      <c r="AI131" s="18"/>
      <c r="AJ131" s="19"/>
      <c r="AK131" s="18"/>
      <c r="AL131" s="18"/>
      <c r="AM131" s="18"/>
      <c r="AN131" s="18"/>
      <c r="AO131" s="18"/>
      <c r="AP131" s="18"/>
      <c r="AQ131" s="18"/>
      <c r="AR131" s="20"/>
      <c r="AS131" s="20"/>
      <c r="AT131" s="20"/>
      <c r="AU131" s="20"/>
      <c r="AV131" s="20"/>
      <c r="AW131" s="20"/>
      <c r="AX131" s="20"/>
    </row>
    <row r="132">
      <c r="S132" s="6"/>
      <c r="T132" s="6"/>
      <c r="U132" s="18"/>
      <c r="V132" s="18"/>
      <c r="W132" s="18"/>
      <c r="X132" s="18"/>
      <c r="Y132" s="18"/>
      <c r="Z132" s="18"/>
      <c r="AA132" s="18"/>
      <c r="AB132" s="6"/>
      <c r="AC132" s="6"/>
      <c r="AD132" s="18"/>
      <c r="AE132" s="18"/>
      <c r="AF132" s="18"/>
      <c r="AG132" s="18"/>
      <c r="AH132" s="18"/>
      <c r="AI132" s="18"/>
      <c r="AJ132" s="19"/>
      <c r="AK132" s="18"/>
      <c r="AL132" s="18"/>
      <c r="AM132" s="18"/>
      <c r="AN132" s="18"/>
      <c r="AO132" s="18"/>
      <c r="AP132" s="18"/>
      <c r="AQ132" s="18"/>
      <c r="AR132" s="20"/>
      <c r="AS132" s="20"/>
      <c r="AT132" s="20"/>
      <c r="AU132" s="20"/>
      <c r="AV132" s="20"/>
      <c r="AW132" s="20"/>
      <c r="AX132" s="20"/>
    </row>
    <row r="133">
      <c r="S133" s="6"/>
      <c r="T133" s="6"/>
      <c r="U133" s="18"/>
      <c r="V133" s="18"/>
      <c r="W133" s="18"/>
      <c r="X133" s="18"/>
      <c r="Y133" s="18"/>
      <c r="Z133" s="18"/>
      <c r="AA133" s="18"/>
      <c r="AB133" s="6"/>
      <c r="AC133" s="6"/>
      <c r="AD133" s="18"/>
      <c r="AE133" s="18"/>
      <c r="AF133" s="18"/>
      <c r="AG133" s="18"/>
      <c r="AH133" s="18"/>
      <c r="AI133" s="18"/>
      <c r="AJ133" s="19"/>
      <c r="AK133" s="18"/>
      <c r="AL133" s="18"/>
      <c r="AM133" s="18"/>
      <c r="AN133" s="18"/>
      <c r="AO133" s="18"/>
      <c r="AP133" s="18"/>
      <c r="AQ133" s="18"/>
      <c r="AR133" s="20"/>
      <c r="AS133" s="20"/>
      <c r="AT133" s="20"/>
      <c r="AU133" s="20"/>
      <c r="AV133" s="20"/>
      <c r="AW133" s="20"/>
      <c r="AX133" s="20"/>
    </row>
    <row r="134">
      <c r="S134" s="6"/>
      <c r="T134" s="6"/>
      <c r="U134" s="18"/>
      <c r="V134" s="18"/>
      <c r="W134" s="18"/>
      <c r="X134" s="18"/>
      <c r="Y134" s="18"/>
      <c r="Z134" s="18"/>
      <c r="AA134" s="18"/>
      <c r="AB134" s="6"/>
      <c r="AC134" s="6"/>
      <c r="AD134" s="18"/>
      <c r="AE134" s="18"/>
      <c r="AF134" s="18"/>
      <c r="AG134" s="18"/>
      <c r="AH134" s="18"/>
      <c r="AI134" s="18"/>
      <c r="AJ134" s="19"/>
      <c r="AK134" s="18"/>
      <c r="AL134" s="18"/>
      <c r="AM134" s="18"/>
      <c r="AN134" s="18"/>
      <c r="AO134" s="18"/>
      <c r="AP134" s="18"/>
      <c r="AQ134" s="18"/>
      <c r="AR134" s="20"/>
      <c r="AS134" s="20"/>
      <c r="AT134" s="20"/>
      <c r="AU134" s="20"/>
      <c r="AV134" s="20"/>
      <c r="AW134" s="20"/>
      <c r="AX134" s="20"/>
    </row>
    <row r="135">
      <c r="S135" s="6"/>
      <c r="T135" s="6"/>
      <c r="U135" s="18"/>
      <c r="V135" s="18"/>
      <c r="W135" s="18"/>
      <c r="X135" s="18"/>
      <c r="Y135" s="18"/>
      <c r="Z135" s="18"/>
      <c r="AA135" s="18"/>
      <c r="AB135" s="6"/>
      <c r="AC135" s="6"/>
      <c r="AD135" s="18"/>
      <c r="AE135" s="18"/>
      <c r="AF135" s="18"/>
      <c r="AG135" s="18"/>
      <c r="AH135" s="18"/>
      <c r="AI135" s="18"/>
      <c r="AJ135" s="19"/>
      <c r="AK135" s="18"/>
      <c r="AL135" s="18"/>
      <c r="AM135" s="18"/>
      <c r="AN135" s="18"/>
      <c r="AO135" s="18"/>
      <c r="AP135" s="18"/>
      <c r="AQ135" s="18"/>
      <c r="AR135" s="20"/>
      <c r="AS135" s="20"/>
      <c r="AT135" s="20"/>
      <c r="AU135" s="20"/>
      <c r="AV135" s="20"/>
      <c r="AW135" s="20"/>
      <c r="AX135" s="20"/>
    </row>
    <row r="136">
      <c r="S136" s="6"/>
      <c r="T136" s="6"/>
      <c r="U136" s="18"/>
      <c r="V136" s="18"/>
      <c r="W136" s="18"/>
      <c r="X136" s="18"/>
      <c r="Y136" s="18"/>
      <c r="Z136" s="18"/>
      <c r="AA136" s="18"/>
      <c r="AB136" s="6"/>
      <c r="AC136" s="6"/>
      <c r="AD136" s="18"/>
      <c r="AE136" s="18"/>
      <c r="AF136" s="18"/>
      <c r="AG136" s="18"/>
      <c r="AH136" s="18"/>
      <c r="AI136" s="18"/>
      <c r="AJ136" s="19"/>
      <c r="AK136" s="18"/>
      <c r="AL136" s="18"/>
      <c r="AM136" s="18"/>
      <c r="AN136" s="18"/>
      <c r="AO136" s="18"/>
      <c r="AP136" s="18"/>
      <c r="AQ136" s="18"/>
      <c r="AR136" s="20"/>
      <c r="AS136" s="20"/>
      <c r="AT136" s="20"/>
      <c r="AU136" s="20"/>
      <c r="AV136" s="20"/>
      <c r="AW136" s="20"/>
      <c r="AX136" s="20"/>
    </row>
    <row r="137">
      <c r="S137" s="6"/>
      <c r="T137" s="6"/>
      <c r="U137" s="18"/>
      <c r="V137" s="18"/>
      <c r="W137" s="18"/>
      <c r="X137" s="18"/>
      <c r="Y137" s="18"/>
      <c r="Z137" s="18"/>
      <c r="AA137" s="18"/>
      <c r="AB137" s="6"/>
      <c r="AC137" s="6"/>
      <c r="AD137" s="18"/>
      <c r="AE137" s="18"/>
      <c r="AF137" s="18"/>
      <c r="AG137" s="18"/>
      <c r="AH137" s="18"/>
      <c r="AI137" s="18"/>
      <c r="AJ137" s="19"/>
      <c r="AK137" s="18"/>
      <c r="AL137" s="18"/>
      <c r="AM137" s="18"/>
      <c r="AN137" s="18"/>
      <c r="AO137" s="18"/>
      <c r="AP137" s="18"/>
      <c r="AQ137" s="18"/>
      <c r="AR137" s="20"/>
      <c r="AS137" s="20"/>
      <c r="AT137" s="20"/>
      <c r="AU137" s="20"/>
      <c r="AV137" s="20"/>
      <c r="AW137" s="20"/>
      <c r="AX137" s="20"/>
    </row>
    <row r="138">
      <c r="S138" s="6"/>
      <c r="T138" s="6"/>
      <c r="U138" s="18"/>
      <c r="V138" s="18"/>
      <c r="W138" s="18"/>
      <c r="X138" s="18"/>
      <c r="Y138" s="18"/>
      <c r="Z138" s="18"/>
      <c r="AA138" s="18"/>
      <c r="AB138" s="6"/>
      <c r="AC138" s="6"/>
      <c r="AD138" s="18"/>
      <c r="AE138" s="18"/>
      <c r="AF138" s="18"/>
      <c r="AG138" s="18"/>
      <c r="AH138" s="18"/>
      <c r="AI138" s="18"/>
      <c r="AJ138" s="19"/>
      <c r="AK138" s="18"/>
      <c r="AL138" s="18"/>
      <c r="AM138" s="18"/>
      <c r="AN138" s="18"/>
      <c r="AO138" s="18"/>
      <c r="AP138" s="18"/>
      <c r="AQ138" s="18"/>
      <c r="AR138" s="20"/>
      <c r="AS138" s="20"/>
      <c r="AT138" s="20"/>
      <c r="AU138" s="20"/>
      <c r="AV138" s="20"/>
      <c r="AW138" s="20"/>
      <c r="AX138" s="20"/>
    </row>
    <row r="139">
      <c r="S139" s="6"/>
      <c r="T139" s="6"/>
      <c r="U139" s="18"/>
      <c r="V139" s="18"/>
      <c r="W139" s="18"/>
      <c r="X139" s="18"/>
      <c r="Y139" s="18"/>
      <c r="Z139" s="18"/>
      <c r="AA139" s="18"/>
      <c r="AB139" s="6"/>
      <c r="AC139" s="6"/>
      <c r="AD139" s="18"/>
      <c r="AE139" s="18"/>
      <c r="AF139" s="18"/>
      <c r="AG139" s="18"/>
      <c r="AH139" s="18"/>
      <c r="AI139" s="18"/>
      <c r="AJ139" s="19"/>
      <c r="AK139" s="18"/>
      <c r="AL139" s="18"/>
      <c r="AM139" s="18"/>
      <c r="AN139" s="18"/>
      <c r="AO139" s="18"/>
      <c r="AP139" s="18"/>
      <c r="AQ139" s="18"/>
      <c r="AR139" s="20"/>
      <c r="AS139" s="20"/>
      <c r="AT139" s="20"/>
      <c r="AU139" s="20"/>
      <c r="AV139" s="20"/>
      <c r="AW139" s="20"/>
      <c r="AX139" s="20"/>
    </row>
    <row r="140">
      <c r="S140" s="6"/>
      <c r="T140" s="6"/>
      <c r="U140" s="18"/>
      <c r="V140" s="18"/>
      <c r="W140" s="18"/>
      <c r="X140" s="18"/>
      <c r="Y140" s="18"/>
      <c r="Z140" s="18"/>
      <c r="AA140" s="18"/>
      <c r="AB140" s="6"/>
      <c r="AC140" s="6"/>
      <c r="AD140" s="18"/>
      <c r="AE140" s="18"/>
      <c r="AF140" s="18"/>
      <c r="AG140" s="18"/>
      <c r="AH140" s="18"/>
      <c r="AI140" s="18"/>
      <c r="AJ140" s="19"/>
      <c r="AK140" s="18"/>
      <c r="AL140" s="18"/>
      <c r="AM140" s="18"/>
      <c r="AN140" s="18"/>
      <c r="AO140" s="18"/>
      <c r="AP140" s="18"/>
      <c r="AQ140" s="18"/>
      <c r="AR140" s="20"/>
      <c r="AS140" s="20"/>
      <c r="AT140" s="20"/>
      <c r="AU140" s="20"/>
      <c r="AV140" s="20"/>
      <c r="AW140" s="20"/>
      <c r="AX140" s="20"/>
    </row>
    <row r="141">
      <c r="S141" s="6"/>
      <c r="T141" s="6"/>
      <c r="U141" s="18"/>
      <c r="V141" s="18"/>
      <c r="W141" s="18"/>
      <c r="X141" s="18"/>
      <c r="Y141" s="18"/>
      <c r="Z141" s="18"/>
      <c r="AA141" s="18"/>
      <c r="AB141" s="6"/>
      <c r="AC141" s="6"/>
      <c r="AD141" s="18"/>
      <c r="AE141" s="18"/>
      <c r="AF141" s="18"/>
      <c r="AG141" s="18"/>
      <c r="AH141" s="18"/>
      <c r="AI141" s="18"/>
      <c r="AJ141" s="19"/>
      <c r="AK141" s="18"/>
      <c r="AL141" s="18"/>
      <c r="AM141" s="18"/>
      <c r="AN141" s="18"/>
      <c r="AO141" s="18"/>
      <c r="AP141" s="18"/>
      <c r="AQ141" s="18"/>
      <c r="AR141" s="20"/>
      <c r="AS141" s="20"/>
      <c r="AT141" s="20"/>
      <c r="AU141" s="20"/>
      <c r="AV141" s="20"/>
      <c r="AW141" s="20"/>
      <c r="AX141" s="20"/>
    </row>
    <row r="142">
      <c r="S142" s="6"/>
      <c r="T142" s="6"/>
      <c r="U142" s="18"/>
      <c r="V142" s="18"/>
      <c r="W142" s="18"/>
      <c r="X142" s="18"/>
      <c r="Y142" s="18"/>
      <c r="Z142" s="18"/>
      <c r="AA142" s="18"/>
      <c r="AB142" s="6"/>
      <c r="AC142" s="6"/>
      <c r="AD142" s="18"/>
      <c r="AE142" s="18"/>
      <c r="AF142" s="18"/>
      <c r="AG142" s="18"/>
      <c r="AH142" s="18"/>
      <c r="AI142" s="18"/>
      <c r="AJ142" s="19"/>
      <c r="AK142" s="18"/>
      <c r="AL142" s="18"/>
      <c r="AM142" s="18"/>
      <c r="AN142" s="18"/>
      <c r="AO142" s="18"/>
      <c r="AP142" s="18"/>
      <c r="AQ142" s="18"/>
      <c r="AR142" s="20"/>
      <c r="AS142" s="20"/>
      <c r="AT142" s="20"/>
      <c r="AU142" s="20"/>
      <c r="AV142" s="20"/>
      <c r="AW142" s="20"/>
      <c r="AX142" s="20"/>
    </row>
    <row r="143">
      <c r="S143" s="6"/>
      <c r="T143" s="6"/>
      <c r="U143" s="18"/>
      <c r="V143" s="18"/>
      <c r="W143" s="18"/>
      <c r="X143" s="18"/>
      <c r="Y143" s="18"/>
      <c r="Z143" s="18"/>
      <c r="AA143" s="18"/>
      <c r="AB143" s="6"/>
      <c r="AC143" s="6"/>
      <c r="AD143" s="18"/>
      <c r="AE143" s="18"/>
      <c r="AF143" s="18"/>
      <c r="AG143" s="18"/>
      <c r="AH143" s="18"/>
      <c r="AI143" s="18"/>
      <c r="AJ143" s="19"/>
      <c r="AK143" s="18"/>
      <c r="AL143" s="18"/>
      <c r="AM143" s="18"/>
      <c r="AN143" s="18"/>
      <c r="AO143" s="18"/>
      <c r="AP143" s="18"/>
      <c r="AQ143" s="18"/>
      <c r="AR143" s="20"/>
      <c r="AS143" s="20"/>
      <c r="AT143" s="20"/>
      <c r="AU143" s="20"/>
      <c r="AV143" s="20"/>
      <c r="AW143" s="20"/>
      <c r="AX143" s="20"/>
    </row>
    <row r="144">
      <c r="S144" s="6"/>
      <c r="T144" s="6"/>
      <c r="U144" s="18"/>
      <c r="V144" s="18"/>
      <c r="W144" s="18"/>
      <c r="X144" s="18"/>
      <c r="Y144" s="18"/>
      <c r="Z144" s="18"/>
      <c r="AA144" s="18"/>
      <c r="AB144" s="6"/>
      <c r="AC144" s="6"/>
      <c r="AD144" s="18"/>
      <c r="AE144" s="18"/>
      <c r="AF144" s="18"/>
      <c r="AG144" s="18"/>
      <c r="AH144" s="18"/>
      <c r="AI144" s="18"/>
      <c r="AJ144" s="19"/>
      <c r="AK144" s="18"/>
      <c r="AL144" s="18"/>
      <c r="AM144" s="18"/>
      <c r="AN144" s="18"/>
      <c r="AO144" s="18"/>
      <c r="AP144" s="18"/>
      <c r="AQ144" s="18"/>
      <c r="AR144" s="20"/>
      <c r="AS144" s="20"/>
      <c r="AT144" s="20"/>
      <c r="AU144" s="20"/>
      <c r="AV144" s="20"/>
      <c r="AW144" s="20"/>
      <c r="AX144" s="20"/>
    </row>
    <row r="145">
      <c r="S145" s="6"/>
      <c r="T145" s="6"/>
      <c r="U145" s="18"/>
      <c r="V145" s="18"/>
      <c r="W145" s="18"/>
      <c r="X145" s="18"/>
      <c r="Y145" s="18"/>
      <c r="Z145" s="18"/>
      <c r="AA145" s="18"/>
      <c r="AB145" s="6"/>
      <c r="AC145" s="6"/>
      <c r="AD145" s="18"/>
      <c r="AE145" s="18"/>
      <c r="AF145" s="18"/>
      <c r="AG145" s="18"/>
      <c r="AH145" s="18"/>
      <c r="AI145" s="18"/>
      <c r="AJ145" s="19"/>
      <c r="AK145" s="18"/>
      <c r="AL145" s="18"/>
      <c r="AM145" s="18"/>
      <c r="AN145" s="18"/>
      <c r="AO145" s="18"/>
      <c r="AP145" s="18"/>
      <c r="AQ145" s="18"/>
      <c r="AR145" s="20"/>
      <c r="AS145" s="20"/>
      <c r="AT145" s="20"/>
      <c r="AU145" s="20"/>
      <c r="AV145" s="20"/>
      <c r="AW145" s="20"/>
      <c r="AX145" s="20"/>
    </row>
    <row r="146">
      <c r="S146" s="6"/>
      <c r="T146" s="6"/>
      <c r="U146" s="18"/>
      <c r="V146" s="18"/>
      <c r="W146" s="18"/>
      <c r="X146" s="18"/>
      <c r="Y146" s="18"/>
      <c r="Z146" s="18"/>
      <c r="AA146" s="18"/>
      <c r="AB146" s="6"/>
      <c r="AC146" s="6"/>
      <c r="AD146" s="18"/>
      <c r="AE146" s="18"/>
      <c r="AF146" s="18"/>
      <c r="AG146" s="18"/>
      <c r="AH146" s="18"/>
      <c r="AI146" s="18"/>
      <c r="AJ146" s="19"/>
      <c r="AK146" s="18"/>
      <c r="AL146" s="18"/>
      <c r="AM146" s="18"/>
      <c r="AN146" s="18"/>
      <c r="AO146" s="18"/>
      <c r="AP146" s="18"/>
      <c r="AQ146" s="18"/>
      <c r="AR146" s="20"/>
      <c r="AS146" s="20"/>
      <c r="AT146" s="20"/>
      <c r="AU146" s="20"/>
      <c r="AV146" s="20"/>
      <c r="AW146" s="20"/>
      <c r="AX146" s="20"/>
    </row>
    <row r="147">
      <c r="S147" s="6"/>
      <c r="T147" s="6"/>
      <c r="U147" s="18"/>
      <c r="V147" s="18"/>
      <c r="W147" s="18"/>
      <c r="X147" s="18"/>
      <c r="Y147" s="18"/>
      <c r="Z147" s="18"/>
      <c r="AA147" s="18"/>
      <c r="AB147" s="6"/>
      <c r="AC147" s="6"/>
      <c r="AD147" s="18"/>
      <c r="AE147" s="18"/>
      <c r="AF147" s="18"/>
      <c r="AG147" s="18"/>
      <c r="AH147" s="18"/>
      <c r="AI147" s="18"/>
      <c r="AJ147" s="19"/>
      <c r="AK147" s="18"/>
      <c r="AL147" s="18"/>
      <c r="AM147" s="18"/>
      <c r="AN147" s="18"/>
      <c r="AO147" s="18"/>
      <c r="AP147" s="18"/>
      <c r="AQ147" s="18"/>
      <c r="AR147" s="20"/>
      <c r="AS147" s="20"/>
      <c r="AT147" s="20"/>
      <c r="AU147" s="20"/>
      <c r="AV147" s="20"/>
      <c r="AW147" s="20"/>
      <c r="AX147" s="20"/>
    </row>
    <row r="148">
      <c r="S148" s="6"/>
      <c r="T148" s="6"/>
      <c r="U148" s="18"/>
      <c r="V148" s="18"/>
      <c r="W148" s="18"/>
      <c r="X148" s="18"/>
      <c r="Y148" s="18"/>
      <c r="Z148" s="18"/>
      <c r="AA148" s="18"/>
      <c r="AB148" s="6"/>
      <c r="AC148" s="6"/>
      <c r="AD148" s="18"/>
      <c r="AE148" s="18"/>
      <c r="AF148" s="18"/>
      <c r="AG148" s="18"/>
      <c r="AH148" s="18"/>
      <c r="AI148" s="18"/>
      <c r="AJ148" s="19"/>
      <c r="AK148" s="18"/>
      <c r="AL148" s="18"/>
      <c r="AM148" s="18"/>
      <c r="AN148" s="18"/>
      <c r="AO148" s="18"/>
      <c r="AP148" s="18"/>
      <c r="AQ148" s="18"/>
      <c r="AR148" s="20"/>
      <c r="AS148" s="20"/>
      <c r="AT148" s="20"/>
      <c r="AU148" s="20"/>
      <c r="AV148" s="20"/>
      <c r="AW148" s="20"/>
      <c r="AX148" s="20"/>
    </row>
    <row r="149">
      <c r="S149" s="6"/>
      <c r="T149" s="6"/>
      <c r="U149" s="18"/>
      <c r="V149" s="18"/>
      <c r="W149" s="18"/>
      <c r="X149" s="18"/>
      <c r="Y149" s="18"/>
      <c r="Z149" s="18"/>
      <c r="AA149" s="18"/>
      <c r="AB149" s="6"/>
      <c r="AC149" s="6"/>
      <c r="AD149" s="18"/>
      <c r="AE149" s="18"/>
      <c r="AF149" s="18"/>
      <c r="AG149" s="18"/>
      <c r="AH149" s="18"/>
      <c r="AI149" s="18"/>
      <c r="AJ149" s="19"/>
      <c r="AK149" s="18"/>
      <c r="AL149" s="18"/>
      <c r="AM149" s="18"/>
      <c r="AN149" s="18"/>
      <c r="AO149" s="18"/>
      <c r="AP149" s="18"/>
      <c r="AQ149" s="18"/>
      <c r="AR149" s="20"/>
      <c r="AS149" s="20"/>
      <c r="AT149" s="20"/>
      <c r="AU149" s="20"/>
      <c r="AV149" s="20"/>
      <c r="AW149" s="20"/>
      <c r="AX149" s="20"/>
    </row>
    <row r="150">
      <c r="S150" s="6"/>
      <c r="T150" s="6"/>
      <c r="U150" s="18"/>
      <c r="V150" s="18"/>
      <c r="W150" s="18"/>
      <c r="X150" s="18"/>
      <c r="Y150" s="18"/>
      <c r="Z150" s="18"/>
      <c r="AA150" s="18"/>
      <c r="AB150" s="6"/>
      <c r="AC150" s="6"/>
      <c r="AD150" s="18"/>
      <c r="AE150" s="18"/>
      <c r="AF150" s="18"/>
      <c r="AG150" s="18"/>
      <c r="AH150" s="18"/>
      <c r="AI150" s="18"/>
      <c r="AJ150" s="19"/>
      <c r="AK150" s="18"/>
      <c r="AL150" s="18"/>
      <c r="AM150" s="18"/>
      <c r="AN150" s="18"/>
      <c r="AO150" s="18"/>
      <c r="AP150" s="18"/>
      <c r="AQ150" s="18"/>
      <c r="AR150" s="20"/>
      <c r="AS150" s="20"/>
      <c r="AT150" s="20"/>
      <c r="AU150" s="20"/>
      <c r="AV150" s="20"/>
      <c r="AW150" s="20"/>
      <c r="AX150" s="20"/>
    </row>
    <row r="151">
      <c r="S151" s="6"/>
      <c r="T151" s="6"/>
      <c r="U151" s="18"/>
      <c r="V151" s="18"/>
      <c r="W151" s="18"/>
      <c r="X151" s="18"/>
      <c r="Y151" s="18"/>
      <c r="Z151" s="18"/>
      <c r="AA151" s="18"/>
      <c r="AB151" s="6"/>
      <c r="AC151" s="6"/>
      <c r="AD151" s="18"/>
      <c r="AE151" s="18"/>
      <c r="AF151" s="18"/>
      <c r="AG151" s="18"/>
      <c r="AH151" s="18"/>
      <c r="AI151" s="18"/>
      <c r="AJ151" s="19"/>
      <c r="AK151" s="18"/>
      <c r="AL151" s="18"/>
      <c r="AM151" s="18"/>
      <c r="AN151" s="18"/>
      <c r="AO151" s="18"/>
      <c r="AP151" s="18"/>
      <c r="AQ151" s="18"/>
      <c r="AR151" s="20"/>
      <c r="AS151" s="20"/>
      <c r="AT151" s="20"/>
      <c r="AU151" s="20"/>
      <c r="AV151" s="20"/>
      <c r="AW151" s="20"/>
      <c r="AX151" s="20"/>
    </row>
    <row r="152">
      <c r="S152" s="6"/>
      <c r="T152" s="6"/>
      <c r="U152" s="18"/>
      <c r="V152" s="18"/>
      <c r="W152" s="18"/>
      <c r="X152" s="18"/>
      <c r="Y152" s="18"/>
      <c r="Z152" s="18"/>
      <c r="AA152" s="18"/>
      <c r="AB152" s="6"/>
      <c r="AC152" s="6"/>
      <c r="AD152" s="18"/>
      <c r="AE152" s="18"/>
      <c r="AF152" s="18"/>
      <c r="AG152" s="18"/>
      <c r="AH152" s="18"/>
      <c r="AI152" s="18"/>
      <c r="AJ152" s="19"/>
      <c r="AK152" s="18"/>
      <c r="AL152" s="18"/>
      <c r="AM152" s="18"/>
      <c r="AN152" s="18"/>
      <c r="AO152" s="18"/>
      <c r="AP152" s="18"/>
      <c r="AQ152" s="18"/>
      <c r="AR152" s="20"/>
      <c r="AS152" s="20"/>
      <c r="AT152" s="20"/>
      <c r="AU152" s="20"/>
      <c r="AV152" s="20"/>
      <c r="AW152" s="20"/>
      <c r="AX152" s="20"/>
    </row>
    <row r="153">
      <c r="S153" s="6"/>
      <c r="T153" s="6"/>
      <c r="U153" s="18"/>
      <c r="V153" s="18"/>
      <c r="W153" s="18"/>
      <c r="X153" s="18"/>
      <c r="Y153" s="18"/>
      <c r="Z153" s="18"/>
      <c r="AA153" s="18"/>
      <c r="AB153" s="6"/>
      <c r="AC153" s="6"/>
      <c r="AD153" s="18"/>
      <c r="AE153" s="18"/>
      <c r="AF153" s="18"/>
      <c r="AG153" s="18"/>
      <c r="AH153" s="18"/>
      <c r="AI153" s="18"/>
      <c r="AJ153" s="19"/>
      <c r="AK153" s="18"/>
      <c r="AL153" s="18"/>
      <c r="AM153" s="18"/>
      <c r="AN153" s="18"/>
      <c r="AO153" s="18"/>
      <c r="AP153" s="18"/>
      <c r="AQ153" s="18"/>
      <c r="AR153" s="20"/>
      <c r="AS153" s="20"/>
      <c r="AT153" s="20"/>
      <c r="AU153" s="20"/>
      <c r="AV153" s="20"/>
      <c r="AW153" s="20"/>
      <c r="AX153" s="20"/>
    </row>
    <row r="154">
      <c r="S154" s="6"/>
      <c r="T154" s="6"/>
      <c r="U154" s="18"/>
      <c r="V154" s="18"/>
      <c r="W154" s="18"/>
      <c r="X154" s="18"/>
      <c r="Y154" s="18"/>
      <c r="Z154" s="18"/>
      <c r="AA154" s="18"/>
      <c r="AB154" s="6"/>
      <c r="AC154" s="6"/>
      <c r="AD154" s="18"/>
      <c r="AE154" s="18"/>
      <c r="AF154" s="18"/>
      <c r="AG154" s="18"/>
      <c r="AH154" s="18"/>
      <c r="AI154" s="18"/>
      <c r="AJ154" s="19"/>
      <c r="AK154" s="18"/>
      <c r="AL154" s="18"/>
      <c r="AM154" s="18"/>
      <c r="AN154" s="18"/>
      <c r="AO154" s="18"/>
      <c r="AP154" s="18"/>
      <c r="AQ154" s="18"/>
      <c r="AR154" s="20"/>
      <c r="AS154" s="20"/>
      <c r="AT154" s="20"/>
      <c r="AU154" s="20"/>
      <c r="AV154" s="20"/>
      <c r="AW154" s="20"/>
      <c r="AX154" s="20"/>
    </row>
    <row r="155">
      <c r="S155" s="6"/>
      <c r="T155" s="6"/>
      <c r="U155" s="18"/>
      <c r="V155" s="18"/>
      <c r="W155" s="18"/>
      <c r="X155" s="18"/>
      <c r="Y155" s="18"/>
      <c r="Z155" s="18"/>
      <c r="AA155" s="18"/>
      <c r="AB155" s="6"/>
      <c r="AC155" s="6"/>
      <c r="AD155" s="18"/>
      <c r="AE155" s="18"/>
      <c r="AF155" s="18"/>
      <c r="AG155" s="18"/>
      <c r="AH155" s="18"/>
      <c r="AI155" s="18"/>
      <c r="AJ155" s="19"/>
      <c r="AK155" s="18"/>
      <c r="AL155" s="18"/>
      <c r="AM155" s="18"/>
      <c r="AN155" s="18"/>
      <c r="AO155" s="18"/>
      <c r="AP155" s="18"/>
      <c r="AQ155" s="18"/>
      <c r="AR155" s="20"/>
      <c r="AS155" s="20"/>
      <c r="AT155" s="20"/>
      <c r="AU155" s="20"/>
      <c r="AV155" s="20"/>
      <c r="AW155" s="20"/>
      <c r="AX155" s="20"/>
    </row>
    <row r="156">
      <c r="S156" s="6"/>
      <c r="T156" s="6"/>
      <c r="U156" s="18"/>
      <c r="V156" s="18"/>
      <c r="W156" s="18"/>
      <c r="X156" s="18"/>
      <c r="Y156" s="18"/>
      <c r="Z156" s="18"/>
      <c r="AA156" s="18"/>
      <c r="AB156" s="6"/>
      <c r="AC156" s="6"/>
      <c r="AD156" s="18"/>
      <c r="AE156" s="18"/>
      <c r="AF156" s="18"/>
      <c r="AG156" s="18"/>
      <c r="AH156" s="18"/>
      <c r="AI156" s="18"/>
      <c r="AJ156" s="19"/>
      <c r="AK156" s="18"/>
      <c r="AL156" s="18"/>
      <c r="AM156" s="18"/>
      <c r="AN156" s="18"/>
      <c r="AO156" s="18"/>
      <c r="AP156" s="18"/>
      <c r="AQ156" s="18"/>
      <c r="AR156" s="20"/>
      <c r="AS156" s="20"/>
      <c r="AT156" s="20"/>
      <c r="AU156" s="20"/>
      <c r="AV156" s="20"/>
      <c r="AW156" s="20"/>
      <c r="AX156" s="20"/>
    </row>
    <row r="157">
      <c r="S157" s="6"/>
      <c r="T157" s="6"/>
      <c r="U157" s="18"/>
      <c r="V157" s="18"/>
      <c r="W157" s="18"/>
      <c r="X157" s="18"/>
      <c r="Y157" s="18"/>
      <c r="Z157" s="18"/>
      <c r="AA157" s="18"/>
      <c r="AB157" s="6"/>
      <c r="AC157" s="6"/>
      <c r="AD157" s="18"/>
      <c r="AE157" s="18"/>
      <c r="AF157" s="18"/>
      <c r="AG157" s="18"/>
      <c r="AH157" s="18"/>
      <c r="AI157" s="18"/>
      <c r="AJ157" s="19"/>
      <c r="AK157" s="18"/>
      <c r="AL157" s="18"/>
      <c r="AM157" s="18"/>
      <c r="AN157" s="18"/>
      <c r="AO157" s="18"/>
      <c r="AP157" s="18"/>
      <c r="AQ157" s="18"/>
      <c r="AR157" s="20"/>
      <c r="AS157" s="20"/>
      <c r="AT157" s="20"/>
      <c r="AU157" s="20"/>
      <c r="AV157" s="20"/>
      <c r="AW157" s="20"/>
      <c r="AX157" s="20"/>
    </row>
    <row r="158">
      <c r="S158" s="6"/>
      <c r="T158" s="6"/>
      <c r="U158" s="18"/>
      <c r="V158" s="18"/>
      <c r="W158" s="18"/>
      <c r="X158" s="18"/>
      <c r="Y158" s="18"/>
      <c r="Z158" s="18"/>
      <c r="AA158" s="18"/>
      <c r="AB158" s="6"/>
      <c r="AC158" s="6"/>
      <c r="AD158" s="18"/>
      <c r="AE158" s="18"/>
      <c r="AF158" s="18"/>
      <c r="AG158" s="18"/>
      <c r="AH158" s="18"/>
      <c r="AI158" s="18"/>
      <c r="AJ158" s="19"/>
      <c r="AK158" s="18"/>
      <c r="AL158" s="18"/>
      <c r="AM158" s="18"/>
      <c r="AN158" s="18"/>
      <c r="AO158" s="18"/>
      <c r="AP158" s="18"/>
      <c r="AQ158" s="18"/>
      <c r="AR158" s="20"/>
      <c r="AS158" s="20"/>
      <c r="AT158" s="20"/>
      <c r="AU158" s="20"/>
      <c r="AV158" s="20"/>
      <c r="AW158" s="20"/>
      <c r="AX158" s="20"/>
    </row>
    <row r="159">
      <c r="S159" s="6"/>
      <c r="T159" s="6"/>
      <c r="U159" s="18"/>
      <c r="V159" s="18"/>
      <c r="W159" s="18"/>
      <c r="X159" s="18"/>
      <c r="Y159" s="18"/>
      <c r="Z159" s="18"/>
      <c r="AA159" s="18"/>
      <c r="AB159" s="6"/>
      <c r="AC159" s="6"/>
      <c r="AD159" s="18"/>
      <c r="AE159" s="18"/>
      <c r="AF159" s="18"/>
      <c r="AG159" s="18"/>
      <c r="AH159" s="18"/>
      <c r="AI159" s="18"/>
      <c r="AJ159" s="19"/>
      <c r="AK159" s="18"/>
      <c r="AL159" s="18"/>
      <c r="AM159" s="18"/>
      <c r="AN159" s="18"/>
      <c r="AO159" s="18"/>
      <c r="AP159" s="18"/>
      <c r="AQ159" s="18"/>
      <c r="AR159" s="20"/>
      <c r="AS159" s="20"/>
      <c r="AT159" s="20"/>
      <c r="AU159" s="20"/>
      <c r="AV159" s="20"/>
      <c r="AW159" s="20"/>
      <c r="AX159" s="20"/>
    </row>
    <row r="160">
      <c r="S160" s="6"/>
      <c r="T160" s="6"/>
      <c r="U160" s="18"/>
      <c r="V160" s="18"/>
      <c r="W160" s="18"/>
      <c r="X160" s="18"/>
      <c r="Y160" s="18"/>
      <c r="Z160" s="18"/>
      <c r="AA160" s="18"/>
      <c r="AB160" s="6"/>
      <c r="AC160" s="6"/>
      <c r="AD160" s="18"/>
      <c r="AE160" s="18"/>
      <c r="AF160" s="18"/>
      <c r="AG160" s="18"/>
      <c r="AH160" s="18"/>
      <c r="AI160" s="18"/>
      <c r="AJ160" s="19"/>
      <c r="AK160" s="18"/>
      <c r="AL160" s="18"/>
      <c r="AM160" s="18"/>
      <c r="AN160" s="18"/>
      <c r="AO160" s="18"/>
      <c r="AP160" s="18"/>
      <c r="AQ160" s="18"/>
      <c r="AR160" s="20"/>
      <c r="AS160" s="20"/>
      <c r="AT160" s="20"/>
      <c r="AU160" s="20"/>
      <c r="AV160" s="20"/>
      <c r="AW160" s="20"/>
      <c r="AX160" s="20"/>
    </row>
    <row r="161">
      <c r="S161" s="6"/>
      <c r="T161" s="6"/>
      <c r="U161" s="18"/>
      <c r="V161" s="18"/>
      <c r="W161" s="18"/>
      <c r="X161" s="18"/>
      <c r="Y161" s="18"/>
      <c r="Z161" s="18"/>
      <c r="AA161" s="18"/>
      <c r="AB161" s="6"/>
      <c r="AC161" s="6"/>
      <c r="AD161" s="18"/>
      <c r="AE161" s="18"/>
      <c r="AF161" s="18"/>
      <c r="AG161" s="18"/>
      <c r="AH161" s="18"/>
      <c r="AI161" s="18"/>
      <c r="AJ161" s="19"/>
      <c r="AK161" s="18"/>
      <c r="AL161" s="18"/>
      <c r="AM161" s="18"/>
      <c r="AN161" s="18"/>
      <c r="AO161" s="18"/>
      <c r="AP161" s="18"/>
      <c r="AQ161" s="18"/>
      <c r="AR161" s="20"/>
      <c r="AS161" s="20"/>
      <c r="AT161" s="20"/>
      <c r="AU161" s="20"/>
      <c r="AV161" s="20"/>
      <c r="AW161" s="20"/>
      <c r="AX161" s="20"/>
    </row>
    <row r="162">
      <c r="S162" s="6"/>
      <c r="T162" s="6"/>
      <c r="U162" s="18"/>
      <c r="V162" s="18"/>
      <c r="W162" s="18"/>
      <c r="X162" s="18"/>
      <c r="Y162" s="18"/>
      <c r="Z162" s="18"/>
      <c r="AA162" s="18"/>
      <c r="AB162" s="6"/>
      <c r="AC162" s="6"/>
      <c r="AD162" s="18"/>
      <c r="AE162" s="18"/>
      <c r="AF162" s="18"/>
      <c r="AG162" s="18"/>
      <c r="AH162" s="18"/>
      <c r="AI162" s="18"/>
      <c r="AJ162" s="19"/>
      <c r="AK162" s="18"/>
      <c r="AL162" s="18"/>
      <c r="AM162" s="18"/>
      <c r="AN162" s="18"/>
      <c r="AO162" s="18"/>
      <c r="AP162" s="18"/>
      <c r="AQ162" s="18"/>
      <c r="AR162" s="20"/>
      <c r="AS162" s="20"/>
      <c r="AT162" s="20"/>
      <c r="AU162" s="20"/>
      <c r="AV162" s="20"/>
      <c r="AW162" s="20"/>
      <c r="AX162" s="20"/>
    </row>
    <row r="163">
      <c r="S163" s="6"/>
      <c r="T163" s="6"/>
      <c r="U163" s="18"/>
      <c r="V163" s="18"/>
      <c r="W163" s="18"/>
      <c r="X163" s="18"/>
      <c r="Y163" s="18"/>
      <c r="Z163" s="18"/>
      <c r="AA163" s="18"/>
      <c r="AB163" s="6"/>
      <c r="AC163" s="6"/>
      <c r="AD163" s="18"/>
      <c r="AE163" s="18"/>
      <c r="AF163" s="18"/>
      <c r="AG163" s="18"/>
      <c r="AH163" s="18"/>
      <c r="AI163" s="18"/>
      <c r="AJ163" s="19"/>
      <c r="AK163" s="18"/>
      <c r="AL163" s="18"/>
      <c r="AM163" s="18"/>
      <c r="AN163" s="18"/>
      <c r="AO163" s="18"/>
      <c r="AP163" s="18"/>
      <c r="AQ163" s="18"/>
      <c r="AR163" s="20"/>
      <c r="AS163" s="20"/>
      <c r="AT163" s="20"/>
      <c r="AU163" s="20"/>
      <c r="AV163" s="20"/>
      <c r="AW163" s="20"/>
      <c r="AX163" s="20"/>
    </row>
    <row r="164">
      <c r="S164" s="6"/>
      <c r="T164" s="6"/>
      <c r="U164" s="18"/>
      <c r="V164" s="18"/>
      <c r="W164" s="18"/>
      <c r="X164" s="18"/>
      <c r="Y164" s="18"/>
      <c r="Z164" s="18"/>
      <c r="AA164" s="18"/>
      <c r="AB164" s="6"/>
      <c r="AC164" s="6"/>
      <c r="AD164" s="18"/>
      <c r="AE164" s="18"/>
      <c r="AF164" s="18"/>
      <c r="AG164" s="18"/>
      <c r="AH164" s="18"/>
      <c r="AI164" s="18"/>
      <c r="AJ164" s="19"/>
      <c r="AK164" s="18"/>
      <c r="AL164" s="18"/>
      <c r="AM164" s="18"/>
      <c r="AN164" s="18"/>
      <c r="AO164" s="18"/>
      <c r="AP164" s="18"/>
      <c r="AQ164" s="18"/>
      <c r="AR164" s="20"/>
      <c r="AS164" s="20"/>
      <c r="AT164" s="20"/>
      <c r="AU164" s="20"/>
      <c r="AV164" s="20"/>
      <c r="AW164" s="20"/>
      <c r="AX164" s="20"/>
    </row>
    <row r="165">
      <c r="S165" s="6"/>
      <c r="T165" s="6"/>
      <c r="U165" s="18"/>
      <c r="V165" s="18"/>
      <c r="W165" s="18"/>
      <c r="X165" s="18"/>
      <c r="Y165" s="18"/>
      <c r="Z165" s="18"/>
      <c r="AA165" s="18"/>
      <c r="AB165" s="6"/>
      <c r="AC165" s="6"/>
      <c r="AD165" s="18"/>
      <c r="AE165" s="18"/>
      <c r="AF165" s="18"/>
      <c r="AG165" s="18"/>
      <c r="AH165" s="18"/>
      <c r="AI165" s="18"/>
      <c r="AJ165" s="19"/>
      <c r="AK165" s="18"/>
      <c r="AL165" s="18"/>
      <c r="AM165" s="18"/>
      <c r="AN165" s="18"/>
      <c r="AO165" s="18"/>
      <c r="AP165" s="18"/>
      <c r="AQ165" s="18"/>
      <c r="AR165" s="20"/>
      <c r="AS165" s="20"/>
      <c r="AT165" s="20"/>
      <c r="AU165" s="20"/>
      <c r="AV165" s="20"/>
      <c r="AW165" s="20"/>
      <c r="AX165" s="20"/>
    </row>
    <row r="166">
      <c r="S166" s="6"/>
      <c r="T166" s="6"/>
      <c r="U166" s="18"/>
      <c r="V166" s="18"/>
      <c r="W166" s="18"/>
      <c r="X166" s="18"/>
      <c r="Y166" s="18"/>
      <c r="Z166" s="18"/>
      <c r="AA166" s="18"/>
      <c r="AB166" s="6"/>
      <c r="AC166" s="6"/>
      <c r="AD166" s="18"/>
      <c r="AE166" s="18"/>
      <c r="AF166" s="18"/>
      <c r="AG166" s="18"/>
      <c r="AH166" s="18"/>
      <c r="AI166" s="18"/>
      <c r="AJ166" s="19"/>
      <c r="AK166" s="18"/>
      <c r="AL166" s="18"/>
      <c r="AM166" s="18"/>
      <c r="AN166" s="18"/>
      <c r="AO166" s="18"/>
      <c r="AP166" s="18"/>
      <c r="AQ166" s="18"/>
      <c r="AR166" s="20"/>
      <c r="AS166" s="20"/>
      <c r="AT166" s="20"/>
      <c r="AU166" s="20"/>
      <c r="AV166" s="20"/>
      <c r="AW166" s="20"/>
      <c r="AX166" s="20"/>
    </row>
    <row r="167">
      <c r="S167" s="6"/>
      <c r="T167" s="6"/>
      <c r="U167" s="18"/>
      <c r="V167" s="18"/>
      <c r="W167" s="18"/>
      <c r="X167" s="18"/>
      <c r="Y167" s="18"/>
      <c r="Z167" s="18"/>
      <c r="AA167" s="18"/>
      <c r="AB167" s="6"/>
      <c r="AC167" s="6"/>
      <c r="AD167" s="18"/>
      <c r="AE167" s="18"/>
      <c r="AF167" s="18"/>
      <c r="AG167" s="18"/>
      <c r="AH167" s="18"/>
      <c r="AI167" s="18"/>
      <c r="AJ167" s="19"/>
      <c r="AK167" s="18"/>
      <c r="AL167" s="18"/>
      <c r="AM167" s="18"/>
      <c r="AN167" s="18"/>
      <c r="AO167" s="18"/>
      <c r="AP167" s="18"/>
      <c r="AQ167" s="18"/>
      <c r="AR167" s="20"/>
      <c r="AS167" s="20"/>
      <c r="AT167" s="20"/>
      <c r="AU167" s="20"/>
      <c r="AV167" s="20"/>
      <c r="AW167" s="20"/>
      <c r="AX167" s="20"/>
    </row>
    <row r="168">
      <c r="S168" s="6"/>
      <c r="T168" s="6"/>
      <c r="U168" s="18"/>
      <c r="V168" s="18"/>
      <c r="W168" s="18"/>
      <c r="X168" s="18"/>
      <c r="Y168" s="18"/>
      <c r="Z168" s="18"/>
      <c r="AA168" s="18"/>
      <c r="AB168" s="6"/>
      <c r="AC168" s="6"/>
      <c r="AD168" s="18"/>
      <c r="AE168" s="18"/>
      <c r="AF168" s="18"/>
      <c r="AG168" s="18"/>
      <c r="AH168" s="18"/>
      <c r="AI168" s="18"/>
      <c r="AJ168" s="19"/>
      <c r="AK168" s="18"/>
      <c r="AL168" s="18"/>
      <c r="AM168" s="18"/>
      <c r="AN168" s="18"/>
      <c r="AO168" s="18"/>
      <c r="AP168" s="18"/>
      <c r="AQ168" s="18"/>
      <c r="AR168" s="20"/>
      <c r="AS168" s="20"/>
      <c r="AT168" s="20"/>
      <c r="AU168" s="20"/>
      <c r="AV168" s="20"/>
      <c r="AW168" s="20"/>
      <c r="AX168" s="20"/>
    </row>
    <row r="169">
      <c r="S169" s="6"/>
      <c r="T169" s="6"/>
      <c r="U169" s="18"/>
      <c r="V169" s="18"/>
      <c r="W169" s="18"/>
      <c r="X169" s="18"/>
      <c r="Y169" s="18"/>
      <c r="Z169" s="18"/>
      <c r="AA169" s="18"/>
      <c r="AB169" s="6"/>
      <c r="AC169" s="6"/>
      <c r="AD169" s="18"/>
      <c r="AE169" s="18"/>
      <c r="AF169" s="18"/>
      <c r="AG169" s="18"/>
      <c r="AH169" s="18"/>
      <c r="AI169" s="18"/>
      <c r="AJ169" s="19"/>
      <c r="AK169" s="18"/>
      <c r="AL169" s="18"/>
      <c r="AM169" s="18"/>
      <c r="AN169" s="18"/>
      <c r="AO169" s="18"/>
      <c r="AP169" s="18"/>
      <c r="AQ169" s="18"/>
      <c r="AR169" s="20"/>
      <c r="AS169" s="20"/>
      <c r="AT169" s="20"/>
      <c r="AU169" s="20"/>
      <c r="AV169" s="20"/>
      <c r="AW169" s="20"/>
      <c r="AX169" s="20"/>
    </row>
    <row r="170">
      <c r="S170" s="6"/>
      <c r="T170" s="6"/>
      <c r="U170" s="18"/>
      <c r="V170" s="18"/>
      <c r="W170" s="18"/>
      <c r="X170" s="18"/>
      <c r="Y170" s="18"/>
      <c r="Z170" s="18"/>
      <c r="AA170" s="18"/>
      <c r="AB170" s="6"/>
      <c r="AC170" s="6"/>
      <c r="AD170" s="18"/>
      <c r="AE170" s="18"/>
      <c r="AF170" s="18"/>
      <c r="AG170" s="18"/>
      <c r="AH170" s="18"/>
      <c r="AI170" s="18"/>
      <c r="AJ170" s="19"/>
      <c r="AK170" s="18"/>
      <c r="AL170" s="18"/>
      <c r="AM170" s="18"/>
      <c r="AN170" s="18"/>
      <c r="AO170" s="18"/>
      <c r="AP170" s="18"/>
      <c r="AQ170" s="18"/>
      <c r="AR170" s="20"/>
      <c r="AS170" s="20"/>
      <c r="AT170" s="20"/>
      <c r="AU170" s="20"/>
      <c r="AV170" s="20"/>
      <c r="AW170" s="20"/>
      <c r="AX170" s="20"/>
    </row>
    <row r="171">
      <c r="S171" s="6"/>
      <c r="T171" s="6"/>
      <c r="U171" s="18"/>
      <c r="V171" s="18"/>
      <c r="W171" s="18"/>
      <c r="X171" s="18"/>
      <c r="Y171" s="18"/>
      <c r="Z171" s="18"/>
      <c r="AA171" s="18"/>
      <c r="AB171" s="6"/>
      <c r="AC171" s="6"/>
      <c r="AD171" s="18"/>
      <c r="AE171" s="18"/>
      <c r="AF171" s="18"/>
      <c r="AG171" s="18"/>
      <c r="AH171" s="18"/>
      <c r="AI171" s="18"/>
      <c r="AJ171" s="19"/>
      <c r="AK171" s="18"/>
      <c r="AL171" s="18"/>
      <c r="AM171" s="18"/>
      <c r="AN171" s="18"/>
      <c r="AO171" s="18"/>
      <c r="AP171" s="18"/>
      <c r="AQ171" s="18"/>
      <c r="AR171" s="20"/>
      <c r="AS171" s="20"/>
      <c r="AT171" s="20"/>
      <c r="AU171" s="20"/>
      <c r="AV171" s="20"/>
      <c r="AW171" s="20"/>
      <c r="AX171" s="20"/>
    </row>
    <row r="172">
      <c r="S172" s="6"/>
      <c r="T172" s="6"/>
      <c r="U172" s="18"/>
      <c r="V172" s="18"/>
      <c r="W172" s="18"/>
      <c r="X172" s="18"/>
      <c r="Y172" s="18"/>
      <c r="Z172" s="18"/>
      <c r="AA172" s="18"/>
      <c r="AB172" s="6"/>
      <c r="AC172" s="6"/>
      <c r="AD172" s="18"/>
      <c r="AE172" s="18"/>
      <c r="AF172" s="18"/>
      <c r="AG172" s="18"/>
      <c r="AH172" s="18"/>
      <c r="AI172" s="18"/>
      <c r="AJ172" s="19"/>
      <c r="AK172" s="18"/>
      <c r="AL172" s="18"/>
      <c r="AM172" s="18"/>
      <c r="AN172" s="18"/>
      <c r="AO172" s="18"/>
      <c r="AP172" s="18"/>
      <c r="AQ172" s="18"/>
      <c r="AR172" s="20"/>
      <c r="AS172" s="20"/>
      <c r="AT172" s="20"/>
      <c r="AU172" s="20"/>
      <c r="AV172" s="20"/>
      <c r="AW172" s="20"/>
      <c r="AX172" s="20"/>
    </row>
    <row r="173">
      <c r="S173" s="6"/>
      <c r="T173" s="6"/>
      <c r="U173" s="18"/>
      <c r="V173" s="18"/>
      <c r="W173" s="18"/>
      <c r="X173" s="18"/>
      <c r="Y173" s="18"/>
      <c r="Z173" s="18"/>
      <c r="AA173" s="18"/>
      <c r="AB173" s="6"/>
      <c r="AC173" s="6"/>
      <c r="AD173" s="18"/>
      <c r="AE173" s="18"/>
      <c r="AF173" s="18"/>
      <c r="AG173" s="18"/>
      <c r="AH173" s="18"/>
      <c r="AI173" s="18"/>
      <c r="AJ173" s="19"/>
      <c r="AK173" s="18"/>
      <c r="AL173" s="18"/>
      <c r="AM173" s="18"/>
      <c r="AN173" s="18"/>
      <c r="AO173" s="18"/>
      <c r="AP173" s="18"/>
      <c r="AQ173" s="18"/>
      <c r="AR173" s="20"/>
      <c r="AS173" s="20"/>
      <c r="AT173" s="20"/>
      <c r="AU173" s="20"/>
      <c r="AV173" s="20"/>
      <c r="AW173" s="20"/>
      <c r="AX173" s="20"/>
    </row>
    <row r="174">
      <c r="S174" s="6"/>
      <c r="T174" s="6"/>
      <c r="U174" s="18"/>
      <c r="V174" s="18"/>
      <c r="W174" s="18"/>
      <c r="X174" s="18"/>
      <c r="Y174" s="18"/>
      <c r="Z174" s="18"/>
      <c r="AA174" s="18"/>
      <c r="AB174" s="6"/>
      <c r="AC174" s="6"/>
      <c r="AD174" s="18"/>
      <c r="AE174" s="18"/>
      <c r="AF174" s="18"/>
      <c r="AG174" s="18"/>
      <c r="AH174" s="18"/>
      <c r="AI174" s="18"/>
      <c r="AJ174" s="19"/>
      <c r="AK174" s="18"/>
      <c r="AL174" s="18"/>
      <c r="AM174" s="18"/>
      <c r="AN174" s="18"/>
      <c r="AO174" s="18"/>
      <c r="AP174" s="18"/>
      <c r="AQ174" s="18"/>
      <c r="AR174" s="20"/>
      <c r="AS174" s="20"/>
      <c r="AT174" s="20"/>
      <c r="AU174" s="20"/>
      <c r="AV174" s="20"/>
      <c r="AW174" s="20"/>
      <c r="AX174" s="20"/>
    </row>
    <row r="175">
      <c r="S175" s="6"/>
      <c r="T175" s="6"/>
      <c r="U175" s="18"/>
      <c r="V175" s="18"/>
      <c r="W175" s="18"/>
      <c r="X175" s="18"/>
      <c r="Y175" s="18"/>
      <c r="Z175" s="18"/>
      <c r="AA175" s="18"/>
      <c r="AB175" s="6"/>
      <c r="AC175" s="6"/>
      <c r="AD175" s="18"/>
      <c r="AE175" s="18"/>
      <c r="AF175" s="18"/>
      <c r="AG175" s="18"/>
      <c r="AH175" s="18"/>
      <c r="AI175" s="18"/>
      <c r="AJ175" s="19"/>
      <c r="AK175" s="18"/>
      <c r="AL175" s="18"/>
      <c r="AM175" s="18"/>
      <c r="AN175" s="18"/>
      <c r="AO175" s="18"/>
      <c r="AP175" s="18"/>
      <c r="AQ175" s="18"/>
      <c r="AR175" s="20"/>
      <c r="AS175" s="20"/>
      <c r="AT175" s="20"/>
      <c r="AU175" s="20"/>
      <c r="AV175" s="20"/>
      <c r="AW175" s="20"/>
      <c r="AX175" s="20"/>
    </row>
    <row r="176">
      <c r="S176" s="6"/>
      <c r="T176" s="6"/>
      <c r="U176" s="18"/>
      <c r="V176" s="18"/>
      <c r="W176" s="18"/>
      <c r="X176" s="18"/>
      <c r="Y176" s="18"/>
      <c r="Z176" s="18"/>
      <c r="AA176" s="18"/>
      <c r="AB176" s="6"/>
      <c r="AC176" s="6"/>
      <c r="AD176" s="18"/>
      <c r="AE176" s="18"/>
      <c r="AF176" s="18"/>
      <c r="AG176" s="18"/>
      <c r="AH176" s="18"/>
      <c r="AI176" s="18"/>
      <c r="AJ176" s="19"/>
      <c r="AK176" s="18"/>
      <c r="AL176" s="18"/>
      <c r="AM176" s="18"/>
      <c r="AN176" s="18"/>
      <c r="AO176" s="18"/>
      <c r="AP176" s="18"/>
      <c r="AQ176" s="18"/>
      <c r="AR176" s="20"/>
      <c r="AS176" s="20"/>
      <c r="AT176" s="20"/>
      <c r="AU176" s="20"/>
      <c r="AV176" s="20"/>
      <c r="AW176" s="20"/>
      <c r="AX176" s="20"/>
    </row>
    <row r="177">
      <c r="S177" s="6"/>
      <c r="T177" s="6"/>
      <c r="U177" s="18"/>
      <c r="V177" s="18"/>
      <c r="W177" s="18"/>
      <c r="X177" s="18"/>
      <c r="Y177" s="18"/>
      <c r="Z177" s="18"/>
      <c r="AA177" s="18"/>
      <c r="AB177" s="6"/>
      <c r="AC177" s="6"/>
      <c r="AD177" s="18"/>
      <c r="AE177" s="18"/>
      <c r="AF177" s="18"/>
      <c r="AG177" s="18"/>
      <c r="AH177" s="18"/>
      <c r="AI177" s="18"/>
      <c r="AJ177" s="19"/>
      <c r="AK177" s="18"/>
      <c r="AL177" s="18"/>
      <c r="AM177" s="18"/>
      <c r="AN177" s="18"/>
      <c r="AO177" s="18"/>
      <c r="AP177" s="18"/>
      <c r="AQ177" s="18"/>
      <c r="AR177" s="20"/>
      <c r="AS177" s="20"/>
      <c r="AT177" s="20"/>
      <c r="AU177" s="20"/>
      <c r="AV177" s="20"/>
      <c r="AW177" s="20"/>
      <c r="AX177" s="20"/>
    </row>
    <row r="178">
      <c r="S178" s="6"/>
      <c r="T178" s="6"/>
      <c r="U178" s="18"/>
      <c r="V178" s="18"/>
      <c r="W178" s="18"/>
      <c r="X178" s="18"/>
      <c r="Y178" s="18"/>
      <c r="Z178" s="18"/>
      <c r="AA178" s="18"/>
      <c r="AB178" s="6"/>
      <c r="AC178" s="6"/>
      <c r="AD178" s="18"/>
      <c r="AE178" s="18"/>
      <c r="AF178" s="18"/>
      <c r="AG178" s="18"/>
      <c r="AH178" s="18"/>
      <c r="AI178" s="18"/>
      <c r="AJ178" s="19"/>
      <c r="AK178" s="18"/>
      <c r="AL178" s="18"/>
      <c r="AM178" s="18"/>
      <c r="AN178" s="18"/>
      <c r="AO178" s="18"/>
      <c r="AP178" s="18"/>
      <c r="AQ178" s="18"/>
      <c r="AR178" s="20"/>
      <c r="AS178" s="20"/>
      <c r="AT178" s="20"/>
      <c r="AU178" s="20"/>
      <c r="AV178" s="20"/>
      <c r="AW178" s="20"/>
      <c r="AX178" s="20"/>
    </row>
    <row r="179">
      <c r="S179" s="6"/>
      <c r="T179" s="6"/>
      <c r="U179" s="18"/>
      <c r="V179" s="18"/>
      <c r="W179" s="18"/>
      <c r="X179" s="18"/>
      <c r="Y179" s="18"/>
      <c r="Z179" s="18"/>
      <c r="AA179" s="18"/>
      <c r="AB179" s="6"/>
      <c r="AC179" s="6"/>
      <c r="AD179" s="18"/>
      <c r="AE179" s="18"/>
      <c r="AF179" s="18"/>
      <c r="AG179" s="18"/>
      <c r="AH179" s="18"/>
      <c r="AI179" s="18"/>
      <c r="AJ179" s="19"/>
      <c r="AK179" s="18"/>
      <c r="AL179" s="18"/>
      <c r="AM179" s="18"/>
      <c r="AN179" s="18"/>
      <c r="AO179" s="18"/>
      <c r="AP179" s="18"/>
      <c r="AQ179" s="18"/>
      <c r="AR179" s="20"/>
      <c r="AS179" s="20"/>
      <c r="AT179" s="20"/>
      <c r="AU179" s="20"/>
      <c r="AV179" s="20"/>
      <c r="AW179" s="20"/>
      <c r="AX179" s="20"/>
    </row>
    <row r="180">
      <c r="S180" s="6"/>
      <c r="T180" s="6"/>
      <c r="U180" s="18"/>
      <c r="V180" s="18"/>
      <c r="W180" s="18"/>
      <c r="X180" s="18"/>
      <c r="Y180" s="18"/>
      <c r="Z180" s="18"/>
      <c r="AA180" s="18"/>
      <c r="AB180" s="6"/>
      <c r="AC180" s="6"/>
      <c r="AD180" s="18"/>
      <c r="AE180" s="18"/>
      <c r="AF180" s="18"/>
      <c r="AG180" s="18"/>
      <c r="AH180" s="18"/>
      <c r="AI180" s="18"/>
      <c r="AJ180" s="19"/>
      <c r="AK180" s="18"/>
      <c r="AL180" s="18"/>
      <c r="AM180" s="18"/>
      <c r="AN180" s="18"/>
      <c r="AO180" s="18"/>
      <c r="AP180" s="18"/>
      <c r="AQ180" s="18"/>
      <c r="AR180" s="20"/>
      <c r="AS180" s="20"/>
      <c r="AT180" s="20"/>
      <c r="AU180" s="20"/>
      <c r="AV180" s="20"/>
      <c r="AW180" s="20"/>
      <c r="AX180" s="20"/>
    </row>
    <row r="181">
      <c r="S181" s="6"/>
      <c r="T181" s="6"/>
      <c r="U181" s="18"/>
      <c r="V181" s="18"/>
      <c r="W181" s="18"/>
      <c r="X181" s="18"/>
      <c r="Y181" s="18"/>
      <c r="Z181" s="18"/>
      <c r="AA181" s="18"/>
      <c r="AB181" s="6"/>
      <c r="AC181" s="6"/>
      <c r="AD181" s="18"/>
      <c r="AE181" s="18"/>
      <c r="AF181" s="18"/>
      <c r="AG181" s="18"/>
      <c r="AH181" s="18"/>
      <c r="AI181" s="18"/>
      <c r="AJ181" s="19"/>
      <c r="AK181" s="18"/>
      <c r="AL181" s="18"/>
      <c r="AM181" s="18"/>
      <c r="AN181" s="18"/>
      <c r="AO181" s="18"/>
      <c r="AP181" s="18"/>
      <c r="AQ181" s="18"/>
      <c r="AR181" s="20"/>
      <c r="AS181" s="20"/>
      <c r="AT181" s="20"/>
      <c r="AU181" s="20"/>
      <c r="AV181" s="20"/>
      <c r="AW181" s="20"/>
      <c r="AX181" s="20"/>
    </row>
    <row r="182">
      <c r="S182" s="6"/>
      <c r="T182" s="6"/>
      <c r="U182" s="18"/>
      <c r="V182" s="18"/>
      <c r="W182" s="18"/>
      <c r="X182" s="18"/>
      <c r="Y182" s="18"/>
      <c r="Z182" s="18"/>
      <c r="AA182" s="18"/>
      <c r="AB182" s="6"/>
      <c r="AC182" s="6"/>
      <c r="AD182" s="18"/>
      <c r="AE182" s="18"/>
      <c r="AF182" s="18"/>
      <c r="AG182" s="18"/>
      <c r="AH182" s="18"/>
      <c r="AI182" s="18"/>
      <c r="AJ182" s="19"/>
      <c r="AK182" s="18"/>
      <c r="AL182" s="18"/>
      <c r="AM182" s="18"/>
      <c r="AN182" s="18"/>
      <c r="AO182" s="18"/>
      <c r="AP182" s="18"/>
      <c r="AQ182" s="18"/>
      <c r="AR182" s="20"/>
      <c r="AS182" s="20"/>
      <c r="AT182" s="20"/>
      <c r="AU182" s="20"/>
      <c r="AV182" s="20"/>
      <c r="AW182" s="20"/>
      <c r="AX182" s="20"/>
    </row>
    <row r="183">
      <c r="S183" s="6"/>
      <c r="T183" s="6"/>
      <c r="U183" s="18"/>
      <c r="V183" s="18"/>
      <c r="W183" s="18"/>
      <c r="X183" s="18"/>
      <c r="Y183" s="18"/>
      <c r="Z183" s="18"/>
      <c r="AA183" s="18"/>
      <c r="AB183" s="6"/>
      <c r="AC183" s="6"/>
      <c r="AD183" s="18"/>
      <c r="AE183" s="18"/>
      <c r="AF183" s="18"/>
      <c r="AG183" s="18"/>
      <c r="AH183" s="18"/>
      <c r="AI183" s="18"/>
      <c r="AJ183" s="19"/>
      <c r="AK183" s="18"/>
      <c r="AL183" s="18"/>
      <c r="AM183" s="18"/>
      <c r="AN183" s="18"/>
      <c r="AO183" s="18"/>
      <c r="AP183" s="18"/>
      <c r="AQ183" s="18"/>
      <c r="AR183" s="20"/>
      <c r="AS183" s="20"/>
      <c r="AT183" s="20"/>
      <c r="AU183" s="20"/>
      <c r="AV183" s="20"/>
      <c r="AW183" s="20"/>
      <c r="AX183" s="20"/>
    </row>
    <row r="184">
      <c r="S184" s="6"/>
      <c r="T184" s="6"/>
      <c r="U184" s="18"/>
      <c r="V184" s="18"/>
      <c r="W184" s="18"/>
      <c r="X184" s="18"/>
      <c r="Y184" s="18"/>
      <c r="Z184" s="18"/>
      <c r="AA184" s="18"/>
      <c r="AB184" s="6"/>
      <c r="AC184" s="6"/>
      <c r="AD184" s="18"/>
      <c r="AE184" s="18"/>
      <c r="AF184" s="18"/>
      <c r="AG184" s="18"/>
      <c r="AH184" s="18"/>
      <c r="AI184" s="18"/>
      <c r="AJ184" s="19"/>
      <c r="AK184" s="18"/>
      <c r="AL184" s="18"/>
      <c r="AM184" s="18"/>
      <c r="AN184" s="18"/>
      <c r="AO184" s="18"/>
      <c r="AP184" s="18"/>
      <c r="AQ184" s="18"/>
      <c r="AR184" s="20"/>
      <c r="AS184" s="20"/>
      <c r="AT184" s="20"/>
      <c r="AU184" s="20"/>
      <c r="AV184" s="20"/>
      <c r="AW184" s="20"/>
      <c r="AX184" s="20"/>
    </row>
    <row r="185">
      <c r="S185" s="6"/>
      <c r="T185" s="6"/>
      <c r="U185" s="18"/>
      <c r="V185" s="18"/>
      <c r="W185" s="18"/>
      <c r="X185" s="18"/>
      <c r="Y185" s="18"/>
      <c r="Z185" s="18"/>
      <c r="AA185" s="18"/>
      <c r="AB185" s="6"/>
      <c r="AC185" s="6"/>
      <c r="AD185" s="18"/>
      <c r="AE185" s="18"/>
      <c r="AF185" s="18"/>
      <c r="AG185" s="18"/>
      <c r="AH185" s="18"/>
      <c r="AI185" s="18"/>
      <c r="AJ185" s="19"/>
      <c r="AK185" s="18"/>
      <c r="AL185" s="18"/>
      <c r="AM185" s="18"/>
      <c r="AN185" s="18"/>
      <c r="AO185" s="18"/>
      <c r="AP185" s="18"/>
      <c r="AQ185" s="18"/>
      <c r="AR185" s="20"/>
      <c r="AS185" s="20"/>
      <c r="AT185" s="20"/>
      <c r="AU185" s="20"/>
      <c r="AV185" s="20"/>
      <c r="AW185" s="20"/>
      <c r="AX185" s="20"/>
    </row>
    <row r="186">
      <c r="S186" s="6"/>
      <c r="T186" s="6"/>
      <c r="U186" s="18"/>
      <c r="V186" s="18"/>
      <c r="W186" s="18"/>
      <c r="X186" s="18"/>
      <c r="Y186" s="18"/>
      <c r="Z186" s="18"/>
      <c r="AA186" s="18"/>
      <c r="AB186" s="6"/>
      <c r="AC186" s="6"/>
      <c r="AD186" s="18"/>
      <c r="AE186" s="18"/>
      <c r="AF186" s="18"/>
      <c r="AG186" s="18"/>
      <c r="AH186" s="18"/>
      <c r="AI186" s="18"/>
      <c r="AJ186" s="19"/>
      <c r="AK186" s="18"/>
      <c r="AL186" s="18"/>
      <c r="AM186" s="18"/>
      <c r="AN186" s="18"/>
      <c r="AO186" s="18"/>
      <c r="AP186" s="18"/>
      <c r="AQ186" s="18"/>
      <c r="AR186" s="20"/>
      <c r="AS186" s="20"/>
      <c r="AT186" s="20"/>
      <c r="AU186" s="20"/>
      <c r="AV186" s="20"/>
      <c r="AW186" s="20"/>
      <c r="AX186" s="20"/>
    </row>
    <row r="187">
      <c r="S187" s="6"/>
      <c r="T187" s="6"/>
      <c r="U187" s="18"/>
      <c r="V187" s="18"/>
      <c r="W187" s="18"/>
      <c r="X187" s="18"/>
      <c r="Y187" s="18"/>
      <c r="Z187" s="18"/>
      <c r="AA187" s="18"/>
      <c r="AB187" s="6"/>
      <c r="AC187" s="6"/>
      <c r="AD187" s="18"/>
      <c r="AE187" s="18"/>
      <c r="AF187" s="18"/>
      <c r="AG187" s="18"/>
      <c r="AH187" s="18"/>
      <c r="AI187" s="18"/>
      <c r="AJ187" s="19"/>
      <c r="AK187" s="18"/>
      <c r="AL187" s="18"/>
      <c r="AM187" s="18"/>
      <c r="AN187" s="18"/>
      <c r="AO187" s="18"/>
      <c r="AP187" s="18"/>
      <c r="AQ187" s="18"/>
      <c r="AR187" s="20"/>
      <c r="AS187" s="20"/>
      <c r="AT187" s="20"/>
      <c r="AU187" s="20"/>
      <c r="AV187" s="20"/>
      <c r="AW187" s="20"/>
      <c r="AX187" s="20"/>
    </row>
    <row r="188">
      <c r="S188" s="6"/>
      <c r="T188" s="6"/>
      <c r="U188" s="18"/>
      <c r="V188" s="18"/>
      <c r="W188" s="18"/>
      <c r="X188" s="18"/>
      <c r="Y188" s="18"/>
      <c r="Z188" s="18"/>
      <c r="AA188" s="18"/>
      <c r="AB188" s="6"/>
      <c r="AC188" s="6"/>
      <c r="AD188" s="18"/>
      <c r="AE188" s="18"/>
      <c r="AF188" s="18"/>
      <c r="AG188" s="18"/>
      <c r="AH188" s="18"/>
      <c r="AI188" s="18"/>
      <c r="AJ188" s="19"/>
      <c r="AK188" s="18"/>
      <c r="AL188" s="18"/>
      <c r="AM188" s="18"/>
      <c r="AN188" s="18"/>
      <c r="AO188" s="18"/>
      <c r="AP188" s="18"/>
      <c r="AQ188" s="18"/>
      <c r="AR188" s="20"/>
      <c r="AS188" s="20"/>
      <c r="AT188" s="20"/>
      <c r="AU188" s="20"/>
      <c r="AV188" s="20"/>
      <c r="AW188" s="20"/>
      <c r="AX188" s="20"/>
    </row>
    <row r="189">
      <c r="S189" s="6"/>
      <c r="T189" s="6"/>
      <c r="U189" s="18"/>
      <c r="V189" s="18"/>
      <c r="W189" s="18"/>
      <c r="X189" s="18"/>
      <c r="Y189" s="18"/>
      <c r="Z189" s="18"/>
      <c r="AA189" s="18"/>
      <c r="AB189" s="6"/>
      <c r="AC189" s="6"/>
      <c r="AD189" s="18"/>
      <c r="AE189" s="18"/>
      <c r="AF189" s="18"/>
      <c r="AG189" s="18"/>
      <c r="AH189" s="18"/>
      <c r="AI189" s="18"/>
      <c r="AJ189" s="19"/>
      <c r="AK189" s="18"/>
      <c r="AL189" s="18"/>
      <c r="AM189" s="18"/>
      <c r="AN189" s="18"/>
      <c r="AO189" s="18"/>
      <c r="AP189" s="18"/>
      <c r="AQ189" s="18"/>
      <c r="AR189" s="20"/>
      <c r="AS189" s="20"/>
      <c r="AT189" s="20"/>
      <c r="AU189" s="20"/>
      <c r="AV189" s="20"/>
      <c r="AW189" s="20"/>
      <c r="AX189" s="20"/>
    </row>
    <row r="190">
      <c r="S190" s="6"/>
      <c r="T190" s="6"/>
      <c r="U190" s="18"/>
      <c r="V190" s="18"/>
      <c r="W190" s="18"/>
      <c r="X190" s="18"/>
      <c r="Y190" s="18"/>
      <c r="Z190" s="18"/>
      <c r="AA190" s="18"/>
      <c r="AB190" s="6"/>
      <c r="AC190" s="6"/>
      <c r="AD190" s="18"/>
      <c r="AE190" s="18"/>
      <c r="AF190" s="18"/>
      <c r="AG190" s="18"/>
      <c r="AH190" s="18"/>
      <c r="AI190" s="18"/>
      <c r="AJ190" s="19"/>
      <c r="AK190" s="18"/>
      <c r="AL190" s="18"/>
      <c r="AM190" s="18"/>
      <c r="AN190" s="18"/>
      <c r="AO190" s="18"/>
      <c r="AP190" s="18"/>
      <c r="AQ190" s="18"/>
      <c r="AR190" s="20"/>
      <c r="AS190" s="20"/>
      <c r="AT190" s="20"/>
      <c r="AU190" s="20"/>
      <c r="AV190" s="20"/>
      <c r="AW190" s="20"/>
      <c r="AX190" s="20"/>
    </row>
    <row r="191">
      <c r="S191" s="6"/>
      <c r="T191" s="6"/>
      <c r="U191" s="18"/>
      <c r="V191" s="18"/>
      <c r="W191" s="18"/>
      <c r="X191" s="18"/>
      <c r="Y191" s="18"/>
      <c r="Z191" s="18"/>
      <c r="AA191" s="18"/>
      <c r="AB191" s="6"/>
      <c r="AC191" s="6"/>
      <c r="AD191" s="18"/>
      <c r="AE191" s="18"/>
      <c r="AF191" s="18"/>
      <c r="AG191" s="18"/>
      <c r="AH191" s="18"/>
      <c r="AI191" s="18"/>
      <c r="AJ191" s="19"/>
      <c r="AK191" s="18"/>
      <c r="AL191" s="18"/>
      <c r="AM191" s="18"/>
      <c r="AN191" s="18"/>
      <c r="AO191" s="18"/>
      <c r="AP191" s="18"/>
      <c r="AQ191" s="18"/>
      <c r="AR191" s="20"/>
      <c r="AS191" s="20"/>
      <c r="AT191" s="20"/>
      <c r="AU191" s="20"/>
      <c r="AV191" s="20"/>
      <c r="AW191" s="20"/>
      <c r="AX191" s="20"/>
    </row>
    <row r="192">
      <c r="S192" s="6"/>
      <c r="T192" s="6"/>
      <c r="U192" s="18"/>
      <c r="V192" s="18"/>
      <c r="W192" s="18"/>
      <c r="X192" s="18"/>
      <c r="Y192" s="18"/>
      <c r="Z192" s="18"/>
      <c r="AA192" s="18"/>
      <c r="AB192" s="6"/>
      <c r="AC192" s="6"/>
      <c r="AD192" s="18"/>
      <c r="AE192" s="18"/>
      <c r="AF192" s="18"/>
      <c r="AG192" s="18"/>
      <c r="AH192" s="18"/>
      <c r="AI192" s="18"/>
      <c r="AJ192" s="19"/>
      <c r="AK192" s="18"/>
      <c r="AL192" s="18"/>
      <c r="AM192" s="18"/>
      <c r="AN192" s="18"/>
      <c r="AO192" s="18"/>
      <c r="AP192" s="18"/>
      <c r="AQ192" s="18"/>
      <c r="AR192" s="20"/>
      <c r="AS192" s="20"/>
      <c r="AT192" s="20"/>
      <c r="AU192" s="20"/>
      <c r="AV192" s="20"/>
      <c r="AW192" s="20"/>
      <c r="AX192" s="20"/>
    </row>
    <row r="193">
      <c r="S193" s="6"/>
      <c r="T193" s="6"/>
      <c r="U193" s="18"/>
      <c r="V193" s="18"/>
      <c r="W193" s="18"/>
      <c r="X193" s="18"/>
      <c r="Y193" s="18"/>
      <c r="Z193" s="18"/>
      <c r="AA193" s="18"/>
      <c r="AB193" s="6"/>
      <c r="AC193" s="6"/>
      <c r="AD193" s="18"/>
      <c r="AE193" s="18"/>
      <c r="AF193" s="18"/>
      <c r="AG193" s="18"/>
      <c r="AH193" s="18"/>
      <c r="AI193" s="18"/>
      <c r="AJ193" s="19"/>
      <c r="AK193" s="18"/>
      <c r="AL193" s="18"/>
      <c r="AM193" s="18"/>
      <c r="AN193" s="18"/>
      <c r="AO193" s="18"/>
      <c r="AP193" s="18"/>
      <c r="AQ193" s="18"/>
      <c r="AR193" s="20"/>
      <c r="AS193" s="20"/>
      <c r="AT193" s="20"/>
      <c r="AU193" s="20"/>
      <c r="AV193" s="20"/>
      <c r="AW193" s="20"/>
      <c r="AX193" s="20"/>
    </row>
    <row r="194">
      <c r="S194" s="6"/>
      <c r="T194" s="6"/>
      <c r="U194" s="18"/>
      <c r="V194" s="18"/>
      <c r="W194" s="18"/>
      <c r="X194" s="18"/>
      <c r="Y194" s="18"/>
      <c r="Z194" s="18"/>
      <c r="AA194" s="18"/>
      <c r="AB194" s="6"/>
      <c r="AC194" s="6"/>
      <c r="AD194" s="18"/>
      <c r="AE194" s="18"/>
      <c r="AF194" s="18"/>
      <c r="AG194" s="18"/>
      <c r="AH194" s="18"/>
      <c r="AI194" s="18"/>
      <c r="AJ194" s="19"/>
      <c r="AK194" s="18"/>
      <c r="AL194" s="18"/>
      <c r="AM194" s="18"/>
      <c r="AN194" s="18"/>
      <c r="AO194" s="18"/>
      <c r="AP194" s="18"/>
      <c r="AQ194" s="18"/>
      <c r="AR194" s="20"/>
      <c r="AS194" s="20"/>
      <c r="AT194" s="20"/>
      <c r="AU194" s="20"/>
      <c r="AV194" s="20"/>
      <c r="AW194" s="20"/>
      <c r="AX194" s="20"/>
    </row>
    <row r="195">
      <c r="S195" s="6"/>
      <c r="T195" s="6"/>
      <c r="U195" s="18"/>
      <c r="V195" s="18"/>
      <c r="W195" s="18"/>
      <c r="X195" s="18"/>
      <c r="Y195" s="18"/>
      <c r="Z195" s="18"/>
      <c r="AA195" s="18"/>
      <c r="AB195" s="6"/>
      <c r="AC195" s="6"/>
      <c r="AD195" s="18"/>
      <c r="AE195" s="18"/>
      <c r="AF195" s="18"/>
      <c r="AG195" s="18"/>
      <c r="AH195" s="18"/>
      <c r="AI195" s="18"/>
      <c r="AJ195" s="19"/>
      <c r="AK195" s="18"/>
      <c r="AL195" s="18"/>
      <c r="AM195" s="18"/>
      <c r="AN195" s="18"/>
      <c r="AO195" s="18"/>
      <c r="AP195" s="18"/>
      <c r="AQ195" s="18"/>
      <c r="AR195" s="20"/>
      <c r="AS195" s="20"/>
      <c r="AT195" s="20"/>
      <c r="AU195" s="20"/>
      <c r="AV195" s="20"/>
      <c r="AW195" s="20"/>
      <c r="AX195" s="20"/>
    </row>
    <row r="196">
      <c r="S196" s="6"/>
      <c r="T196" s="6"/>
      <c r="U196" s="18"/>
      <c r="V196" s="18"/>
      <c r="W196" s="18"/>
      <c r="X196" s="18"/>
      <c r="Y196" s="18"/>
      <c r="Z196" s="18"/>
      <c r="AA196" s="18"/>
      <c r="AB196" s="6"/>
      <c r="AC196" s="6"/>
      <c r="AD196" s="18"/>
      <c r="AE196" s="18"/>
      <c r="AF196" s="18"/>
      <c r="AG196" s="18"/>
      <c r="AH196" s="18"/>
      <c r="AI196" s="18"/>
      <c r="AJ196" s="19"/>
      <c r="AK196" s="18"/>
      <c r="AL196" s="18"/>
      <c r="AM196" s="18"/>
      <c r="AN196" s="18"/>
      <c r="AO196" s="18"/>
      <c r="AP196" s="18"/>
      <c r="AQ196" s="18"/>
      <c r="AR196" s="20"/>
      <c r="AS196" s="20"/>
      <c r="AT196" s="20"/>
      <c r="AU196" s="20"/>
      <c r="AV196" s="20"/>
      <c r="AW196" s="20"/>
      <c r="AX196" s="20"/>
    </row>
    <row r="197">
      <c r="S197" s="6"/>
      <c r="T197" s="6"/>
      <c r="U197" s="18"/>
      <c r="V197" s="18"/>
      <c r="W197" s="18"/>
      <c r="X197" s="18"/>
      <c r="Y197" s="18"/>
      <c r="Z197" s="18"/>
      <c r="AA197" s="18"/>
      <c r="AB197" s="6"/>
      <c r="AC197" s="6"/>
      <c r="AD197" s="18"/>
      <c r="AE197" s="18"/>
      <c r="AF197" s="18"/>
      <c r="AG197" s="18"/>
      <c r="AH197" s="18"/>
      <c r="AI197" s="18"/>
      <c r="AJ197" s="19"/>
      <c r="AK197" s="18"/>
      <c r="AL197" s="18"/>
      <c r="AM197" s="18"/>
      <c r="AN197" s="18"/>
      <c r="AO197" s="18"/>
      <c r="AP197" s="18"/>
      <c r="AQ197" s="18"/>
      <c r="AR197" s="20"/>
      <c r="AS197" s="20"/>
      <c r="AT197" s="20"/>
      <c r="AU197" s="20"/>
      <c r="AV197" s="20"/>
      <c r="AW197" s="20"/>
      <c r="AX197" s="20"/>
    </row>
    <row r="198">
      <c r="S198" s="6"/>
      <c r="T198" s="6"/>
      <c r="U198" s="18"/>
      <c r="V198" s="18"/>
      <c r="W198" s="18"/>
      <c r="X198" s="18"/>
      <c r="Y198" s="18"/>
      <c r="Z198" s="18"/>
      <c r="AA198" s="18"/>
      <c r="AB198" s="6"/>
      <c r="AC198" s="6"/>
      <c r="AD198" s="18"/>
      <c r="AE198" s="18"/>
      <c r="AF198" s="18"/>
      <c r="AG198" s="18"/>
      <c r="AH198" s="18"/>
      <c r="AI198" s="18"/>
      <c r="AJ198" s="19"/>
      <c r="AK198" s="18"/>
      <c r="AL198" s="18"/>
      <c r="AM198" s="18"/>
      <c r="AN198" s="18"/>
      <c r="AO198" s="18"/>
      <c r="AP198" s="18"/>
      <c r="AQ198" s="18"/>
      <c r="AR198" s="20"/>
      <c r="AS198" s="20"/>
      <c r="AT198" s="20"/>
      <c r="AU198" s="20"/>
      <c r="AV198" s="20"/>
      <c r="AW198" s="20"/>
      <c r="AX198" s="20"/>
    </row>
    <row r="199">
      <c r="S199" s="6"/>
      <c r="T199" s="6"/>
      <c r="U199" s="18"/>
      <c r="V199" s="18"/>
      <c r="W199" s="18"/>
      <c r="X199" s="18"/>
      <c r="Y199" s="18"/>
      <c r="Z199" s="18"/>
      <c r="AA199" s="18"/>
      <c r="AB199" s="6"/>
      <c r="AC199" s="6"/>
      <c r="AD199" s="18"/>
      <c r="AE199" s="18"/>
      <c r="AF199" s="18"/>
      <c r="AG199" s="18"/>
      <c r="AH199" s="18"/>
      <c r="AI199" s="18"/>
      <c r="AJ199" s="19"/>
      <c r="AK199" s="18"/>
      <c r="AL199" s="18"/>
      <c r="AM199" s="18"/>
      <c r="AN199" s="18"/>
      <c r="AO199" s="18"/>
      <c r="AP199" s="18"/>
      <c r="AQ199" s="18"/>
      <c r="AR199" s="20"/>
      <c r="AS199" s="20"/>
      <c r="AT199" s="20"/>
      <c r="AU199" s="20"/>
      <c r="AV199" s="20"/>
      <c r="AW199" s="20"/>
      <c r="AX199" s="20"/>
    </row>
    <row r="200">
      <c r="S200" s="6"/>
      <c r="T200" s="6"/>
      <c r="U200" s="18"/>
      <c r="V200" s="18"/>
      <c r="W200" s="18"/>
      <c r="X200" s="18"/>
      <c r="Y200" s="18"/>
      <c r="Z200" s="18"/>
      <c r="AA200" s="18"/>
      <c r="AB200" s="6"/>
      <c r="AC200" s="6"/>
      <c r="AD200" s="18"/>
      <c r="AE200" s="18"/>
      <c r="AF200" s="18"/>
      <c r="AG200" s="18"/>
      <c r="AH200" s="18"/>
      <c r="AI200" s="18"/>
      <c r="AJ200" s="19"/>
      <c r="AK200" s="18"/>
      <c r="AL200" s="18"/>
      <c r="AM200" s="18"/>
      <c r="AN200" s="18"/>
      <c r="AO200" s="18"/>
      <c r="AP200" s="18"/>
      <c r="AQ200" s="18"/>
      <c r="AR200" s="20"/>
      <c r="AS200" s="20"/>
      <c r="AT200" s="20"/>
      <c r="AU200" s="20"/>
      <c r="AV200" s="20"/>
      <c r="AW200" s="20"/>
      <c r="AX200" s="20"/>
    </row>
    <row r="201">
      <c r="S201" s="6"/>
      <c r="T201" s="6"/>
      <c r="U201" s="18"/>
      <c r="V201" s="18"/>
      <c r="W201" s="18"/>
      <c r="X201" s="18"/>
      <c r="Y201" s="18"/>
      <c r="Z201" s="18"/>
      <c r="AA201" s="18"/>
      <c r="AB201" s="6"/>
      <c r="AC201" s="6"/>
      <c r="AD201" s="18"/>
      <c r="AE201" s="18"/>
      <c r="AF201" s="18"/>
      <c r="AG201" s="18"/>
      <c r="AH201" s="18"/>
      <c r="AI201" s="18"/>
      <c r="AJ201" s="19"/>
      <c r="AK201" s="18"/>
      <c r="AL201" s="18"/>
      <c r="AM201" s="18"/>
      <c r="AN201" s="18"/>
      <c r="AO201" s="18"/>
      <c r="AP201" s="18"/>
      <c r="AQ201" s="18"/>
      <c r="AR201" s="20"/>
      <c r="AS201" s="20"/>
      <c r="AT201" s="20"/>
      <c r="AU201" s="20"/>
      <c r="AV201" s="20"/>
      <c r="AW201" s="20"/>
      <c r="AX201" s="20"/>
    </row>
    <row r="202">
      <c r="S202" s="6"/>
      <c r="T202" s="6"/>
      <c r="U202" s="18"/>
      <c r="V202" s="18"/>
      <c r="W202" s="18"/>
      <c r="X202" s="18"/>
      <c r="Y202" s="18"/>
      <c r="Z202" s="18"/>
      <c r="AA202" s="18"/>
      <c r="AB202" s="6"/>
      <c r="AC202" s="6"/>
      <c r="AD202" s="18"/>
      <c r="AE202" s="18"/>
      <c r="AF202" s="18"/>
      <c r="AG202" s="18"/>
      <c r="AH202" s="18"/>
      <c r="AI202" s="18"/>
      <c r="AJ202" s="19"/>
      <c r="AK202" s="18"/>
      <c r="AL202" s="18"/>
      <c r="AM202" s="18"/>
      <c r="AN202" s="18"/>
      <c r="AO202" s="18"/>
      <c r="AP202" s="18"/>
      <c r="AQ202" s="18"/>
      <c r="AR202" s="20"/>
      <c r="AS202" s="20"/>
      <c r="AT202" s="20"/>
      <c r="AU202" s="20"/>
      <c r="AV202" s="20"/>
      <c r="AW202" s="20"/>
      <c r="AX202" s="20"/>
    </row>
    <row r="203">
      <c r="S203" s="6"/>
      <c r="T203" s="6"/>
      <c r="U203" s="18"/>
      <c r="V203" s="18"/>
      <c r="W203" s="18"/>
      <c r="X203" s="18"/>
      <c r="Y203" s="18"/>
      <c r="Z203" s="18"/>
      <c r="AA203" s="18"/>
      <c r="AB203" s="6"/>
      <c r="AC203" s="6"/>
      <c r="AD203" s="18"/>
      <c r="AE203" s="18"/>
      <c r="AF203" s="18"/>
      <c r="AG203" s="18"/>
      <c r="AH203" s="18"/>
      <c r="AI203" s="18"/>
      <c r="AJ203" s="19"/>
      <c r="AK203" s="18"/>
      <c r="AL203" s="18"/>
      <c r="AM203" s="18"/>
      <c r="AN203" s="18"/>
      <c r="AO203" s="18"/>
      <c r="AP203" s="18"/>
      <c r="AQ203" s="18"/>
      <c r="AR203" s="20"/>
      <c r="AS203" s="20"/>
      <c r="AT203" s="20"/>
      <c r="AU203" s="20"/>
      <c r="AV203" s="20"/>
      <c r="AW203" s="20"/>
      <c r="AX203" s="20"/>
    </row>
    <row r="204">
      <c r="S204" s="6"/>
      <c r="T204" s="6"/>
      <c r="U204" s="18"/>
      <c r="V204" s="18"/>
      <c r="W204" s="18"/>
      <c r="X204" s="18"/>
      <c r="Y204" s="18"/>
      <c r="Z204" s="18"/>
      <c r="AA204" s="18"/>
      <c r="AB204" s="6"/>
      <c r="AC204" s="6"/>
      <c r="AD204" s="18"/>
      <c r="AE204" s="18"/>
      <c r="AF204" s="18"/>
      <c r="AG204" s="18"/>
      <c r="AH204" s="18"/>
      <c r="AI204" s="18"/>
      <c r="AJ204" s="19"/>
      <c r="AK204" s="18"/>
      <c r="AL204" s="18"/>
      <c r="AM204" s="18"/>
      <c r="AN204" s="18"/>
      <c r="AO204" s="18"/>
      <c r="AP204" s="18"/>
      <c r="AQ204" s="18"/>
      <c r="AR204" s="20"/>
      <c r="AS204" s="20"/>
      <c r="AT204" s="20"/>
      <c r="AU204" s="20"/>
      <c r="AV204" s="20"/>
      <c r="AW204" s="20"/>
      <c r="AX204" s="20"/>
    </row>
    <row r="205">
      <c r="S205" s="6"/>
      <c r="T205" s="6"/>
      <c r="U205" s="18"/>
      <c r="V205" s="18"/>
      <c r="W205" s="18"/>
      <c r="X205" s="18"/>
      <c r="Y205" s="18"/>
      <c r="Z205" s="18"/>
      <c r="AA205" s="18"/>
      <c r="AB205" s="6"/>
      <c r="AC205" s="6"/>
      <c r="AD205" s="18"/>
      <c r="AE205" s="18"/>
      <c r="AF205" s="18"/>
      <c r="AG205" s="18"/>
      <c r="AH205" s="18"/>
      <c r="AI205" s="18"/>
      <c r="AJ205" s="19"/>
      <c r="AK205" s="18"/>
      <c r="AL205" s="18"/>
      <c r="AM205" s="18"/>
      <c r="AN205" s="18"/>
      <c r="AO205" s="18"/>
      <c r="AP205" s="18"/>
      <c r="AQ205" s="18"/>
      <c r="AR205" s="20"/>
      <c r="AS205" s="20"/>
      <c r="AT205" s="20"/>
      <c r="AU205" s="20"/>
      <c r="AV205" s="20"/>
      <c r="AW205" s="20"/>
      <c r="AX205" s="20"/>
    </row>
    <row r="206">
      <c r="S206" s="6"/>
      <c r="T206" s="6"/>
      <c r="U206" s="18"/>
      <c r="V206" s="18"/>
      <c r="W206" s="18"/>
      <c r="X206" s="18"/>
      <c r="Y206" s="18"/>
      <c r="Z206" s="18"/>
      <c r="AA206" s="18"/>
      <c r="AB206" s="6"/>
      <c r="AC206" s="6"/>
      <c r="AD206" s="18"/>
      <c r="AE206" s="18"/>
      <c r="AF206" s="18"/>
      <c r="AG206" s="18"/>
      <c r="AH206" s="18"/>
      <c r="AI206" s="18"/>
      <c r="AJ206" s="19"/>
      <c r="AK206" s="18"/>
      <c r="AL206" s="18"/>
      <c r="AM206" s="18"/>
      <c r="AN206" s="18"/>
      <c r="AO206" s="18"/>
      <c r="AP206" s="18"/>
      <c r="AQ206" s="18"/>
      <c r="AR206" s="20"/>
      <c r="AS206" s="20"/>
      <c r="AT206" s="20"/>
      <c r="AU206" s="20"/>
      <c r="AV206" s="20"/>
      <c r="AW206" s="20"/>
      <c r="AX206" s="20"/>
    </row>
    <row r="207">
      <c r="S207" s="6"/>
      <c r="T207" s="6"/>
      <c r="U207" s="18"/>
      <c r="V207" s="18"/>
      <c r="W207" s="18"/>
      <c r="X207" s="18"/>
      <c r="Y207" s="18"/>
      <c r="Z207" s="18"/>
      <c r="AA207" s="18"/>
      <c r="AB207" s="6"/>
      <c r="AC207" s="6"/>
      <c r="AD207" s="18"/>
      <c r="AE207" s="18"/>
      <c r="AF207" s="18"/>
      <c r="AG207" s="18"/>
      <c r="AH207" s="18"/>
      <c r="AI207" s="18"/>
      <c r="AJ207" s="19"/>
      <c r="AK207" s="18"/>
      <c r="AL207" s="18"/>
      <c r="AM207" s="18"/>
      <c r="AN207" s="18"/>
      <c r="AO207" s="18"/>
      <c r="AP207" s="18"/>
      <c r="AQ207" s="18"/>
      <c r="AR207" s="20"/>
      <c r="AS207" s="20"/>
      <c r="AT207" s="20"/>
      <c r="AU207" s="20"/>
      <c r="AV207" s="20"/>
      <c r="AW207" s="20"/>
      <c r="AX207" s="20"/>
    </row>
    <row r="208">
      <c r="S208" s="6"/>
      <c r="T208" s="6"/>
      <c r="U208" s="18"/>
      <c r="V208" s="18"/>
      <c r="W208" s="18"/>
      <c r="X208" s="18"/>
      <c r="Y208" s="18"/>
      <c r="Z208" s="18"/>
      <c r="AA208" s="18"/>
      <c r="AB208" s="6"/>
      <c r="AC208" s="6"/>
      <c r="AD208" s="18"/>
      <c r="AE208" s="18"/>
      <c r="AF208" s="18"/>
      <c r="AG208" s="18"/>
      <c r="AH208" s="18"/>
      <c r="AI208" s="18"/>
      <c r="AJ208" s="19"/>
      <c r="AK208" s="18"/>
      <c r="AL208" s="18"/>
      <c r="AM208" s="18"/>
      <c r="AN208" s="18"/>
      <c r="AO208" s="18"/>
      <c r="AP208" s="18"/>
      <c r="AQ208" s="18"/>
      <c r="AR208" s="20"/>
      <c r="AS208" s="20"/>
      <c r="AT208" s="20"/>
      <c r="AU208" s="20"/>
      <c r="AV208" s="20"/>
      <c r="AW208" s="20"/>
      <c r="AX208" s="20"/>
    </row>
    <row r="209">
      <c r="S209" s="6"/>
      <c r="T209" s="6"/>
      <c r="U209" s="18"/>
      <c r="V209" s="18"/>
      <c r="W209" s="18"/>
      <c r="X209" s="18"/>
      <c r="Y209" s="18"/>
      <c r="Z209" s="18"/>
      <c r="AA209" s="18"/>
      <c r="AB209" s="6"/>
      <c r="AC209" s="6"/>
      <c r="AD209" s="18"/>
      <c r="AE209" s="18"/>
      <c r="AF209" s="18"/>
      <c r="AG209" s="18"/>
      <c r="AH209" s="18"/>
      <c r="AI209" s="18"/>
      <c r="AJ209" s="19"/>
      <c r="AK209" s="18"/>
      <c r="AL209" s="18"/>
      <c r="AM209" s="18"/>
      <c r="AN209" s="18"/>
      <c r="AO209" s="18"/>
      <c r="AP209" s="18"/>
      <c r="AQ209" s="18"/>
      <c r="AR209" s="20"/>
      <c r="AS209" s="20"/>
      <c r="AT209" s="20"/>
      <c r="AU209" s="20"/>
      <c r="AV209" s="20"/>
      <c r="AW209" s="20"/>
      <c r="AX209" s="20"/>
    </row>
    <row r="210">
      <c r="S210" s="6"/>
      <c r="T210" s="6"/>
      <c r="U210" s="18"/>
      <c r="V210" s="18"/>
      <c r="W210" s="18"/>
      <c r="X210" s="18"/>
      <c r="Y210" s="18"/>
      <c r="Z210" s="18"/>
      <c r="AA210" s="18"/>
      <c r="AB210" s="6"/>
      <c r="AC210" s="6"/>
      <c r="AD210" s="18"/>
      <c r="AE210" s="18"/>
      <c r="AF210" s="18"/>
      <c r="AG210" s="18"/>
      <c r="AH210" s="18"/>
      <c r="AI210" s="18"/>
      <c r="AJ210" s="19"/>
      <c r="AK210" s="18"/>
      <c r="AL210" s="18"/>
      <c r="AM210" s="18"/>
      <c r="AN210" s="18"/>
      <c r="AO210" s="18"/>
      <c r="AP210" s="18"/>
      <c r="AQ210" s="18"/>
      <c r="AR210" s="20"/>
      <c r="AS210" s="20"/>
      <c r="AT210" s="20"/>
      <c r="AU210" s="20"/>
      <c r="AV210" s="20"/>
      <c r="AW210" s="20"/>
      <c r="AX210" s="20"/>
    </row>
    <row r="211">
      <c r="S211" s="6"/>
      <c r="T211" s="6"/>
      <c r="U211" s="18"/>
      <c r="V211" s="18"/>
      <c r="W211" s="18"/>
      <c r="X211" s="18"/>
      <c r="Y211" s="18"/>
      <c r="Z211" s="18"/>
      <c r="AA211" s="18"/>
      <c r="AB211" s="6"/>
      <c r="AC211" s="6"/>
      <c r="AD211" s="18"/>
      <c r="AE211" s="18"/>
      <c r="AF211" s="18"/>
      <c r="AG211" s="18"/>
      <c r="AH211" s="18"/>
      <c r="AI211" s="18"/>
      <c r="AJ211" s="19"/>
      <c r="AK211" s="18"/>
      <c r="AL211" s="18"/>
      <c r="AM211" s="18"/>
      <c r="AN211" s="18"/>
      <c r="AO211" s="18"/>
      <c r="AP211" s="18"/>
      <c r="AQ211" s="18"/>
      <c r="AR211" s="20"/>
      <c r="AS211" s="20"/>
      <c r="AT211" s="20"/>
      <c r="AU211" s="20"/>
      <c r="AV211" s="20"/>
      <c r="AW211" s="20"/>
      <c r="AX211" s="20"/>
    </row>
    <row r="212">
      <c r="S212" s="6"/>
      <c r="T212" s="6"/>
      <c r="U212" s="18"/>
      <c r="V212" s="18"/>
      <c r="W212" s="18"/>
      <c r="X212" s="18"/>
      <c r="Y212" s="18"/>
      <c r="Z212" s="18"/>
      <c r="AA212" s="18"/>
      <c r="AB212" s="6"/>
      <c r="AC212" s="6"/>
      <c r="AD212" s="18"/>
      <c r="AE212" s="18"/>
      <c r="AF212" s="18"/>
      <c r="AG212" s="18"/>
      <c r="AH212" s="18"/>
      <c r="AI212" s="18"/>
      <c r="AJ212" s="19"/>
      <c r="AK212" s="18"/>
      <c r="AL212" s="18"/>
      <c r="AM212" s="18"/>
      <c r="AN212" s="18"/>
      <c r="AO212" s="18"/>
      <c r="AP212" s="18"/>
      <c r="AQ212" s="18"/>
      <c r="AR212" s="20"/>
      <c r="AS212" s="20"/>
      <c r="AT212" s="20"/>
      <c r="AU212" s="20"/>
      <c r="AV212" s="20"/>
      <c r="AW212" s="20"/>
      <c r="AX212" s="20"/>
    </row>
    <row r="213">
      <c r="S213" s="6"/>
      <c r="T213" s="6"/>
      <c r="U213" s="18"/>
      <c r="V213" s="18"/>
      <c r="W213" s="18"/>
      <c r="X213" s="18"/>
      <c r="Y213" s="18"/>
      <c r="Z213" s="18"/>
      <c r="AA213" s="18"/>
      <c r="AB213" s="6"/>
      <c r="AC213" s="6"/>
      <c r="AD213" s="18"/>
      <c r="AE213" s="18"/>
      <c r="AF213" s="18"/>
      <c r="AG213" s="18"/>
      <c r="AH213" s="18"/>
      <c r="AI213" s="18"/>
      <c r="AJ213" s="19"/>
      <c r="AK213" s="18"/>
      <c r="AL213" s="18"/>
      <c r="AM213" s="18"/>
      <c r="AN213" s="18"/>
      <c r="AO213" s="18"/>
      <c r="AP213" s="18"/>
      <c r="AQ213" s="18"/>
      <c r="AR213" s="20"/>
      <c r="AS213" s="20"/>
      <c r="AT213" s="20"/>
      <c r="AU213" s="20"/>
      <c r="AV213" s="20"/>
      <c r="AW213" s="20"/>
      <c r="AX213" s="20"/>
    </row>
    <row r="214">
      <c r="S214" s="6"/>
      <c r="T214" s="6"/>
      <c r="U214" s="18"/>
      <c r="V214" s="18"/>
      <c r="W214" s="18"/>
      <c r="X214" s="18"/>
      <c r="Y214" s="18"/>
      <c r="Z214" s="18"/>
      <c r="AA214" s="18"/>
      <c r="AB214" s="6"/>
      <c r="AC214" s="6"/>
      <c r="AD214" s="18"/>
      <c r="AE214" s="18"/>
      <c r="AF214" s="18"/>
      <c r="AG214" s="18"/>
      <c r="AH214" s="18"/>
      <c r="AI214" s="18"/>
      <c r="AJ214" s="19"/>
      <c r="AK214" s="18"/>
      <c r="AL214" s="18"/>
      <c r="AM214" s="18"/>
      <c r="AN214" s="18"/>
      <c r="AO214" s="18"/>
      <c r="AP214" s="18"/>
      <c r="AQ214" s="18"/>
      <c r="AR214" s="20"/>
      <c r="AS214" s="20"/>
      <c r="AT214" s="20"/>
      <c r="AU214" s="20"/>
      <c r="AV214" s="20"/>
      <c r="AW214" s="20"/>
      <c r="AX214" s="20"/>
    </row>
    <row r="215">
      <c r="S215" s="6"/>
      <c r="T215" s="6"/>
      <c r="U215" s="18"/>
      <c r="V215" s="18"/>
      <c r="W215" s="18"/>
      <c r="X215" s="18"/>
      <c r="Y215" s="18"/>
      <c r="Z215" s="18"/>
      <c r="AA215" s="18"/>
      <c r="AB215" s="6"/>
      <c r="AC215" s="6"/>
      <c r="AD215" s="18"/>
      <c r="AE215" s="18"/>
      <c r="AF215" s="18"/>
      <c r="AG215" s="18"/>
      <c r="AH215" s="18"/>
      <c r="AI215" s="18"/>
      <c r="AJ215" s="19"/>
      <c r="AK215" s="18"/>
      <c r="AL215" s="18"/>
      <c r="AM215" s="18"/>
      <c r="AN215" s="18"/>
      <c r="AO215" s="18"/>
      <c r="AP215" s="18"/>
      <c r="AQ215" s="18"/>
      <c r="AR215" s="20"/>
      <c r="AS215" s="20"/>
      <c r="AT215" s="20"/>
      <c r="AU215" s="20"/>
      <c r="AV215" s="20"/>
      <c r="AW215" s="20"/>
      <c r="AX215" s="20"/>
    </row>
    <row r="216">
      <c r="S216" s="6"/>
      <c r="T216" s="6"/>
      <c r="U216" s="18"/>
      <c r="V216" s="18"/>
      <c r="W216" s="18"/>
      <c r="X216" s="18"/>
      <c r="Y216" s="18"/>
      <c r="Z216" s="18"/>
      <c r="AA216" s="18"/>
      <c r="AB216" s="6"/>
      <c r="AC216" s="6"/>
      <c r="AD216" s="18"/>
      <c r="AE216" s="18"/>
      <c r="AF216" s="18"/>
      <c r="AG216" s="18"/>
      <c r="AH216" s="18"/>
      <c r="AI216" s="18"/>
      <c r="AJ216" s="19"/>
      <c r="AK216" s="18"/>
      <c r="AL216" s="18"/>
      <c r="AM216" s="18"/>
      <c r="AN216" s="18"/>
      <c r="AO216" s="18"/>
      <c r="AP216" s="18"/>
      <c r="AQ216" s="18"/>
      <c r="AR216" s="20"/>
      <c r="AS216" s="20"/>
      <c r="AT216" s="20"/>
      <c r="AU216" s="20"/>
      <c r="AV216" s="20"/>
      <c r="AW216" s="20"/>
      <c r="AX216" s="20"/>
    </row>
    <row r="217">
      <c r="S217" s="6"/>
      <c r="T217" s="6"/>
      <c r="U217" s="18"/>
      <c r="V217" s="18"/>
      <c r="W217" s="18"/>
      <c r="X217" s="18"/>
      <c r="Y217" s="18"/>
      <c r="Z217" s="18"/>
      <c r="AA217" s="18"/>
      <c r="AB217" s="6"/>
      <c r="AC217" s="6"/>
      <c r="AD217" s="18"/>
      <c r="AE217" s="18"/>
      <c r="AF217" s="18"/>
      <c r="AG217" s="18"/>
      <c r="AH217" s="18"/>
      <c r="AI217" s="18"/>
      <c r="AJ217" s="19"/>
      <c r="AK217" s="18"/>
      <c r="AL217" s="18"/>
      <c r="AM217" s="18"/>
      <c r="AN217" s="18"/>
      <c r="AO217" s="18"/>
      <c r="AP217" s="18"/>
      <c r="AQ217" s="18"/>
      <c r="AR217" s="20"/>
      <c r="AS217" s="20"/>
      <c r="AT217" s="20"/>
      <c r="AU217" s="20"/>
      <c r="AV217" s="20"/>
      <c r="AW217" s="20"/>
      <c r="AX217" s="20"/>
    </row>
    <row r="218">
      <c r="S218" s="6"/>
      <c r="T218" s="6"/>
      <c r="U218" s="18"/>
      <c r="V218" s="18"/>
      <c r="W218" s="18"/>
      <c r="X218" s="18"/>
      <c r="Y218" s="18"/>
      <c r="Z218" s="18"/>
      <c r="AA218" s="18"/>
      <c r="AB218" s="6"/>
      <c r="AC218" s="6"/>
      <c r="AD218" s="18"/>
      <c r="AE218" s="18"/>
      <c r="AF218" s="18"/>
      <c r="AG218" s="18"/>
      <c r="AH218" s="18"/>
      <c r="AI218" s="18"/>
      <c r="AJ218" s="19"/>
      <c r="AK218" s="18"/>
      <c r="AL218" s="18"/>
      <c r="AM218" s="18"/>
      <c r="AN218" s="18"/>
      <c r="AO218" s="18"/>
      <c r="AP218" s="18"/>
      <c r="AQ218" s="18"/>
      <c r="AR218" s="20"/>
      <c r="AS218" s="20"/>
      <c r="AT218" s="20"/>
      <c r="AU218" s="20"/>
      <c r="AV218" s="20"/>
      <c r="AW218" s="20"/>
      <c r="AX218" s="20"/>
    </row>
    <row r="219">
      <c r="S219" s="6"/>
      <c r="T219" s="6"/>
      <c r="U219" s="18"/>
      <c r="V219" s="18"/>
      <c r="W219" s="18"/>
      <c r="X219" s="18"/>
      <c r="Y219" s="18"/>
      <c r="Z219" s="18"/>
      <c r="AA219" s="18"/>
      <c r="AB219" s="6"/>
      <c r="AC219" s="6"/>
      <c r="AD219" s="18"/>
      <c r="AE219" s="18"/>
      <c r="AF219" s="18"/>
      <c r="AG219" s="18"/>
      <c r="AH219" s="18"/>
      <c r="AI219" s="18"/>
      <c r="AJ219" s="19"/>
      <c r="AK219" s="18"/>
      <c r="AL219" s="18"/>
      <c r="AM219" s="18"/>
      <c r="AN219" s="18"/>
      <c r="AO219" s="18"/>
      <c r="AP219" s="18"/>
      <c r="AQ219" s="18"/>
      <c r="AR219" s="20"/>
      <c r="AS219" s="20"/>
      <c r="AT219" s="20"/>
      <c r="AU219" s="20"/>
      <c r="AV219" s="20"/>
      <c r="AW219" s="20"/>
      <c r="AX219" s="20"/>
    </row>
    <row r="220">
      <c r="S220" s="6"/>
      <c r="T220" s="6"/>
      <c r="U220" s="18"/>
      <c r="V220" s="18"/>
      <c r="W220" s="18"/>
      <c r="X220" s="18"/>
      <c r="Y220" s="18"/>
      <c r="Z220" s="18"/>
      <c r="AA220" s="18"/>
      <c r="AB220" s="6"/>
      <c r="AC220" s="6"/>
      <c r="AD220" s="18"/>
      <c r="AE220" s="18"/>
      <c r="AF220" s="18"/>
      <c r="AG220" s="18"/>
      <c r="AH220" s="18"/>
      <c r="AI220" s="18"/>
      <c r="AJ220" s="19"/>
      <c r="AK220" s="18"/>
      <c r="AL220" s="18"/>
      <c r="AM220" s="18"/>
      <c r="AN220" s="18"/>
      <c r="AO220" s="18"/>
      <c r="AP220" s="18"/>
      <c r="AQ220" s="18"/>
      <c r="AR220" s="20"/>
      <c r="AS220" s="20"/>
      <c r="AT220" s="20"/>
      <c r="AU220" s="20"/>
      <c r="AV220" s="20"/>
      <c r="AW220" s="20"/>
      <c r="AX220" s="20"/>
    </row>
    <row r="221">
      <c r="S221" s="6"/>
      <c r="T221" s="6"/>
      <c r="U221" s="18"/>
      <c r="V221" s="18"/>
      <c r="W221" s="18"/>
      <c r="X221" s="18"/>
      <c r="Y221" s="18"/>
      <c r="Z221" s="18"/>
      <c r="AA221" s="18"/>
      <c r="AB221" s="6"/>
      <c r="AC221" s="6"/>
      <c r="AD221" s="18"/>
      <c r="AE221" s="18"/>
      <c r="AF221" s="18"/>
      <c r="AG221" s="18"/>
      <c r="AH221" s="18"/>
      <c r="AI221" s="18"/>
      <c r="AJ221" s="19"/>
      <c r="AK221" s="18"/>
      <c r="AL221" s="18"/>
      <c r="AM221" s="18"/>
      <c r="AN221" s="18"/>
      <c r="AO221" s="18"/>
      <c r="AP221" s="18"/>
      <c r="AQ221" s="18"/>
      <c r="AR221" s="20"/>
      <c r="AS221" s="20"/>
      <c r="AT221" s="20"/>
      <c r="AU221" s="20"/>
      <c r="AV221" s="20"/>
      <c r="AW221" s="20"/>
      <c r="AX221" s="20"/>
    </row>
    <row r="222">
      <c r="S222" s="6"/>
      <c r="T222" s="6"/>
      <c r="U222" s="18"/>
      <c r="V222" s="18"/>
      <c r="W222" s="18"/>
      <c r="X222" s="18"/>
      <c r="Y222" s="18"/>
      <c r="Z222" s="18"/>
      <c r="AA222" s="18"/>
      <c r="AB222" s="6"/>
      <c r="AC222" s="6"/>
      <c r="AD222" s="18"/>
      <c r="AE222" s="18"/>
      <c r="AF222" s="18"/>
      <c r="AG222" s="18"/>
      <c r="AH222" s="18"/>
      <c r="AI222" s="18"/>
      <c r="AJ222" s="19"/>
      <c r="AK222" s="18"/>
      <c r="AL222" s="18"/>
      <c r="AM222" s="18"/>
      <c r="AN222" s="18"/>
      <c r="AO222" s="18"/>
      <c r="AP222" s="18"/>
      <c r="AQ222" s="18"/>
      <c r="AR222" s="20"/>
      <c r="AS222" s="20"/>
      <c r="AT222" s="20"/>
      <c r="AU222" s="20"/>
      <c r="AV222" s="20"/>
      <c r="AW222" s="20"/>
      <c r="AX222" s="20"/>
    </row>
    <row r="223">
      <c r="S223" s="6"/>
      <c r="T223" s="6"/>
      <c r="U223" s="18"/>
      <c r="V223" s="18"/>
      <c r="W223" s="18"/>
      <c r="X223" s="18"/>
      <c r="Y223" s="18"/>
      <c r="Z223" s="18"/>
      <c r="AA223" s="18"/>
      <c r="AB223" s="6"/>
      <c r="AC223" s="6"/>
      <c r="AD223" s="18"/>
      <c r="AE223" s="18"/>
      <c r="AF223" s="18"/>
      <c r="AG223" s="18"/>
      <c r="AH223" s="18"/>
      <c r="AI223" s="18"/>
      <c r="AJ223" s="19"/>
      <c r="AK223" s="18"/>
      <c r="AL223" s="18"/>
      <c r="AM223" s="18"/>
      <c r="AN223" s="18"/>
      <c r="AO223" s="18"/>
      <c r="AP223" s="18"/>
      <c r="AQ223" s="18"/>
      <c r="AR223" s="20"/>
      <c r="AS223" s="20"/>
      <c r="AT223" s="20"/>
      <c r="AU223" s="20"/>
      <c r="AV223" s="20"/>
      <c r="AW223" s="20"/>
      <c r="AX223" s="20"/>
    </row>
    <row r="224">
      <c r="S224" s="6"/>
      <c r="T224" s="6"/>
      <c r="U224" s="18"/>
      <c r="V224" s="18"/>
      <c r="W224" s="18"/>
      <c r="X224" s="18"/>
      <c r="Y224" s="18"/>
      <c r="Z224" s="18"/>
      <c r="AA224" s="18"/>
      <c r="AB224" s="6"/>
      <c r="AC224" s="6"/>
      <c r="AD224" s="18"/>
      <c r="AE224" s="18"/>
      <c r="AF224" s="18"/>
      <c r="AG224" s="18"/>
      <c r="AH224" s="18"/>
      <c r="AI224" s="18"/>
      <c r="AJ224" s="19"/>
      <c r="AK224" s="18"/>
      <c r="AL224" s="18"/>
      <c r="AM224" s="18"/>
      <c r="AN224" s="18"/>
      <c r="AO224" s="18"/>
      <c r="AP224" s="18"/>
      <c r="AQ224" s="18"/>
      <c r="AR224" s="20"/>
      <c r="AS224" s="20"/>
      <c r="AT224" s="20"/>
      <c r="AU224" s="20"/>
      <c r="AV224" s="20"/>
      <c r="AW224" s="20"/>
      <c r="AX224" s="20"/>
    </row>
    <row r="225">
      <c r="S225" s="6"/>
      <c r="T225" s="6"/>
      <c r="U225" s="18"/>
      <c r="V225" s="18"/>
      <c r="W225" s="18"/>
      <c r="X225" s="18"/>
      <c r="Y225" s="18"/>
      <c r="Z225" s="18"/>
      <c r="AA225" s="18"/>
      <c r="AB225" s="6"/>
      <c r="AC225" s="6"/>
      <c r="AD225" s="18"/>
      <c r="AE225" s="18"/>
      <c r="AF225" s="18"/>
      <c r="AG225" s="18"/>
      <c r="AH225" s="18"/>
      <c r="AI225" s="18"/>
      <c r="AJ225" s="19"/>
      <c r="AK225" s="18"/>
      <c r="AL225" s="18"/>
      <c r="AM225" s="18"/>
      <c r="AN225" s="18"/>
      <c r="AO225" s="18"/>
      <c r="AP225" s="18"/>
      <c r="AQ225" s="18"/>
      <c r="AR225" s="20"/>
      <c r="AS225" s="20"/>
      <c r="AT225" s="20"/>
      <c r="AU225" s="20"/>
      <c r="AV225" s="20"/>
      <c r="AW225" s="20"/>
      <c r="AX225" s="20"/>
    </row>
    <row r="226">
      <c r="S226" s="6"/>
      <c r="T226" s="6"/>
      <c r="U226" s="18"/>
      <c r="V226" s="18"/>
      <c r="W226" s="18"/>
      <c r="X226" s="18"/>
      <c r="Y226" s="18"/>
      <c r="Z226" s="18"/>
      <c r="AA226" s="18"/>
      <c r="AB226" s="6"/>
      <c r="AC226" s="6"/>
      <c r="AD226" s="18"/>
      <c r="AE226" s="18"/>
      <c r="AF226" s="18"/>
      <c r="AG226" s="18"/>
      <c r="AH226" s="18"/>
      <c r="AI226" s="18"/>
      <c r="AJ226" s="19"/>
      <c r="AK226" s="18"/>
      <c r="AL226" s="18"/>
      <c r="AM226" s="18"/>
      <c r="AN226" s="18"/>
      <c r="AO226" s="18"/>
      <c r="AP226" s="18"/>
      <c r="AQ226" s="18"/>
      <c r="AR226" s="20"/>
      <c r="AS226" s="20"/>
      <c r="AT226" s="20"/>
      <c r="AU226" s="20"/>
      <c r="AV226" s="20"/>
      <c r="AW226" s="20"/>
      <c r="AX226" s="20"/>
    </row>
    <row r="227">
      <c r="S227" s="6"/>
      <c r="T227" s="6"/>
      <c r="U227" s="18"/>
      <c r="V227" s="18"/>
      <c r="W227" s="18"/>
      <c r="X227" s="18"/>
      <c r="Y227" s="18"/>
      <c r="Z227" s="18"/>
      <c r="AA227" s="18"/>
      <c r="AB227" s="6"/>
      <c r="AC227" s="6"/>
      <c r="AD227" s="18"/>
      <c r="AE227" s="18"/>
      <c r="AF227" s="18"/>
      <c r="AG227" s="18"/>
      <c r="AH227" s="18"/>
      <c r="AI227" s="18"/>
      <c r="AJ227" s="19"/>
      <c r="AK227" s="18"/>
      <c r="AL227" s="18"/>
      <c r="AM227" s="18"/>
      <c r="AN227" s="18"/>
      <c r="AO227" s="18"/>
      <c r="AP227" s="18"/>
      <c r="AQ227" s="18"/>
      <c r="AR227" s="20"/>
      <c r="AS227" s="20"/>
      <c r="AT227" s="20"/>
      <c r="AU227" s="20"/>
      <c r="AV227" s="20"/>
      <c r="AW227" s="20"/>
      <c r="AX227" s="20"/>
    </row>
    <row r="228">
      <c r="S228" s="6"/>
      <c r="T228" s="6"/>
      <c r="U228" s="18"/>
      <c r="V228" s="18"/>
      <c r="W228" s="18"/>
      <c r="X228" s="18"/>
      <c r="Y228" s="18"/>
      <c r="Z228" s="18"/>
      <c r="AA228" s="18"/>
      <c r="AB228" s="6"/>
      <c r="AC228" s="6"/>
      <c r="AD228" s="18"/>
      <c r="AE228" s="18"/>
      <c r="AF228" s="18"/>
      <c r="AG228" s="18"/>
      <c r="AH228" s="18"/>
      <c r="AI228" s="18"/>
      <c r="AJ228" s="19"/>
      <c r="AK228" s="18"/>
      <c r="AL228" s="18"/>
      <c r="AM228" s="18"/>
      <c r="AN228" s="18"/>
      <c r="AO228" s="18"/>
      <c r="AP228" s="18"/>
      <c r="AQ228" s="18"/>
      <c r="AR228" s="20"/>
      <c r="AS228" s="20"/>
      <c r="AT228" s="20"/>
      <c r="AU228" s="20"/>
      <c r="AV228" s="20"/>
      <c r="AW228" s="20"/>
      <c r="AX228" s="20"/>
    </row>
    <row r="229">
      <c r="S229" s="6"/>
      <c r="T229" s="6"/>
      <c r="U229" s="18"/>
      <c r="V229" s="18"/>
      <c r="W229" s="18"/>
      <c r="X229" s="18"/>
      <c r="Y229" s="18"/>
      <c r="Z229" s="18"/>
      <c r="AA229" s="18"/>
      <c r="AB229" s="6"/>
      <c r="AC229" s="6"/>
      <c r="AD229" s="18"/>
      <c r="AE229" s="18"/>
      <c r="AF229" s="18"/>
      <c r="AG229" s="18"/>
      <c r="AH229" s="18"/>
      <c r="AI229" s="18"/>
      <c r="AJ229" s="19"/>
      <c r="AK229" s="18"/>
      <c r="AL229" s="18"/>
      <c r="AM229" s="18"/>
      <c r="AN229" s="18"/>
      <c r="AO229" s="18"/>
      <c r="AP229" s="18"/>
      <c r="AQ229" s="18"/>
      <c r="AR229" s="20"/>
      <c r="AS229" s="20"/>
      <c r="AT229" s="20"/>
      <c r="AU229" s="20"/>
      <c r="AV229" s="20"/>
      <c r="AW229" s="20"/>
      <c r="AX229" s="20"/>
    </row>
    <row r="230">
      <c r="S230" s="6"/>
      <c r="T230" s="6"/>
      <c r="U230" s="18"/>
      <c r="V230" s="18"/>
      <c r="W230" s="18"/>
      <c r="X230" s="18"/>
      <c r="Y230" s="18"/>
      <c r="Z230" s="18"/>
      <c r="AA230" s="18"/>
      <c r="AB230" s="6"/>
      <c r="AC230" s="6"/>
      <c r="AD230" s="18"/>
      <c r="AE230" s="18"/>
      <c r="AF230" s="18"/>
      <c r="AG230" s="18"/>
      <c r="AH230" s="18"/>
      <c r="AI230" s="18"/>
      <c r="AJ230" s="19"/>
      <c r="AK230" s="18"/>
      <c r="AL230" s="18"/>
      <c r="AM230" s="18"/>
      <c r="AN230" s="18"/>
      <c r="AO230" s="18"/>
      <c r="AP230" s="18"/>
      <c r="AQ230" s="18"/>
      <c r="AR230" s="20"/>
      <c r="AS230" s="20"/>
      <c r="AT230" s="20"/>
      <c r="AU230" s="20"/>
      <c r="AV230" s="20"/>
      <c r="AW230" s="20"/>
      <c r="AX230" s="20"/>
    </row>
    <row r="231">
      <c r="S231" s="6"/>
      <c r="T231" s="6"/>
      <c r="U231" s="18"/>
      <c r="V231" s="18"/>
      <c r="W231" s="18"/>
      <c r="X231" s="18"/>
      <c r="Y231" s="18"/>
      <c r="Z231" s="18"/>
      <c r="AA231" s="18"/>
      <c r="AB231" s="6"/>
      <c r="AC231" s="6"/>
      <c r="AD231" s="18"/>
      <c r="AE231" s="18"/>
      <c r="AF231" s="18"/>
      <c r="AG231" s="18"/>
      <c r="AH231" s="18"/>
      <c r="AI231" s="18"/>
      <c r="AJ231" s="19"/>
      <c r="AK231" s="18"/>
      <c r="AL231" s="18"/>
      <c r="AM231" s="18"/>
      <c r="AN231" s="18"/>
      <c r="AO231" s="18"/>
      <c r="AP231" s="18"/>
      <c r="AQ231" s="18"/>
      <c r="AR231" s="20"/>
      <c r="AS231" s="20"/>
      <c r="AT231" s="20"/>
      <c r="AU231" s="20"/>
      <c r="AV231" s="20"/>
      <c r="AW231" s="20"/>
      <c r="AX231" s="20"/>
    </row>
    <row r="232">
      <c r="S232" s="6"/>
      <c r="T232" s="6"/>
      <c r="U232" s="18"/>
      <c r="V232" s="18"/>
      <c r="W232" s="18"/>
      <c r="X232" s="18"/>
      <c r="Y232" s="18"/>
      <c r="Z232" s="18"/>
      <c r="AA232" s="18"/>
      <c r="AB232" s="6"/>
      <c r="AC232" s="6"/>
      <c r="AD232" s="18"/>
      <c r="AE232" s="18"/>
      <c r="AF232" s="18"/>
      <c r="AG232" s="18"/>
      <c r="AH232" s="18"/>
      <c r="AI232" s="18"/>
      <c r="AJ232" s="19"/>
      <c r="AK232" s="18"/>
      <c r="AL232" s="18"/>
      <c r="AM232" s="18"/>
      <c r="AN232" s="18"/>
      <c r="AO232" s="18"/>
      <c r="AP232" s="18"/>
      <c r="AQ232" s="18"/>
      <c r="AR232" s="20"/>
      <c r="AS232" s="20"/>
      <c r="AT232" s="20"/>
      <c r="AU232" s="20"/>
      <c r="AV232" s="20"/>
      <c r="AW232" s="20"/>
      <c r="AX232" s="20"/>
    </row>
    <row r="233">
      <c r="S233" s="6"/>
      <c r="T233" s="6"/>
      <c r="U233" s="18"/>
      <c r="V233" s="18"/>
      <c r="W233" s="18"/>
      <c r="X233" s="18"/>
      <c r="Y233" s="18"/>
      <c r="Z233" s="18"/>
      <c r="AA233" s="18"/>
      <c r="AB233" s="6"/>
      <c r="AC233" s="6"/>
      <c r="AD233" s="18"/>
      <c r="AE233" s="18"/>
      <c r="AF233" s="18"/>
      <c r="AG233" s="18"/>
      <c r="AH233" s="18"/>
      <c r="AI233" s="18"/>
      <c r="AJ233" s="19"/>
      <c r="AK233" s="18"/>
      <c r="AL233" s="18"/>
      <c r="AM233" s="18"/>
      <c r="AN233" s="18"/>
      <c r="AO233" s="18"/>
      <c r="AP233" s="18"/>
      <c r="AQ233" s="18"/>
      <c r="AR233" s="20"/>
      <c r="AS233" s="20"/>
      <c r="AT233" s="20"/>
      <c r="AU233" s="20"/>
      <c r="AV233" s="20"/>
      <c r="AW233" s="20"/>
      <c r="AX233" s="20"/>
    </row>
    <row r="234">
      <c r="S234" s="6"/>
      <c r="T234" s="6"/>
      <c r="U234" s="18"/>
      <c r="V234" s="18"/>
      <c r="W234" s="18"/>
      <c r="X234" s="18"/>
      <c r="Y234" s="18"/>
      <c r="Z234" s="18"/>
      <c r="AA234" s="18"/>
      <c r="AB234" s="6"/>
      <c r="AC234" s="6"/>
      <c r="AD234" s="18"/>
      <c r="AE234" s="18"/>
      <c r="AF234" s="18"/>
      <c r="AG234" s="18"/>
      <c r="AH234" s="18"/>
      <c r="AI234" s="18"/>
      <c r="AJ234" s="19"/>
      <c r="AK234" s="18"/>
      <c r="AL234" s="18"/>
      <c r="AM234" s="18"/>
      <c r="AN234" s="18"/>
      <c r="AO234" s="18"/>
      <c r="AP234" s="18"/>
      <c r="AQ234" s="18"/>
      <c r="AR234" s="20"/>
      <c r="AS234" s="20"/>
      <c r="AT234" s="20"/>
      <c r="AU234" s="20"/>
      <c r="AV234" s="20"/>
      <c r="AW234" s="20"/>
      <c r="AX234" s="20"/>
    </row>
    <row r="235">
      <c r="S235" s="6"/>
      <c r="T235" s="6"/>
      <c r="U235" s="18"/>
      <c r="V235" s="18"/>
      <c r="W235" s="18"/>
      <c r="X235" s="18"/>
      <c r="Y235" s="18"/>
      <c r="Z235" s="18"/>
      <c r="AA235" s="18"/>
      <c r="AB235" s="6"/>
      <c r="AC235" s="6"/>
      <c r="AD235" s="18"/>
      <c r="AE235" s="18"/>
      <c r="AF235" s="18"/>
      <c r="AG235" s="18"/>
      <c r="AH235" s="18"/>
      <c r="AI235" s="18"/>
      <c r="AJ235" s="19"/>
      <c r="AK235" s="18"/>
      <c r="AL235" s="18"/>
      <c r="AM235" s="18"/>
      <c r="AN235" s="18"/>
      <c r="AO235" s="18"/>
      <c r="AP235" s="18"/>
      <c r="AQ235" s="18"/>
      <c r="AR235" s="20"/>
      <c r="AS235" s="20"/>
      <c r="AT235" s="20"/>
      <c r="AU235" s="20"/>
      <c r="AV235" s="20"/>
      <c r="AW235" s="20"/>
      <c r="AX235" s="20"/>
    </row>
    <row r="236">
      <c r="S236" s="6"/>
      <c r="T236" s="6"/>
      <c r="U236" s="18"/>
      <c r="V236" s="18"/>
      <c r="W236" s="18"/>
      <c r="X236" s="18"/>
      <c r="Y236" s="18"/>
      <c r="Z236" s="18"/>
      <c r="AA236" s="18"/>
      <c r="AB236" s="6"/>
      <c r="AC236" s="6"/>
      <c r="AD236" s="18"/>
      <c r="AE236" s="18"/>
      <c r="AF236" s="18"/>
      <c r="AG236" s="18"/>
      <c r="AH236" s="18"/>
      <c r="AI236" s="18"/>
      <c r="AJ236" s="19"/>
      <c r="AK236" s="18"/>
      <c r="AL236" s="18"/>
      <c r="AM236" s="18"/>
      <c r="AN236" s="18"/>
      <c r="AO236" s="18"/>
      <c r="AP236" s="18"/>
      <c r="AQ236" s="18"/>
      <c r="AR236" s="20"/>
      <c r="AS236" s="20"/>
      <c r="AT236" s="20"/>
      <c r="AU236" s="20"/>
      <c r="AV236" s="20"/>
      <c r="AW236" s="20"/>
      <c r="AX236" s="20"/>
    </row>
    <row r="237">
      <c r="S237" s="6"/>
      <c r="T237" s="6"/>
      <c r="U237" s="18"/>
      <c r="V237" s="18"/>
      <c r="W237" s="18"/>
      <c r="X237" s="18"/>
      <c r="Y237" s="18"/>
      <c r="Z237" s="18"/>
      <c r="AA237" s="18"/>
      <c r="AB237" s="6"/>
      <c r="AC237" s="6"/>
      <c r="AD237" s="18"/>
      <c r="AE237" s="18"/>
      <c r="AF237" s="18"/>
      <c r="AG237" s="18"/>
      <c r="AH237" s="18"/>
      <c r="AI237" s="18"/>
      <c r="AJ237" s="19"/>
      <c r="AK237" s="18"/>
      <c r="AL237" s="18"/>
      <c r="AM237" s="18"/>
      <c r="AN237" s="18"/>
      <c r="AO237" s="18"/>
      <c r="AP237" s="18"/>
      <c r="AQ237" s="18"/>
      <c r="AR237" s="20"/>
      <c r="AS237" s="20"/>
      <c r="AT237" s="20"/>
      <c r="AU237" s="20"/>
      <c r="AV237" s="20"/>
      <c r="AW237" s="20"/>
      <c r="AX237" s="20"/>
    </row>
    <row r="238">
      <c r="S238" s="6"/>
      <c r="T238" s="6"/>
      <c r="U238" s="18"/>
      <c r="V238" s="18"/>
      <c r="W238" s="18"/>
      <c r="X238" s="18"/>
      <c r="Y238" s="18"/>
      <c r="Z238" s="18"/>
      <c r="AA238" s="18"/>
      <c r="AB238" s="6"/>
      <c r="AC238" s="6"/>
      <c r="AD238" s="18"/>
      <c r="AE238" s="18"/>
      <c r="AF238" s="18"/>
      <c r="AG238" s="18"/>
      <c r="AH238" s="18"/>
      <c r="AI238" s="18"/>
      <c r="AJ238" s="19"/>
      <c r="AK238" s="18"/>
      <c r="AL238" s="18"/>
      <c r="AM238" s="18"/>
      <c r="AN238" s="18"/>
      <c r="AO238" s="18"/>
      <c r="AP238" s="18"/>
      <c r="AQ238" s="18"/>
      <c r="AR238" s="20"/>
      <c r="AS238" s="20"/>
      <c r="AT238" s="20"/>
      <c r="AU238" s="20"/>
      <c r="AV238" s="20"/>
      <c r="AW238" s="20"/>
      <c r="AX238" s="20"/>
    </row>
    <row r="239">
      <c r="S239" s="6"/>
      <c r="T239" s="6"/>
      <c r="U239" s="18"/>
      <c r="V239" s="18"/>
      <c r="W239" s="18"/>
      <c r="X239" s="18"/>
      <c r="Y239" s="18"/>
      <c r="Z239" s="18"/>
      <c r="AA239" s="18"/>
      <c r="AB239" s="6"/>
      <c r="AC239" s="6"/>
      <c r="AD239" s="18"/>
      <c r="AE239" s="18"/>
      <c r="AF239" s="18"/>
      <c r="AG239" s="18"/>
      <c r="AH239" s="18"/>
      <c r="AI239" s="18"/>
      <c r="AJ239" s="19"/>
      <c r="AK239" s="18"/>
      <c r="AL239" s="18"/>
      <c r="AM239" s="18"/>
      <c r="AN239" s="18"/>
      <c r="AO239" s="18"/>
      <c r="AP239" s="18"/>
      <c r="AQ239" s="18"/>
      <c r="AR239" s="20"/>
      <c r="AS239" s="20"/>
      <c r="AT239" s="20"/>
      <c r="AU239" s="20"/>
      <c r="AV239" s="20"/>
      <c r="AW239" s="20"/>
      <c r="AX239" s="20"/>
    </row>
    <row r="240">
      <c r="S240" s="6"/>
      <c r="T240" s="6"/>
      <c r="U240" s="18"/>
      <c r="V240" s="18"/>
      <c r="W240" s="18"/>
      <c r="X240" s="18"/>
      <c r="Y240" s="18"/>
      <c r="Z240" s="18"/>
      <c r="AA240" s="18"/>
      <c r="AB240" s="6"/>
      <c r="AC240" s="6"/>
      <c r="AD240" s="18"/>
      <c r="AE240" s="18"/>
      <c r="AF240" s="18"/>
      <c r="AG240" s="18"/>
      <c r="AH240" s="18"/>
      <c r="AI240" s="18"/>
      <c r="AJ240" s="19"/>
      <c r="AK240" s="18"/>
      <c r="AL240" s="18"/>
      <c r="AM240" s="18"/>
      <c r="AN240" s="18"/>
      <c r="AO240" s="18"/>
      <c r="AP240" s="18"/>
      <c r="AQ240" s="18"/>
      <c r="AR240" s="20"/>
      <c r="AS240" s="20"/>
      <c r="AT240" s="20"/>
      <c r="AU240" s="20"/>
      <c r="AV240" s="20"/>
      <c r="AW240" s="20"/>
      <c r="AX240" s="20"/>
    </row>
    <row r="241">
      <c r="S241" s="6"/>
      <c r="T241" s="6"/>
      <c r="U241" s="18"/>
      <c r="V241" s="18"/>
      <c r="W241" s="18"/>
      <c r="X241" s="18"/>
      <c r="Y241" s="18"/>
      <c r="Z241" s="18"/>
      <c r="AA241" s="18"/>
      <c r="AB241" s="6"/>
      <c r="AC241" s="6"/>
      <c r="AD241" s="18"/>
      <c r="AE241" s="18"/>
      <c r="AF241" s="18"/>
      <c r="AG241" s="18"/>
      <c r="AH241" s="18"/>
      <c r="AI241" s="18"/>
      <c r="AJ241" s="19"/>
      <c r="AK241" s="18"/>
      <c r="AL241" s="18"/>
      <c r="AM241" s="18"/>
      <c r="AN241" s="18"/>
      <c r="AO241" s="18"/>
      <c r="AP241" s="18"/>
      <c r="AQ241" s="18"/>
      <c r="AR241" s="20"/>
      <c r="AS241" s="20"/>
      <c r="AT241" s="20"/>
      <c r="AU241" s="20"/>
      <c r="AV241" s="20"/>
      <c r="AW241" s="20"/>
      <c r="AX241" s="20"/>
    </row>
    <row r="242">
      <c r="S242" s="6"/>
      <c r="T242" s="6"/>
      <c r="U242" s="18"/>
      <c r="V242" s="18"/>
      <c r="W242" s="18"/>
      <c r="X242" s="18"/>
      <c r="Y242" s="18"/>
      <c r="Z242" s="18"/>
      <c r="AA242" s="18"/>
      <c r="AB242" s="6"/>
      <c r="AC242" s="6"/>
      <c r="AD242" s="18"/>
      <c r="AE242" s="18"/>
      <c r="AF242" s="18"/>
      <c r="AG242" s="18"/>
      <c r="AH242" s="18"/>
      <c r="AI242" s="18"/>
      <c r="AJ242" s="19"/>
      <c r="AK242" s="18"/>
      <c r="AL242" s="18"/>
      <c r="AM242" s="18"/>
      <c r="AN242" s="18"/>
      <c r="AO242" s="18"/>
      <c r="AP242" s="18"/>
      <c r="AQ242" s="18"/>
      <c r="AR242" s="20"/>
      <c r="AS242" s="20"/>
      <c r="AT242" s="20"/>
      <c r="AU242" s="20"/>
      <c r="AV242" s="20"/>
      <c r="AW242" s="20"/>
      <c r="AX242" s="20"/>
    </row>
    <row r="243">
      <c r="S243" s="6"/>
      <c r="T243" s="6"/>
      <c r="U243" s="18"/>
      <c r="V243" s="18"/>
      <c r="W243" s="18"/>
      <c r="X243" s="18"/>
      <c r="Y243" s="18"/>
      <c r="Z243" s="18"/>
      <c r="AA243" s="18"/>
      <c r="AB243" s="6"/>
      <c r="AC243" s="6"/>
      <c r="AD243" s="18"/>
      <c r="AE243" s="18"/>
      <c r="AF243" s="18"/>
      <c r="AG243" s="18"/>
      <c r="AH243" s="18"/>
      <c r="AI243" s="18"/>
      <c r="AJ243" s="19"/>
      <c r="AK243" s="18"/>
      <c r="AL243" s="18"/>
      <c r="AM243" s="18"/>
      <c r="AN243" s="18"/>
      <c r="AO243" s="18"/>
      <c r="AP243" s="18"/>
      <c r="AQ243" s="18"/>
      <c r="AR243" s="20"/>
      <c r="AS243" s="20"/>
      <c r="AT243" s="20"/>
      <c r="AU243" s="20"/>
      <c r="AV243" s="20"/>
      <c r="AW243" s="20"/>
      <c r="AX243" s="20"/>
    </row>
    <row r="244">
      <c r="S244" s="6"/>
      <c r="T244" s="6"/>
      <c r="U244" s="18"/>
      <c r="V244" s="18"/>
      <c r="W244" s="18"/>
      <c r="X244" s="18"/>
      <c r="Y244" s="18"/>
      <c r="Z244" s="18"/>
      <c r="AA244" s="18"/>
      <c r="AB244" s="6"/>
      <c r="AC244" s="6"/>
      <c r="AD244" s="18"/>
      <c r="AE244" s="18"/>
      <c r="AF244" s="18"/>
      <c r="AG244" s="18"/>
      <c r="AH244" s="18"/>
      <c r="AI244" s="18"/>
      <c r="AJ244" s="19"/>
      <c r="AK244" s="18"/>
      <c r="AL244" s="18"/>
      <c r="AM244" s="18"/>
      <c r="AN244" s="18"/>
      <c r="AO244" s="18"/>
      <c r="AP244" s="18"/>
      <c r="AQ244" s="18"/>
      <c r="AR244" s="20"/>
      <c r="AS244" s="20"/>
      <c r="AT244" s="20"/>
      <c r="AU244" s="20"/>
      <c r="AV244" s="20"/>
      <c r="AW244" s="20"/>
      <c r="AX244" s="20"/>
    </row>
    <row r="245">
      <c r="S245" s="6"/>
      <c r="T245" s="6"/>
      <c r="U245" s="18"/>
      <c r="V245" s="18"/>
      <c r="W245" s="18"/>
      <c r="X245" s="18"/>
      <c r="Y245" s="18"/>
      <c r="Z245" s="18"/>
      <c r="AA245" s="18"/>
      <c r="AB245" s="6"/>
      <c r="AC245" s="6"/>
      <c r="AD245" s="18"/>
      <c r="AE245" s="18"/>
      <c r="AF245" s="18"/>
      <c r="AG245" s="18"/>
      <c r="AH245" s="18"/>
      <c r="AI245" s="18"/>
      <c r="AJ245" s="19"/>
      <c r="AK245" s="18"/>
      <c r="AL245" s="18"/>
      <c r="AM245" s="18"/>
      <c r="AN245" s="18"/>
      <c r="AO245" s="18"/>
      <c r="AP245" s="18"/>
      <c r="AQ245" s="18"/>
      <c r="AR245" s="20"/>
      <c r="AS245" s="20"/>
      <c r="AT245" s="20"/>
      <c r="AU245" s="20"/>
      <c r="AV245" s="20"/>
      <c r="AW245" s="20"/>
      <c r="AX245" s="20"/>
    </row>
    <row r="246">
      <c r="S246" s="6"/>
      <c r="T246" s="6"/>
      <c r="U246" s="18"/>
      <c r="V246" s="18"/>
      <c r="W246" s="18"/>
      <c r="X246" s="18"/>
      <c r="Y246" s="18"/>
      <c r="Z246" s="18"/>
      <c r="AA246" s="18"/>
      <c r="AB246" s="6"/>
      <c r="AC246" s="6"/>
      <c r="AD246" s="18"/>
      <c r="AE246" s="18"/>
      <c r="AF246" s="18"/>
      <c r="AG246" s="18"/>
      <c r="AH246" s="18"/>
      <c r="AI246" s="18"/>
      <c r="AJ246" s="19"/>
      <c r="AK246" s="18"/>
      <c r="AL246" s="18"/>
      <c r="AM246" s="18"/>
      <c r="AN246" s="18"/>
      <c r="AO246" s="18"/>
      <c r="AP246" s="18"/>
      <c r="AQ246" s="18"/>
      <c r="AR246" s="20"/>
      <c r="AS246" s="20"/>
      <c r="AT246" s="20"/>
      <c r="AU246" s="20"/>
      <c r="AV246" s="20"/>
      <c r="AW246" s="20"/>
      <c r="AX246" s="20"/>
    </row>
    <row r="247">
      <c r="S247" s="6"/>
      <c r="T247" s="6"/>
      <c r="U247" s="18"/>
      <c r="V247" s="18"/>
      <c r="W247" s="18"/>
      <c r="X247" s="18"/>
      <c r="Y247" s="18"/>
      <c r="Z247" s="18"/>
      <c r="AA247" s="18"/>
      <c r="AB247" s="6"/>
      <c r="AC247" s="6"/>
      <c r="AD247" s="18"/>
      <c r="AE247" s="18"/>
      <c r="AF247" s="18"/>
      <c r="AG247" s="18"/>
      <c r="AH247" s="18"/>
      <c r="AI247" s="18"/>
      <c r="AJ247" s="19"/>
      <c r="AK247" s="18"/>
      <c r="AL247" s="18"/>
      <c r="AM247" s="18"/>
      <c r="AN247" s="18"/>
      <c r="AO247" s="18"/>
      <c r="AP247" s="18"/>
      <c r="AQ247" s="18"/>
      <c r="AR247" s="20"/>
      <c r="AS247" s="20"/>
      <c r="AT247" s="20"/>
      <c r="AU247" s="20"/>
      <c r="AV247" s="20"/>
      <c r="AW247" s="20"/>
      <c r="AX247" s="20"/>
    </row>
    <row r="248">
      <c r="S248" s="6"/>
      <c r="T248" s="6"/>
      <c r="U248" s="18"/>
      <c r="V248" s="18"/>
      <c r="W248" s="18"/>
      <c r="X248" s="18"/>
      <c r="Y248" s="18"/>
      <c r="Z248" s="18"/>
      <c r="AA248" s="18"/>
      <c r="AB248" s="6"/>
      <c r="AC248" s="6"/>
      <c r="AD248" s="18"/>
      <c r="AE248" s="18"/>
      <c r="AF248" s="18"/>
      <c r="AG248" s="18"/>
      <c r="AH248" s="18"/>
      <c r="AI248" s="18"/>
      <c r="AJ248" s="19"/>
      <c r="AK248" s="18"/>
      <c r="AL248" s="18"/>
      <c r="AM248" s="18"/>
      <c r="AN248" s="18"/>
      <c r="AO248" s="18"/>
      <c r="AP248" s="18"/>
      <c r="AQ248" s="18"/>
      <c r="AR248" s="20"/>
      <c r="AS248" s="20"/>
      <c r="AT248" s="20"/>
      <c r="AU248" s="20"/>
      <c r="AV248" s="20"/>
      <c r="AW248" s="20"/>
      <c r="AX248" s="20"/>
    </row>
    <row r="249">
      <c r="S249" s="6"/>
      <c r="T249" s="6"/>
      <c r="U249" s="18"/>
      <c r="V249" s="18"/>
      <c r="W249" s="18"/>
      <c r="X249" s="18"/>
      <c r="Y249" s="18"/>
      <c r="Z249" s="18"/>
      <c r="AA249" s="18"/>
      <c r="AB249" s="6"/>
      <c r="AC249" s="6"/>
      <c r="AD249" s="18"/>
      <c r="AE249" s="18"/>
      <c r="AF249" s="18"/>
      <c r="AG249" s="18"/>
      <c r="AH249" s="18"/>
      <c r="AI249" s="18"/>
      <c r="AJ249" s="19"/>
      <c r="AK249" s="18"/>
      <c r="AL249" s="18"/>
      <c r="AM249" s="18"/>
      <c r="AN249" s="18"/>
      <c r="AO249" s="18"/>
      <c r="AP249" s="18"/>
      <c r="AQ249" s="18"/>
      <c r="AR249" s="20"/>
      <c r="AS249" s="20"/>
      <c r="AT249" s="20"/>
      <c r="AU249" s="20"/>
      <c r="AV249" s="20"/>
      <c r="AW249" s="20"/>
      <c r="AX249" s="20"/>
    </row>
    <row r="250">
      <c r="S250" s="6"/>
      <c r="T250" s="6"/>
      <c r="U250" s="18"/>
      <c r="V250" s="18"/>
      <c r="W250" s="18"/>
      <c r="X250" s="18"/>
      <c r="Y250" s="18"/>
      <c r="Z250" s="18"/>
      <c r="AA250" s="18"/>
      <c r="AB250" s="6"/>
      <c r="AC250" s="6"/>
      <c r="AD250" s="18"/>
      <c r="AE250" s="18"/>
      <c r="AF250" s="18"/>
      <c r="AG250" s="18"/>
      <c r="AH250" s="18"/>
      <c r="AI250" s="18"/>
      <c r="AJ250" s="19"/>
      <c r="AK250" s="18"/>
      <c r="AL250" s="18"/>
      <c r="AM250" s="18"/>
      <c r="AN250" s="18"/>
      <c r="AO250" s="18"/>
      <c r="AP250" s="18"/>
      <c r="AQ250" s="18"/>
      <c r="AR250" s="20"/>
      <c r="AS250" s="20"/>
      <c r="AT250" s="20"/>
      <c r="AU250" s="20"/>
      <c r="AV250" s="20"/>
      <c r="AW250" s="20"/>
      <c r="AX250" s="20"/>
    </row>
    <row r="251">
      <c r="S251" s="6"/>
      <c r="T251" s="6"/>
      <c r="U251" s="18"/>
      <c r="V251" s="18"/>
      <c r="W251" s="18"/>
      <c r="X251" s="18"/>
      <c r="Y251" s="18"/>
      <c r="Z251" s="18"/>
      <c r="AA251" s="18"/>
      <c r="AB251" s="6"/>
      <c r="AC251" s="6"/>
      <c r="AD251" s="18"/>
      <c r="AE251" s="18"/>
      <c r="AF251" s="18"/>
      <c r="AG251" s="18"/>
      <c r="AH251" s="18"/>
      <c r="AI251" s="18"/>
      <c r="AJ251" s="19"/>
      <c r="AK251" s="18"/>
      <c r="AL251" s="18"/>
      <c r="AM251" s="18"/>
      <c r="AN251" s="18"/>
      <c r="AO251" s="18"/>
      <c r="AP251" s="18"/>
      <c r="AQ251" s="18"/>
      <c r="AR251" s="20"/>
      <c r="AS251" s="20"/>
      <c r="AT251" s="20"/>
      <c r="AU251" s="20"/>
      <c r="AV251" s="20"/>
      <c r="AW251" s="20"/>
      <c r="AX251" s="20"/>
    </row>
    <row r="252">
      <c r="S252" s="6"/>
      <c r="T252" s="6"/>
      <c r="U252" s="18"/>
      <c r="V252" s="18"/>
      <c r="W252" s="18"/>
      <c r="X252" s="18"/>
      <c r="Y252" s="18"/>
      <c r="Z252" s="18"/>
      <c r="AA252" s="18"/>
      <c r="AB252" s="6"/>
      <c r="AC252" s="6"/>
      <c r="AD252" s="18"/>
      <c r="AE252" s="18"/>
      <c r="AF252" s="18"/>
      <c r="AG252" s="18"/>
      <c r="AH252" s="18"/>
      <c r="AI252" s="18"/>
      <c r="AJ252" s="19"/>
      <c r="AK252" s="18"/>
      <c r="AL252" s="18"/>
      <c r="AM252" s="18"/>
      <c r="AN252" s="18"/>
      <c r="AO252" s="18"/>
      <c r="AP252" s="18"/>
      <c r="AQ252" s="18"/>
      <c r="AR252" s="20"/>
      <c r="AS252" s="20"/>
      <c r="AT252" s="20"/>
      <c r="AU252" s="20"/>
      <c r="AV252" s="20"/>
      <c r="AW252" s="20"/>
      <c r="AX252" s="20"/>
    </row>
    <row r="253">
      <c r="S253" s="6"/>
      <c r="T253" s="6"/>
      <c r="U253" s="18"/>
      <c r="V253" s="18"/>
      <c r="W253" s="18"/>
      <c r="X253" s="18"/>
      <c r="Y253" s="18"/>
      <c r="Z253" s="18"/>
      <c r="AA253" s="18"/>
      <c r="AB253" s="6"/>
      <c r="AC253" s="6"/>
      <c r="AD253" s="18"/>
      <c r="AE253" s="18"/>
      <c r="AF253" s="18"/>
      <c r="AG253" s="18"/>
      <c r="AH253" s="18"/>
      <c r="AI253" s="18"/>
      <c r="AJ253" s="19"/>
      <c r="AK253" s="18"/>
      <c r="AL253" s="18"/>
      <c r="AM253" s="18"/>
      <c r="AN253" s="18"/>
      <c r="AO253" s="18"/>
      <c r="AP253" s="18"/>
      <c r="AQ253" s="18"/>
      <c r="AR253" s="20"/>
      <c r="AS253" s="20"/>
      <c r="AT253" s="20"/>
      <c r="AU253" s="20"/>
      <c r="AV253" s="20"/>
      <c r="AW253" s="20"/>
      <c r="AX253" s="20"/>
    </row>
    <row r="254">
      <c r="S254" s="6"/>
      <c r="T254" s="6"/>
      <c r="U254" s="18"/>
      <c r="V254" s="18"/>
      <c r="W254" s="18"/>
      <c r="X254" s="18"/>
      <c r="Y254" s="18"/>
      <c r="Z254" s="18"/>
      <c r="AA254" s="18"/>
      <c r="AB254" s="6"/>
      <c r="AC254" s="6"/>
      <c r="AD254" s="18"/>
      <c r="AE254" s="18"/>
      <c r="AF254" s="18"/>
      <c r="AG254" s="18"/>
      <c r="AH254" s="18"/>
      <c r="AI254" s="18"/>
      <c r="AJ254" s="19"/>
      <c r="AK254" s="18"/>
      <c r="AL254" s="18"/>
      <c r="AM254" s="18"/>
      <c r="AN254" s="18"/>
      <c r="AO254" s="18"/>
      <c r="AP254" s="18"/>
      <c r="AQ254" s="18"/>
      <c r="AR254" s="20"/>
      <c r="AS254" s="20"/>
      <c r="AT254" s="20"/>
      <c r="AU254" s="20"/>
      <c r="AV254" s="20"/>
      <c r="AW254" s="20"/>
      <c r="AX254" s="20"/>
    </row>
    <row r="255">
      <c r="S255" s="6"/>
      <c r="T255" s="6"/>
      <c r="U255" s="18"/>
      <c r="V255" s="18"/>
      <c r="W255" s="18"/>
      <c r="X255" s="18"/>
      <c r="Y255" s="18"/>
      <c r="Z255" s="18"/>
      <c r="AA255" s="18"/>
      <c r="AB255" s="6"/>
      <c r="AC255" s="6"/>
      <c r="AD255" s="18"/>
      <c r="AE255" s="18"/>
      <c r="AF255" s="18"/>
      <c r="AG255" s="18"/>
      <c r="AH255" s="18"/>
      <c r="AI255" s="18"/>
      <c r="AJ255" s="19"/>
      <c r="AK255" s="18"/>
      <c r="AL255" s="18"/>
      <c r="AM255" s="18"/>
      <c r="AN255" s="18"/>
      <c r="AO255" s="18"/>
      <c r="AP255" s="18"/>
      <c r="AQ255" s="18"/>
      <c r="AR255" s="20"/>
      <c r="AS255" s="20"/>
      <c r="AT255" s="20"/>
      <c r="AU255" s="20"/>
      <c r="AV255" s="20"/>
      <c r="AW255" s="20"/>
      <c r="AX255" s="20"/>
    </row>
    <row r="256">
      <c r="S256" s="6"/>
      <c r="T256" s="6"/>
      <c r="U256" s="18"/>
      <c r="V256" s="18"/>
      <c r="W256" s="18"/>
      <c r="X256" s="18"/>
      <c r="Y256" s="18"/>
      <c r="Z256" s="18"/>
      <c r="AA256" s="18"/>
      <c r="AB256" s="6"/>
      <c r="AC256" s="6"/>
      <c r="AD256" s="18"/>
      <c r="AE256" s="18"/>
      <c r="AF256" s="18"/>
      <c r="AG256" s="18"/>
      <c r="AH256" s="18"/>
      <c r="AI256" s="18"/>
      <c r="AJ256" s="19"/>
      <c r="AK256" s="18"/>
      <c r="AL256" s="18"/>
      <c r="AM256" s="18"/>
      <c r="AN256" s="18"/>
      <c r="AO256" s="18"/>
      <c r="AP256" s="18"/>
      <c r="AQ256" s="18"/>
      <c r="AR256" s="20"/>
      <c r="AS256" s="20"/>
      <c r="AT256" s="20"/>
      <c r="AU256" s="20"/>
      <c r="AV256" s="20"/>
      <c r="AW256" s="20"/>
      <c r="AX256" s="20"/>
    </row>
    <row r="257">
      <c r="S257" s="6"/>
      <c r="T257" s="6"/>
      <c r="U257" s="18"/>
      <c r="V257" s="18"/>
      <c r="W257" s="18"/>
      <c r="X257" s="18"/>
      <c r="Y257" s="18"/>
      <c r="Z257" s="18"/>
      <c r="AA257" s="18"/>
      <c r="AB257" s="6"/>
      <c r="AC257" s="6"/>
      <c r="AD257" s="18"/>
      <c r="AE257" s="18"/>
      <c r="AF257" s="18"/>
      <c r="AG257" s="18"/>
      <c r="AH257" s="18"/>
      <c r="AI257" s="18"/>
      <c r="AJ257" s="19"/>
      <c r="AK257" s="18"/>
      <c r="AL257" s="18"/>
      <c r="AM257" s="18"/>
      <c r="AN257" s="18"/>
      <c r="AO257" s="18"/>
      <c r="AP257" s="18"/>
      <c r="AQ257" s="18"/>
      <c r="AR257" s="20"/>
      <c r="AS257" s="20"/>
      <c r="AT257" s="20"/>
      <c r="AU257" s="20"/>
      <c r="AV257" s="20"/>
      <c r="AW257" s="20"/>
      <c r="AX257" s="20"/>
    </row>
    <row r="258">
      <c r="S258" s="6"/>
      <c r="T258" s="6"/>
      <c r="U258" s="18"/>
      <c r="V258" s="18"/>
      <c r="W258" s="18"/>
      <c r="X258" s="18"/>
      <c r="Y258" s="18"/>
      <c r="Z258" s="18"/>
      <c r="AA258" s="18"/>
      <c r="AB258" s="6"/>
      <c r="AC258" s="6"/>
      <c r="AD258" s="18"/>
      <c r="AE258" s="18"/>
      <c r="AF258" s="18"/>
      <c r="AG258" s="18"/>
      <c r="AH258" s="18"/>
      <c r="AI258" s="18"/>
      <c r="AJ258" s="19"/>
      <c r="AK258" s="18"/>
      <c r="AL258" s="18"/>
      <c r="AM258" s="18"/>
      <c r="AN258" s="18"/>
      <c r="AO258" s="18"/>
      <c r="AP258" s="18"/>
      <c r="AQ258" s="18"/>
      <c r="AR258" s="20"/>
      <c r="AS258" s="20"/>
      <c r="AT258" s="20"/>
      <c r="AU258" s="20"/>
      <c r="AV258" s="20"/>
      <c r="AW258" s="20"/>
      <c r="AX258" s="20"/>
    </row>
    <row r="259">
      <c r="S259" s="6"/>
      <c r="T259" s="6"/>
      <c r="U259" s="18"/>
      <c r="V259" s="18"/>
      <c r="W259" s="18"/>
      <c r="X259" s="18"/>
      <c r="Y259" s="18"/>
      <c r="Z259" s="18"/>
      <c r="AA259" s="18"/>
      <c r="AB259" s="6"/>
      <c r="AC259" s="6"/>
      <c r="AD259" s="18"/>
      <c r="AE259" s="18"/>
      <c r="AF259" s="18"/>
      <c r="AG259" s="18"/>
      <c r="AH259" s="18"/>
      <c r="AI259" s="18"/>
      <c r="AJ259" s="19"/>
      <c r="AK259" s="18"/>
      <c r="AL259" s="18"/>
      <c r="AM259" s="18"/>
      <c r="AN259" s="18"/>
      <c r="AO259" s="18"/>
      <c r="AP259" s="18"/>
      <c r="AQ259" s="18"/>
      <c r="AR259" s="20"/>
      <c r="AS259" s="20"/>
      <c r="AT259" s="20"/>
      <c r="AU259" s="20"/>
      <c r="AV259" s="20"/>
      <c r="AW259" s="20"/>
      <c r="AX259" s="20"/>
    </row>
    <row r="260">
      <c r="S260" s="6"/>
      <c r="T260" s="6"/>
      <c r="U260" s="18"/>
      <c r="V260" s="18"/>
      <c r="W260" s="18"/>
      <c r="X260" s="18"/>
      <c r="Y260" s="18"/>
      <c r="Z260" s="18"/>
      <c r="AA260" s="18"/>
      <c r="AB260" s="6"/>
      <c r="AC260" s="6"/>
      <c r="AD260" s="18"/>
      <c r="AE260" s="18"/>
      <c r="AF260" s="18"/>
      <c r="AG260" s="18"/>
      <c r="AH260" s="18"/>
      <c r="AI260" s="18"/>
      <c r="AJ260" s="19"/>
      <c r="AK260" s="18"/>
      <c r="AL260" s="18"/>
      <c r="AM260" s="18"/>
      <c r="AN260" s="18"/>
      <c r="AO260" s="18"/>
      <c r="AP260" s="18"/>
      <c r="AQ260" s="18"/>
      <c r="AR260" s="20"/>
      <c r="AS260" s="20"/>
      <c r="AT260" s="20"/>
      <c r="AU260" s="20"/>
      <c r="AV260" s="20"/>
      <c r="AW260" s="20"/>
      <c r="AX260" s="20"/>
    </row>
    <row r="261">
      <c r="S261" s="6"/>
      <c r="T261" s="6"/>
      <c r="U261" s="18"/>
      <c r="V261" s="18"/>
      <c r="W261" s="18"/>
      <c r="X261" s="18"/>
      <c r="Y261" s="18"/>
      <c r="Z261" s="18"/>
      <c r="AA261" s="18"/>
      <c r="AB261" s="6"/>
      <c r="AC261" s="6"/>
      <c r="AD261" s="18"/>
      <c r="AE261" s="18"/>
      <c r="AF261" s="18"/>
      <c r="AG261" s="18"/>
      <c r="AH261" s="18"/>
      <c r="AI261" s="18"/>
      <c r="AJ261" s="19"/>
      <c r="AK261" s="18"/>
      <c r="AL261" s="18"/>
      <c r="AM261" s="18"/>
      <c r="AN261" s="18"/>
      <c r="AO261" s="18"/>
      <c r="AP261" s="18"/>
      <c r="AQ261" s="18"/>
      <c r="AR261" s="20"/>
      <c r="AS261" s="20"/>
      <c r="AT261" s="20"/>
      <c r="AU261" s="20"/>
      <c r="AV261" s="20"/>
      <c r="AW261" s="20"/>
      <c r="AX261" s="20"/>
    </row>
    <row r="262">
      <c r="S262" s="6"/>
      <c r="T262" s="6"/>
      <c r="U262" s="18"/>
      <c r="V262" s="18"/>
      <c r="W262" s="18"/>
      <c r="X262" s="18"/>
      <c r="Y262" s="18"/>
      <c r="Z262" s="18"/>
      <c r="AA262" s="18"/>
      <c r="AB262" s="6"/>
      <c r="AC262" s="6"/>
      <c r="AD262" s="18"/>
      <c r="AE262" s="18"/>
      <c r="AF262" s="18"/>
      <c r="AG262" s="18"/>
      <c r="AH262" s="18"/>
      <c r="AI262" s="18"/>
      <c r="AJ262" s="19"/>
      <c r="AK262" s="18"/>
      <c r="AL262" s="18"/>
      <c r="AM262" s="18"/>
      <c r="AN262" s="18"/>
      <c r="AO262" s="18"/>
      <c r="AP262" s="18"/>
      <c r="AQ262" s="18"/>
      <c r="AR262" s="20"/>
      <c r="AS262" s="20"/>
      <c r="AT262" s="20"/>
      <c r="AU262" s="20"/>
      <c r="AV262" s="20"/>
      <c r="AW262" s="20"/>
      <c r="AX262" s="20"/>
    </row>
    <row r="263">
      <c r="S263" s="6"/>
      <c r="T263" s="6"/>
      <c r="U263" s="18"/>
      <c r="V263" s="18"/>
      <c r="W263" s="18"/>
      <c r="X263" s="18"/>
      <c r="Y263" s="18"/>
      <c r="Z263" s="18"/>
      <c r="AA263" s="18"/>
      <c r="AB263" s="6"/>
      <c r="AC263" s="6"/>
      <c r="AD263" s="18"/>
      <c r="AE263" s="18"/>
      <c r="AF263" s="18"/>
      <c r="AG263" s="18"/>
      <c r="AH263" s="18"/>
      <c r="AI263" s="18"/>
      <c r="AJ263" s="19"/>
      <c r="AK263" s="18"/>
      <c r="AL263" s="18"/>
      <c r="AM263" s="18"/>
      <c r="AN263" s="18"/>
      <c r="AO263" s="18"/>
      <c r="AP263" s="18"/>
      <c r="AQ263" s="18"/>
      <c r="AR263" s="20"/>
      <c r="AS263" s="20"/>
      <c r="AT263" s="20"/>
      <c r="AU263" s="20"/>
      <c r="AV263" s="20"/>
      <c r="AW263" s="20"/>
      <c r="AX263" s="20"/>
    </row>
    <row r="264">
      <c r="S264" s="6"/>
      <c r="T264" s="6"/>
      <c r="U264" s="18"/>
      <c r="V264" s="18"/>
      <c r="W264" s="18"/>
      <c r="X264" s="18"/>
      <c r="Y264" s="18"/>
      <c r="Z264" s="18"/>
      <c r="AA264" s="18"/>
      <c r="AB264" s="6"/>
      <c r="AC264" s="6"/>
      <c r="AD264" s="18"/>
      <c r="AE264" s="18"/>
      <c r="AF264" s="18"/>
      <c r="AG264" s="18"/>
      <c r="AH264" s="18"/>
      <c r="AI264" s="18"/>
      <c r="AJ264" s="19"/>
      <c r="AK264" s="18"/>
      <c r="AL264" s="18"/>
      <c r="AM264" s="18"/>
      <c r="AN264" s="18"/>
      <c r="AO264" s="18"/>
      <c r="AP264" s="18"/>
      <c r="AQ264" s="18"/>
      <c r="AR264" s="20"/>
      <c r="AS264" s="20"/>
      <c r="AT264" s="20"/>
      <c r="AU264" s="20"/>
      <c r="AV264" s="20"/>
      <c r="AW264" s="20"/>
      <c r="AX264" s="20"/>
    </row>
    <row r="265">
      <c r="S265" s="6"/>
      <c r="T265" s="6"/>
      <c r="U265" s="18"/>
      <c r="V265" s="18"/>
      <c r="W265" s="18"/>
      <c r="X265" s="18"/>
      <c r="Y265" s="18"/>
      <c r="Z265" s="18"/>
      <c r="AA265" s="18"/>
      <c r="AB265" s="6"/>
      <c r="AC265" s="6"/>
      <c r="AD265" s="18"/>
      <c r="AE265" s="18"/>
      <c r="AF265" s="18"/>
      <c r="AG265" s="18"/>
      <c r="AH265" s="18"/>
      <c r="AI265" s="18"/>
      <c r="AJ265" s="19"/>
      <c r="AK265" s="18"/>
      <c r="AL265" s="18"/>
      <c r="AM265" s="18"/>
      <c r="AN265" s="18"/>
      <c r="AO265" s="18"/>
      <c r="AP265" s="18"/>
      <c r="AQ265" s="18"/>
      <c r="AR265" s="20"/>
      <c r="AS265" s="20"/>
      <c r="AT265" s="20"/>
      <c r="AU265" s="20"/>
      <c r="AV265" s="20"/>
      <c r="AW265" s="20"/>
      <c r="AX265" s="20"/>
    </row>
    <row r="266">
      <c r="S266" s="6"/>
      <c r="T266" s="6"/>
      <c r="U266" s="18"/>
      <c r="V266" s="18"/>
      <c r="W266" s="18"/>
      <c r="X266" s="18"/>
      <c r="Y266" s="18"/>
      <c r="Z266" s="18"/>
      <c r="AA266" s="18"/>
      <c r="AB266" s="6"/>
      <c r="AC266" s="6"/>
      <c r="AD266" s="18"/>
      <c r="AE266" s="18"/>
      <c r="AF266" s="18"/>
      <c r="AG266" s="18"/>
      <c r="AH266" s="18"/>
      <c r="AI266" s="18"/>
      <c r="AJ266" s="19"/>
      <c r="AK266" s="18"/>
      <c r="AL266" s="18"/>
      <c r="AM266" s="18"/>
      <c r="AN266" s="18"/>
      <c r="AO266" s="18"/>
      <c r="AP266" s="18"/>
      <c r="AQ266" s="18"/>
      <c r="AR266" s="20"/>
      <c r="AS266" s="20"/>
      <c r="AT266" s="20"/>
      <c r="AU266" s="20"/>
      <c r="AV266" s="20"/>
      <c r="AW266" s="20"/>
      <c r="AX266" s="20"/>
    </row>
    <row r="267">
      <c r="S267" s="6"/>
      <c r="T267" s="6"/>
      <c r="U267" s="18"/>
      <c r="V267" s="18"/>
      <c r="W267" s="18"/>
      <c r="X267" s="18"/>
      <c r="Y267" s="18"/>
      <c r="Z267" s="18"/>
      <c r="AA267" s="18"/>
      <c r="AB267" s="6"/>
      <c r="AC267" s="6"/>
      <c r="AD267" s="18"/>
      <c r="AE267" s="18"/>
      <c r="AF267" s="18"/>
      <c r="AG267" s="18"/>
      <c r="AH267" s="18"/>
      <c r="AI267" s="18"/>
      <c r="AJ267" s="19"/>
      <c r="AK267" s="18"/>
      <c r="AL267" s="18"/>
      <c r="AM267" s="18"/>
      <c r="AN267" s="18"/>
      <c r="AO267" s="18"/>
      <c r="AP267" s="18"/>
      <c r="AQ267" s="18"/>
      <c r="AR267" s="20"/>
      <c r="AS267" s="20"/>
      <c r="AT267" s="20"/>
      <c r="AU267" s="20"/>
      <c r="AV267" s="20"/>
      <c r="AW267" s="20"/>
      <c r="AX267" s="20"/>
    </row>
    <row r="268">
      <c r="S268" s="6"/>
      <c r="T268" s="6"/>
      <c r="U268" s="18"/>
      <c r="V268" s="18"/>
      <c r="W268" s="18"/>
      <c r="X268" s="18"/>
      <c r="Y268" s="18"/>
      <c r="Z268" s="18"/>
      <c r="AA268" s="18"/>
      <c r="AB268" s="6"/>
      <c r="AC268" s="6"/>
      <c r="AD268" s="18"/>
      <c r="AE268" s="18"/>
      <c r="AF268" s="18"/>
      <c r="AG268" s="18"/>
      <c r="AH268" s="18"/>
      <c r="AI268" s="18"/>
      <c r="AJ268" s="19"/>
      <c r="AK268" s="18"/>
      <c r="AL268" s="18"/>
      <c r="AM268" s="18"/>
      <c r="AN268" s="18"/>
      <c r="AO268" s="18"/>
      <c r="AP268" s="18"/>
      <c r="AQ268" s="18"/>
      <c r="AR268" s="20"/>
      <c r="AS268" s="20"/>
      <c r="AT268" s="20"/>
      <c r="AU268" s="20"/>
      <c r="AV268" s="20"/>
      <c r="AW268" s="20"/>
      <c r="AX268" s="20"/>
    </row>
    <row r="269">
      <c r="S269" s="6"/>
      <c r="T269" s="6"/>
      <c r="U269" s="18"/>
      <c r="V269" s="18"/>
      <c r="W269" s="18"/>
      <c r="X269" s="18"/>
      <c r="Y269" s="18"/>
      <c r="Z269" s="18"/>
      <c r="AA269" s="18"/>
      <c r="AB269" s="6"/>
      <c r="AC269" s="6"/>
      <c r="AD269" s="18"/>
      <c r="AE269" s="18"/>
      <c r="AF269" s="18"/>
      <c r="AG269" s="18"/>
      <c r="AH269" s="18"/>
      <c r="AI269" s="18"/>
      <c r="AJ269" s="19"/>
      <c r="AK269" s="18"/>
      <c r="AL269" s="18"/>
      <c r="AM269" s="18"/>
      <c r="AN269" s="18"/>
      <c r="AO269" s="18"/>
      <c r="AP269" s="18"/>
      <c r="AQ269" s="18"/>
      <c r="AR269" s="20"/>
      <c r="AS269" s="20"/>
      <c r="AT269" s="20"/>
      <c r="AU269" s="20"/>
      <c r="AV269" s="20"/>
      <c r="AW269" s="20"/>
      <c r="AX269" s="20"/>
    </row>
    <row r="270">
      <c r="S270" s="6"/>
      <c r="T270" s="6"/>
      <c r="U270" s="18"/>
      <c r="V270" s="18"/>
      <c r="W270" s="18"/>
      <c r="X270" s="18"/>
      <c r="Y270" s="18"/>
      <c r="Z270" s="18"/>
      <c r="AA270" s="18"/>
      <c r="AB270" s="6"/>
      <c r="AC270" s="6"/>
      <c r="AD270" s="18"/>
      <c r="AE270" s="18"/>
      <c r="AF270" s="18"/>
      <c r="AG270" s="18"/>
      <c r="AH270" s="18"/>
      <c r="AI270" s="18"/>
      <c r="AJ270" s="19"/>
      <c r="AK270" s="18"/>
      <c r="AL270" s="18"/>
      <c r="AM270" s="18"/>
      <c r="AN270" s="18"/>
      <c r="AO270" s="18"/>
      <c r="AP270" s="18"/>
      <c r="AQ270" s="18"/>
      <c r="AR270" s="20"/>
      <c r="AS270" s="20"/>
      <c r="AT270" s="20"/>
      <c r="AU270" s="20"/>
      <c r="AV270" s="20"/>
      <c r="AW270" s="20"/>
      <c r="AX270" s="20"/>
    </row>
    <row r="271">
      <c r="S271" s="6"/>
      <c r="T271" s="6"/>
      <c r="U271" s="18"/>
      <c r="V271" s="18"/>
      <c r="W271" s="18"/>
      <c r="X271" s="18"/>
      <c r="Y271" s="18"/>
      <c r="Z271" s="18"/>
      <c r="AA271" s="18"/>
      <c r="AB271" s="6"/>
      <c r="AC271" s="6"/>
      <c r="AD271" s="18"/>
      <c r="AE271" s="18"/>
      <c r="AF271" s="18"/>
      <c r="AG271" s="18"/>
      <c r="AH271" s="18"/>
      <c r="AI271" s="18"/>
      <c r="AJ271" s="19"/>
      <c r="AK271" s="18"/>
      <c r="AL271" s="18"/>
      <c r="AM271" s="18"/>
      <c r="AN271" s="18"/>
      <c r="AO271" s="18"/>
      <c r="AP271" s="18"/>
      <c r="AQ271" s="18"/>
      <c r="AR271" s="20"/>
      <c r="AS271" s="20"/>
      <c r="AT271" s="20"/>
      <c r="AU271" s="20"/>
      <c r="AV271" s="20"/>
      <c r="AW271" s="20"/>
      <c r="AX271" s="20"/>
    </row>
    <row r="272">
      <c r="S272" s="6"/>
      <c r="T272" s="6"/>
      <c r="U272" s="18"/>
      <c r="V272" s="18"/>
      <c r="W272" s="18"/>
      <c r="X272" s="18"/>
      <c r="Y272" s="18"/>
      <c r="Z272" s="18"/>
      <c r="AA272" s="18"/>
      <c r="AB272" s="6"/>
      <c r="AC272" s="6"/>
      <c r="AD272" s="18"/>
      <c r="AE272" s="18"/>
      <c r="AF272" s="18"/>
      <c r="AG272" s="18"/>
      <c r="AH272" s="18"/>
      <c r="AI272" s="18"/>
      <c r="AJ272" s="19"/>
      <c r="AK272" s="18"/>
      <c r="AL272" s="18"/>
      <c r="AM272" s="18"/>
      <c r="AN272" s="18"/>
      <c r="AO272" s="18"/>
      <c r="AP272" s="18"/>
      <c r="AQ272" s="18"/>
      <c r="AR272" s="20"/>
      <c r="AS272" s="20"/>
      <c r="AT272" s="20"/>
      <c r="AU272" s="20"/>
      <c r="AV272" s="20"/>
      <c r="AW272" s="20"/>
      <c r="AX272" s="20"/>
    </row>
    <row r="273">
      <c r="S273" s="6"/>
      <c r="T273" s="6"/>
      <c r="U273" s="18"/>
      <c r="V273" s="18"/>
      <c r="W273" s="18"/>
      <c r="X273" s="18"/>
      <c r="Y273" s="18"/>
      <c r="Z273" s="18"/>
      <c r="AA273" s="18"/>
      <c r="AB273" s="6"/>
      <c r="AC273" s="6"/>
      <c r="AD273" s="18"/>
      <c r="AE273" s="18"/>
      <c r="AF273" s="18"/>
      <c r="AG273" s="18"/>
      <c r="AH273" s="18"/>
      <c r="AI273" s="18"/>
      <c r="AJ273" s="19"/>
      <c r="AK273" s="18"/>
      <c r="AL273" s="18"/>
      <c r="AM273" s="18"/>
      <c r="AN273" s="18"/>
      <c r="AO273" s="18"/>
      <c r="AP273" s="18"/>
      <c r="AQ273" s="18"/>
      <c r="AR273" s="20"/>
      <c r="AS273" s="20"/>
      <c r="AT273" s="20"/>
      <c r="AU273" s="20"/>
      <c r="AV273" s="20"/>
      <c r="AW273" s="20"/>
      <c r="AX273" s="20"/>
    </row>
    <row r="274">
      <c r="S274" s="6"/>
      <c r="T274" s="6"/>
      <c r="U274" s="18"/>
      <c r="V274" s="18"/>
      <c r="W274" s="18"/>
      <c r="X274" s="18"/>
      <c r="Y274" s="18"/>
      <c r="Z274" s="18"/>
      <c r="AA274" s="18"/>
      <c r="AB274" s="6"/>
      <c r="AC274" s="6"/>
      <c r="AD274" s="18"/>
      <c r="AE274" s="18"/>
      <c r="AF274" s="18"/>
      <c r="AG274" s="18"/>
      <c r="AH274" s="18"/>
      <c r="AI274" s="18"/>
      <c r="AJ274" s="19"/>
      <c r="AK274" s="18"/>
      <c r="AL274" s="18"/>
      <c r="AM274" s="18"/>
      <c r="AN274" s="18"/>
      <c r="AO274" s="18"/>
      <c r="AP274" s="18"/>
      <c r="AQ274" s="18"/>
      <c r="AR274" s="20"/>
      <c r="AS274" s="20"/>
      <c r="AT274" s="20"/>
      <c r="AU274" s="20"/>
      <c r="AV274" s="20"/>
      <c r="AW274" s="20"/>
      <c r="AX274" s="20"/>
    </row>
    <row r="275">
      <c r="S275" s="6"/>
      <c r="T275" s="6"/>
      <c r="U275" s="18"/>
      <c r="V275" s="18"/>
      <c r="W275" s="18"/>
      <c r="X275" s="18"/>
      <c r="Y275" s="18"/>
      <c r="Z275" s="18"/>
      <c r="AA275" s="18"/>
      <c r="AB275" s="6"/>
      <c r="AC275" s="6"/>
      <c r="AD275" s="18"/>
      <c r="AE275" s="18"/>
      <c r="AF275" s="18"/>
      <c r="AG275" s="18"/>
      <c r="AH275" s="18"/>
      <c r="AI275" s="18"/>
      <c r="AJ275" s="19"/>
      <c r="AK275" s="18"/>
      <c r="AL275" s="18"/>
      <c r="AM275" s="18"/>
      <c r="AN275" s="18"/>
      <c r="AO275" s="18"/>
      <c r="AP275" s="18"/>
      <c r="AQ275" s="18"/>
      <c r="AR275" s="20"/>
      <c r="AS275" s="20"/>
      <c r="AT275" s="20"/>
      <c r="AU275" s="20"/>
      <c r="AV275" s="20"/>
      <c r="AW275" s="20"/>
      <c r="AX275" s="20"/>
    </row>
    <row r="276">
      <c r="S276" s="6"/>
      <c r="T276" s="6"/>
      <c r="U276" s="18"/>
      <c r="V276" s="18"/>
      <c r="W276" s="18"/>
      <c r="X276" s="18"/>
      <c r="Y276" s="18"/>
      <c r="Z276" s="18"/>
      <c r="AA276" s="18"/>
      <c r="AB276" s="6"/>
      <c r="AC276" s="6"/>
      <c r="AD276" s="18"/>
      <c r="AE276" s="18"/>
      <c r="AF276" s="18"/>
      <c r="AG276" s="18"/>
      <c r="AH276" s="18"/>
      <c r="AI276" s="18"/>
      <c r="AJ276" s="19"/>
      <c r="AK276" s="18"/>
      <c r="AL276" s="18"/>
      <c r="AM276" s="18"/>
      <c r="AN276" s="18"/>
      <c r="AO276" s="18"/>
      <c r="AP276" s="18"/>
      <c r="AQ276" s="18"/>
      <c r="AR276" s="20"/>
      <c r="AS276" s="20"/>
      <c r="AT276" s="20"/>
      <c r="AU276" s="20"/>
      <c r="AV276" s="20"/>
      <c r="AW276" s="20"/>
      <c r="AX276" s="20"/>
    </row>
    <row r="277">
      <c r="S277" s="6"/>
      <c r="T277" s="6"/>
      <c r="U277" s="18"/>
      <c r="V277" s="18"/>
      <c r="W277" s="18"/>
      <c r="X277" s="18"/>
      <c r="Y277" s="18"/>
      <c r="Z277" s="18"/>
      <c r="AA277" s="18"/>
      <c r="AB277" s="6"/>
      <c r="AC277" s="6"/>
      <c r="AD277" s="18"/>
      <c r="AE277" s="18"/>
      <c r="AF277" s="18"/>
      <c r="AG277" s="18"/>
      <c r="AH277" s="18"/>
      <c r="AI277" s="18"/>
      <c r="AJ277" s="19"/>
      <c r="AK277" s="18"/>
      <c r="AL277" s="18"/>
      <c r="AM277" s="18"/>
      <c r="AN277" s="18"/>
      <c r="AO277" s="18"/>
      <c r="AP277" s="18"/>
      <c r="AQ277" s="18"/>
      <c r="AR277" s="20"/>
      <c r="AS277" s="20"/>
      <c r="AT277" s="20"/>
      <c r="AU277" s="20"/>
      <c r="AV277" s="20"/>
      <c r="AW277" s="20"/>
      <c r="AX277" s="20"/>
    </row>
    <row r="278">
      <c r="S278" s="6"/>
      <c r="T278" s="6"/>
      <c r="U278" s="18"/>
      <c r="V278" s="18"/>
      <c r="W278" s="18"/>
      <c r="X278" s="18"/>
      <c r="Y278" s="18"/>
      <c r="Z278" s="18"/>
      <c r="AA278" s="18"/>
      <c r="AB278" s="6"/>
      <c r="AC278" s="6"/>
      <c r="AD278" s="18"/>
      <c r="AE278" s="18"/>
      <c r="AF278" s="18"/>
      <c r="AG278" s="18"/>
      <c r="AH278" s="18"/>
      <c r="AI278" s="18"/>
      <c r="AJ278" s="19"/>
      <c r="AK278" s="18"/>
      <c r="AL278" s="18"/>
      <c r="AM278" s="18"/>
      <c r="AN278" s="18"/>
      <c r="AO278" s="18"/>
      <c r="AP278" s="18"/>
      <c r="AQ278" s="18"/>
      <c r="AR278" s="20"/>
      <c r="AS278" s="20"/>
      <c r="AT278" s="20"/>
      <c r="AU278" s="20"/>
      <c r="AV278" s="20"/>
      <c r="AW278" s="20"/>
      <c r="AX278" s="20"/>
    </row>
    <row r="279">
      <c r="S279" s="6"/>
      <c r="T279" s="6"/>
      <c r="U279" s="18"/>
      <c r="V279" s="18"/>
      <c r="W279" s="18"/>
      <c r="X279" s="18"/>
      <c r="Y279" s="18"/>
      <c r="Z279" s="18"/>
      <c r="AA279" s="18"/>
      <c r="AB279" s="6"/>
      <c r="AC279" s="6"/>
      <c r="AD279" s="18"/>
      <c r="AE279" s="18"/>
      <c r="AF279" s="18"/>
      <c r="AG279" s="18"/>
      <c r="AH279" s="18"/>
      <c r="AI279" s="18"/>
      <c r="AJ279" s="19"/>
      <c r="AK279" s="18"/>
      <c r="AL279" s="18"/>
      <c r="AM279" s="18"/>
      <c r="AN279" s="18"/>
      <c r="AO279" s="18"/>
      <c r="AP279" s="18"/>
      <c r="AQ279" s="18"/>
      <c r="AR279" s="20"/>
      <c r="AS279" s="20"/>
      <c r="AT279" s="20"/>
      <c r="AU279" s="20"/>
      <c r="AV279" s="20"/>
      <c r="AW279" s="20"/>
      <c r="AX279" s="20"/>
    </row>
    <row r="280">
      <c r="S280" s="6"/>
      <c r="T280" s="6"/>
      <c r="U280" s="18"/>
      <c r="V280" s="18"/>
      <c r="W280" s="18"/>
      <c r="X280" s="18"/>
      <c r="Y280" s="18"/>
      <c r="Z280" s="18"/>
      <c r="AA280" s="18"/>
      <c r="AB280" s="6"/>
      <c r="AC280" s="6"/>
      <c r="AD280" s="18"/>
      <c r="AE280" s="18"/>
      <c r="AF280" s="18"/>
      <c r="AG280" s="18"/>
      <c r="AH280" s="18"/>
      <c r="AI280" s="18"/>
      <c r="AJ280" s="19"/>
      <c r="AK280" s="18"/>
      <c r="AL280" s="18"/>
      <c r="AM280" s="18"/>
      <c r="AN280" s="18"/>
      <c r="AO280" s="18"/>
      <c r="AP280" s="18"/>
      <c r="AQ280" s="18"/>
      <c r="AR280" s="20"/>
      <c r="AS280" s="20"/>
      <c r="AT280" s="20"/>
      <c r="AU280" s="20"/>
      <c r="AV280" s="20"/>
      <c r="AW280" s="20"/>
      <c r="AX280" s="20"/>
    </row>
    <row r="281">
      <c r="S281" s="6"/>
      <c r="T281" s="6"/>
      <c r="U281" s="18"/>
      <c r="V281" s="18"/>
      <c r="W281" s="18"/>
      <c r="X281" s="18"/>
      <c r="Y281" s="18"/>
      <c r="Z281" s="18"/>
      <c r="AA281" s="18"/>
      <c r="AB281" s="6"/>
      <c r="AC281" s="6"/>
      <c r="AD281" s="18"/>
      <c r="AE281" s="18"/>
      <c r="AF281" s="18"/>
      <c r="AG281" s="18"/>
      <c r="AH281" s="18"/>
      <c r="AI281" s="18"/>
      <c r="AJ281" s="19"/>
      <c r="AK281" s="18"/>
      <c r="AL281" s="18"/>
      <c r="AM281" s="18"/>
      <c r="AN281" s="18"/>
      <c r="AO281" s="18"/>
      <c r="AP281" s="18"/>
      <c r="AQ281" s="18"/>
      <c r="AR281" s="20"/>
      <c r="AS281" s="20"/>
      <c r="AT281" s="20"/>
      <c r="AU281" s="20"/>
      <c r="AV281" s="20"/>
      <c r="AW281" s="20"/>
      <c r="AX281" s="20"/>
    </row>
    <row r="282">
      <c r="S282" s="6"/>
      <c r="T282" s="6"/>
      <c r="U282" s="18"/>
      <c r="V282" s="18"/>
      <c r="W282" s="18"/>
      <c r="X282" s="18"/>
      <c r="Y282" s="18"/>
      <c r="Z282" s="18"/>
      <c r="AA282" s="18"/>
      <c r="AB282" s="6"/>
      <c r="AC282" s="6"/>
      <c r="AD282" s="18"/>
      <c r="AE282" s="18"/>
      <c r="AF282" s="18"/>
      <c r="AG282" s="18"/>
      <c r="AH282" s="18"/>
      <c r="AI282" s="18"/>
      <c r="AJ282" s="19"/>
      <c r="AK282" s="18"/>
      <c r="AL282" s="18"/>
      <c r="AM282" s="18"/>
      <c r="AN282" s="18"/>
      <c r="AO282" s="18"/>
      <c r="AP282" s="18"/>
      <c r="AQ282" s="18"/>
      <c r="AR282" s="20"/>
      <c r="AS282" s="20"/>
      <c r="AT282" s="20"/>
      <c r="AU282" s="20"/>
      <c r="AV282" s="20"/>
      <c r="AW282" s="20"/>
      <c r="AX282" s="20"/>
    </row>
    <row r="283">
      <c r="S283" s="6"/>
      <c r="T283" s="6"/>
      <c r="U283" s="18"/>
      <c r="V283" s="18"/>
      <c r="W283" s="18"/>
      <c r="X283" s="18"/>
      <c r="Y283" s="18"/>
      <c r="Z283" s="18"/>
      <c r="AA283" s="18"/>
      <c r="AB283" s="6"/>
      <c r="AC283" s="6"/>
      <c r="AD283" s="18"/>
      <c r="AE283" s="18"/>
      <c r="AF283" s="18"/>
      <c r="AG283" s="18"/>
      <c r="AH283" s="18"/>
      <c r="AI283" s="18"/>
      <c r="AJ283" s="19"/>
      <c r="AK283" s="18"/>
      <c r="AL283" s="18"/>
      <c r="AM283" s="18"/>
      <c r="AN283" s="18"/>
      <c r="AO283" s="18"/>
      <c r="AP283" s="18"/>
      <c r="AQ283" s="18"/>
      <c r="AR283" s="20"/>
      <c r="AS283" s="20"/>
      <c r="AT283" s="20"/>
      <c r="AU283" s="20"/>
      <c r="AV283" s="20"/>
      <c r="AW283" s="20"/>
      <c r="AX283" s="20"/>
    </row>
    <row r="284">
      <c r="S284" s="6"/>
      <c r="T284" s="6"/>
      <c r="U284" s="18"/>
      <c r="V284" s="18"/>
      <c r="W284" s="18"/>
      <c r="X284" s="18"/>
      <c r="Y284" s="18"/>
      <c r="Z284" s="18"/>
      <c r="AA284" s="18"/>
      <c r="AB284" s="6"/>
      <c r="AC284" s="6"/>
      <c r="AD284" s="18"/>
      <c r="AE284" s="18"/>
      <c r="AF284" s="18"/>
      <c r="AG284" s="18"/>
      <c r="AH284" s="18"/>
      <c r="AI284" s="18"/>
      <c r="AJ284" s="19"/>
      <c r="AK284" s="18"/>
      <c r="AL284" s="18"/>
      <c r="AM284" s="18"/>
      <c r="AN284" s="18"/>
      <c r="AO284" s="18"/>
      <c r="AP284" s="18"/>
      <c r="AQ284" s="18"/>
      <c r="AR284" s="20"/>
      <c r="AS284" s="20"/>
      <c r="AT284" s="20"/>
      <c r="AU284" s="20"/>
      <c r="AV284" s="20"/>
      <c r="AW284" s="20"/>
      <c r="AX284" s="20"/>
    </row>
    <row r="285">
      <c r="S285" s="6"/>
      <c r="T285" s="6"/>
      <c r="U285" s="18"/>
      <c r="V285" s="18"/>
      <c r="W285" s="18"/>
      <c r="X285" s="18"/>
      <c r="Y285" s="18"/>
      <c r="Z285" s="18"/>
      <c r="AA285" s="18"/>
      <c r="AB285" s="6"/>
      <c r="AC285" s="6"/>
      <c r="AD285" s="18"/>
      <c r="AE285" s="18"/>
      <c r="AF285" s="18"/>
      <c r="AG285" s="18"/>
      <c r="AH285" s="18"/>
      <c r="AI285" s="18"/>
      <c r="AJ285" s="19"/>
      <c r="AK285" s="18"/>
      <c r="AL285" s="18"/>
      <c r="AM285" s="18"/>
      <c r="AN285" s="18"/>
      <c r="AO285" s="18"/>
      <c r="AP285" s="18"/>
      <c r="AQ285" s="18"/>
      <c r="AR285" s="20"/>
      <c r="AS285" s="20"/>
      <c r="AT285" s="20"/>
      <c r="AU285" s="20"/>
      <c r="AV285" s="20"/>
      <c r="AW285" s="20"/>
      <c r="AX285" s="20"/>
    </row>
    <row r="286">
      <c r="S286" s="6"/>
      <c r="T286" s="6"/>
      <c r="U286" s="18"/>
      <c r="V286" s="18"/>
      <c r="W286" s="18"/>
      <c r="X286" s="18"/>
      <c r="Y286" s="18"/>
      <c r="Z286" s="18"/>
      <c r="AA286" s="18"/>
      <c r="AB286" s="6"/>
      <c r="AC286" s="6"/>
      <c r="AD286" s="18"/>
      <c r="AE286" s="18"/>
      <c r="AF286" s="18"/>
      <c r="AG286" s="18"/>
      <c r="AH286" s="18"/>
      <c r="AI286" s="18"/>
      <c r="AJ286" s="19"/>
      <c r="AK286" s="18"/>
      <c r="AL286" s="18"/>
      <c r="AM286" s="18"/>
      <c r="AN286" s="18"/>
      <c r="AO286" s="18"/>
      <c r="AP286" s="18"/>
      <c r="AQ286" s="18"/>
      <c r="AR286" s="20"/>
      <c r="AS286" s="20"/>
      <c r="AT286" s="20"/>
      <c r="AU286" s="20"/>
      <c r="AV286" s="20"/>
      <c r="AW286" s="20"/>
      <c r="AX286" s="20"/>
    </row>
    <row r="287">
      <c r="S287" s="6"/>
      <c r="T287" s="6"/>
      <c r="U287" s="18"/>
      <c r="V287" s="18"/>
      <c r="W287" s="18"/>
      <c r="X287" s="18"/>
      <c r="Y287" s="18"/>
      <c r="Z287" s="18"/>
      <c r="AA287" s="18"/>
      <c r="AB287" s="6"/>
      <c r="AC287" s="6"/>
      <c r="AD287" s="18"/>
      <c r="AE287" s="18"/>
      <c r="AF287" s="18"/>
      <c r="AG287" s="18"/>
      <c r="AH287" s="18"/>
      <c r="AI287" s="18"/>
      <c r="AJ287" s="19"/>
      <c r="AK287" s="18"/>
      <c r="AL287" s="18"/>
      <c r="AM287" s="18"/>
      <c r="AN287" s="18"/>
      <c r="AO287" s="18"/>
      <c r="AP287" s="18"/>
      <c r="AQ287" s="18"/>
      <c r="AR287" s="20"/>
      <c r="AS287" s="20"/>
      <c r="AT287" s="20"/>
      <c r="AU287" s="20"/>
      <c r="AV287" s="20"/>
      <c r="AW287" s="20"/>
      <c r="AX287" s="20"/>
    </row>
    <row r="288">
      <c r="S288" s="6"/>
      <c r="T288" s="6"/>
      <c r="U288" s="18"/>
      <c r="V288" s="18"/>
      <c r="W288" s="18"/>
      <c r="X288" s="18"/>
      <c r="Y288" s="18"/>
      <c r="Z288" s="18"/>
      <c r="AA288" s="18"/>
      <c r="AB288" s="6"/>
      <c r="AC288" s="6"/>
      <c r="AD288" s="18"/>
      <c r="AE288" s="18"/>
      <c r="AF288" s="18"/>
      <c r="AG288" s="18"/>
      <c r="AH288" s="18"/>
      <c r="AI288" s="18"/>
      <c r="AJ288" s="19"/>
      <c r="AK288" s="18"/>
      <c r="AL288" s="18"/>
      <c r="AM288" s="18"/>
      <c r="AN288" s="18"/>
      <c r="AO288" s="18"/>
      <c r="AP288" s="18"/>
      <c r="AQ288" s="18"/>
      <c r="AR288" s="20"/>
      <c r="AS288" s="20"/>
      <c r="AT288" s="20"/>
      <c r="AU288" s="20"/>
      <c r="AV288" s="20"/>
      <c r="AW288" s="20"/>
      <c r="AX288" s="20"/>
    </row>
    <row r="289">
      <c r="S289" s="6"/>
      <c r="T289" s="6"/>
      <c r="U289" s="18"/>
      <c r="V289" s="18"/>
      <c r="W289" s="18"/>
      <c r="X289" s="18"/>
      <c r="Y289" s="18"/>
      <c r="Z289" s="18"/>
      <c r="AA289" s="18"/>
      <c r="AB289" s="6"/>
      <c r="AC289" s="6"/>
      <c r="AD289" s="18"/>
      <c r="AE289" s="18"/>
      <c r="AF289" s="18"/>
      <c r="AG289" s="18"/>
      <c r="AH289" s="18"/>
      <c r="AI289" s="18"/>
      <c r="AJ289" s="19"/>
      <c r="AK289" s="18"/>
      <c r="AL289" s="18"/>
      <c r="AM289" s="18"/>
      <c r="AN289" s="18"/>
      <c r="AO289" s="18"/>
      <c r="AP289" s="18"/>
      <c r="AQ289" s="18"/>
      <c r="AR289" s="20"/>
      <c r="AS289" s="20"/>
      <c r="AT289" s="20"/>
      <c r="AU289" s="20"/>
      <c r="AV289" s="20"/>
      <c r="AW289" s="20"/>
      <c r="AX289" s="20"/>
    </row>
    <row r="290">
      <c r="S290" s="6"/>
      <c r="T290" s="6"/>
      <c r="U290" s="18"/>
      <c r="V290" s="18"/>
      <c r="W290" s="18"/>
      <c r="X290" s="18"/>
      <c r="Y290" s="18"/>
      <c r="Z290" s="18"/>
      <c r="AA290" s="18"/>
      <c r="AB290" s="6"/>
      <c r="AC290" s="6"/>
      <c r="AD290" s="18"/>
      <c r="AE290" s="18"/>
      <c r="AF290" s="18"/>
      <c r="AG290" s="18"/>
      <c r="AH290" s="18"/>
      <c r="AI290" s="18"/>
      <c r="AJ290" s="19"/>
      <c r="AK290" s="18"/>
      <c r="AL290" s="18"/>
      <c r="AM290" s="18"/>
      <c r="AN290" s="18"/>
      <c r="AO290" s="18"/>
      <c r="AP290" s="18"/>
      <c r="AQ290" s="18"/>
      <c r="AR290" s="20"/>
      <c r="AS290" s="20"/>
      <c r="AT290" s="20"/>
      <c r="AU290" s="20"/>
      <c r="AV290" s="20"/>
      <c r="AW290" s="20"/>
      <c r="AX290" s="20"/>
    </row>
    <row r="291">
      <c r="S291" s="6"/>
      <c r="T291" s="6"/>
      <c r="U291" s="18"/>
      <c r="V291" s="18"/>
      <c r="W291" s="18"/>
      <c r="X291" s="18"/>
      <c r="Y291" s="18"/>
      <c r="Z291" s="18"/>
      <c r="AA291" s="18"/>
      <c r="AB291" s="6"/>
      <c r="AC291" s="6"/>
      <c r="AD291" s="18"/>
      <c r="AE291" s="18"/>
      <c r="AF291" s="18"/>
      <c r="AG291" s="18"/>
      <c r="AH291" s="18"/>
      <c r="AI291" s="18"/>
      <c r="AJ291" s="19"/>
      <c r="AK291" s="18"/>
      <c r="AL291" s="18"/>
      <c r="AM291" s="18"/>
      <c r="AN291" s="18"/>
      <c r="AO291" s="18"/>
      <c r="AP291" s="18"/>
      <c r="AQ291" s="18"/>
      <c r="AR291" s="20"/>
      <c r="AS291" s="20"/>
      <c r="AT291" s="20"/>
      <c r="AU291" s="20"/>
      <c r="AV291" s="20"/>
      <c r="AW291" s="20"/>
      <c r="AX291" s="20"/>
    </row>
    <row r="292">
      <c r="S292" s="6"/>
      <c r="T292" s="6"/>
      <c r="U292" s="18"/>
      <c r="V292" s="18"/>
      <c r="W292" s="18"/>
      <c r="X292" s="18"/>
      <c r="Y292" s="18"/>
      <c r="Z292" s="18"/>
      <c r="AA292" s="18"/>
      <c r="AB292" s="6"/>
      <c r="AC292" s="6"/>
      <c r="AD292" s="18"/>
      <c r="AE292" s="18"/>
      <c r="AF292" s="18"/>
      <c r="AG292" s="18"/>
      <c r="AH292" s="18"/>
      <c r="AI292" s="18"/>
      <c r="AJ292" s="19"/>
      <c r="AK292" s="18"/>
      <c r="AL292" s="18"/>
      <c r="AM292" s="18"/>
      <c r="AN292" s="18"/>
      <c r="AO292" s="18"/>
      <c r="AP292" s="18"/>
      <c r="AQ292" s="18"/>
      <c r="AR292" s="20"/>
      <c r="AS292" s="20"/>
      <c r="AT292" s="20"/>
      <c r="AU292" s="20"/>
      <c r="AV292" s="20"/>
      <c r="AW292" s="20"/>
      <c r="AX292" s="20"/>
    </row>
    <row r="293">
      <c r="S293" s="6"/>
      <c r="T293" s="6"/>
      <c r="U293" s="18"/>
      <c r="V293" s="18"/>
      <c r="W293" s="18"/>
      <c r="X293" s="18"/>
      <c r="Y293" s="18"/>
      <c r="Z293" s="18"/>
      <c r="AA293" s="18"/>
      <c r="AB293" s="6"/>
      <c r="AC293" s="6"/>
      <c r="AD293" s="18"/>
      <c r="AE293" s="18"/>
      <c r="AF293" s="18"/>
      <c r="AG293" s="18"/>
      <c r="AH293" s="18"/>
      <c r="AI293" s="18"/>
      <c r="AJ293" s="19"/>
      <c r="AK293" s="18"/>
      <c r="AL293" s="18"/>
      <c r="AM293" s="18"/>
      <c r="AN293" s="18"/>
      <c r="AO293" s="18"/>
      <c r="AP293" s="18"/>
      <c r="AQ293" s="18"/>
      <c r="AR293" s="20"/>
      <c r="AS293" s="20"/>
      <c r="AT293" s="20"/>
      <c r="AU293" s="20"/>
      <c r="AV293" s="20"/>
      <c r="AW293" s="20"/>
      <c r="AX293" s="20"/>
    </row>
    <row r="294">
      <c r="S294" s="6"/>
      <c r="T294" s="6"/>
      <c r="U294" s="18"/>
      <c r="V294" s="18"/>
      <c r="W294" s="18"/>
      <c r="X294" s="18"/>
      <c r="Y294" s="18"/>
      <c r="Z294" s="18"/>
      <c r="AA294" s="18"/>
      <c r="AB294" s="6"/>
      <c r="AC294" s="6"/>
      <c r="AD294" s="18"/>
      <c r="AE294" s="18"/>
      <c r="AF294" s="18"/>
      <c r="AG294" s="18"/>
      <c r="AH294" s="18"/>
      <c r="AI294" s="18"/>
      <c r="AJ294" s="19"/>
      <c r="AK294" s="18"/>
      <c r="AL294" s="18"/>
      <c r="AM294" s="18"/>
      <c r="AN294" s="18"/>
      <c r="AO294" s="18"/>
      <c r="AP294" s="18"/>
      <c r="AQ294" s="18"/>
      <c r="AR294" s="20"/>
      <c r="AS294" s="20"/>
      <c r="AT294" s="20"/>
      <c r="AU294" s="20"/>
      <c r="AV294" s="20"/>
      <c r="AW294" s="20"/>
      <c r="AX294" s="20"/>
    </row>
    <row r="295">
      <c r="S295" s="6"/>
      <c r="T295" s="6"/>
      <c r="U295" s="18"/>
      <c r="V295" s="18"/>
      <c r="W295" s="18"/>
      <c r="X295" s="18"/>
      <c r="Y295" s="18"/>
      <c r="Z295" s="18"/>
      <c r="AA295" s="18"/>
      <c r="AB295" s="6"/>
      <c r="AC295" s="6"/>
      <c r="AD295" s="18"/>
      <c r="AE295" s="18"/>
      <c r="AF295" s="18"/>
      <c r="AG295" s="18"/>
      <c r="AH295" s="18"/>
      <c r="AI295" s="18"/>
      <c r="AJ295" s="19"/>
      <c r="AK295" s="18"/>
      <c r="AL295" s="18"/>
      <c r="AM295" s="18"/>
      <c r="AN295" s="18"/>
      <c r="AO295" s="18"/>
      <c r="AP295" s="18"/>
      <c r="AQ295" s="18"/>
      <c r="AR295" s="20"/>
      <c r="AS295" s="20"/>
      <c r="AT295" s="20"/>
      <c r="AU295" s="20"/>
      <c r="AV295" s="20"/>
      <c r="AW295" s="20"/>
      <c r="AX295" s="20"/>
    </row>
    <row r="296">
      <c r="S296" s="30"/>
      <c r="T296" s="30"/>
      <c r="U296" s="31"/>
      <c r="V296" s="31"/>
      <c r="W296" s="31"/>
      <c r="X296" s="31"/>
      <c r="Y296" s="31"/>
      <c r="Z296" s="31"/>
      <c r="AA296" s="31"/>
      <c r="AB296" s="30"/>
      <c r="AC296" s="30"/>
      <c r="AD296" s="31"/>
      <c r="AE296" s="31"/>
      <c r="AF296" s="31"/>
      <c r="AG296" s="31"/>
      <c r="AH296" s="31"/>
      <c r="AI296" s="31"/>
      <c r="AJ296" s="32"/>
      <c r="AK296" s="18"/>
      <c r="AL296" s="18"/>
      <c r="AM296" s="18"/>
      <c r="AN296" s="18"/>
      <c r="AO296" s="18"/>
      <c r="AP296" s="18"/>
      <c r="AQ296" s="18"/>
      <c r="AR296" s="20"/>
      <c r="AS296" s="20"/>
      <c r="AT296" s="20"/>
      <c r="AU296" s="20"/>
      <c r="AV296" s="20"/>
      <c r="AW296" s="20"/>
      <c r="AX296" s="20"/>
    </row>
    <row r="297">
      <c r="S297" s="6"/>
      <c r="T297" s="6"/>
      <c r="U297" s="18"/>
      <c r="V297" s="18"/>
      <c r="W297" s="18"/>
      <c r="X297" s="18"/>
      <c r="Y297" s="18"/>
      <c r="Z297" s="18"/>
      <c r="AA297" s="18"/>
      <c r="AB297" s="6"/>
      <c r="AC297" s="6"/>
      <c r="AD297" s="18"/>
      <c r="AE297" s="18"/>
      <c r="AF297" s="18"/>
      <c r="AG297" s="18"/>
      <c r="AH297" s="18"/>
      <c r="AI297" s="18"/>
      <c r="AJ297" s="19"/>
      <c r="AK297" s="18"/>
      <c r="AL297" s="18"/>
      <c r="AM297" s="18"/>
      <c r="AN297" s="18"/>
      <c r="AO297" s="18"/>
      <c r="AP297" s="18"/>
      <c r="AQ297" s="18"/>
      <c r="AR297" s="20"/>
      <c r="AS297" s="20"/>
      <c r="AT297" s="20"/>
      <c r="AU297" s="20"/>
      <c r="AV297" s="20"/>
      <c r="AW297" s="20"/>
      <c r="AX297" s="20"/>
    </row>
    <row r="298">
      <c r="S298" s="6"/>
      <c r="T298" s="6"/>
      <c r="U298" s="18"/>
      <c r="V298" s="18"/>
      <c r="W298" s="18"/>
      <c r="X298" s="18"/>
      <c r="Y298" s="18"/>
      <c r="Z298" s="18"/>
      <c r="AA298" s="18"/>
      <c r="AB298" s="6"/>
      <c r="AC298" s="6"/>
      <c r="AD298" s="18"/>
      <c r="AE298" s="18"/>
      <c r="AF298" s="18"/>
      <c r="AG298" s="18"/>
      <c r="AH298" s="18"/>
      <c r="AI298" s="18"/>
      <c r="AJ298" s="19"/>
      <c r="AK298" s="18"/>
      <c r="AL298" s="18"/>
      <c r="AM298" s="18"/>
      <c r="AN298" s="18"/>
      <c r="AO298" s="18"/>
      <c r="AP298" s="18"/>
      <c r="AQ298" s="18"/>
      <c r="AR298" s="20"/>
      <c r="AS298" s="20"/>
      <c r="AT298" s="20"/>
      <c r="AU298" s="20"/>
      <c r="AV298" s="20"/>
      <c r="AW298" s="20"/>
      <c r="AX298" s="20"/>
    </row>
    <row r="299">
      <c r="S299" s="6"/>
      <c r="T299" s="6"/>
      <c r="U299" s="18"/>
      <c r="V299" s="18"/>
      <c r="W299" s="18"/>
      <c r="X299" s="18"/>
      <c r="Y299" s="18"/>
      <c r="Z299" s="18"/>
      <c r="AA299" s="18"/>
      <c r="AB299" s="6"/>
      <c r="AC299" s="6"/>
      <c r="AD299" s="18"/>
      <c r="AE299" s="18"/>
      <c r="AF299" s="18"/>
      <c r="AG299" s="18"/>
      <c r="AH299" s="18"/>
      <c r="AI299" s="18"/>
      <c r="AJ299" s="19"/>
      <c r="AK299" s="18"/>
      <c r="AL299" s="18"/>
      <c r="AM299" s="18"/>
      <c r="AN299" s="18"/>
      <c r="AO299" s="18"/>
      <c r="AP299" s="18"/>
      <c r="AQ299" s="18"/>
      <c r="AR299" s="20"/>
      <c r="AS299" s="20"/>
      <c r="AT299" s="20"/>
      <c r="AU299" s="20"/>
      <c r="AV299" s="20"/>
      <c r="AW299" s="20"/>
      <c r="AX299" s="20"/>
    </row>
    <row r="300">
      <c r="S300" s="6"/>
      <c r="T300" s="6"/>
      <c r="U300" s="18"/>
      <c r="V300" s="18"/>
      <c r="W300" s="18"/>
      <c r="X300" s="18"/>
      <c r="Y300" s="18"/>
      <c r="Z300" s="18"/>
      <c r="AA300" s="18"/>
      <c r="AB300" s="6"/>
      <c r="AC300" s="6"/>
      <c r="AD300" s="18"/>
      <c r="AE300" s="18"/>
      <c r="AF300" s="18"/>
      <c r="AG300" s="18"/>
      <c r="AH300" s="18"/>
      <c r="AI300" s="18"/>
      <c r="AJ300" s="19"/>
      <c r="AK300" s="18"/>
      <c r="AL300" s="18"/>
      <c r="AM300" s="18"/>
      <c r="AN300" s="18"/>
      <c r="AO300" s="18"/>
      <c r="AP300" s="18"/>
      <c r="AQ300" s="18"/>
      <c r="AR300" s="20"/>
      <c r="AS300" s="20"/>
      <c r="AT300" s="20"/>
      <c r="AU300" s="20"/>
      <c r="AV300" s="20"/>
      <c r="AW300" s="20"/>
      <c r="AX300" s="20"/>
    </row>
    <row r="301">
      <c r="S301" s="6"/>
      <c r="T301" s="6"/>
      <c r="U301" s="18"/>
      <c r="V301" s="18"/>
      <c r="W301" s="18"/>
      <c r="X301" s="18"/>
      <c r="Y301" s="18"/>
      <c r="Z301" s="18"/>
      <c r="AA301" s="18"/>
      <c r="AB301" s="6"/>
      <c r="AC301" s="6"/>
      <c r="AD301" s="18"/>
      <c r="AE301" s="18"/>
      <c r="AF301" s="18"/>
      <c r="AG301" s="18"/>
      <c r="AH301" s="18"/>
      <c r="AI301" s="18"/>
      <c r="AJ301" s="19"/>
      <c r="AK301" s="18"/>
      <c r="AL301" s="18"/>
      <c r="AM301" s="18"/>
      <c r="AN301" s="18"/>
      <c r="AO301" s="18"/>
      <c r="AP301" s="18"/>
      <c r="AQ301" s="18"/>
      <c r="AR301" s="20"/>
      <c r="AS301" s="20"/>
      <c r="AT301" s="20"/>
      <c r="AU301" s="20"/>
      <c r="AV301" s="20"/>
      <c r="AW301" s="20"/>
      <c r="AX301" s="20"/>
    </row>
    <row r="302">
      <c r="S302" s="6"/>
      <c r="T302" s="6"/>
      <c r="U302" s="18"/>
      <c r="V302" s="18"/>
      <c r="W302" s="18"/>
      <c r="X302" s="18"/>
      <c r="Y302" s="18"/>
      <c r="Z302" s="18"/>
      <c r="AA302" s="18"/>
      <c r="AB302" s="6"/>
      <c r="AC302" s="6"/>
      <c r="AD302" s="18"/>
      <c r="AE302" s="18"/>
      <c r="AF302" s="18"/>
      <c r="AG302" s="18"/>
      <c r="AH302" s="18"/>
      <c r="AI302" s="18"/>
      <c r="AJ302" s="19"/>
      <c r="AK302" s="18"/>
      <c r="AL302" s="18"/>
      <c r="AM302" s="18"/>
      <c r="AN302" s="18"/>
      <c r="AO302" s="18"/>
      <c r="AP302" s="18"/>
      <c r="AQ302" s="18"/>
      <c r="AR302" s="20"/>
      <c r="AS302" s="20"/>
      <c r="AT302" s="20"/>
      <c r="AU302" s="20"/>
      <c r="AV302" s="20"/>
      <c r="AW302" s="20"/>
      <c r="AX302" s="20"/>
    </row>
    <row r="303">
      <c r="S303" s="6"/>
      <c r="T303" s="6"/>
      <c r="U303" s="18"/>
      <c r="V303" s="18"/>
      <c r="W303" s="18"/>
      <c r="X303" s="18"/>
      <c r="Y303" s="18"/>
      <c r="Z303" s="18"/>
      <c r="AA303" s="18"/>
      <c r="AB303" s="6"/>
      <c r="AC303" s="6"/>
      <c r="AD303" s="18"/>
      <c r="AE303" s="18"/>
      <c r="AF303" s="18"/>
      <c r="AG303" s="18"/>
      <c r="AH303" s="18"/>
      <c r="AI303" s="18"/>
      <c r="AJ303" s="19"/>
      <c r="AK303" s="18"/>
      <c r="AL303" s="18"/>
      <c r="AM303" s="18"/>
      <c r="AN303" s="18"/>
      <c r="AO303" s="18"/>
      <c r="AP303" s="18"/>
      <c r="AQ303" s="18"/>
      <c r="AR303" s="20"/>
      <c r="AS303" s="20"/>
      <c r="AT303" s="20"/>
      <c r="AU303" s="20"/>
      <c r="AV303" s="20"/>
      <c r="AW303" s="20"/>
      <c r="AX303" s="20"/>
    </row>
    <row r="304">
      <c r="S304" s="6"/>
      <c r="T304" s="6"/>
      <c r="U304" s="18"/>
      <c r="V304" s="18"/>
      <c r="W304" s="18"/>
      <c r="X304" s="18"/>
      <c r="Y304" s="18"/>
      <c r="Z304" s="18"/>
      <c r="AA304" s="18"/>
      <c r="AB304" s="6"/>
      <c r="AC304" s="6"/>
      <c r="AD304" s="18"/>
      <c r="AE304" s="18"/>
      <c r="AF304" s="18"/>
      <c r="AG304" s="18"/>
      <c r="AH304" s="18"/>
      <c r="AI304" s="18"/>
      <c r="AJ304" s="19"/>
      <c r="AK304" s="18"/>
      <c r="AL304" s="18"/>
      <c r="AM304" s="18"/>
      <c r="AN304" s="18"/>
      <c r="AO304" s="18"/>
      <c r="AP304" s="18"/>
      <c r="AQ304" s="18"/>
      <c r="AR304" s="20"/>
      <c r="AS304" s="20"/>
      <c r="AT304" s="20"/>
      <c r="AU304" s="20"/>
      <c r="AV304" s="20"/>
      <c r="AW304" s="20"/>
      <c r="AX304" s="20"/>
    </row>
    <row r="305">
      <c r="S305" s="6"/>
      <c r="T305" s="6"/>
      <c r="U305" s="18"/>
      <c r="V305" s="18"/>
      <c r="W305" s="18"/>
      <c r="X305" s="18"/>
      <c r="Y305" s="18"/>
      <c r="Z305" s="18"/>
      <c r="AA305" s="18"/>
      <c r="AB305" s="6"/>
      <c r="AC305" s="6"/>
      <c r="AD305" s="18"/>
      <c r="AE305" s="18"/>
      <c r="AF305" s="18"/>
      <c r="AG305" s="18"/>
      <c r="AH305" s="18"/>
      <c r="AI305" s="18"/>
      <c r="AJ305" s="19"/>
      <c r="AK305" s="18"/>
      <c r="AL305" s="18"/>
      <c r="AM305" s="18"/>
      <c r="AN305" s="18"/>
      <c r="AO305" s="18"/>
      <c r="AP305" s="18"/>
      <c r="AQ305" s="18"/>
      <c r="AR305" s="20"/>
      <c r="AS305" s="20"/>
      <c r="AT305" s="20"/>
      <c r="AU305" s="20"/>
      <c r="AV305" s="20"/>
      <c r="AW305" s="20"/>
      <c r="AX305" s="20"/>
    </row>
    <row r="306">
      <c r="S306" s="6"/>
      <c r="T306" s="6"/>
      <c r="U306" s="18"/>
      <c r="V306" s="18"/>
      <c r="W306" s="18"/>
      <c r="X306" s="18"/>
      <c r="Y306" s="18"/>
      <c r="Z306" s="18"/>
      <c r="AA306" s="18"/>
      <c r="AB306" s="6"/>
      <c r="AC306" s="6"/>
      <c r="AD306" s="18"/>
      <c r="AE306" s="18"/>
      <c r="AF306" s="18"/>
      <c r="AG306" s="18"/>
      <c r="AH306" s="18"/>
      <c r="AI306" s="18"/>
      <c r="AJ306" s="19"/>
      <c r="AK306" s="18"/>
      <c r="AL306" s="18"/>
      <c r="AM306" s="18"/>
      <c r="AN306" s="18"/>
      <c r="AO306" s="18"/>
      <c r="AP306" s="18"/>
      <c r="AQ306" s="18"/>
      <c r="AR306" s="20"/>
      <c r="AS306" s="20"/>
      <c r="AT306" s="20"/>
      <c r="AU306" s="20"/>
      <c r="AV306" s="20"/>
      <c r="AW306" s="20"/>
      <c r="AX306" s="20"/>
    </row>
    <row r="307">
      <c r="S307" s="6"/>
      <c r="T307" s="6"/>
      <c r="U307" s="18"/>
      <c r="V307" s="18"/>
      <c r="W307" s="18"/>
      <c r="X307" s="18"/>
      <c r="Y307" s="18"/>
      <c r="Z307" s="18"/>
      <c r="AA307" s="18"/>
      <c r="AB307" s="6"/>
      <c r="AC307" s="6"/>
      <c r="AD307" s="18"/>
      <c r="AE307" s="18"/>
      <c r="AF307" s="18"/>
      <c r="AG307" s="18"/>
      <c r="AH307" s="18"/>
      <c r="AI307" s="18"/>
      <c r="AJ307" s="19"/>
      <c r="AK307" s="18"/>
      <c r="AL307" s="18"/>
      <c r="AM307" s="18"/>
      <c r="AN307" s="18"/>
      <c r="AO307" s="18"/>
      <c r="AP307" s="18"/>
      <c r="AQ307" s="18"/>
      <c r="AR307" s="20"/>
      <c r="AS307" s="20"/>
      <c r="AT307" s="20"/>
      <c r="AU307" s="20"/>
      <c r="AV307" s="20"/>
      <c r="AW307" s="20"/>
      <c r="AX307" s="20"/>
    </row>
    <row r="308">
      <c r="S308" s="6"/>
      <c r="T308" s="6"/>
      <c r="U308" s="18"/>
      <c r="V308" s="18"/>
      <c r="W308" s="18"/>
      <c r="X308" s="18"/>
      <c r="Y308" s="18"/>
      <c r="Z308" s="18"/>
      <c r="AA308" s="18"/>
      <c r="AB308" s="6"/>
      <c r="AC308" s="6"/>
      <c r="AD308" s="18"/>
      <c r="AE308" s="18"/>
      <c r="AF308" s="18"/>
      <c r="AG308" s="18"/>
      <c r="AH308" s="18"/>
      <c r="AI308" s="18"/>
      <c r="AJ308" s="19"/>
      <c r="AK308" s="18"/>
      <c r="AL308" s="18"/>
      <c r="AM308" s="18"/>
      <c r="AN308" s="18"/>
      <c r="AO308" s="18"/>
      <c r="AP308" s="18"/>
      <c r="AQ308" s="18"/>
      <c r="AR308" s="20"/>
      <c r="AS308" s="20"/>
      <c r="AT308" s="20"/>
      <c r="AU308" s="20"/>
      <c r="AV308" s="20"/>
      <c r="AW308" s="20"/>
      <c r="AX308" s="20"/>
    </row>
    <row r="309">
      <c r="S309" s="6"/>
      <c r="T309" s="6"/>
      <c r="U309" s="18"/>
      <c r="V309" s="18"/>
      <c r="W309" s="18"/>
      <c r="X309" s="18"/>
      <c r="Y309" s="18"/>
      <c r="Z309" s="18"/>
      <c r="AA309" s="18"/>
      <c r="AB309" s="6"/>
      <c r="AC309" s="6"/>
      <c r="AD309" s="18"/>
      <c r="AE309" s="18"/>
      <c r="AF309" s="18"/>
      <c r="AG309" s="18"/>
      <c r="AH309" s="18"/>
      <c r="AI309" s="18"/>
      <c r="AJ309" s="19"/>
      <c r="AK309" s="18"/>
      <c r="AL309" s="18"/>
      <c r="AM309" s="18"/>
      <c r="AN309" s="18"/>
      <c r="AO309" s="18"/>
      <c r="AP309" s="18"/>
      <c r="AQ309" s="18"/>
      <c r="AR309" s="20"/>
      <c r="AS309" s="20"/>
      <c r="AT309" s="20"/>
      <c r="AU309" s="20"/>
      <c r="AV309" s="20"/>
      <c r="AW309" s="20"/>
      <c r="AX309" s="20"/>
    </row>
    <row r="310">
      <c r="S310" s="6"/>
      <c r="T310" s="6"/>
      <c r="U310" s="18"/>
      <c r="V310" s="18"/>
      <c r="W310" s="18"/>
      <c r="X310" s="18"/>
      <c r="Y310" s="18"/>
      <c r="Z310" s="18"/>
      <c r="AA310" s="18"/>
      <c r="AB310" s="6"/>
      <c r="AC310" s="6"/>
      <c r="AD310" s="18"/>
      <c r="AE310" s="18"/>
      <c r="AF310" s="18"/>
      <c r="AG310" s="18"/>
      <c r="AH310" s="18"/>
      <c r="AI310" s="18"/>
      <c r="AJ310" s="19"/>
      <c r="AK310" s="18"/>
      <c r="AL310" s="18"/>
      <c r="AM310" s="18"/>
      <c r="AN310" s="18"/>
      <c r="AO310" s="18"/>
      <c r="AP310" s="18"/>
      <c r="AQ310" s="18"/>
      <c r="AR310" s="20"/>
      <c r="AS310" s="20"/>
      <c r="AT310" s="20"/>
      <c r="AU310" s="20"/>
      <c r="AV310" s="20"/>
      <c r="AW310" s="20"/>
      <c r="AX310" s="20"/>
    </row>
    <row r="311">
      <c r="S311" s="6"/>
      <c r="T311" s="6"/>
      <c r="U311" s="18"/>
      <c r="V311" s="18"/>
      <c r="W311" s="18"/>
      <c r="X311" s="18"/>
      <c r="Y311" s="18"/>
      <c r="Z311" s="18"/>
      <c r="AA311" s="18"/>
      <c r="AB311" s="6"/>
      <c r="AC311" s="6"/>
      <c r="AD311" s="18"/>
      <c r="AE311" s="18"/>
      <c r="AF311" s="18"/>
      <c r="AG311" s="18"/>
      <c r="AH311" s="18"/>
      <c r="AI311" s="18"/>
      <c r="AJ311" s="19"/>
      <c r="AK311" s="18"/>
      <c r="AL311" s="18"/>
      <c r="AM311" s="18"/>
      <c r="AN311" s="18"/>
      <c r="AO311" s="18"/>
      <c r="AP311" s="18"/>
      <c r="AQ311" s="18"/>
      <c r="AR311" s="20"/>
      <c r="AS311" s="20"/>
      <c r="AT311" s="20"/>
      <c r="AU311" s="20"/>
      <c r="AV311" s="20"/>
      <c r="AW311" s="20"/>
      <c r="AX311" s="20"/>
    </row>
    <row r="312">
      <c r="S312" s="6"/>
      <c r="T312" s="6"/>
      <c r="U312" s="18"/>
      <c r="V312" s="18"/>
      <c r="W312" s="18"/>
      <c r="X312" s="18"/>
      <c r="Y312" s="18"/>
      <c r="Z312" s="18"/>
      <c r="AA312" s="18"/>
      <c r="AB312" s="6"/>
      <c r="AC312" s="6"/>
      <c r="AD312" s="18"/>
      <c r="AE312" s="18"/>
      <c r="AF312" s="18"/>
      <c r="AG312" s="18"/>
      <c r="AH312" s="18"/>
      <c r="AI312" s="18"/>
      <c r="AJ312" s="19"/>
      <c r="AK312" s="18"/>
      <c r="AL312" s="18"/>
      <c r="AM312" s="18"/>
      <c r="AN312" s="18"/>
      <c r="AO312" s="18"/>
      <c r="AP312" s="18"/>
      <c r="AQ312" s="18"/>
      <c r="AR312" s="20"/>
      <c r="AS312" s="20"/>
      <c r="AT312" s="20"/>
      <c r="AU312" s="20"/>
      <c r="AV312" s="20"/>
      <c r="AW312" s="20"/>
      <c r="AX312" s="20"/>
    </row>
    <row r="313">
      <c r="S313" s="6"/>
      <c r="T313" s="6"/>
      <c r="U313" s="18"/>
      <c r="V313" s="18"/>
      <c r="W313" s="18"/>
      <c r="X313" s="18"/>
      <c r="Y313" s="18"/>
      <c r="Z313" s="18"/>
      <c r="AA313" s="18"/>
      <c r="AB313" s="6"/>
      <c r="AC313" s="6"/>
      <c r="AD313" s="18"/>
      <c r="AE313" s="18"/>
      <c r="AF313" s="18"/>
      <c r="AG313" s="18"/>
      <c r="AH313" s="18"/>
      <c r="AI313" s="18"/>
      <c r="AJ313" s="19"/>
      <c r="AK313" s="18"/>
      <c r="AL313" s="18"/>
      <c r="AM313" s="18"/>
      <c r="AN313" s="18"/>
      <c r="AO313" s="18"/>
      <c r="AP313" s="18"/>
      <c r="AQ313" s="18"/>
      <c r="AR313" s="20"/>
      <c r="AS313" s="20"/>
      <c r="AT313" s="20"/>
      <c r="AU313" s="20"/>
      <c r="AV313" s="20"/>
      <c r="AW313" s="20"/>
      <c r="AX313" s="20"/>
    </row>
    <row r="314">
      <c r="S314" s="6"/>
      <c r="T314" s="6"/>
      <c r="U314" s="18"/>
      <c r="V314" s="18"/>
      <c r="W314" s="18"/>
      <c r="X314" s="18"/>
      <c r="Y314" s="18"/>
      <c r="Z314" s="18"/>
      <c r="AA314" s="18"/>
      <c r="AB314" s="6"/>
      <c r="AC314" s="6"/>
      <c r="AD314" s="18"/>
      <c r="AE314" s="18"/>
      <c r="AF314" s="18"/>
      <c r="AG314" s="18"/>
      <c r="AH314" s="18"/>
      <c r="AI314" s="18"/>
      <c r="AJ314" s="19"/>
      <c r="AK314" s="18"/>
      <c r="AL314" s="18"/>
      <c r="AM314" s="18"/>
      <c r="AN314" s="18"/>
      <c r="AO314" s="18"/>
      <c r="AP314" s="18"/>
      <c r="AQ314" s="18"/>
      <c r="AR314" s="20"/>
      <c r="AS314" s="20"/>
      <c r="AT314" s="20"/>
      <c r="AU314" s="20"/>
      <c r="AV314" s="20"/>
      <c r="AW314" s="20"/>
      <c r="AX314" s="20"/>
    </row>
    <row r="315">
      <c r="S315" s="6"/>
      <c r="T315" s="6"/>
      <c r="U315" s="18"/>
      <c r="V315" s="18"/>
      <c r="W315" s="18"/>
      <c r="X315" s="18"/>
      <c r="Y315" s="18"/>
      <c r="Z315" s="18"/>
      <c r="AA315" s="18"/>
      <c r="AB315" s="6"/>
      <c r="AC315" s="6"/>
      <c r="AD315" s="18"/>
      <c r="AE315" s="18"/>
      <c r="AF315" s="18"/>
      <c r="AG315" s="18"/>
      <c r="AH315" s="18"/>
      <c r="AI315" s="18"/>
      <c r="AJ315" s="19"/>
      <c r="AK315" s="18"/>
      <c r="AL315" s="18"/>
      <c r="AM315" s="18"/>
      <c r="AN315" s="18"/>
      <c r="AO315" s="18"/>
      <c r="AP315" s="18"/>
      <c r="AQ315" s="18"/>
      <c r="AR315" s="20"/>
      <c r="AS315" s="20"/>
      <c r="AT315" s="20"/>
      <c r="AU315" s="20"/>
      <c r="AV315" s="20"/>
      <c r="AW315" s="20"/>
      <c r="AX315" s="20"/>
    </row>
    <row r="316">
      <c r="S316" s="6"/>
      <c r="T316" s="6"/>
      <c r="U316" s="18"/>
      <c r="V316" s="18"/>
      <c r="W316" s="18"/>
      <c r="X316" s="18"/>
      <c r="Y316" s="18"/>
      <c r="Z316" s="18"/>
      <c r="AA316" s="18"/>
      <c r="AB316" s="6"/>
      <c r="AC316" s="6"/>
      <c r="AD316" s="18"/>
      <c r="AE316" s="18"/>
      <c r="AF316" s="18"/>
      <c r="AG316" s="18"/>
      <c r="AH316" s="18"/>
      <c r="AI316" s="18"/>
      <c r="AJ316" s="19"/>
      <c r="AK316" s="18"/>
      <c r="AL316" s="18"/>
      <c r="AM316" s="18"/>
      <c r="AN316" s="18"/>
      <c r="AO316" s="18"/>
      <c r="AP316" s="18"/>
      <c r="AQ316" s="18"/>
      <c r="AR316" s="20"/>
      <c r="AS316" s="20"/>
      <c r="AT316" s="20"/>
      <c r="AU316" s="20"/>
      <c r="AV316" s="20"/>
      <c r="AW316" s="20"/>
      <c r="AX316" s="20"/>
    </row>
    <row r="317">
      <c r="S317" s="6"/>
      <c r="T317" s="6"/>
      <c r="U317" s="18"/>
      <c r="V317" s="18"/>
      <c r="W317" s="18"/>
      <c r="X317" s="18"/>
      <c r="Y317" s="18"/>
      <c r="Z317" s="18"/>
      <c r="AA317" s="18"/>
      <c r="AB317" s="6"/>
      <c r="AC317" s="6"/>
      <c r="AD317" s="18"/>
      <c r="AE317" s="18"/>
      <c r="AF317" s="18"/>
      <c r="AG317" s="18"/>
      <c r="AH317" s="18"/>
      <c r="AI317" s="18"/>
      <c r="AJ317" s="19"/>
      <c r="AK317" s="18"/>
      <c r="AL317" s="18"/>
      <c r="AM317" s="18"/>
      <c r="AN317" s="18"/>
      <c r="AO317" s="18"/>
      <c r="AP317" s="18"/>
      <c r="AQ317" s="18"/>
      <c r="AR317" s="20"/>
      <c r="AS317" s="20"/>
      <c r="AT317" s="20"/>
      <c r="AU317" s="20"/>
      <c r="AV317" s="20"/>
      <c r="AW317" s="20"/>
      <c r="AX317" s="20"/>
    </row>
    <row r="318">
      <c r="S318" s="6"/>
      <c r="T318" s="6"/>
      <c r="U318" s="18"/>
      <c r="V318" s="18"/>
      <c r="W318" s="18"/>
      <c r="X318" s="18"/>
      <c r="Y318" s="18"/>
      <c r="Z318" s="18"/>
      <c r="AA318" s="18"/>
      <c r="AB318" s="6"/>
      <c r="AC318" s="6"/>
      <c r="AD318" s="18"/>
      <c r="AE318" s="18"/>
      <c r="AF318" s="18"/>
      <c r="AG318" s="18"/>
      <c r="AH318" s="18"/>
      <c r="AI318" s="18"/>
      <c r="AJ318" s="19"/>
      <c r="AK318" s="18"/>
      <c r="AL318" s="18"/>
      <c r="AM318" s="18"/>
      <c r="AN318" s="18"/>
      <c r="AO318" s="18"/>
      <c r="AP318" s="18"/>
      <c r="AQ318" s="18"/>
      <c r="AR318" s="20"/>
      <c r="AS318" s="20"/>
      <c r="AT318" s="20"/>
      <c r="AU318" s="20"/>
      <c r="AV318" s="20"/>
      <c r="AW318" s="20"/>
      <c r="AX318" s="20"/>
    </row>
    <row r="319">
      <c r="S319" s="6"/>
      <c r="T319" s="6"/>
      <c r="U319" s="18"/>
      <c r="V319" s="18"/>
      <c r="W319" s="18"/>
      <c r="X319" s="18"/>
      <c r="Y319" s="18"/>
      <c r="Z319" s="18"/>
      <c r="AA319" s="18"/>
      <c r="AB319" s="6"/>
      <c r="AC319" s="6"/>
      <c r="AD319" s="18"/>
      <c r="AE319" s="18"/>
      <c r="AF319" s="18"/>
      <c r="AG319" s="18"/>
      <c r="AH319" s="18"/>
      <c r="AI319" s="18"/>
      <c r="AJ319" s="19"/>
      <c r="AK319" s="18"/>
      <c r="AL319" s="18"/>
      <c r="AM319" s="18"/>
      <c r="AN319" s="18"/>
      <c r="AO319" s="18"/>
      <c r="AP319" s="18"/>
      <c r="AQ319" s="18"/>
      <c r="AR319" s="20"/>
      <c r="AS319" s="20"/>
      <c r="AT319" s="20"/>
      <c r="AU319" s="20"/>
      <c r="AV319" s="20"/>
      <c r="AW319" s="20"/>
      <c r="AX319" s="20"/>
    </row>
    <row r="320">
      <c r="S320" s="6"/>
      <c r="T320" s="6"/>
      <c r="U320" s="18"/>
      <c r="V320" s="18"/>
      <c r="W320" s="18"/>
      <c r="X320" s="18"/>
      <c r="Y320" s="18"/>
      <c r="Z320" s="18"/>
      <c r="AA320" s="18"/>
      <c r="AB320" s="6"/>
      <c r="AC320" s="6"/>
      <c r="AD320" s="18"/>
      <c r="AE320" s="18"/>
      <c r="AF320" s="18"/>
      <c r="AG320" s="18"/>
      <c r="AH320" s="18"/>
      <c r="AI320" s="18"/>
      <c r="AJ320" s="19"/>
      <c r="AK320" s="18"/>
      <c r="AL320" s="18"/>
      <c r="AM320" s="18"/>
      <c r="AN320" s="18"/>
      <c r="AO320" s="18"/>
      <c r="AP320" s="18"/>
      <c r="AQ320" s="18"/>
      <c r="AR320" s="20"/>
      <c r="AS320" s="20"/>
      <c r="AT320" s="20"/>
      <c r="AU320" s="20"/>
      <c r="AV320" s="20"/>
      <c r="AW320" s="20"/>
      <c r="AX320" s="20"/>
    </row>
    <row r="321">
      <c r="S321" s="6"/>
      <c r="T321" s="6"/>
      <c r="U321" s="18"/>
      <c r="V321" s="18"/>
      <c r="W321" s="18"/>
      <c r="X321" s="18"/>
      <c r="Y321" s="18"/>
      <c r="Z321" s="18"/>
      <c r="AA321" s="18"/>
      <c r="AB321" s="6"/>
      <c r="AC321" s="6"/>
      <c r="AD321" s="18"/>
      <c r="AE321" s="18"/>
      <c r="AF321" s="18"/>
      <c r="AG321" s="18"/>
      <c r="AH321" s="18"/>
      <c r="AI321" s="18"/>
      <c r="AJ321" s="19"/>
      <c r="AK321" s="18"/>
      <c r="AL321" s="18"/>
      <c r="AM321" s="18"/>
      <c r="AN321" s="18"/>
      <c r="AO321" s="18"/>
      <c r="AP321" s="18"/>
      <c r="AQ321" s="18"/>
      <c r="AR321" s="20"/>
      <c r="AS321" s="20"/>
      <c r="AT321" s="20"/>
      <c r="AU321" s="20"/>
      <c r="AV321" s="20"/>
      <c r="AW321" s="20"/>
      <c r="AX321" s="20"/>
    </row>
    <row r="322">
      <c r="S322" s="6"/>
      <c r="T322" s="6"/>
      <c r="U322" s="18"/>
      <c r="V322" s="18"/>
      <c r="W322" s="18"/>
      <c r="X322" s="18"/>
      <c r="Y322" s="18"/>
      <c r="Z322" s="18"/>
      <c r="AA322" s="18"/>
      <c r="AB322" s="6"/>
      <c r="AC322" s="6"/>
      <c r="AD322" s="18"/>
      <c r="AE322" s="18"/>
      <c r="AF322" s="18"/>
      <c r="AG322" s="18"/>
      <c r="AH322" s="18"/>
      <c r="AI322" s="18"/>
      <c r="AJ322" s="19"/>
      <c r="AK322" s="18"/>
      <c r="AL322" s="18"/>
      <c r="AM322" s="18"/>
      <c r="AN322" s="18"/>
      <c r="AO322" s="18"/>
      <c r="AP322" s="18"/>
      <c r="AQ322" s="18"/>
      <c r="AR322" s="20"/>
      <c r="AS322" s="20"/>
      <c r="AT322" s="20"/>
      <c r="AU322" s="20"/>
      <c r="AV322" s="20"/>
      <c r="AW322" s="20"/>
      <c r="AX322" s="20"/>
    </row>
    <row r="323">
      <c r="S323" s="6"/>
      <c r="T323" s="6"/>
      <c r="U323" s="18"/>
      <c r="V323" s="18"/>
      <c r="W323" s="18"/>
      <c r="X323" s="18"/>
      <c r="Y323" s="18"/>
      <c r="Z323" s="18"/>
      <c r="AA323" s="18"/>
      <c r="AB323" s="6"/>
      <c r="AC323" s="6"/>
      <c r="AD323" s="18"/>
      <c r="AE323" s="18"/>
      <c r="AF323" s="18"/>
      <c r="AG323" s="18"/>
      <c r="AH323" s="18"/>
      <c r="AI323" s="18"/>
      <c r="AJ323" s="19"/>
      <c r="AK323" s="18"/>
      <c r="AL323" s="18"/>
      <c r="AM323" s="18"/>
      <c r="AN323" s="18"/>
      <c r="AO323" s="18"/>
      <c r="AP323" s="18"/>
      <c r="AQ323" s="18"/>
      <c r="AR323" s="20"/>
      <c r="AS323" s="20"/>
      <c r="AT323" s="20"/>
      <c r="AU323" s="20"/>
      <c r="AV323" s="20"/>
      <c r="AW323" s="20"/>
      <c r="AX323" s="20"/>
    </row>
    <row r="324">
      <c r="S324" s="6"/>
      <c r="T324" s="6"/>
      <c r="U324" s="18"/>
      <c r="V324" s="18"/>
      <c r="W324" s="18"/>
      <c r="X324" s="18"/>
      <c r="Y324" s="18"/>
      <c r="Z324" s="18"/>
      <c r="AA324" s="18"/>
      <c r="AB324" s="6"/>
      <c r="AC324" s="6"/>
      <c r="AD324" s="18"/>
      <c r="AE324" s="18"/>
      <c r="AF324" s="18"/>
      <c r="AG324" s="18"/>
      <c r="AH324" s="18"/>
      <c r="AI324" s="18"/>
      <c r="AJ324" s="19"/>
      <c r="AK324" s="18"/>
      <c r="AL324" s="18"/>
      <c r="AM324" s="18"/>
      <c r="AN324" s="18"/>
      <c r="AO324" s="18"/>
      <c r="AP324" s="18"/>
      <c r="AQ324" s="18"/>
      <c r="AR324" s="20"/>
      <c r="AS324" s="20"/>
      <c r="AT324" s="20"/>
      <c r="AU324" s="20"/>
      <c r="AV324" s="20"/>
      <c r="AW324" s="20"/>
      <c r="AX324" s="20"/>
    </row>
    <row r="325">
      <c r="S325" s="6"/>
      <c r="T325" s="6"/>
      <c r="U325" s="18"/>
      <c r="V325" s="18"/>
      <c r="W325" s="18"/>
      <c r="X325" s="18"/>
      <c r="Y325" s="18"/>
      <c r="Z325" s="18"/>
      <c r="AA325" s="18"/>
      <c r="AB325" s="6"/>
      <c r="AC325" s="6"/>
      <c r="AD325" s="18"/>
      <c r="AE325" s="18"/>
      <c r="AF325" s="18"/>
      <c r="AG325" s="18"/>
      <c r="AH325" s="18"/>
      <c r="AI325" s="18"/>
      <c r="AJ325" s="19"/>
      <c r="AK325" s="18"/>
      <c r="AL325" s="18"/>
      <c r="AM325" s="18"/>
      <c r="AN325" s="18"/>
      <c r="AO325" s="18"/>
      <c r="AP325" s="18"/>
      <c r="AQ325" s="18"/>
      <c r="AR325" s="20"/>
      <c r="AS325" s="20"/>
      <c r="AT325" s="20"/>
      <c r="AU325" s="20"/>
      <c r="AV325" s="20"/>
      <c r="AW325" s="20"/>
      <c r="AX325" s="20"/>
    </row>
    <row r="326">
      <c r="S326" s="6"/>
      <c r="T326" s="6"/>
      <c r="U326" s="18"/>
      <c r="V326" s="18"/>
      <c r="W326" s="18"/>
      <c r="X326" s="18"/>
      <c r="Y326" s="18"/>
      <c r="Z326" s="18"/>
      <c r="AA326" s="18"/>
      <c r="AB326" s="6"/>
      <c r="AC326" s="6"/>
      <c r="AD326" s="18"/>
      <c r="AE326" s="18"/>
      <c r="AF326" s="18"/>
      <c r="AG326" s="18"/>
      <c r="AH326" s="18"/>
      <c r="AI326" s="18"/>
      <c r="AJ326" s="19"/>
      <c r="AK326" s="18"/>
      <c r="AL326" s="18"/>
      <c r="AM326" s="18"/>
      <c r="AN326" s="18"/>
      <c r="AO326" s="18"/>
      <c r="AP326" s="18"/>
      <c r="AQ326" s="18"/>
      <c r="AR326" s="20"/>
      <c r="AS326" s="20"/>
      <c r="AT326" s="20"/>
      <c r="AU326" s="20"/>
      <c r="AV326" s="20"/>
      <c r="AW326" s="20"/>
      <c r="AX326" s="20"/>
    </row>
    <row r="327">
      <c r="S327" s="6"/>
      <c r="T327" s="6"/>
      <c r="U327" s="18"/>
      <c r="V327" s="18"/>
      <c r="W327" s="18"/>
      <c r="X327" s="18"/>
      <c r="Y327" s="18"/>
      <c r="Z327" s="18"/>
      <c r="AA327" s="18"/>
      <c r="AB327" s="6"/>
      <c r="AC327" s="6"/>
      <c r="AD327" s="18"/>
      <c r="AE327" s="18"/>
      <c r="AF327" s="18"/>
      <c r="AG327" s="18"/>
      <c r="AH327" s="18"/>
      <c r="AI327" s="18"/>
      <c r="AJ327" s="19"/>
      <c r="AK327" s="18"/>
      <c r="AL327" s="18"/>
      <c r="AM327" s="18"/>
      <c r="AN327" s="18"/>
      <c r="AO327" s="18"/>
      <c r="AP327" s="18"/>
      <c r="AQ327" s="18"/>
      <c r="AR327" s="20"/>
      <c r="AS327" s="20"/>
      <c r="AT327" s="20"/>
      <c r="AU327" s="20"/>
      <c r="AV327" s="20"/>
      <c r="AW327" s="20"/>
      <c r="AX327" s="20"/>
    </row>
    <row r="328">
      <c r="S328" s="6"/>
      <c r="T328" s="6"/>
      <c r="U328" s="18"/>
      <c r="V328" s="18"/>
      <c r="W328" s="18"/>
      <c r="X328" s="18"/>
      <c r="Y328" s="18"/>
      <c r="Z328" s="18"/>
      <c r="AA328" s="18"/>
      <c r="AB328" s="6"/>
      <c r="AC328" s="6"/>
      <c r="AD328" s="18"/>
      <c r="AE328" s="18"/>
      <c r="AF328" s="18"/>
      <c r="AG328" s="18"/>
      <c r="AH328" s="18"/>
      <c r="AI328" s="18"/>
      <c r="AJ328" s="19"/>
      <c r="AK328" s="18"/>
      <c r="AL328" s="18"/>
      <c r="AM328" s="18"/>
      <c r="AN328" s="18"/>
      <c r="AO328" s="18"/>
      <c r="AP328" s="18"/>
      <c r="AQ328" s="18"/>
      <c r="AR328" s="20"/>
      <c r="AS328" s="20"/>
      <c r="AT328" s="20"/>
      <c r="AU328" s="20"/>
      <c r="AV328" s="20"/>
      <c r="AW328" s="20"/>
      <c r="AX328" s="20"/>
    </row>
    <row r="329">
      <c r="S329" s="6"/>
      <c r="T329" s="6"/>
      <c r="U329" s="18"/>
      <c r="V329" s="18"/>
      <c r="W329" s="18"/>
      <c r="X329" s="18"/>
      <c r="Y329" s="18"/>
      <c r="Z329" s="18"/>
      <c r="AA329" s="18"/>
      <c r="AB329" s="6"/>
      <c r="AC329" s="6"/>
      <c r="AD329" s="18"/>
      <c r="AE329" s="18"/>
      <c r="AF329" s="18"/>
      <c r="AG329" s="18"/>
      <c r="AH329" s="18"/>
      <c r="AI329" s="18"/>
      <c r="AJ329" s="19"/>
      <c r="AK329" s="18"/>
      <c r="AL329" s="18"/>
      <c r="AM329" s="18"/>
      <c r="AN329" s="18"/>
      <c r="AO329" s="18"/>
      <c r="AP329" s="18"/>
      <c r="AQ329" s="18"/>
      <c r="AR329" s="20"/>
      <c r="AS329" s="20"/>
      <c r="AT329" s="20"/>
      <c r="AU329" s="20"/>
      <c r="AV329" s="20"/>
      <c r="AW329" s="20"/>
      <c r="AX329" s="20"/>
    </row>
    <row r="330">
      <c r="S330" s="6"/>
      <c r="T330" s="6"/>
      <c r="U330" s="18"/>
      <c r="V330" s="18"/>
      <c r="W330" s="18"/>
      <c r="X330" s="18"/>
      <c r="Y330" s="18"/>
      <c r="Z330" s="18"/>
      <c r="AA330" s="18"/>
      <c r="AB330" s="6"/>
      <c r="AC330" s="6"/>
      <c r="AD330" s="18"/>
      <c r="AE330" s="18"/>
      <c r="AF330" s="18"/>
      <c r="AG330" s="18"/>
      <c r="AH330" s="18"/>
      <c r="AI330" s="18"/>
      <c r="AJ330" s="19"/>
      <c r="AK330" s="18"/>
      <c r="AL330" s="18"/>
      <c r="AM330" s="18"/>
      <c r="AN330" s="18"/>
      <c r="AO330" s="18"/>
      <c r="AP330" s="18"/>
      <c r="AQ330" s="18"/>
      <c r="AR330" s="20"/>
      <c r="AS330" s="20"/>
      <c r="AT330" s="20"/>
      <c r="AU330" s="20"/>
      <c r="AV330" s="20"/>
      <c r="AW330" s="20"/>
      <c r="AX330" s="20"/>
    </row>
    <row r="331">
      <c r="S331" s="6"/>
      <c r="T331" s="6"/>
      <c r="U331" s="18"/>
      <c r="V331" s="18"/>
      <c r="W331" s="18"/>
      <c r="X331" s="18"/>
      <c r="Y331" s="18"/>
      <c r="Z331" s="18"/>
      <c r="AA331" s="18"/>
      <c r="AB331" s="6"/>
      <c r="AC331" s="6"/>
      <c r="AD331" s="18"/>
      <c r="AE331" s="18"/>
      <c r="AF331" s="18"/>
      <c r="AG331" s="18"/>
      <c r="AH331" s="18"/>
      <c r="AI331" s="18"/>
      <c r="AJ331" s="19"/>
      <c r="AK331" s="18"/>
      <c r="AL331" s="18"/>
      <c r="AM331" s="18"/>
      <c r="AN331" s="18"/>
      <c r="AO331" s="18"/>
      <c r="AP331" s="18"/>
      <c r="AQ331" s="18"/>
      <c r="AR331" s="20"/>
      <c r="AS331" s="20"/>
      <c r="AT331" s="20"/>
      <c r="AU331" s="20"/>
      <c r="AV331" s="20"/>
      <c r="AW331" s="20"/>
      <c r="AX331" s="20"/>
    </row>
    <row r="332">
      <c r="S332" s="6"/>
      <c r="T332" s="6"/>
      <c r="U332" s="18"/>
      <c r="V332" s="18"/>
      <c r="W332" s="18"/>
      <c r="X332" s="18"/>
      <c r="Y332" s="18"/>
      <c r="Z332" s="18"/>
      <c r="AA332" s="18"/>
      <c r="AB332" s="6"/>
      <c r="AC332" s="6"/>
      <c r="AD332" s="18"/>
      <c r="AE332" s="18"/>
      <c r="AF332" s="18"/>
      <c r="AG332" s="18"/>
      <c r="AH332" s="18"/>
      <c r="AI332" s="18"/>
      <c r="AJ332" s="19"/>
      <c r="AK332" s="18"/>
      <c r="AL332" s="18"/>
      <c r="AM332" s="18"/>
      <c r="AN332" s="18"/>
      <c r="AO332" s="18"/>
      <c r="AP332" s="18"/>
      <c r="AQ332" s="18"/>
      <c r="AR332" s="20"/>
      <c r="AS332" s="20"/>
      <c r="AT332" s="20"/>
      <c r="AU332" s="20"/>
      <c r="AV332" s="20"/>
      <c r="AW332" s="20"/>
      <c r="AX332" s="20"/>
    </row>
    <row r="333">
      <c r="S333" s="6"/>
      <c r="T333" s="6"/>
      <c r="U333" s="18"/>
      <c r="V333" s="18"/>
      <c r="W333" s="18"/>
      <c r="X333" s="18"/>
      <c r="Y333" s="18"/>
      <c r="Z333" s="18"/>
      <c r="AA333" s="18"/>
      <c r="AB333" s="6"/>
      <c r="AC333" s="6"/>
      <c r="AD333" s="18"/>
      <c r="AE333" s="18"/>
      <c r="AF333" s="18"/>
      <c r="AG333" s="18"/>
      <c r="AH333" s="18"/>
      <c r="AI333" s="18"/>
      <c r="AJ333" s="19"/>
      <c r="AK333" s="18"/>
      <c r="AL333" s="18"/>
      <c r="AM333" s="18"/>
      <c r="AN333" s="18"/>
      <c r="AO333" s="18"/>
      <c r="AP333" s="18"/>
      <c r="AQ333" s="18"/>
      <c r="AR333" s="20"/>
      <c r="AS333" s="20"/>
      <c r="AT333" s="20"/>
      <c r="AU333" s="20"/>
      <c r="AV333" s="20"/>
      <c r="AW333" s="20"/>
      <c r="AX333" s="20"/>
    </row>
    <row r="334">
      <c r="S334" s="6"/>
      <c r="T334" s="6"/>
      <c r="U334" s="18"/>
      <c r="V334" s="18"/>
      <c r="W334" s="18"/>
      <c r="X334" s="18"/>
      <c r="Y334" s="18"/>
      <c r="Z334" s="18"/>
      <c r="AA334" s="18"/>
      <c r="AB334" s="6"/>
      <c r="AC334" s="6"/>
      <c r="AD334" s="18"/>
      <c r="AE334" s="18"/>
      <c r="AF334" s="18"/>
      <c r="AG334" s="18"/>
      <c r="AH334" s="18"/>
      <c r="AI334" s="18"/>
      <c r="AJ334" s="19"/>
      <c r="AK334" s="18"/>
      <c r="AL334" s="18"/>
      <c r="AM334" s="18"/>
      <c r="AN334" s="18"/>
      <c r="AO334" s="18"/>
      <c r="AP334" s="18"/>
      <c r="AQ334" s="18"/>
      <c r="AR334" s="20"/>
      <c r="AS334" s="20"/>
      <c r="AT334" s="20"/>
      <c r="AU334" s="20"/>
      <c r="AV334" s="20"/>
      <c r="AW334" s="20"/>
      <c r="AX334" s="20"/>
    </row>
    <row r="335">
      <c r="S335" s="6"/>
      <c r="T335" s="6"/>
      <c r="U335" s="18"/>
      <c r="V335" s="18"/>
      <c r="W335" s="18"/>
      <c r="X335" s="18"/>
      <c r="Y335" s="18"/>
      <c r="Z335" s="18"/>
      <c r="AA335" s="18"/>
      <c r="AB335" s="6"/>
      <c r="AC335" s="6"/>
      <c r="AD335" s="18"/>
      <c r="AE335" s="18"/>
      <c r="AF335" s="18"/>
      <c r="AG335" s="18"/>
      <c r="AH335" s="18"/>
      <c r="AI335" s="18"/>
      <c r="AJ335" s="19"/>
      <c r="AK335" s="18"/>
      <c r="AL335" s="18"/>
      <c r="AM335" s="18"/>
      <c r="AN335" s="18"/>
      <c r="AO335" s="18"/>
      <c r="AP335" s="18"/>
      <c r="AQ335" s="18"/>
      <c r="AR335" s="20"/>
      <c r="AS335" s="20"/>
      <c r="AT335" s="20"/>
      <c r="AU335" s="20"/>
      <c r="AV335" s="20"/>
      <c r="AW335" s="20"/>
      <c r="AX335" s="20"/>
    </row>
    <row r="336">
      <c r="S336" s="6"/>
      <c r="T336" s="6"/>
      <c r="U336" s="18"/>
      <c r="V336" s="18"/>
      <c r="W336" s="18"/>
      <c r="X336" s="18"/>
      <c r="Y336" s="18"/>
      <c r="Z336" s="18"/>
      <c r="AA336" s="18"/>
      <c r="AB336" s="6"/>
      <c r="AC336" s="6"/>
      <c r="AD336" s="18"/>
      <c r="AE336" s="18"/>
      <c r="AF336" s="18"/>
      <c r="AG336" s="18"/>
      <c r="AH336" s="18"/>
      <c r="AI336" s="18"/>
      <c r="AJ336" s="19"/>
      <c r="AK336" s="18"/>
      <c r="AL336" s="18"/>
      <c r="AM336" s="18"/>
      <c r="AN336" s="18"/>
      <c r="AO336" s="18"/>
      <c r="AP336" s="18"/>
      <c r="AQ336" s="18"/>
      <c r="AR336" s="20"/>
      <c r="AS336" s="20"/>
      <c r="AT336" s="20"/>
      <c r="AU336" s="20"/>
      <c r="AV336" s="20"/>
      <c r="AW336" s="20"/>
      <c r="AX336" s="20"/>
    </row>
    <row r="337">
      <c r="S337" s="6"/>
      <c r="T337" s="6"/>
      <c r="U337" s="18"/>
      <c r="V337" s="18"/>
      <c r="W337" s="18"/>
      <c r="X337" s="18"/>
      <c r="Y337" s="18"/>
      <c r="Z337" s="18"/>
      <c r="AA337" s="18"/>
      <c r="AB337" s="6"/>
      <c r="AC337" s="6"/>
      <c r="AD337" s="18"/>
      <c r="AE337" s="18"/>
      <c r="AF337" s="18"/>
      <c r="AG337" s="18"/>
      <c r="AH337" s="18"/>
      <c r="AI337" s="18"/>
      <c r="AJ337" s="19"/>
      <c r="AK337" s="18"/>
      <c r="AL337" s="18"/>
      <c r="AM337" s="18"/>
      <c r="AN337" s="18"/>
      <c r="AO337" s="18"/>
      <c r="AP337" s="18"/>
      <c r="AQ337" s="18"/>
      <c r="AR337" s="20"/>
      <c r="AS337" s="20"/>
      <c r="AT337" s="20"/>
      <c r="AU337" s="20"/>
      <c r="AV337" s="20"/>
      <c r="AW337" s="20"/>
      <c r="AX337" s="20"/>
    </row>
    <row r="338">
      <c r="S338" s="6"/>
      <c r="T338" s="6"/>
      <c r="U338" s="18"/>
      <c r="V338" s="18"/>
      <c r="W338" s="18"/>
      <c r="X338" s="18"/>
      <c r="Y338" s="18"/>
      <c r="Z338" s="18"/>
      <c r="AA338" s="18"/>
      <c r="AB338" s="6"/>
      <c r="AC338" s="6"/>
      <c r="AD338" s="18"/>
      <c r="AE338" s="18"/>
      <c r="AF338" s="18"/>
      <c r="AG338" s="18"/>
      <c r="AH338" s="18"/>
      <c r="AI338" s="18"/>
      <c r="AJ338" s="19"/>
      <c r="AK338" s="18"/>
      <c r="AL338" s="18"/>
      <c r="AM338" s="18"/>
      <c r="AN338" s="18"/>
      <c r="AO338" s="18"/>
      <c r="AP338" s="18"/>
      <c r="AQ338" s="18"/>
      <c r="AR338" s="20"/>
      <c r="AS338" s="20"/>
      <c r="AT338" s="20"/>
      <c r="AU338" s="20"/>
      <c r="AV338" s="20"/>
      <c r="AW338" s="20"/>
      <c r="AX338" s="20"/>
    </row>
    <row r="339">
      <c r="S339" s="6"/>
      <c r="T339" s="6"/>
      <c r="U339" s="18"/>
      <c r="V339" s="18"/>
      <c r="W339" s="18"/>
      <c r="X339" s="18"/>
      <c r="Y339" s="18"/>
      <c r="Z339" s="18"/>
      <c r="AA339" s="18"/>
      <c r="AB339" s="6"/>
      <c r="AC339" s="6"/>
      <c r="AD339" s="18"/>
      <c r="AE339" s="18"/>
      <c r="AF339" s="18"/>
      <c r="AG339" s="18"/>
      <c r="AH339" s="18"/>
      <c r="AI339" s="18"/>
      <c r="AJ339" s="19"/>
      <c r="AK339" s="18"/>
      <c r="AL339" s="18"/>
      <c r="AM339" s="18"/>
      <c r="AN339" s="18"/>
      <c r="AO339" s="18"/>
      <c r="AP339" s="18"/>
      <c r="AQ339" s="18"/>
      <c r="AR339" s="20"/>
      <c r="AS339" s="20"/>
      <c r="AT339" s="20"/>
      <c r="AU339" s="20"/>
      <c r="AV339" s="20"/>
      <c r="AW339" s="20"/>
      <c r="AX339" s="20"/>
    </row>
    <row r="340">
      <c r="S340" s="6"/>
      <c r="T340" s="6"/>
      <c r="U340" s="18"/>
      <c r="V340" s="18"/>
      <c r="W340" s="18"/>
      <c r="X340" s="18"/>
      <c r="Y340" s="18"/>
      <c r="Z340" s="18"/>
      <c r="AA340" s="18"/>
      <c r="AB340" s="6"/>
      <c r="AC340" s="6"/>
      <c r="AD340" s="18"/>
      <c r="AE340" s="18"/>
      <c r="AF340" s="18"/>
      <c r="AG340" s="18"/>
      <c r="AH340" s="18"/>
      <c r="AI340" s="18"/>
      <c r="AJ340" s="19"/>
      <c r="AK340" s="18"/>
      <c r="AL340" s="18"/>
      <c r="AM340" s="18"/>
      <c r="AN340" s="18"/>
      <c r="AO340" s="18"/>
      <c r="AP340" s="18"/>
      <c r="AQ340" s="18"/>
      <c r="AR340" s="20"/>
      <c r="AS340" s="20"/>
      <c r="AT340" s="20"/>
      <c r="AU340" s="20"/>
      <c r="AV340" s="20"/>
      <c r="AW340" s="20"/>
      <c r="AX340" s="20"/>
    </row>
    <row r="341">
      <c r="S341" s="6"/>
      <c r="T341" s="6"/>
      <c r="U341" s="18"/>
      <c r="V341" s="18"/>
      <c r="W341" s="18"/>
      <c r="X341" s="18"/>
      <c r="Y341" s="18"/>
      <c r="Z341" s="18"/>
      <c r="AA341" s="18"/>
      <c r="AB341" s="6"/>
      <c r="AC341" s="6"/>
      <c r="AD341" s="18"/>
      <c r="AE341" s="18"/>
      <c r="AF341" s="18"/>
      <c r="AG341" s="18"/>
      <c r="AH341" s="18"/>
      <c r="AI341" s="18"/>
      <c r="AJ341" s="19"/>
      <c r="AK341" s="18"/>
      <c r="AL341" s="18"/>
      <c r="AM341" s="18"/>
      <c r="AN341" s="18"/>
      <c r="AO341" s="18"/>
      <c r="AP341" s="18"/>
      <c r="AQ341" s="18"/>
      <c r="AR341" s="20"/>
      <c r="AS341" s="20"/>
      <c r="AT341" s="20"/>
      <c r="AU341" s="20"/>
      <c r="AV341" s="20"/>
      <c r="AW341" s="20"/>
      <c r="AX341" s="20"/>
    </row>
    <row r="342">
      <c r="S342" s="6"/>
      <c r="T342" s="6"/>
      <c r="U342" s="18"/>
      <c r="V342" s="18"/>
      <c r="W342" s="18"/>
      <c r="X342" s="18"/>
      <c r="Y342" s="18"/>
      <c r="Z342" s="18"/>
      <c r="AA342" s="18"/>
      <c r="AB342" s="6"/>
      <c r="AC342" s="6"/>
      <c r="AD342" s="18"/>
      <c r="AE342" s="18"/>
      <c r="AF342" s="18"/>
      <c r="AG342" s="18"/>
      <c r="AH342" s="18"/>
      <c r="AI342" s="18"/>
      <c r="AJ342" s="19"/>
      <c r="AK342" s="18"/>
      <c r="AL342" s="18"/>
      <c r="AM342" s="18"/>
      <c r="AN342" s="18"/>
      <c r="AO342" s="18"/>
      <c r="AP342" s="18"/>
      <c r="AQ342" s="18"/>
      <c r="AR342" s="20"/>
      <c r="AS342" s="20"/>
      <c r="AT342" s="20"/>
      <c r="AU342" s="20"/>
      <c r="AV342" s="20"/>
      <c r="AW342" s="20"/>
      <c r="AX342" s="20"/>
    </row>
    <row r="343">
      <c r="S343" s="6"/>
      <c r="T343" s="6"/>
      <c r="U343" s="18"/>
      <c r="V343" s="18"/>
      <c r="W343" s="18"/>
      <c r="X343" s="18"/>
      <c r="Y343" s="18"/>
      <c r="Z343" s="18"/>
      <c r="AA343" s="18"/>
      <c r="AB343" s="6"/>
      <c r="AC343" s="6"/>
      <c r="AD343" s="18"/>
      <c r="AE343" s="18"/>
      <c r="AF343" s="18"/>
      <c r="AG343" s="18"/>
      <c r="AH343" s="18"/>
      <c r="AI343" s="18"/>
      <c r="AJ343" s="19"/>
      <c r="AK343" s="18"/>
      <c r="AL343" s="18"/>
      <c r="AM343" s="18"/>
      <c r="AN343" s="18"/>
      <c r="AO343" s="18"/>
      <c r="AP343" s="18"/>
      <c r="AQ343" s="18"/>
      <c r="AR343" s="20"/>
      <c r="AS343" s="20"/>
      <c r="AT343" s="20"/>
      <c r="AU343" s="20"/>
      <c r="AV343" s="20"/>
      <c r="AW343" s="20"/>
      <c r="AX343" s="20"/>
    </row>
    <row r="344">
      <c r="S344" s="6"/>
      <c r="T344" s="6"/>
      <c r="U344" s="18"/>
      <c r="V344" s="18"/>
      <c r="W344" s="18"/>
      <c r="X344" s="18"/>
      <c r="Y344" s="18"/>
      <c r="Z344" s="18"/>
      <c r="AA344" s="18"/>
      <c r="AB344" s="6"/>
      <c r="AC344" s="6"/>
      <c r="AD344" s="18"/>
      <c r="AE344" s="18"/>
      <c r="AF344" s="18"/>
      <c r="AG344" s="18"/>
      <c r="AH344" s="18"/>
      <c r="AI344" s="18"/>
      <c r="AJ344" s="19"/>
      <c r="AK344" s="18"/>
      <c r="AL344" s="18"/>
      <c r="AM344" s="18"/>
      <c r="AN344" s="18"/>
      <c r="AO344" s="18"/>
      <c r="AP344" s="18"/>
      <c r="AQ344" s="18"/>
      <c r="AR344" s="20"/>
      <c r="AS344" s="20"/>
      <c r="AT344" s="20"/>
      <c r="AU344" s="20"/>
      <c r="AV344" s="20"/>
      <c r="AW344" s="20"/>
      <c r="AX344" s="20"/>
    </row>
    <row r="345">
      <c r="S345" s="6"/>
      <c r="T345" s="6"/>
      <c r="U345" s="18"/>
      <c r="V345" s="18"/>
      <c r="W345" s="18"/>
      <c r="X345" s="18"/>
      <c r="Y345" s="18"/>
      <c r="Z345" s="18"/>
      <c r="AA345" s="18"/>
      <c r="AB345" s="6"/>
      <c r="AC345" s="6"/>
      <c r="AD345" s="18"/>
      <c r="AE345" s="18"/>
      <c r="AF345" s="18"/>
      <c r="AG345" s="18"/>
      <c r="AH345" s="18"/>
      <c r="AI345" s="18"/>
      <c r="AJ345" s="19"/>
      <c r="AK345" s="18"/>
      <c r="AL345" s="18"/>
      <c r="AM345" s="18"/>
      <c r="AN345" s="18"/>
      <c r="AO345" s="18"/>
      <c r="AP345" s="18"/>
      <c r="AQ345" s="18"/>
      <c r="AR345" s="20"/>
      <c r="AS345" s="20"/>
      <c r="AT345" s="20"/>
      <c r="AU345" s="20"/>
      <c r="AV345" s="20"/>
      <c r="AW345" s="20"/>
      <c r="AX345" s="20"/>
    </row>
    <row r="346">
      <c r="S346" s="6"/>
      <c r="T346" s="6"/>
      <c r="U346" s="18"/>
      <c r="V346" s="18"/>
      <c r="W346" s="18"/>
      <c r="X346" s="18"/>
      <c r="Y346" s="18"/>
      <c r="Z346" s="18"/>
      <c r="AA346" s="18"/>
      <c r="AB346" s="6"/>
      <c r="AC346" s="6"/>
      <c r="AD346" s="18"/>
      <c r="AE346" s="18"/>
      <c r="AF346" s="18"/>
      <c r="AG346" s="18"/>
      <c r="AH346" s="18"/>
      <c r="AI346" s="18"/>
      <c r="AJ346" s="19"/>
      <c r="AK346" s="18"/>
      <c r="AL346" s="18"/>
      <c r="AM346" s="18"/>
      <c r="AN346" s="18"/>
      <c r="AO346" s="18"/>
      <c r="AP346" s="18"/>
      <c r="AQ346" s="18"/>
      <c r="AR346" s="20"/>
      <c r="AS346" s="20"/>
      <c r="AT346" s="20"/>
      <c r="AU346" s="20"/>
      <c r="AV346" s="20"/>
      <c r="AW346" s="20"/>
      <c r="AX346" s="20"/>
    </row>
    <row r="347">
      <c r="S347" s="6"/>
      <c r="T347" s="6"/>
      <c r="U347" s="18"/>
      <c r="V347" s="18"/>
      <c r="W347" s="18"/>
      <c r="X347" s="18"/>
      <c r="Y347" s="18"/>
      <c r="Z347" s="18"/>
      <c r="AA347" s="18"/>
      <c r="AB347" s="6"/>
      <c r="AC347" s="6"/>
      <c r="AD347" s="18"/>
      <c r="AE347" s="18"/>
      <c r="AF347" s="18"/>
      <c r="AG347" s="18"/>
      <c r="AH347" s="18"/>
      <c r="AI347" s="18"/>
      <c r="AJ347" s="19"/>
      <c r="AK347" s="18"/>
      <c r="AL347" s="18"/>
      <c r="AM347" s="18"/>
      <c r="AN347" s="18"/>
      <c r="AO347" s="18"/>
      <c r="AP347" s="18"/>
      <c r="AQ347" s="18"/>
      <c r="AR347" s="20"/>
      <c r="AS347" s="20"/>
      <c r="AT347" s="20"/>
      <c r="AU347" s="20"/>
      <c r="AV347" s="20"/>
      <c r="AW347" s="20"/>
      <c r="AX347" s="20"/>
    </row>
    <row r="348">
      <c r="S348" s="6"/>
      <c r="T348" s="6"/>
      <c r="U348" s="18"/>
      <c r="V348" s="18"/>
      <c r="W348" s="18"/>
      <c r="X348" s="18"/>
      <c r="Y348" s="18"/>
      <c r="Z348" s="18"/>
      <c r="AA348" s="18"/>
      <c r="AB348" s="6"/>
      <c r="AC348" s="6"/>
      <c r="AD348" s="18"/>
      <c r="AE348" s="18"/>
      <c r="AF348" s="18"/>
      <c r="AG348" s="18"/>
      <c r="AH348" s="18"/>
      <c r="AI348" s="18"/>
      <c r="AJ348" s="19"/>
      <c r="AK348" s="18"/>
      <c r="AL348" s="18"/>
      <c r="AM348" s="18"/>
      <c r="AN348" s="18"/>
      <c r="AO348" s="18"/>
      <c r="AP348" s="18"/>
      <c r="AQ348" s="18"/>
      <c r="AR348" s="20"/>
      <c r="AS348" s="20"/>
      <c r="AT348" s="20"/>
      <c r="AU348" s="20"/>
      <c r="AV348" s="20"/>
      <c r="AW348" s="20"/>
      <c r="AX348" s="20"/>
    </row>
    <row r="349">
      <c r="S349" s="6"/>
      <c r="T349" s="6"/>
      <c r="U349" s="18"/>
      <c r="V349" s="18"/>
      <c r="W349" s="18"/>
      <c r="X349" s="18"/>
      <c r="Y349" s="18"/>
      <c r="Z349" s="18"/>
      <c r="AA349" s="18"/>
      <c r="AB349" s="6"/>
      <c r="AC349" s="6"/>
      <c r="AD349" s="18"/>
      <c r="AE349" s="18"/>
      <c r="AF349" s="18"/>
      <c r="AG349" s="18"/>
      <c r="AH349" s="18"/>
      <c r="AI349" s="18"/>
      <c r="AJ349" s="19"/>
      <c r="AK349" s="18"/>
      <c r="AL349" s="18"/>
      <c r="AM349" s="18"/>
      <c r="AN349" s="18"/>
      <c r="AO349" s="18"/>
      <c r="AP349" s="18"/>
      <c r="AQ349" s="18"/>
      <c r="AR349" s="20"/>
      <c r="AS349" s="20"/>
      <c r="AT349" s="20"/>
      <c r="AU349" s="20"/>
      <c r="AV349" s="20"/>
      <c r="AW349" s="20"/>
      <c r="AX349" s="20"/>
    </row>
    <row r="350">
      <c r="S350" s="6"/>
      <c r="T350" s="6"/>
      <c r="U350" s="18"/>
      <c r="V350" s="18"/>
      <c r="W350" s="18"/>
      <c r="X350" s="18"/>
      <c r="Y350" s="18"/>
      <c r="Z350" s="18"/>
      <c r="AA350" s="18"/>
      <c r="AB350" s="6"/>
      <c r="AC350" s="6"/>
      <c r="AD350" s="18"/>
      <c r="AE350" s="18"/>
      <c r="AF350" s="18"/>
      <c r="AG350" s="18"/>
      <c r="AH350" s="18"/>
      <c r="AI350" s="18"/>
      <c r="AJ350" s="19"/>
      <c r="AK350" s="18"/>
      <c r="AL350" s="18"/>
      <c r="AM350" s="18"/>
      <c r="AN350" s="18"/>
      <c r="AO350" s="18"/>
      <c r="AP350" s="18"/>
      <c r="AQ350" s="18"/>
      <c r="AR350" s="20"/>
      <c r="AS350" s="20"/>
      <c r="AT350" s="20"/>
      <c r="AU350" s="20"/>
      <c r="AV350" s="20"/>
      <c r="AW350" s="20"/>
      <c r="AX350" s="20"/>
    </row>
    <row r="351">
      <c r="S351" s="6"/>
      <c r="T351" s="6"/>
      <c r="U351" s="18"/>
      <c r="V351" s="18"/>
      <c r="W351" s="18"/>
      <c r="X351" s="18"/>
      <c r="Y351" s="18"/>
      <c r="Z351" s="18"/>
      <c r="AA351" s="18"/>
      <c r="AB351" s="6"/>
      <c r="AC351" s="6"/>
      <c r="AD351" s="18"/>
      <c r="AE351" s="18"/>
      <c r="AF351" s="18"/>
      <c r="AG351" s="18"/>
      <c r="AH351" s="18"/>
      <c r="AI351" s="18"/>
      <c r="AJ351" s="19"/>
      <c r="AK351" s="18"/>
      <c r="AL351" s="18"/>
      <c r="AM351" s="18"/>
      <c r="AN351" s="18"/>
      <c r="AO351" s="18"/>
      <c r="AP351" s="18"/>
      <c r="AQ351" s="18"/>
      <c r="AR351" s="20"/>
      <c r="AS351" s="20"/>
      <c r="AT351" s="20"/>
      <c r="AU351" s="20"/>
      <c r="AV351" s="20"/>
      <c r="AW351" s="20"/>
      <c r="AX351" s="20"/>
    </row>
    <row r="352">
      <c r="S352" s="6"/>
      <c r="T352" s="6"/>
      <c r="U352" s="18"/>
      <c r="V352" s="18"/>
      <c r="W352" s="18"/>
      <c r="X352" s="18"/>
      <c r="Y352" s="18"/>
      <c r="Z352" s="18"/>
      <c r="AA352" s="18"/>
      <c r="AB352" s="6"/>
      <c r="AC352" s="6"/>
      <c r="AD352" s="18"/>
      <c r="AE352" s="18"/>
      <c r="AF352" s="18"/>
      <c r="AG352" s="18"/>
      <c r="AH352" s="18"/>
      <c r="AI352" s="18"/>
      <c r="AJ352" s="19"/>
      <c r="AK352" s="18"/>
      <c r="AL352" s="18"/>
      <c r="AM352" s="18"/>
      <c r="AN352" s="18"/>
      <c r="AO352" s="18"/>
      <c r="AP352" s="18"/>
      <c r="AQ352" s="18"/>
      <c r="AR352" s="20"/>
      <c r="AS352" s="20"/>
      <c r="AT352" s="20"/>
      <c r="AU352" s="20"/>
      <c r="AV352" s="20"/>
      <c r="AW352" s="20"/>
      <c r="AX352" s="20"/>
    </row>
    <row r="353">
      <c r="S353" s="6"/>
      <c r="T353" s="6"/>
      <c r="U353" s="18"/>
      <c r="V353" s="18"/>
      <c r="W353" s="18"/>
      <c r="X353" s="18"/>
      <c r="Y353" s="18"/>
      <c r="Z353" s="18"/>
      <c r="AA353" s="18"/>
      <c r="AB353" s="6"/>
      <c r="AC353" s="6"/>
      <c r="AD353" s="18"/>
      <c r="AE353" s="18"/>
      <c r="AF353" s="18"/>
      <c r="AG353" s="18"/>
      <c r="AH353" s="18"/>
      <c r="AI353" s="18"/>
      <c r="AJ353" s="19"/>
      <c r="AK353" s="18"/>
      <c r="AL353" s="18"/>
      <c r="AM353" s="18"/>
      <c r="AN353" s="18"/>
      <c r="AO353" s="18"/>
      <c r="AP353" s="18"/>
      <c r="AQ353" s="18"/>
      <c r="AR353" s="20"/>
      <c r="AS353" s="20"/>
      <c r="AT353" s="20"/>
      <c r="AU353" s="20"/>
      <c r="AV353" s="20"/>
      <c r="AW353" s="20"/>
      <c r="AX353" s="20"/>
    </row>
    <row r="354">
      <c r="S354" s="6"/>
      <c r="T354" s="6"/>
      <c r="U354" s="18"/>
      <c r="V354" s="18"/>
      <c r="W354" s="18"/>
      <c r="X354" s="18"/>
      <c r="Y354" s="18"/>
      <c r="Z354" s="18"/>
      <c r="AA354" s="18"/>
      <c r="AB354" s="6"/>
      <c r="AC354" s="6"/>
      <c r="AD354" s="18"/>
      <c r="AE354" s="18"/>
      <c r="AF354" s="18"/>
      <c r="AG354" s="18"/>
      <c r="AH354" s="18"/>
      <c r="AI354" s="18"/>
      <c r="AJ354" s="19"/>
      <c r="AK354" s="18"/>
      <c r="AL354" s="18"/>
      <c r="AM354" s="18"/>
      <c r="AN354" s="18"/>
      <c r="AO354" s="18"/>
      <c r="AP354" s="18"/>
      <c r="AQ354" s="18"/>
      <c r="AR354" s="20"/>
      <c r="AS354" s="20"/>
      <c r="AT354" s="20"/>
      <c r="AU354" s="20"/>
      <c r="AV354" s="20"/>
      <c r="AW354" s="20"/>
      <c r="AX354" s="20"/>
    </row>
    <row r="355">
      <c r="S355" s="6"/>
      <c r="T355" s="6"/>
      <c r="U355" s="18"/>
      <c r="V355" s="18"/>
      <c r="W355" s="18"/>
      <c r="X355" s="18"/>
      <c r="Y355" s="18"/>
      <c r="Z355" s="18"/>
      <c r="AA355" s="18"/>
      <c r="AB355" s="6"/>
      <c r="AC355" s="6"/>
      <c r="AD355" s="18"/>
      <c r="AE355" s="18"/>
      <c r="AF355" s="18"/>
      <c r="AG355" s="18"/>
      <c r="AH355" s="18"/>
      <c r="AI355" s="18"/>
      <c r="AJ355" s="19"/>
      <c r="AK355" s="18"/>
      <c r="AL355" s="18"/>
      <c r="AM355" s="18"/>
      <c r="AN355" s="18"/>
      <c r="AO355" s="18"/>
      <c r="AP355" s="18"/>
      <c r="AQ355" s="18"/>
      <c r="AR355" s="20"/>
      <c r="AS355" s="20"/>
      <c r="AT355" s="20"/>
      <c r="AU355" s="20"/>
      <c r="AV355" s="20"/>
      <c r="AW355" s="20"/>
      <c r="AX355" s="20"/>
    </row>
    <row r="356">
      <c r="S356" s="6"/>
      <c r="T356" s="6"/>
      <c r="U356" s="18"/>
      <c r="V356" s="18"/>
      <c r="W356" s="18"/>
      <c r="X356" s="18"/>
      <c r="Y356" s="18"/>
      <c r="Z356" s="18"/>
      <c r="AA356" s="18"/>
      <c r="AB356" s="6"/>
      <c r="AC356" s="6"/>
      <c r="AD356" s="18"/>
      <c r="AE356" s="18"/>
      <c r="AF356" s="18"/>
      <c r="AG356" s="18"/>
      <c r="AH356" s="18"/>
      <c r="AI356" s="18"/>
      <c r="AJ356" s="19"/>
      <c r="AK356" s="18"/>
      <c r="AL356" s="18"/>
      <c r="AM356" s="18"/>
      <c r="AN356" s="18"/>
      <c r="AO356" s="18"/>
      <c r="AP356" s="18"/>
      <c r="AQ356" s="18"/>
      <c r="AR356" s="20"/>
      <c r="AS356" s="20"/>
      <c r="AT356" s="20"/>
      <c r="AU356" s="20"/>
      <c r="AV356" s="20"/>
      <c r="AW356" s="20"/>
      <c r="AX356" s="20"/>
    </row>
    <row r="357">
      <c r="S357" s="6"/>
      <c r="T357" s="6"/>
      <c r="U357" s="18"/>
      <c r="V357" s="18"/>
      <c r="W357" s="18"/>
      <c r="X357" s="18"/>
      <c r="Y357" s="18"/>
      <c r="Z357" s="18"/>
      <c r="AA357" s="18"/>
      <c r="AB357" s="6"/>
      <c r="AC357" s="6"/>
      <c r="AD357" s="18"/>
      <c r="AE357" s="18"/>
      <c r="AF357" s="18"/>
      <c r="AG357" s="18"/>
      <c r="AH357" s="18"/>
      <c r="AI357" s="18"/>
      <c r="AJ357" s="19"/>
      <c r="AK357" s="18"/>
      <c r="AL357" s="18"/>
      <c r="AM357" s="18"/>
      <c r="AN357" s="18"/>
      <c r="AO357" s="18"/>
      <c r="AP357" s="18"/>
      <c r="AQ357" s="18"/>
      <c r="AR357" s="20"/>
      <c r="AS357" s="20"/>
      <c r="AT357" s="20"/>
      <c r="AU357" s="20"/>
      <c r="AV357" s="20"/>
      <c r="AW357" s="20"/>
      <c r="AX357" s="20"/>
    </row>
    <row r="358">
      <c r="S358" s="6"/>
      <c r="T358" s="6"/>
      <c r="U358" s="18"/>
      <c r="V358" s="18"/>
      <c r="W358" s="18"/>
      <c r="X358" s="18"/>
      <c r="Y358" s="18"/>
      <c r="Z358" s="18"/>
      <c r="AA358" s="18"/>
      <c r="AB358" s="6"/>
      <c r="AC358" s="6"/>
      <c r="AD358" s="18"/>
      <c r="AE358" s="18"/>
      <c r="AF358" s="18"/>
      <c r="AG358" s="18"/>
      <c r="AH358" s="18"/>
      <c r="AI358" s="18"/>
      <c r="AJ358" s="19"/>
      <c r="AK358" s="18"/>
      <c r="AL358" s="18"/>
      <c r="AM358" s="18"/>
      <c r="AN358" s="18"/>
      <c r="AO358" s="18"/>
      <c r="AP358" s="18"/>
      <c r="AQ358" s="18"/>
      <c r="AR358" s="20"/>
      <c r="AS358" s="20"/>
      <c r="AT358" s="20"/>
      <c r="AU358" s="20"/>
      <c r="AV358" s="20"/>
      <c r="AW358" s="20"/>
      <c r="AX358" s="20"/>
    </row>
    <row r="359">
      <c r="S359" s="6"/>
      <c r="T359" s="6"/>
      <c r="U359" s="18"/>
      <c r="V359" s="18"/>
      <c r="W359" s="18"/>
      <c r="X359" s="18"/>
      <c r="Y359" s="18"/>
      <c r="Z359" s="18"/>
      <c r="AA359" s="18"/>
      <c r="AB359" s="6"/>
      <c r="AC359" s="6"/>
      <c r="AD359" s="18"/>
      <c r="AE359" s="18"/>
      <c r="AF359" s="18"/>
      <c r="AG359" s="18"/>
      <c r="AH359" s="18"/>
      <c r="AI359" s="18"/>
      <c r="AJ359" s="19"/>
      <c r="AK359" s="18"/>
      <c r="AL359" s="18"/>
      <c r="AM359" s="18"/>
      <c r="AN359" s="18"/>
      <c r="AO359" s="18"/>
      <c r="AP359" s="18"/>
      <c r="AQ359" s="18"/>
      <c r="AR359" s="20"/>
      <c r="AS359" s="20"/>
      <c r="AT359" s="20"/>
      <c r="AU359" s="20"/>
      <c r="AV359" s="20"/>
      <c r="AW359" s="20"/>
      <c r="AX359" s="20"/>
    </row>
    <row r="360">
      <c r="S360" s="6"/>
      <c r="T360" s="6"/>
      <c r="U360" s="18"/>
      <c r="V360" s="18"/>
      <c r="W360" s="18"/>
      <c r="X360" s="18"/>
      <c r="Y360" s="18"/>
      <c r="Z360" s="18"/>
      <c r="AA360" s="18"/>
      <c r="AB360" s="6"/>
      <c r="AC360" s="6"/>
      <c r="AD360" s="18"/>
      <c r="AE360" s="18"/>
      <c r="AF360" s="18"/>
      <c r="AG360" s="18"/>
      <c r="AH360" s="18"/>
      <c r="AI360" s="18"/>
      <c r="AJ360" s="19"/>
      <c r="AK360" s="18"/>
      <c r="AL360" s="18"/>
      <c r="AM360" s="18"/>
      <c r="AN360" s="18"/>
      <c r="AO360" s="18"/>
      <c r="AP360" s="18"/>
      <c r="AQ360" s="18"/>
      <c r="AR360" s="20"/>
      <c r="AS360" s="20"/>
      <c r="AT360" s="20"/>
      <c r="AU360" s="20"/>
      <c r="AV360" s="20"/>
      <c r="AW360" s="20"/>
      <c r="AX360" s="20"/>
    </row>
    <row r="361">
      <c r="S361" s="6"/>
      <c r="T361" s="6"/>
      <c r="U361" s="18"/>
      <c r="V361" s="18"/>
      <c r="W361" s="18"/>
      <c r="X361" s="18"/>
      <c r="Y361" s="18"/>
      <c r="Z361" s="18"/>
      <c r="AA361" s="18"/>
      <c r="AB361" s="6"/>
      <c r="AC361" s="6"/>
      <c r="AD361" s="18"/>
      <c r="AE361" s="18"/>
      <c r="AF361" s="18"/>
      <c r="AG361" s="18"/>
      <c r="AH361" s="18"/>
      <c r="AI361" s="18"/>
      <c r="AJ361" s="19"/>
      <c r="AK361" s="18"/>
      <c r="AL361" s="18"/>
      <c r="AM361" s="18"/>
      <c r="AN361" s="18"/>
      <c r="AO361" s="18"/>
      <c r="AP361" s="18"/>
      <c r="AQ361" s="18"/>
      <c r="AR361" s="20"/>
      <c r="AS361" s="20"/>
      <c r="AT361" s="20"/>
      <c r="AU361" s="20"/>
      <c r="AV361" s="20"/>
      <c r="AW361" s="20"/>
      <c r="AX361" s="20"/>
    </row>
    <row r="362">
      <c r="S362" s="6"/>
      <c r="T362" s="6"/>
      <c r="U362" s="18"/>
      <c r="V362" s="18"/>
      <c r="W362" s="18"/>
      <c r="X362" s="18"/>
      <c r="Y362" s="18"/>
      <c r="Z362" s="18"/>
      <c r="AA362" s="18"/>
      <c r="AB362" s="6"/>
      <c r="AC362" s="6"/>
      <c r="AD362" s="18"/>
      <c r="AE362" s="18"/>
      <c r="AF362" s="18"/>
      <c r="AG362" s="18"/>
      <c r="AH362" s="18"/>
      <c r="AI362" s="18"/>
      <c r="AJ362" s="19"/>
      <c r="AK362" s="18"/>
      <c r="AL362" s="18"/>
      <c r="AM362" s="18"/>
      <c r="AN362" s="18"/>
      <c r="AO362" s="18"/>
      <c r="AP362" s="18"/>
      <c r="AQ362" s="18"/>
      <c r="AR362" s="20"/>
      <c r="AS362" s="20"/>
      <c r="AT362" s="20"/>
      <c r="AU362" s="20"/>
      <c r="AV362" s="20"/>
      <c r="AW362" s="20"/>
      <c r="AX362" s="20"/>
    </row>
    <row r="363">
      <c r="S363" s="6"/>
      <c r="T363" s="6"/>
      <c r="U363" s="18"/>
      <c r="V363" s="18"/>
      <c r="W363" s="18"/>
      <c r="X363" s="18"/>
      <c r="Y363" s="18"/>
      <c r="Z363" s="18"/>
      <c r="AA363" s="18"/>
      <c r="AB363" s="6"/>
      <c r="AC363" s="6"/>
      <c r="AD363" s="18"/>
      <c r="AE363" s="18"/>
      <c r="AF363" s="18"/>
      <c r="AG363" s="18"/>
      <c r="AH363" s="18"/>
      <c r="AI363" s="18"/>
      <c r="AJ363" s="19"/>
      <c r="AK363" s="18"/>
      <c r="AL363" s="18"/>
      <c r="AM363" s="18"/>
      <c r="AN363" s="18"/>
      <c r="AO363" s="18"/>
      <c r="AP363" s="18"/>
      <c r="AQ363" s="18"/>
      <c r="AR363" s="20"/>
      <c r="AS363" s="20"/>
      <c r="AT363" s="20"/>
      <c r="AU363" s="20"/>
      <c r="AV363" s="20"/>
      <c r="AW363" s="20"/>
      <c r="AX363" s="20"/>
    </row>
    <row r="364">
      <c r="S364" s="6"/>
      <c r="T364" s="6"/>
      <c r="U364" s="18"/>
      <c r="V364" s="18"/>
      <c r="W364" s="18"/>
      <c r="X364" s="18"/>
      <c r="Y364" s="18"/>
      <c r="Z364" s="18"/>
      <c r="AA364" s="18"/>
      <c r="AB364" s="6"/>
      <c r="AC364" s="6"/>
      <c r="AD364" s="18"/>
      <c r="AE364" s="18"/>
      <c r="AF364" s="18"/>
      <c r="AG364" s="18"/>
      <c r="AH364" s="18"/>
      <c r="AI364" s="18"/>
      <c r="AJ364" s="19"/>
      <c r="AK364" s="18"/>
      <c r="AL364" s="18"/>
      <c r="AM364" s="18"/>
      <c r="AN364" s="18"/>
      <c r="AO364" s="18"/>
      <c r="AP364" s="18"/>
      <c r="AQ364" s="18"/>
      <c r="AR364" s="20"/>
      <c r="AS364" s="20"/>
      <c r="AT364" s="20"/>
      <c r="AU364" s="20"/>
      <c r="AV364" s="20"/>
      <c r="AW364" s="20"/>
      <c r="AX364" s="20"/>
    </row>
    <row r="365">
      <c r="S365" s="6"/>
      <c r="T365" s="6"/>
      <c r="U365" s="18"/>
      <c r="V365" s="18"/>
      <c r="W365" s="18"/>
      <c r="X365" s="18"/>
      <c r="Y365" s="18"/>
      <c r="Z365" s="18"/>
      <c r="AA365" s="18"/>
      <c r="AB365" s="6"/>
      <c r="AC365" s="6"/>
      <c r="AD365" s="18"/>
      <c r="AE365" s="18"/>
      <c r="AF365" s="18"/>
      <c r="AG365" s="18"/>
      <c r="AH365" s="18"/>
      <c r="AI365" s="18"/>
      <c r="AJ365" s="19"/>
      <c r="AK365" s="18"/>
      <c r="AL365" s="18"/>
      <c r="AM365" s="18"/>
      <c r="AN365" s="18"/>
      <c r="AO365" s="18"/>
      <c r="AP365" s="18"/>
      <c r="AQ365" s="18"/>
      <c r="AR365" s="20"/>
      <c r="AS365" s="20"/>
      <c r="AT365" s="20"/>
      <c r="AU365" s="20"/>
      <c r="AV365" s="20"/>
      <c r="AW365" s="20"/>
      <c r="AX365" s="20"/>
    </row>
    <row r="366">
      <c r="S366" s="6"/>
      <c r="T366" s="6"/>
      <c r="U366" s="18"/>
      <c r="V366" s="18"/>
      <c r="W366" s="18"/>
      <c r="X366" s="18"/>
      <c r="Y366" s="18"/>
      <c r="Z366" s="18"/>
      <c r="AA366" s="18"/>
      <c r="AB366" s="6"/>
      <c r="AC366" s="6"/>
      <c r="AD366" s="18"/>
      <c r="AE366" s="18"/>
      <c r="AF366" s="18"/>
      <c r="AG366" s="18"/>
      <c r="AH366" s="18"/>
      <c r="AI366" s="18"/>
      <c r="AJ366" s="19"/>
      <c r="AK366" s="18"/>
      <c r="AL366" s="18"/>
      <c r="AM366" s="18"/>
      <c r="AN366" s="18"/>
      <c r="AO366" s="18"/>
      <c r="AP366" s="18"/>
      <c r="AQ366" s="18"/>
      <c r="AR366" s="20"/>
      <c r="AS366" s="20"/>
      <c r="AT366" s="20"/>
      <c r="AU366" s="20"/>
      <c r="AV366" s="20"/>
      <c r="AW366" s="20"/>
      <c r="AX366" s="20"/>
    </row>
    <row r="367">
      <c r="S367" s="6"/>
      <c r="T367" s="6"/>
      <c r="U367" s="18"/>
      <c r="V367" s="18"/>
      <c r="W367" s="18"/>
      <c r="X367" s="18"/>
      <c r="Y367" s="18"/>
      <c r="Z367" s="18"/>
      <c r="AA367" s="18"/>
      <c r="AB367" s="6"/>
      <c r="AC367" s="6"/>
      <c r="AD367" s="18"/>
      <c r="AE367" s="18"/>
      <c r="AF367" s="18"/>
      <c r="AG367" s="18"/>
      <c r="AH367" s="18"/>
      <c r="AI367" s="18"/>
      <c r="AJ367" s="19"/>
      <c r="AK367" s="18"/>
      <c r="AL367" s="18"/>
      <c r="AM367" s="18"/>
      <c r="AN367" s="18"/>
      <c r="AO367" s="18"/>
      <c r="AP367" s="18"/>
      <c r="AQ367" s="18"/>
      <c r="AR367" s="20"/>
      <c r="AS367" s="20"/>
      <c r="AT367" s="20"/>
      <c r="AU367" s="20"/>
      <c r="AV367" s="20"/>
      <c r="AW367" s="20"/>
      <c r="AX367" s="20"/>
    </row>
    <row r="368">
      <c r="S368" s="6"/>
      <c r="T368" s="6"/>
      <c r="U368" s="18"/>
      <c r="V368" s="18"/>
      <c r="W368" s="18"/>
      <c r="X368" s="18"/>
      <c r="Y368" s="18"/>
      <c r="Z368" s="18"/>
      <c r="AA368" s="18"/>
      <c r="AB368" s="6"/>
      <c r="AC368" s="6"/>
      <c r="AD368" s="18"/>
      <c r="AE368" s="18"/>
      <c r="AF368" s="18"/>
      <c r="AG368" s="18"/>
      <c r="AH368" s="18"/>
      <c r="AI368" s="18"/>
      <c r="AJ368" s="19"/>
      <c r="AK368" s="18"/>
      <c r="AL368" s="18"/>
      <c r="AM368" s="18"/>
      <c r="AN368" s="18"/>
      <c r="AO368" s="18"/>
      <c r="AP368" s="18"/>
      <c r="AQ368" s="18"/>
      <c r="AR368" s="20"/>
      <c r="AS368" s="20"/>
      <c r="AT368" s="20"/>
      <c r="AU368" s="20"/>
      <c r="AV368" s="20"/>
      <c r="AW368" s="20"/>
      <c r="AX368" s="20"/>
    </row>
    <row r="369">
      <c r="S369" s="6"/>
      <c r="T369" s="6"/>
      <c r="U369" s="18"/>
      <c r="V369" s="18"/>
      <c r="W369" s="18"/>
      <c r="X369" s="18"/>
      <c r="Y369" s="18"/>
      <c r="Z369" s="18"/>
      <c r="AA369" s="18"/>
      <c r="AB369" s="6"/>
      <c r="AC369" s="6"/>
      <c r="AD369" s="18"/>
      <c r="AE369" s="18"/>
      <c r="AF369" s="18"/>
      <c r="AG369" s="18"/>
      <c r="AH369" s="18"/>
      <c r="AI369" s="18"/>
      <c r="AJ369" s="19"/>
      <c r="AK369" s="18"/>
      <c r="AL369" s="18"/>
      <c r="AM369" s="18"/>
      <c r="AN369" s="18"/>
      <c r="AO369" s="18"/>
      <c r="AP369" s="18"/>
      <c r="AQ369" s="18"/>
      <c r="AR369" s="20"/>
      <c r="AS369" s="20"/>
      <c r="AT369" s="20"/>
      <c r="AU369" s="20"/>
      <c r="AV369" s="20"/>
      <c r="AW369" s="20"/>
      <c r="AX369" s="20"/>
    </row>
    <row r="370">
      <c r="S370" s="6"/>
      <c r="T370" s="6"/>
      <c r="U370" s="18"/>
      <c r="V370" s="18"/>
      <c r="W370" s="18"/>
      <c r="X370" s="18"/>
      <c r="Y370" s="18"/>
      <c r="Z370" s="18"/>
      <c r="AA370" s="18"/>
      <c r="AB370" s="6"/>
      <c r="AC370" s="6"/>
      <c r="AD370" s="18"/>
      <c r="AE370" s="18"/>
      <c r="AF370" s="18"/>
      <c r="AG370" s="18"/>
      <c r="AH370" s="18"/>
      <c r="AI370" s="18"/>
      <c r="AJ370" s="19"/>
      <c r="AK370" s="18"/>
      <c r="AL370" s="18"/>
      <c r="AM370" s="18"/>
      <c r="AN370" s="18"/>
      <c r="AO370" s="18"/>
      <c r="AP370" s="18"/>
      <c r="AQ370" s="18"/>
      <c r="AR370" s="20"/>
      <c r="AS370" s="20"/>
      <c r="AT370" s="20"/>
      <c r="AU370" s="20"/>
      <c r="AV370" s="20"/>
      <c r="AW370" s="20"/>
      <c r="AX370" s="20"/>
    </row>
    <row r="371">
      <c r="S371" s="6"/>
      <c r="T371" s="6"/>
      <c r="U371" s="18"/>
      <c r="V371" s="18"/>
      <c r="W371" s="18"/>
      <c r="X371" s="18"/>
      <c r="Y371" s="18"/>
      <c r="Z371" s="18"/>
      <c r="AA371" s="18"/>
      <c r="AB371" s="6"/>
      <c r="AC371" s="6"/>
      <c r="AD371" s="18"/>
      <c r="AE371" s="18"/>
      <c r="AF371" s="18"/>
      <c r="AG371" s="18"/>
      <c r="AH371" s="18"/>
      <c r="AI371" s="18"/>
      <c r="AJ371" s="19"/>
      <c r="AK371" s="18"/>
      <c r="AL371" s="18"/>
      <c r="AM371" s="18"/>
      <c r="AN371" s="18"/>
      <c r="AO371" s="18"/>
      <c r="AP371" s="18"/>
      <c r="AQ371" s="18"/>
      <c r="AR371" s="20"/>
      <c r="AS371" s="20"/>
      <c r="AT371" s="20"/>
      <c r="AU371" s="20"/>
      <c r="AV371" s="20"/>
      <c r="AW371" s="20"/>
      <c r="AX371" s="20"/>
    </row>
    <row r="372">
      <c r="S372" s="6"/>
      <c r="T372" s="6"/>
      <c r="U372" s="18"/>
      <c r="V372" s="18"/>
      <c r="W372" s="18"/>
      <c r="X372" s="18"/>
      <c r="Y372" s="18"/>
      <c r="Z372" s="18"/>
      <c r="AA372" s="18"/>
      <c r="AB372" s="6"/>
      <c r="AC372" s="6"/>
      <c r="AD372" s="18"/>
      <c r="AE372" s="18"/>
      <c r="AF372" s="18"/>
      <c r="AG372" s="18"/>
      <c r="AH372" s="18"/>
      <c r="AI372" s="18"/>
      <c r="AJ372" s="19"/>
      <c r="AK372" s="18"/>
      <c r="AL372" s="18"/>
      <c r="AM372" s="18"/>
      <c r="AN372" s="18"/>
      <c r="AO372" s="18"/>
      <c r="AP372" s="18"/>
      <c r="AQ372" s="18"/>
      <c r="AR372" s="20"/>
      <c r="AS372" s="20"/>
      <c r="AT372" s="20"/>
      <c r="AU372" s="20"/>
      <c r="AV372" s="20"/>
      <c r="AW372" s="20"/>
      <c r="AX372" s="20"/>
    </row>
    <row r="373">
      <c r="S373" s="6"/>
      <c r="T373" s="6"/>
      <c r="U373" s="18"/>
      <c r="V373" s="18"/>
      <c r="W373" s="18"/>
      <c r="X373" s="18"/>
      <c r="Y373" s="18"/>
      <c r="Z373" s="18"/>
      <c r="AA373" s="18"/>
      <c r="AB373" s="6"/>
      <c r="AC373" s="6"/>
      <c r="AD373" s="18"/>
      <c r="AE373" s="18"/>
      <c r="AF373" s="18"/>
      <c r="AG373" s="18"/>
      <c r="AH373" s="18"/>
      <c r="AI373" s="18"/>
      <c r="AJ373" s="19"/>
      <c r="AK373" s="18"/>
      <c r="AL373" s="18"/>
      <c r="AM373" s="18"/>
      <c r="AN373" s="18"/>
      <c r="AO373" s="18"/>
      <c r="AP373" s="18"/>
      <c r="AQ373" s="18"/>
      <c r="AR373" s="20"/>
      <c r="AS373" s="20"/>
      <c r="AT373" s="20"/>
      <c r="AU373" s="20"/>
      <c r="AV373" s="20"/>
      <c r="AW373" s="20"/>
      <c r="AX373" s="20"/>
    </row>
    <row r="374">
      <c r="S374" s="6"/>
      <c r="T374" s="6"/>
      <c r="U374" s="18"/>
      <c r="V374" s="18"/>
      <c r="W374" s="18"/>
      <c r="X374" s="18"/>
      <c r="Y374" s="18"/>
      <c r="Z374" s="18"/>
      <c r="AA374" s="18"/>
      <c r="AB374" s="6"/>
      <c r="AC374" s="6"/>
      <c r="AD374" s="18"/>
      <c r="AE374" s="18"/>
      <c r="AF374" s="18"/>
      <c r="AG374" s="18"/>
      <c r="AH374" s="18"/>
      <c r="AI374" s="18"/>
      <c r="AJ374" s="19"/>
      <c r="AK374" s="18"/>
      <c r="AL374" s="18"/>
      <c r="AM374" s="18"/>
      <c r="AN374" s="18"/>
      <c r="AO374" s="18"/>
      <c r="AP374" s="18"/>
      <c r="AQ374" s="18"/>
      <c r="AR374" s="20"/>
      <c r="AS374" s="20"/>
      <c r="AT374" s="20"/>
      <c r="AU374" s="20"/>
      <c r="AV374" s="20"/>
      <c r="AW374" s="20"/>
      <c r="AX374" s="20"/>
    </row>
    <row r="375">
      <c r="S375" s="6"/>
      <c r="T375" s="6"/>
      <c r="U375" s="18"/>
      <c r="V375" s="18"/>
      <c r="W375" s="18"/>
      <c r="X375" s="18"/>
      <c r="Y375" s="18"/>
      <c r="Z375" s="18"/>
      <c r="AA375" s="18"/>
      <c r="AB375" s="6"/>
      <c r="AC375" s="6"/>
      <c r="AD375" s="18"/>
      <c r="AE375" s="18"/>
      <c r="AF375" s="18"/>
      <c r="AG375" s="18"/>
      <c r="AH375" s="18"/>
      <c r="AI375" s="18"/>
      <c r="AJ375" s="19"/>
      <c r="AK375" s="18"/>
      <c r="AL375" s="18"/>
      <c r="AM375" s="18"/>
      <c r="AN375" s="18"/>
      <c r="AO375" s="18"/>
      <c r="AP375" s="18"/>
      <c r="AQ375" s="18"/>
      <c r="AR375" s="20"/>
      <c r="AS375" s="20"/>
      <c r="AT375" s="20"/>
      <c r="AU375" s="20"/>
      <c r="AV375" s="20"/>
      <c r="AW375" s="20"/>
      <c r="AX375" s="20"/>
    </row>
    <row r="376">
      <c r="S376" s="6"/>
      <c r="T376" s="6"/>
      <c r="U376" s="18"/>
      <c r="V376" s="18"/>
      <c r="W376" s="18"/>
      <c r="X376" s="18"/>
      <c r="Y376" s="18"/>
      <c r="Z376" s="18"/>
      <c r="AA376" s="18"/>
      <c r="AB376" s="6"/>
      <c r="AC376" s="6"/>
      <c r="AD376" s="18"/>
      <c r="AE376" s="18"/>
      <c r="AF376" s="18"/>
      <c r="AG376" s="18"/>
      <c r="AH376" s="18"/>
      <c r="AI376" s="18"/>
      <c r="AJ376" s="19"/>
      <c r="AK376" s="18"/>
      <c r="AL376" s="18"/>
      <c r="AM376" s="18"/>
      <c r="AN376" s="18"/>
      <c r="AO376" s="18"/>
      <c r="AP376" s="18"/>
      <c r="AQ376" s="18"/>
      <c r="AR376" s="20"/>
      <c r="AS376" s="20"/>
      <c r="AT376" s="20"/>
      <c r="AU376" s="20"/>
      <c r="AV376" s="20"/>
      <c r="AW376" s="20"/>
      <c r="AX376" s="20"/>
    </row>
    <row r="377">
      <c r="S377" s="6"/>
      <c r="T377" s="6"/>
      <c r="U377" s="18"/>
      <c r="V377" s="18"/>
      <c r="W377" s="18"/>
      <c r="X377" s="18"/>
      <c r="Y377" s="18"/>
      <c r="Z377" s="18"/>
      <c r="AA377" s="18"/>
      <c r="AB377" s="6"/>
      <c r="AC377" s="6"/>
      <c r="AD377" s="18"/>
      <c r="AE377" s="18"/>
      <c r="AF377" s="18"/>
      <c r="AG377" s="18"/>
      <c r="AH377" s="18"/>
      <c r="AI377" s="18"/>
      <c r="AJ377" s="19"/>
      <c r="AK377" s="18"/>
      <c r="AL377" s="18"/>
      <c r="AM377" s="18"/>
      <c r="AN377" s="18"/>
      <c r="AO377" s="18"/>
      <c r="AP377" s="18"/>
      <c r="AQ377" s="18"/>
      <c r="AR377" s="20"/>
      <c r="AS377" s="20"/>
      <c r="AT377" s="20"/>
      <c r="AU377" s="20"/>
      <c r="AV377" s="20"/>
      <c r="AW377" s="20"/>
      <c r="AX377" s="20"/>
    </row>
    <row r="378">
      <c r="S378" s="6"/>
      <c r="T378" s="6"/>
      <c r="U378" s="18"/>
      <c r="V378" s="18"/>
      <c r="W378" s="18"/>
      <c r="X378" s="18"/>
      <c r="Y378" s="18"/>
      <c r="Z378" s="18"/>
      <c r="AA378" s="18"/>
      <c r="AB378" s="6"/>
      <c r="AC378" s="6"/>
      <c r="AD378" s="18"/>
      <c r="AE378" s="18"/>
      <c r="AF378" s="18"/>
      <c r="AG378" s="18"/>
      <c r="AH378" s="18"/>
      <c r="AI378" s="18"/>
      <c r="AJ378" s="19"/>
      <c r="AK378" s="18"/>
      <c r="AL378" s="18"/>
      <c r="AM378" s="18"/>
      <c r="AN378" s="18"/>
      <c r="AO378" s="18"/>
      <c r="AP378" s="18"/>
      <c r="AQ378" s="18"/>
      <c r="AR378" s="20"/>
      <c r="AS378" s="20"/>
      <c r="AT378" s="20"/>
      <c r="AU378" s="20"/>
      <c r="AV378" s="20"/>
      <c r="AW378" s="20"/>
      <c r="AX378" s="20"/>
    </row>
    <row r="379">
      <c r="S379" s="6"/>
      <c r="T379" s="6"/>
      <c r="U379" s="18"/>
      <c r="V379" s="18"/>
      <c r="W379" s="18"/>
      <c r="X379" s="18"/>
      <c r="Y379" s="18"/>
      <c r="Z379" s="18"/>
      <c r="AA379" s="18"/>
      <c r="AB379" s="6"/>
      <c r="AC379" s="6"/>
      <c r="AD379" s="18"/>
      <c r="AE379" s="18"/>
      <c r="AF379" s="18"/>
      <c r="AG379" s="18"/>
      <c r="AH379" s="18"/>
      <c r="AI379" s="18"/>
      <c r="AJ379" s="19"/>
      <c r="AK379" s="18"/>
      <c r="AL379" s="18"/>
      <c r="AM379" s="18"/>
      <c r="AN379" s="18"/>
      <c r="AO379" s="18"/>
      <c r="AP379" s="18"/>
      <c r="AQ379" s="18"/>
      <c r="AR379" s="20"/>
      <c r="AS379" s="20"/>
      <c r="AT379" s="20"/>
      <c r="AU379" s="20"/>
      <c r="AV379" s="20"/>
      <c r="AW379" s="20"/>
      <c r="AX379" s="20"/>
    </row>
    <row r="380">
      <c r="S380" s="6"/>
      <c r="T380" s="6"/>
      <c r="U380" s="18"/>
      <c r="V380" s="18"/>
      <c r="W380" s="18"/>
      <c r="X380" s="18"/>
      <c r="Y380" s="18"/>
      <c r="Z380" s="18"/>
      <c r="AA380" s="18"/>
      <c r="AB380" s="6"/>
      <c r="AC380" s="6"/>
      <c r="AD380" s="18"/>
      <c r="AE380" s="18"/>
      <c r="AF380" s="18"/>
      <c r="AG380" s="18"/>
      <c r="AH380" s="18"/>
      <c r="AI380" s="18"/>
      <c r="AJ380" s="19"/>
      <c r="AK380" s="18"/>
      <c r="AL380" s="18"/>
      <c r="AM380" s="18"/>
      <c r="AN380" s="18"/>
      <c r="AO380" s="18"/>
      <c r="AP380" s="18"/>
      <c r="AQ380" s="18"/>
      <c r="AR380" s="20"/>
      <c r="AS380" s="20"/>
      <c r="AT380" s="20"/>
      <c r="AU380" s="20"/>
      <c r="AV380" s="20"/>
      <c r="AW380" s="20"/>
      <c r="AX380" s="20"/>
    </row>
    <row r="381">
      <c r="S381" s="6"/>
      <c r="T381" s="6"/>
      <c r="U381" s="18"/>
      <c r="V381" s="18"/>
      <c r="W381" s="18"/>
      <c r="X381" s="18"/>
      <c r="Y381" s="18"/>
      <c r="Z381" s="18"/>
      <c r="AA381" s="18"/>
      <c r="AB381" s="6"/>
      <c r="AC381" s="6"/>
      <c r="AD381" s="18"/>
      <c r="AE381" s="18"/>
      <c r="AF381" s="18"/>
      <c r="AG381" s="18"/>
      <c r="AH381" s="18"/>
      <c r="AI381" s="18"/>
      <c r="AJ381" s="19"/>
      <c r="AK381" s="18"/>
      <c r="AL381" s="18"/>
      <c r="AM381" s="18"/>
      <c r="AN381" s="18"/>
      <c r="AO381" s="18"/>
      <c r="AP381" s="18"/>
      <c r="AQ381" s="18"/>
      <c r="AR381" s="20"/>
      <c r="AS381" s="20"/>
      <c r="AT381" s="20"/>
      <c r="AU381" s="20"/>
      <c r="AV381" s="20"/>
      <c r="AW381" s="20"/>
      <c r="AX381" s="20"/>
    </row>
    <row r="382">
      <c r="S382" s="6"/>
      <c r="T382" s="6"/>
      <c r="U382" s="18"/>
      <c r="V382" s="18"/>
      <c r="W382" s="18"/>
      <c r="X382" s="18"/>
      <c r="Y382" s="18"/>
      <c r="Z382" s="18"/>
      <c r="AA382" s="18"/>
      <c r="AB382" s="6"/>
      <c r="AC382" s="6"/>
      <c r="AD382" s="18"/>
      <c r="AE382" s="18"/>
      <c r="AF382" s="18"/>
      <c r="AG382" s="18"/>
      <c r="AH382" s="18"/>
      <c r="AI382" s="18"/>
      <c r="AJ382" s="19"/>
      <c r="AK382" s="18"/>
      <c r="AL382" s="18"/>
      <c r="AM382" s="18"/>
      <c r="AN382" s="18"/>
      <c r="AO382" s="18"/>
      <c r="AP382" s="18"/>
      <c r="AQ382" s="18"/>
      <c r="AR382" s="20"/>
      <c r="AS382" s="20"/>
      <c r="AT382" s="20"/>
      <c r="AU382" s="20"/>
      <c r="AV382" s="20"/>
      <c r="AW382" s="20"/>
      <c r="AX382" s="20"/>
    </row>
    <row r="383">
      <c r="S383" s="6"/>
      <c r="T383" s="6"/>
      <c r="U383" s="18"/>
      <c r="V383" s="18"/>
      <c r="W383" s="18"/>
      <c r="X383" s="18"/>
      <c r="Y383" s="18"/>
      <c r="Z383" s="18"/>
      <c r="AA383" s="18"/>
      <c r="AB383" s="6"/>
      <c r="AC383" s="6"/>
      <c r="AD383" s="18"/>
      <c r="AE383" s="18"/>
      <c r="AF383" s="18"/>
      <c r="AG383" s="18"/>
      <c r="AH383" s="18"/>
      <c r="AI383" s="18"/>
      <c r="AJ383" s="19"/>
      <c r="AK383" s="18"/>
      <c r="AL383" s="18"/>
      <c r="AM383" s="18"/>
      <c r="AN383" s="18"/>
      <c r="AO383" s="18"/>
      <c r="AP383" s="18"/>
      <c r="AQ383" s="18"/>
      <c r="AR383" s="20"/>
      <c r="AS383" s="20"/>
      <c r="AT383" s="20"/>
      <c r="AU383" s="20"/>
      <c r="AV383" s="20"/>
      <c r="AW383" s="20"/>
      <c r="AX383" s="20"/>
    </row>
    <row r="384">
      <c r="S384" s="6"/>
      <c r="T384" s="6"/>
      <c r="U384" s="18"/>
      <c r="V384" s="18"/>
      <c r="W384" s="18"/>
      <c r="X384" s="18"/>
      <c r="Y384" s="18"/>
      <c r="Z384" s="18"/>
      <c r="AA384" s="18"/>
      <c r="AB384" s="6"/>
      <c r="AC384" s="6"/>
      <c r="AD384" s="18"/>
      <c r="AE384" s="18"/>
      <c r="AF384" s="18"/>
      <c r="AG384" s="18"/>
      <c r="AH384" s="18"/>
      <c r="AI384" s="18"/>
      <c r="AJ384" s="19"/>
      <c r="AK384" s="18"/>
      <c r="AL384" s="18"/>
      <c r="AM384" s="18"/>
      <c r="AN384" s="18"/>
      <c r="AO384" s="18"/>
      <c r="AP384" s="18"/>
      <c r="AQ384" s="18"/>
      <c r="AR384" s="20"/>
      <c r="AS384" s="20"/>
      <c r="AT384" s="20"/>
      <c r="AU384" s="20"/>
      <c r="AV384" s="20"/>
      <c r="AW384" s="20"/>
      <c r="AX384" s="20"/>
    </row>
    <row r="385">
      <c r="S385" s="6"/>
      <c r="T385" s="6"/>
      <c r="U385" s="18"/>
      <c r="V385" s="18"/>
      <c r="W385" s="18"/>
      <c r="X385" s="18"/>
      <c r="Y385" s="18"/>
      <c r="Z385" s="18"/>
      <c r="AA385" s="18"/>
      <c r="AB385" s="6"/>
      <c r="AC385" s="6"/>
      <c r="AD385" s="18"/>
      <c r="AE385" s="18"/>
      <c r="AF385" s="18"/>
      <c r="AG385" s="18"/>
      <c r="AH385" s="18"/>
      <c r="AI385" s="18"/>
      <c r="AJ385" s="19"/>
      <c r="AK385" s="18"/>
      <c r="AL385" s="18"/>
      <c r="AM385" s="18"/>
      <c r="AN385" s="18"/>
      <c r="AO385" s="18"/>
      <c r="AP385" s="18"/>
      <c r="AQ385" s="18"/>
      <c r="AR385" s="20"/>
      <c r="AS385" s="20"/>
      <c r="AT385" s="20"/>
      <c r="AU385" s="20"/>
      <c r="AV385" s="20"/>
      <c r="AW385" s="20"/>
      <c r="AX385" s="20"/>
    </row>
    <row r="386">
      <c r="S386" s="6"/>
      <c r="T386" s="6"/>
      <c r="U386" s="18"/>
      <c r="V386" s="18"/>
      <c r="W386" s="18"/>
      <c r="X386" s="18"/>
      <c r="Y386" s="18"/>
      <c r="Z386" s="18"/>
      <c r="AA386" s="18"/>
      <c r="AB386" s="6"/>
      <c r="AC386" s="6"/>
      <c r="AD386" s="18"/>
      <c r="AE386" s="18"/>
      <c r="AF386" s="18"/>
      <c r="AG386" s="18"/>
      <c r="AH386" s="18"/>
      <c r="AI386" s="18"/>
      <c r="AJ386" s="19"/>
      <c r="AK386" s="18"/>
      <c r="AL386" s="18"/>
      <c r="AM386" s="18"/>
      <c r="AN386" s="18"/>
      <c r="AO386" s="18"/>
      <c r="AP386" s="18"/>
      <c r="AQ386" s="18"/>
      <c r="AR386" s="20"/>
      <c r="AS386" s="20"/>
      <c r="AT386" s="20"/>
      <c r="AU386" s="20"/>
      <c r="AV386" s="20"/>
      <c r="AW386" s="20"/>
      <c r="AX386" s="20"/>
    </row>
    <row r="387">
      <c r="S387" s="6"/>
      <c r="T387" s="6"/>
      <c r="U387" s="18"/>
      <c r="V387" s="18"/>
      <c r="W387" s="18"/>
      <c r="X387" s="18"/>
      <c r="Y387" s="18"/>
      <c r="Z387" s="18"/>
      <c r="AA387" s="18"/>
      <c r="AB387" s="6"/>
      <c r="AC387" s="6"/>
      <c r="AD387" s="18"/>
      <c r="AE387" s="18"/>
      <c r="AF387" s="18"/>
      <c r="AG387" s="18"/>
      <c r="AH387" s="18"/>
      <c r="AI387" s="18"/>
      <c r="AJ387" s="19"/>
      <c r="AK387" s="18"/>
      <c r="AL387" s="18"/>
      <c r="AM387" s="18"/>
      <c r="AN387" s="18"/>
      <c r="AO387" s="18"/>
      <c r="AP387" s="18"/>
      <c r="AQ387" s="18"/>
      <c r="AR387" s="20"/>
      <c r="AS387" s="20"/>
      <c r="AT387" s="20"/>
      <c r="AU387" s="20"/>
      <c r="AV387" s="20"/>
      <c r="AW387" s="20"/>
      <c r="AX387" s="20"/>
    </row>
    <row r="388">
      <c r="S388" s="6"/>
      <c r="T388" s="6"/>
      <c r="U388" s="18"/>
      <c r="V388" s="18"/>
      <c r="W388" s="18"/>
      <c r="X388" s="18"/>
      <c r="Y388" s="18"/>
      <c r="Z388" s="18"/>
      <c r="AA388" s="18"/>
      <c r="AB388" s="6"/>
      <c r="AC388" s="6"/>
      <c r="AD388" s="18"/>
      <c r="AE388" s="18"/>
      <c r="AF388" s="18"/>
      <c r="AG388" s="18"/>
      <c r="AH388" s="18"/>
      <c r="AI388" s="18"/>
      <c r="AJ388" s="19"/>
      <c r="AK388" s="18"/>
      <c r="AL388" s="18"/>
      <c r="AM388" s="18"/>
      <c r="AN388" s="18"/>
      <c r="AO388" s="18"/>
      <c r="AP388" s="18"/>
      <c r="AQ388" s="18"/>
      <c r="AR388" s="20"/>
      <c r="AS388" s="20"/>
      <c r="AT388" s="20"/>
      <c r="AU388" s="20"/>
      <c r="AV388" s="20"/>
      <c r="AW388" s="20"/>
      <c r="AX388" s="20"/>
    </row>
    <row r="389">
      <c r="S389" s="6"/>
      <c r="T389" s="6"/>
      <c r="U389" s="18"/>
      <c r="V389" s="18"/>
      <c r="W389" s="18"/>
      <c r="X389" s="18"/>
      <c r="Y389" s="18"/>
      <c r="Z389" s="18"/>
      <c r="AA389" s="18"/>
      <c r="AB389" s="6"/>
      <c r="AC389" s="6"/>
      <c r="AD389" s="18"/>
      <c r="AE389" s="18"/>
      <c r="AF389" s="18"/>
      <c r="AG389" s="18"/>
      <c r="AH389" s="18"/>
      <c r="AI389" s="18"/>
      <c r="AJ389" s="19"/>
      <c r="AK389" s="18"/>
      <c r="AL389" s="18"/>
      <c r="AM389" s="18"/>
      <c r="AN389" s="18"/>
      <c r="AO389" s="18"/>
      <c r="AP389" s="18"/>
      <c r="AQ389" s="18"/>
      <c r="AR389" s="20"/>
      <c r="AS389" s="20"/>
      <c r="AT389" s="20"/>
      <c r="AU389" s="20"/>
      <c r="AV389" s="20"/>
      <c r="AW389" s="20"/>
      <c r="AX389" s="20"/>
    </row>
    <row r="390">
      <c r="S390" s="6"/>
      <c r="T390" s="6"/>
      <c r="U390" s="18"/>
      <c r="V390" s="18"/>
      <c r="W390" s="18"/>
      <c r="X390" s="18"/>
      <c r="Y390" s="18"/>
      <c r="Z390" s="18"/>
      <c r="AA390" s="18"/>
      <c r="AB390" s="6"/>
      <c r="AC390" s="6"/>
      <c r="AD390" s="18"/>
      <c r="AE390" s="18"/>
      <c r="AF390" s="18"/>
      <c r="AG390" s="18"/>
      <c r="AH390" s="18"/>
      <c r="AI390" s="18"/>
      <c r="AJ390" s="19"/>
      <c r="AK390" s="18"/>
      <c r="AL390" s="18"/>
      <c r="AM390" s="18"/>
      <c r="AN390" s="18"/>
      <c r="AO390" s="18"/>
      <c r="AP390" s="18"/>
      <c r="AQ390" s="18"/>
      <c r="AR390" s="20"/>
      <c r="AS390" s="20"/>
      <c r="AT390" s="20"/>
      <c r="AU390" s="20"/>
      <c r="AV390" s="20"/>
      <c r="AW390" s="20"/>
      <c r="AX390" s="20"/>
    </row>
    <row r="391">
      <c r="S391" s="6"/>
      <c r="T391" s="6"/>
      <c r="U391" s="18"/>
      <c r="V391" s="18"/>
      <c r="W391" s="18"/>
      <c r="X391" s="18"/>
      <c r="Y391" s="18"/>
      <c r="Z391" s="18"/>
      <c r="AA391" s="18"/>
      <c r="AB391" s="6"/>
      <c r="AC391" s="6"/>
      <c r="AD391" s="18"/>
      <c r="AE391" s="18"/>
      <c r="AF391" s="18"/>
      <c r="AG391" s="18"/>
      <c r="AH391" s="18"/>
      <c r="AI391" s="18"/>
      <c r="AJ391" s="19"/>
      <c r="AK391" s="18"/>
      <c r="AL391" s="18"/>
      <c r="AM391" s="18"/>
      <c r="AN391" s="18"/>
      <c r="AO391" s="18"/>
      <c r="AP391" s="18"/>
      <c r="AQ391" s="18"/>
      <c r="AR391" s="20"/>
      <c r="AS391" s="20"/>
      <c r="AT391" s="20"/>
      <c r="AU391" s="20"/>
      <c r="AV391" s="20"/>
      <c r="AW391" s="20"/>
      <c r="AX391" s="20"/>
    </row>
    <row r="392">
      <c r="S392" s="6"/>
      <c r="T392" s="6"/>
      <c r="U392" s="18"/>
      <c r="V392" s="18"/>
      <c r="W392" s="18"/>
      <c r="X392" s="18"/>
      <c r="Y392" s="18"/>
      <c r="Z392" s="18"/>
      <c r="AA392" s="18"/>
      <c r="AB392" s="6"/>
      <c r="AC392" s="6"/>
      <c r="AD392" s="18"/>
      <c r="AE392" s="18"/>
      <c r="AF392" s="18"/>
      <c r="AG392" s="18"/>
      <c r="AH392" s="18"/>
      <c r="AI392" s="18"/>
      <c r="AJ392" s="19"/>
      <c r="AK392" s="18"/>
      <c r="AL392" s="18"/>
      <c r="AM392" s="18"/>
      <c r="AN392" s="18"/>
      <c r="AO392" s="18"/>
      <c r="AP392" s="18"/>
      <c r="AQ392" s="18"/>
      <c r="AR392" s="20"/>
      <c r="AS392" s="20"/>
      <c r="AT392" s="20"/>
      <c r="AU392" s="20"/>
      <c r="AV392" s="20"/>
      <c r="AW392" s="20"/>
      <c r="AX392" s="20"/>
    </row>
    <row r="393">
      <c r="S393" s="6"/>
      <c r="T393" s="6"/>
      <c r="U393" s="18"/>
      <c r="V393" s="18"/>
      <c r="W393" s="18"/>
      <c r="X393" s="18"/>
      <c r="Y393" s="18"/>
      <c r="Z393" s="18"/>
      <c r="AA393" s="18"/>
      <c r="AB393" s="6"/>
      <c r="AC393" s="6"/>
      <c r="AD393" s="18"/>
      <c r="AE393" s="18"/>
      <c r="AF393" s="18"/>
      <c r="AG393" s="18"/>
      <c r="AH393" s="18"/>
      <c r="AI393" s="18"/>
      <c r="AJ393" s="19"/>
      <c r="AK393" s="18"/>
      <c r="AL393" s="18"/>
      <c r="AM393" s="18"/>
      <c r="AN393" s="18"/>
      <c r="AO393" s="18"/>
      <c r="AP393" s="18"/>
      <c r="AQ393" s="18"/>
      <c r="AR393" s="20"/>
      <c r="AS393" s="20"/>
      <c r="AT393" s="20"/>
      <c r="AU393" s="20"/>
      <c r="AV393" s="20"/>
      <c r="AW393" s="20"/>
      <c r="AX393" s="20"/>
    </row>
    <row r="394">
      <c r="S394" s="6"/>
      <c r="T394" s="6"/>
      <c r="U394" s="18"/>
      <c r="V394" s="18"/>
      <c r="W394" s="18"/>
      <c r="X394" s="18"/>
      <c r="Y394" s="18"/>
      <c r="Z394" s="18"/>
      <c r="AA394" s="18"/>
      <c r="AB394" s="6"/>
      <c r="AC394" s="6"/>
      <c r="AD394" s="18"/>
      <c r="AE394" s="18"/>
      <c r="AF394" s="18"/>
      <c r="AG394" s="18"/>
      <c r="AH394" s="18"/>
      <c r="AI394" s="18"/>
      <c r="AJ394" s="19"/>
      <c r="AK394" s="18"/>
      <c r="AL394" s="18"/>
      <c r="AM394" s="18"/>
      <c r="AN394" s="18"/>
      <c r="AO394" s="18"/>
      <c r="AP394" s="18"/>
      <c r="AQ394" s="18"/>
      <c r="AR394" s="20"/>
      <c r="AS394" s="20"/>
      <c r="AT394" s="20"/>
      <c r="AU394" s="20"/>
      <c r="AV394" s="20"/>
      <c r="AW394" s="20"/>
      <c r="AX394" s="20"/>
    </row>
    <row r="395">
      <c r="S395" s="6"/>
      <c r="T395" s="6"/>
      <c r="U395" s="18"/>
      <c r="V395" s="18"/>
      <c r="W395" s="18"/>
      <c r="X395" s="18"/>
      <c r="Y395" s="18"/>
      <c r="Z395" s="18"/>
      <c r="AA395" s="18"/>
      <c r="AB395" s="6"/>
      <c r="AC395" s="6"/>
      <c r="AD395" s="18"/>
      <c r="AE395" s="18"/>
      <c r="AF395" s="18"/>
      <c r="AG395" s="18"/>
      <c r="AH395" s="18"/>
      <c r="AI395" s="18"/>
      <c r="AJ395" s="19"/>
      <c r="AK395" s="18"/>
      <c r="AL395" s="18"/>
      <c r="AM395" s="18"/>
      <c r="AN395" s="18"/>
      <c r="AO395" s="18"/>
      <c r="AP395" s="18"/>
      <c r="AQ395" s="18"/>
      <c r="AR395" s="20"/>
      <c r="AS395" s="20"/>
      <c r="AT395" s="20"/>
      <c r="AU395" s="20"/>
      <c r="AV395" s="20"/>
      <c r="AW395" s="20"/>
      <c r="AX395" s="20"/>
    </row>
    <row r="396">
      <c r="S396" s="6"/>
      <c r="T396" s="6" t="s">
        <v>21</v>
      </c>
      <c r="U396" s="18"/>
      <c r="V396" s="18"/>
      <c r="W396" s="18"/>
      <c r="X396" s="18"/>
      <c r="Y396" s="18"/>
      <c r="Z396" s="18"/>
      <c r="AA396" s="18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F72D-704D-BE4C-A34D-AC7668C59D5B}">
  <dimension ref="A1:I15"/>
  <sheetViews>
    <sheetView workbookViewId="0">
      <selection activeCell="C16" sqref="C16"/>
    </sheetView>
  </sheetViews>
  <sheetFormatPr baseColWidth="10" defaultRowHeight="15"/>
  <cols>
    <col min="1" max="1" width="7" customWidth="true"/>
    <col min="2" max="2" width="27.1640625" bestFit="true" customWidth="true"/>
    <col min="3" max="9" width="4.6640625" customWidth="true"/>
  </cols>
  <sheetData>
    <row r="1">
      <c r="A1" t="str" cm="1">
        <f t="array" aca="true" ref="A1" ca="true">RIGHT(CELL("filename",A1),LEN(CELL("filename",A1))-FIND("]", CELL("filename",A1)))</f>
        <v>2015_MF</v>
      </c>
      <c r="B1" s="1" t="s">
        <v>0</v>
      </c>
      <c r="C1" s="2" t="s">
        <v>1</v>
      </c>
      <c r="D1" s="2"/>
      <c r="E1" s="2"/>
      <c r="F1" s="2"/>
      <c r="G1" s="2"/>
      <c r="H1" s="2"/>
      <c r="I1" s="2"/>
    </row>
    <row r="2">
      <c r="A2" t="s">
        <v>2</v>
      </c>
      <c r="B2" s="2" t="s">
        <v>97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>
        <v>1</v>
      </c>
      <c r="B3" t="s">
        <v>22</v>
      </c>
      <c r="C3" s="5">
        <f>'2030_MaterialFootprint'!L3</f>
        <v>0.56873015099844615</v>
      </c>
      <c r="D3" s="5">
        <f>'2030_MaterialFootprint'!M3</f>
        <v>0.61171072273076543</v>
      </c>
      <c r="E3" s="5">
        <f>'2030_MaterialFootprint'!N3</f>
        <v>0.63749965062159664</v>
      </c>
      <c r="F3" s="5">
        <f>'2030_MaterialFootprint'!O3</f>
        <v>0.75029655040417687</v>
      </c>
      <c r="G3" s="5">
        <f>'2030_MaterialFootprint'!P3</f>
        <v>0.8103404577649117</v>
      </c>
      <c r="H3" s="5">
        <f>'2030_MaterialFootprint'!Q3</f>
        <v>0.80441032714631455</v>
      </c>
      <c r="I3" s="5">
        <f>'2030_MaterialFootprint'!R3</f>
        <v>0.73924781176049159</v>
      </c>
    </row>
    <row r="4">
      <c r="A4">
        <v>2</v>
      </c>
      <c r="B4" t="s">
        <v>23</v>
      </c>
      <c r="C4" s="5">
        <f>'2030_MaterialFootprint'!L4</f>
        <v>0.21905554278328382</v>
      </c>
      <c r="D4" s="5">
        <f>'2030_MaterialFootprint'!M4</f>
        <v>0.23774971624923733</v>
      </c>
      <c r="E4" s="5">
        <f>'2030_MaterialFootprint'!N4</f>
        <v>0.25689360143547146</v>
      </c>
      <c r="F4" s="5">
        <f>'2030_MaterialFootprint'!O4</f>
        <v>0.26650047731170279</v>
      </c>
      <c r="G4" s="5">
        <f>'2030_MaterialFootprint'!P4</f>
        <v>0.25322195310108647</v>
      </c>
      <c r="H4" s="5">
        <f>'2030_MaterialFootprint'!Q4</f>
        <v>0.27569279891043852</v>
      </c>
      <c r="I4" s="5">
        <f>'2030_MaterialFootprint'!R4</f>
        <v>0.26796993930713642</v>
      </c>
    </row>
    <row r="5">
      <c r="A5">
        <v>3</v>
      </c>
      <c r="B5" t="s">
        <v>24</v>
      </c>
      <c r="C5" s="5">
        <f>'2030_MaterialFootprint'!L5</f>
        <v>2.2325025363564186</v>
      </c>
      <c r="D5" s="5">
        <f>'2030_MaterialFootprint'!M5</f>
        <v>1.9621770301238297</v>
      </c>
      <c r="E5" s="5">
        <f>'2030_MaterialFootprint'!N5</f>
        <v>1.9216802118494485</v>
      </c>
      <c r="F5" s="5">
        <f>'2030_MaterialFootprint'!O5</f>
        <v>2.2183086583268783</v>
      </c>
      <c r="G5" s="5">
        <f>'2030_MaterialFootprint'!P5</f>
        <v>2.3144252205933866</v>
      </c>
      <c r="H5" s="5">
        <f>'2030_MaterialFootprint'!Q5</f>
        <v>2.1201028614533799</v>
      </c>
      <c r="I5" s="5">
        <f>'2030_MaterialFootprint'!R5</f>
        <v>1.8269962613631121</v>
      </c>
    </row>
    <row r="6">
      <c r="A6">
        <v>4</v>
      </c>
      <c r="B6" t="s">
        <v>25</v>
      </c>
      <c r="C6" s="5">
        <f>'2030_MaterialFootprint'!L6</f>
        <v>0.26815564459117197</v>
      </c>
      <c r="D6" s="5">
        <f>'2030_MaterialFootprint'!M6</f>
        <v>0.24234932245724669</v>
      </c>
      <c r="E6" s="5">
        <f>'2030_MaterialFootprint'!N6</f>
        <v>0.24356102340774638</v>
      </c>
      <c r="F6" s="5">
        <f>'2030_MaterialFootprint'!O6</f>
        <v>0.28944391563719879</v>
      </c>
      <c r="G6" s="5">
        <f>'2030_MaterialFootprint'!P6</f>
        <v>0.30577359673538496</v>
      </c>
      <c r="H6" s="5">
        <f>'2030_MaterialFootprint'!Q6</f>
        <v>0.27429604860973611</v>
      </c>
      <c r="I6" s="5">
        <f>'2030_MaterialFootprint'!R6</f>
        <v>0.24338695334620475</v>
      </c>
    </row>
    <row r="7">
      <c r="A7">
        <v>5</v>
      </c>
      <c r="B7" t="s">
        <v>26</v>
      </c>
      <c r="C7" s="5">
        <f>'2030_MaterialFootprint'!L7</f>
        <v>2.5294493924488886E-2</v>
      </c>
      <c r="D7" s="5">
        <f>'2030_MaterialFootprint'!M7</f>
        <v>2.2649081928390553E-2</v>
      </c>
      <c r="E7" s="5">
        <f>'2030_MaterialFootprint'!N7</f>
        <v>2.2834691247939892E-2</v>
      </c>
      <c r="F7" s="5">
        <f>'2030_MaterialFootprint'!O7</f>
        <v>2.7002215082833902E-2</v>
      </c>
      <c r="G7" s="5">
        <f>'2030_MaterialFootprint'!P7</f>
        <v>2.8522728185383702E-2</v>
      </c>
      <c r="H7" s="5">
        <f>'2030_MaterialFootprint'!Q7</f>
        <v>2.4832679586106476E-2</v>
      </c>
      <c r="I7" s="5">
        <f>'2030_MaterialFootprint'!R7</f>
        <v>2.1834877887621555E-2</v>
      </c>
    </row>
    <row r="8">
      <c r="A8">
        <v>6</v>
      </c>
      <c r="B8" t="s">
        <v>27</v>
      </c>
      <c r="C8" s="5">
        <f>'2030_MaterialFootprint'!L8</f>
        <v>2.8331390324726098E-2</v>
      </c>
      <c r="D8" s="5">
        <f>'2030_MaterialFootprint'!M8</f>
        <v>2.5598664512607977E-2</v>
      </c>
      <c r="E8" s="5">
        <f>'2030_MaterialFootprint'!N8</f>
        <v>2.5720675048641433E-2</v>
      </c>
      <c r="F8" s="5">
        <f>'2030_MaterialFootprint'!O8</f>
        <v>3.0520438686958362E-2</v>
      </c>
      <c r="G8" s="5">
        <f>'2030_MaterialFootprint'!P8</f>
        <v>3.2193597593740214E-2</v>
      </c>
      <c r="H8" s="5">
        <f>'2030_MaterialFootprint'!Q8</f>
        <v>2.8832346478369953E-2</v>
      </c>
      <c r="I8" s="5">
        <f>'2030_MaterialFootprint'!R8</f>
        <v>2.5586441602151681E-2</v>
      </c>
    </row>
    <row r="9">
      <c r="A9">
        <v>7</v>
      </c>
      <c r="B9" t="s">
        <v>28</v>
      </c>
      <c r="C9" s="5">
        <f>'2030_MaterialFootprint'!L9</f>
        <v>1.7390747532457429</v>
      </c>
      <c r="D9" s="5">
        <f>'2030_MaterialFootprint'!M9</f>
        <v>1.7025808023763642</v>
      </c>
      <c r="E9" s="5">
        <f>'2030_MaterialFootprint'!N9</f>
        <v>1.6728300820639559</v>
      </c>
      <c r="F9" s="5">
        <f>'2030_MaterialFootprint'!O9</f>
        <v>1.9077943027017408</v>
      </c>
      <c r="G9" s="5">
        <f>'2030_MaterialFootprint'!P9</f>
        <v>1.8239042515523924</v>
      </c>
      <c r="H9" s="5">
        <f>'2030_MaterialFootprint'!Q9</f>
        <v>1.7370668011377934</v>
      </c>
      <c r="I9" s="5">
        <f>'2030_MaterialFootprint'!R9</f>
        <v>1.6135142986717386</v>
      </c>
    </row>
    <row r="10">
      <c r="A10">
        <v>8</v>
      </c>
      <c r="B10" t="s">
        <v>29</v>
      </c>
      <c r="C10" s="5">
        <f>'2030_MaterialFootprint'!L10</f>
        <v>0.35371464154417187</v>
      </c>
      <c r="D10" s="5">
        <f>'2030_MaterialFootprint'!M10</f>
        <v>0.32277732265331188</v>
      </c>
      <c r="E10" s="5">
        <f>'2030_MaterialFootprint'!N10</f>
        <v>0.32576364156262977</v>
      </c>
      <c r="F10" s="5">
        <f>'2030_MaterialFootprint'!O10</f>
        <v>0.38699770781285719</v>
      </c>
      <c r="G10" s="5">
        <f>'2030_MaterialFootprint'!P10</f>
        <v>0.41186326123121697</v>
      </c>
      <c r="H10" s="5">
        <f>'2030_MaterialFootprint'!Q10</f>
        <v>0.37065524760703833</v>
      </c>
      <c r="I10" s="5">
        <f>'2030_MaterialFootprint'!R10</f>
        <v>0.32925697927830549</v>
      </c>
    </row>
    <row r="11">
      <c r="A11">
        <v>9</v>
      </c>
      <c r="B11" t="s">
        <v>30</v>
      </c>
      <c r="C11" s="5">
        <f>'2030_MaterialFootprint'!L11</f>
        <v>0.11181600672950444</v>
      </c>
      <c r="D11" s="5">
        <f>'2030_MaterialFootprint'!M11</f>
        <v>0.10681962342945023</v>
      </c>
      <c r="E11" s="5">
        <f>'2030_MaterialFootprint'!N11</f>
        <v>0.10744193791704554</v>
      </c>
      <c r="F11" s="5">
        <f>'2030_MaterialFootprint'!O11</f>
        <v>0.12394834243529819</v>
      </c>
      <c r="G11" s="5">
        <f>'2030_MaterialFootprint'!P11</f>
        <v>0.12740736670197972</v>
      </c>
      <c r="H11" s="5">
        <f>'2030_MaterialFootprint'!Q11</f>
        <v>0.11575629522071773</v>
      </c>
      <c r="I11" s="5">
        <f>'2030_MaterialFootprint'!R11</f>
        <v>0.10384264211875308</v>
      </c>
    </row>
    <row r="12">
      <c r="A12">
        <v>10</v>
      </c>
      <c r="B12" t="s">
        <v>31</v>
      </c>
      <c r="C12" s="5">
        <f>'2030_MaterialFootprint'!L12</f>
        <v>0.11039682442856623</v>
      </c>
      <c r="D12" s="5">
        <f>'2030_MaterialFootprint'!M12</f>
        <v>0.10222978413323176</v>
      </c>
      <c r="E12" s="5">
        <f>'2030_MaterialFootprint'!N12</f>
        <v>0.10246609511045909</v>
      </c>
      <c r="F12" s="5">
        <f>'2030_MaterialFootprint'!O12</f>
        <v>0.11984586434493387</v>
      </c>
      <c r="G12" s="5">
        <f>'2030_MaterialFootprint'!P12</f>
        <v>0.12340592933096085</v>
      </c>
      <c r="H12" s="5">
        <f>'2030_MaterialFootprint'!Q12</f>
        <v>0.11061606469136041</v>
      </c>
      <c r="I12" s="5">
        <f>'2030_MaterialFootprint'!R12</f>
        <v>9.9770174436845382E-2</v>
      </c>
    </row>
    <row r="13">
      <c r="A13">
        <v>11</v>
      </c>
      <c r="B13" t="s">
        <v>32</v>
      </c>
      <c r="C13" s="5">
        <f>'2030_MaterialFootprint'!L13</f>
        <v>0.18158222262344292</v>
      </c>
      <c r="D13" s="5">
        <f>'2030_MaterialFootprint'!M13</f>
        <v>0.1744581211168052</v>
      </c>
      <c r="E13" s="5">
        <f>'2030_MaterialFootprint'!N13</f>
        <v>0.17450494899942642</v>
      </c>
      <c r="F13" s="5">
        <f>'2030_MaterialFootprint'!O13</f>
        <v>0.19685700614504753</v>
      </c>
      <c r="G13" s="5">
        <f>'2030_MaterialFootprint'!P13</f>
        <v>0.20006747754190346</v>
      </c>
      <c r="H13" s="5">
        <f>'2030_MaterialFootprint'!Q13</f>
        <v>0.18783976030219476</v>
      </c>
      <c r="I13" s="5">
        <f>'2030_MaterialFootprint'!R13</f>
        <v>0.17247204380923348</v>
      </c>
    </row>
    <row r="14">
      <c r="A14">
        <v>12</v>
      </c>
      <c r="B14" t="s">
        <v>33</v>
      </c>
      <c r="C14" s="5">
        <f>'2030_MaterialFootprint'!L14</f>
        <v>0.13054008243730741</v>
      </c>
      <c r="D14" s="5">
        <f>'2030_MaterialFootprint'!M14</f>
        <v>0.12571099384380383</v>
      </c>
      <c r="E14" s="5">
        <f>'2030_MaterialFootprint'!N14</f>
        <v>0.12750924769977365</v>
      </c>
      <c r="F14" s="5">
        <f>'2030_MaterialFootprint'!O14</f>
        <v>0.15392048056329621</v>
      </c>
      <c r="G14" s="5">
        <f>'2030_MaterialFootprint'!P14</f>
        <v>0.15970675336519566</v>
      </c>
      <c r="H14" s="5">
        <f>'2030_MaterialFootprint'!Q14</f>
        <v>0.14767464333585253</v>
      </c>
      <c r="I14" s="5">
        <f>'2030_MaterialFootprint'!R14</f>
        <v>0.13667889630512126</v>
      </c>
    </row>
    <row r="15">
      <c r="A15">
        <v>13</v>
      </c>
      <c r="B15" t="s">
        <v>34</v>
      </c>
      <c r="C15" s="5">
        <f>'2030_MaterialFootprint'!L15</f>
        <v>0.57293009034648923</v>
      </c>
      <c r="D15" s="5">
        <f>'2030_MaterialFootprint'!M15</f>
        <v>0.55460614394014218</v>
      </c>
      <c r="E15" s="5">
        <f>'2030_MaterialFootprint'!N15</f>
        <v>0.54183344771801778</v>
      </c>
      <c r="F15" s="5">
        <f>'2030_MaterialFootprint'!O15</f>
        <v>0.6117481511180638</v>
      </c>
      <c r="G15" s="5">
        <f>'2030_MaterialFootprint'!P15</f>
        <v>0.62228698527796689</v>
      </c>
      <c r="H15" s="5">
        <f>'2030_MaterialFootprint'!Q15</f>
        <v>0.57458810429120666</v>
      </c>
      <c r="I15" s="5">
        <f>'2030_MaterialFootprint'!R15</f>
        <v>0.51194468128559478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2050_MF</vt:lpstr>
      <vt:lpstr>2050_MaterialFootprint</vt:lpstr>
      <vt:lpstr>2045_MF</vt:lpstr>
      <vt:lpstr>2045_MaterialFootprint</vt:lpstr>
      <vt:lpstr>2040_MF</vt:lpstr>
      <vt:lpstr>2040_MaterialFootprint</vt:lpstr>
      <vt:lpstr>2035_MF</vt:lpstr>
      <vt:lpstr>2035_MaterialFootprint</vt:lpstr>
      <vt:lpstr>2030_MF</vt:lpstr>
      <vt:lpstr>2030_MaterialFootprint</vt:lpstr>
      <vt:lpstr>2025_MF</vt:lpstr>
      <vt:lpstr>2025_MaterialFootprint</vt:lpstr>
      <vt:lpstr>2020_MF</vt:lpstr>
      <vt:lpstr>2020_MaterialFootprint</vt:lpstr>
      <vt:lpstr>2015_MF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2023-07-30T00:45:38Z</dcterms:created>
  <dcterms:modified xsi:type="dcterms:W3CDTF">2023-08-06T06:50:43Z</dcterms:modified>
</cp:coreProperties>
</file>