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ohei/Downloads/apogee-detection/"/>
    </mc:Choice>
  </mc:AlternateContent>
  <xr:revisionPtr revIDLastSave="0" documentId="13_ncr:1_{2EC1DDAD-F31A-5C4F-B4C5-D6221E5609FF}" xr6:coauthVersionLast="36" xr6:coauthVersionMax="46" xr10:uidLastSave="{00000000-0000-0000-0000-000000000000}"/>
  <bookViews>
    <workbookView xWindow="5020" yWindow="1800" windowWidth="28360" windowHeight="17440" activeTab="1" xr2:uid="{27CE462D-BD3A-5A47-B060-63646FFF8839}"/>
  </bookViews>
  <sheets>
    <sheet name="SOAR550" sheetId="1" r:id="rId1"/>
    <sheet name="Sheet1" sheetId="2" r:id="rId2"/>
  </sheets>
  <definedNames>
    <definedName name="_xlchart.v1.0" hidden="1">Sheet1!$A$1</definedName>
    <definedName name="_xlchart.v1.1" hidden="1">Sheet1!$A$2:$A$9</definedName>
    <definedName name="_xlchart.v1.2" hidden="1">Sheet1!$D$1</definedName>
    <definedName name="_xlchart.v1.3" hidden="1">Sheet1!$D$2:$D$9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" l="1"/>
  <c r="K12" i="1"/>
  <c r="K13" i="1"/>
  <c r="K14" i="1"/>
  <c r="K15" i="1"/>
  <c r="K16" i="1"/>
  <c r="K20" i="1"/>
  <c r="K21" i="1"/>
  <c r="K22" i="1"/>
  <c r="K23" i="1"/>
  <c r="K24" i="1"/>
  <c r="K28" i="1"/>
  <c r="K29" i="1"/>
  <c r="K30" i="1"/>
  <c r="K31" i="1"/>
  <c r="K32" i="1"/>
  <c r="K36" i="1"/>
  <c r="K37" i="1"/>
  <c r="K38" i="1"/>
  <c r="K39" i="1"/>
  <c r="K40" i="1"/>
  <c r="K44" i="1"/>
  <c r="K45" i="1"/>
  <c r="K46" i="1"/>
  <c r="K48" i="1"/>
  <c r="K52" i="1"/>
  <c r="K53" i="1"/>
  <c r="K54" i="1"/>
  <c r="K55" i="1"/>
  <c r="K56" i="1"/>
  <c r="I4" i="1"/>
  <c r="K4" i="1" s="1"/>
  <c r="I5" i="1"/>
  <c r="K5" i="1" s="1"/>
  <c r="I6" i="1"/>
  <c r="K6" i="1" s="1"/>
  <c r="I7" i="1"/>
  <c r="K7" i="1" s="1"/>
  <c r="I8" i="1"/>
  <c r="K8" i="1" s="1"/>
  <c r="I9" i="1"/>
  <c r="K9" i="1" s="1"/>
  <c r="I10" i="1"/>
  <c r="K10" i="1" s="1"/>
  <c r="I11" i="1"/>
  <c r="I12" i="1"/>
  <c r="I13" i="1"/>
  <c r="I14" i="1"/>
  <c r="I15" i="1"/>
  <c r="I16" i="1"/>
  <c r="I17" i="1"/>
  <c r="K17" i="1" s="1"/>
  <c r="I18" i="1"/>
  <c r="K18" i="1" s="1"/>
  <c r="I19" i="1"/>
  <c r="K19" i="1" s="1"/>
  <c r="I20" i="1"/>
  <c r="I21" i="1"/>
  <c r="I22" i="1"/>
  <c r="I23" i="1"/>
  <c r="I24" i="1"/>
  <c r="I25" i="1"/>
  <c r="K25" i="1" s="1"/>
  <c r="I26" i="1"/>
  <c r="K26" i="1" s="1"/>
  <c r="I27" i="1"/>
  <c r="K27" i="1" s="1"/>
  <c r="I28" i="1"/>
  <c r="I29" i="1"/>
  <c r="I30" i="1"/>
  <c r="I31" i="1"/>
  <c r="I32" i="1"/>
  <c r="I33" i="1"/>
  <c r="K33" i="1" s="1"/>
  <c r="I34" i="1"/>
  <c r="K34" i="1" s="1"/>
  <c r="I35" i="1"/>
  <c r="K35" i="1" s="1"/>
  <c r="I36" i="1"/>
  <c r="I37" i="1"/>
  <c r="I38" i="1"/>
  <c r="I39" i="1"/>
  <c r="I40" i="1"/>
  <c r="I41" i="1"/>
  <c r="K41" i="1" s="1"/>
  <c r="I42" i="1"/>
  <c r="K42" i="1" s="1"/>
  <c r="I43" i="1"/>
  <c r="K43" i="1" s="1"/>
  <c r="I44" i="1"/>
  <c r="I45" i="1"/>
  <c r="I46" i="1"/>
  <c r="I47" i="1"/>
  <c r="K47" i="1" s="1"/>
  <c r="I48" i="1"/>
  <c r="I49" i="1"/>
  <c r="K49" i="1" s="1"/>
  <c r="I50" i="1"/>
  <c r="K50" i="1" s="1"/>
  <c r="I51" i="1"/>
  <c r="K51" i="1" s="1"/>
  <c r="I52" i="1"/>
  <c r="I53" i="1"/>
  <c r="I54" i="1"/>
  <c r="I55" i="1"/>
  <c r="I56" i="1"/>
  <c r="I3" i="1"/>
  <c r="K3" i="1" s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3" i="1"/>
</calcChain>
</file>

<file path=xl/sharedStrings.xml><?xml version="1.0" encoding="utf-8"?>
<sst xmlns="http://schemas.openxmlformats.org/spreadsheetml/2006/main" count="26" uniqueCount="22">
  <si>
    <t>Time</t>
  </si>
  <si>
    <t>Thrust</t>
  </si>
  <si>
    <t>Altitude</t>
  </si>
  <si>
    <t>Velocity</t>
  </si>
  <si>
    <t>Acceleration</t>
  </si>
  <si>
    <t>Mass</t>
  </si>
  <si>
    <t>Dyn.Press.</t>
  </si>
  <si>
    <t>Drag</t>
  </si>
  <si>
    <t>sec.</t>
  </si>
  <si>
    <t>lb.</t>
  </si>
  <si>
    <t>feet</t>
  </si>
  <si>
    <t>ft/sec.</t>
  </si>
  <si>
    <t>ft/sec2</t>
  </si>
  <si>
    <t>lb/ft2</t>
  </si>
  <si>
    <t>m/sec2</t>
  </si>
  <si>
    <t>m</t>
  </si>
  <si>
    <t>Atmos. Pressure</t>
  </si>
  <si>
    <t>Pa</t>
  </si>
  <si>
    <t>Time [s]</t>
  </si>
  <si>
    <t>Altitude [m]</t>
  </si>
  <si>
    <t>Acceleration [m/s2]</t>
  </si>
  <si>
    <t>Pressure [Pa]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</si>
</sst>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IPA Pゴシック"/>
      <family val="2"/>
      <charset val="128"/>
    </font>
    <font>
      <sz val="6"/>
      <name val="IPA P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SOAR550!$I$1:$I$2</c:f>
              <c:strCache>
                <c:ptCount val="2"/>
                <c:pt idx="0">
                  <c:v>Altitude</c:v>
                </c:pt>
                <c:pt idx="1">
                  <c:v>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SOAR550!$A$3:$A$57</c:f>
              <c:numCache>
                <c:formatCode>General</c:formatCode>
                <c:ptCount val="55"/>
                <c:pt idx="0">
                  <c:v>0</c:v>
                </c:pt>
                <c:pt idx="1">
                  <c:v>1.7000000000000001E-2</c:v>
                </c:pt>
                <c:pt idx="2">
                  <c:v>3.3000000000000002E-2</c:v>
                </c:pt>
                <c:pt idx="3">
                  <c:v>0.05</c:v>
                </c:pt>
                <c:pt idx="4">
                  <c:v>6.6000000000000003E-2</c:v>
                </c:pt>
                <c:pt idx="5">
                  <c:v>8.3000000000000004E-2</c:v>
                </c:pt>
                <c:pt idx="6">
                  <c:v>0.1</c:v>
                </c:pt>
                <c:pt idx="7">
                  <c:v>0.11600000000000001</c:v>
                </c:pt>
                <c:pt idx="8">
                  <c:v>0.13300000000000001</c:v>
                </c:pt>
                <c:pt idx="9">
                  <c:v>0.14899999999999999</c:v>
                </c:pt>
                <c:pt idx="10">
                  <c:v>0.16600000000000001</c:v>
                </c:pt>
                <c:pt idx="11">
                  <c:v>0.183</c:v>
                </c:pt>
                <c:pt idx="12">
                  <c:v>0.19900000000000001</c:v>
                </c:pt>
                <c:pt idx="13">
                  <c:v>0.216</c:v>
                </c:pt>
                <c:pt idx="14">
                  <c:v>0.23200000000000001</c:v>
                </c:pt>
                <c:pt idx="15">
                  <c:v>0.249</c:v>
                </c:pt>
                <c:pt idx="16">
                  <c:v>0.26600000000000001</c:v>
                </c:pt>
                <c:pt idx="17">
                  <c:v>0.28199999999999997</c:v>
                </c:pt>
                <c:pt idx="18">
                  <c:v>0.29899999999999999</c:v>
                </c:pt>
                <c:pt idx="19">
                  <c:v>0.315</c:v>
                </c:pt>
                <c:pt idx="20">
                  <c:v>0.33200000000000002</c:v>
                </c:pt>
                <c:pt idx="21">
                  <c:v>0.83199999999999996</c:v>
                </c:pt>
                <c:pt idx="22">
                  <c:v>1.3320000000000001</c:v>
                </c:pt>
                <c:pt idx="23">
                  <c:v>1.8320000000000001</c:v>
                </c:pt>
                <c:pt idx="24">
                  <c:v>2.3319999999999999</c:v>
                </c:pt>
                <c:pt idx="25">
                  <c:v>2.8319999999999999</c:v>
                </c:pt>
                <c:pt idx="26">
                  <c:v>3.3319999999999999</c:v>
                </c:pt>
                <c:pt idx="27">
                  <c:v>3.8319999999999999</c:v>
                </c:pt>
                <c:pt idx="28">
                  <c:v>4.3319999999999999</c:v>
                </c:pt>
                <c:pt idx="29">
                  <c:v>4.8319999999999999</c:v>
                </c:pt>
                <c:pt idx="30">
                  <c:v>5.3319999999999999</c:v>
                </c:pt>
                <c:pt idx="31">
                  <c:v>5.8319999999999999</c:v>
                </c:pt>
                <c:pt idx="32">
                  <c:v>6.3319999999999999</c:v>
                </c:pt>
                <c:pt idx="33">
                  <c:v>6.8319999999999999</c:v>
                </c:pt>
                <c:pt idx="34">
                  <c:v>7.3319999999999999</c:v>
                </c:pt>
                <c:pt idx="35">
                  <c:v>7.8319999999999999</c:v>
                </c:pt>
                <c:pt idx="36">
                  <c:v>8.3320000000000007</c:v>
                </c:pt>
                <c:pt idx="37">
                  <c:v>8.8320000000000007</c:v>
                </c:pt>
                <c:pt idx="38">
                  <c:v>9.3320000000000007</c:v>
                </c:pt>
                <c:pt idx="39">
                  <c:v>9.8320000000000007</c:v>
                </c:pt>
                <c:pt idx="40">
                  <c:v>10.332000000000001</c:v>
                </c:pt>
                <c:pt idx="41">
                  <c:v>10.832000000000001</c:v>
                </c:pt>
                <c:pt idx="42">
                  <c:v>11.332000000000001</c:v>
                </c:pt>
                <c:pt idx="43">
                  <c:v>11.832000000000001</c:v>
                </c:pt>
                <c:pt idx="44">
                  <c:v>12.332000000000001</c:v>
                </c:pt>
                <c:pt idx="45">
                  <c:v>12.832000000000001</c:v>
                </c:pt>
                <c:pt idx="46">
                  <c:v>13.332000000000001</c:v>
                </c:pt>
                <c:pt idx="47">
                  <c:v>13.832000000000001</c:v>
                </c:pt>
                <c:pt idx="48">
                  <c:v>14.332000000000001</c:v>
                </c:pt>
                <c:pt idx="49">
                  <c:v>14.832000000000001</c:v>
                </c:pt>
                <c:pt idx="50">
                  <c:v>15.332000000000001</c:v>
                </c:pt>
                <c:pt idx="51">
                  <c:v>15.832000000000001</c:v>
                </c:pt>
                <c:pt idx="52">
                  <c:v>16.332000000000001</c:v>
                </c:pt>
                <c:pt idx="53">
                  <c:v>16.832000000000001</c:v>
                </c:pt>
              </c:numCache>
            </c:numRef>
          </c:xVal>
          <c:yVal>
            <c:numRef>
              <c:f>SOAR550!$I$3:$I$57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3.0480000000000004E-2</c:v>
                </c:pt>
                <c:pt idx="4">
                  <c:v>0.12192000000000001</c:v>
                </c:pt>
                <c:pt idx="5">
                  <c:v>0.27432000000000001</c:v>
                </c:pt>
                <c:pt idx="6">
                  <c:v>0.51816000000000006</c:v>
                </c:pt>
                <c:pt idx="7">
                  <c:v>0.85343999999999998</c:v>
                </c:pt>
                <c:pt idx="8">
                  <c:v>1.2496799999999999</c:v>
                </c:pt>
                <c:pt idx="9">
                  <c:v>1.7678400000000001</c:v>
                </c:pt>
                <c:pt idx="10">
                  <c:v>2.3469600000000002</c:v>
                </c:pt>
                <c:pt idx="11">
                  <c:v>3.048</c:v>
                </c:pt>
                <c:pt idx="12">
                  <c:v>3.8404799999999999</c:v>
                </c:pt>
                <c:pt idx="13">
                  <c:v>4.7244000000000002</c:v>
                </c:pt>
                <c:pt idx="14">
                  <c:v>5.6692800000000005</c:v>
                </c:pt>
                <c:pt idx="15">
                  <c:v>6.7360800000000012</c:v>
                </c:pt>
                <c:pt idx="16">
                  <c:v>7.8943199999999996</c:v>
                </c:pt>
                <c:pt idx="17">
                  <c:v>9.1440000000000001</c:v>
                </c:pt>
                <c:pt idx="18">
                  <c:v>10.454639999999999</c:v>
                </c:pt>
                <c:pt idx="19">
                  <c:v>11.795760000000001</c:v>
                </c:pt>
                <c:pt idx="20">
                  <c:v>13.167360000000002</c:v>
                </c:pt>
                <c:pt idx="21">
                  <c:v>52.974240000000009</c:v>
                </c:pt>
                <c:pt idx="22">
                  <c:v>89.73312</c:v>
                </c:pt>
                <c:pt idx="23">
                  <c:v>123.56592000000001</c:v>
                </c:pt>
                <c:pt idx="24">
                  <c:v>154.47264000000001</c:v>
                </c:pt>
                <c:pt idx="25">
                  <c:v>182.60568000000001</c:v>
                </c:pt>
                <c:pt idx="26">
                  <c:v>207.96503999999999</c:v>
                </c:pt>
                <c:pt idx="27">
                  <c:v>230.67264</c:v>
                </c:pt>
                <c:pt idx="28">
                  <c:v>250.72848000000002</c:v>
                </c:pt>
                <c:pt idx="29">
                  <c:v>268.19352000000003</c:v>
                </c:pt>
                <c:pt idx="30">
                  <c:v>283.09823999999998</c:v>
                </c:pt>
                <c:pt idx="31">
                  <c:v>295.50360000000001</c:v>
                </c:pt>
                <c:pt idx="32">
                  <c:v>305.37912</c:v>
                </c:pt>
                <c:pt idx="33">
                  <c:v>312.78576000000004</c:v>
                </c:pt>
                <c:pt idx="34">
                  <c:v>317.69304</c:v>
                </c:pt>
                <c:pt idx="35">
                  <c:v>320.19240000000002</c:v>
                </c:pt>
                <c:pt idx="36">
                  <c:v>320.19240000000002</c:v>
                </c:pt>
                <c:pt idx="37">
                  <c:v>317.78447999999997</c:v>
                </c:pt>
                <c:pt idx="38">
                  <c:v>312.90767999999997</c:v>
                </c:pt>
                <c:pt idx="39">
                  <c:v>305.59248000000002</c:v>
                </c:pt>
                <c:pt idx="40">
                  <c:v>295.83888000000002</c:v>
                </c:pt>
                <c:pt idx="41">
                  <c:v>283.70783999999998</c:v>
                </c:pt>
                <c:pt idx="42">
                  <c:v>269.19936000000001</c:v>
                </c:pt>
                <c:pt idx="43">
                  <c:v>252.31343999999999</c:v>
                </c:pt>
                <c:pt idx="44">
                  <c:v>233.14152000000001</c:v>
                </c:pt>
                <c:pt idx="45">
                  <c:v>211.65312</c:v>
                </c:pt>
                <c:pt idx="46">
                  <c:v>187.93968000000001</c:v>
                </c:pt>
                <c:pt idx="47">
                  <c:v>162.00120000000001</c:v>
                </c:pt>
                <c:pt idx="48">
                  <c:v>133.92912000000001</c:v>
                </c:pt>
                <c:pt idx="49">
                  <c:v>103.72344000000001</c:v>
                </c:pt>
                <c:pt idx="50">
                  <c:v>71.4756</c:v>
                </c:pt>
                <c:pt idx="51">
                  <c:v>37.246560000000002</c:v>
                </c:pt>
                <c:pt idx="52">
                  <c:v>1.0363200000000001</c:v>
                </c:pt>
                <c:pt idx="53">
                  <c:v>-37.033200000000001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D1-0A4C-8D1D-E3E27082F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759024"/>
        <c:axId val="1349760704"/>
      </c:scatterChart>
      <c:valAx>
        <c:axId val="134975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760704"/>
        <c:crosses val="autoZero"/>
        <c:crossBetween val="midCat"/>
      </c:valAx>
      <c:valAx>
        <c:axId val="134976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75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SOAR550!$J$1:$J$2</c:f>
              <c:strCache>
                <c:ptCount val="2"/>
                <c:pt idx="0">
                  <c:v>Acceleration</c:v>
                </c:pt>
                <c:pt idx="1">
                  <c:v>m/sec2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SOAR550!$A$3:$A$57</c:f>
              <c:numCache>
                <c:formatCode>General</c:formatCode>
                <c:ptCount val="55"/>
                <c:pt idx="0">
                  <c:v>0</c:v>
                </c:pt>
                <c:pt idx="1">
                  <c:v>1.7000000000000001E-2</c:v>
                </c:pt>
                <c:pt idx="2">
                  <c:v>3.3000000000000002E-2</c:v>
                </c:pt>
                <c:pt idx="3">
                  <c:v>0.05</c:v>
                </c:pt>
                <c:pt idx="4">
                  <c:v>6.6000000000000003E-2</c:v>
                </c:pt>
                <c:pt idx="5">
                  <c:v>8.3000000000000004E-2</c:v>
                </c:pt>
                <c:pt idx="6">
                  <c:v>0.1</c:v>
                </c:pt>
                <c:pt idx="7">
                  <c:v>0.11600000000000001</c:v>
                </c:pt>
                <c:pt idx="8">
                  <c:v>0.13300000000000001</c:v>
                </c:pt>
                <c:pt idx="9">
                  <c:v>0.14899999999999999</c:v>
                </c:pt>
                <c:pt idx="10">
                  <c:v>0.16600000000000001</c:v>
                </c:pt>
                <c:pt idx="11">
                  <c:v>0.183</c:v>
                </c:pt>
                <c:pt idx="12">
                  <c:v>0.19900000000000001</c:v>
                </c:pt>
                <c:pt idx="13">
                  <c:v>0.216</c:v>
                </c:pt>
                <c:pt idx="14">
                  <c:v>0.23200000000000001</c:v>
                </c:pt>
                <c:pt idx="15">
                  <c:v>0.249</c:v>
                </c:pt>
                <c:pt idx="16">
                  <c:v>0.26600000000000001</c:v>
                </c:pt>
                <c:pt idx="17">
                  <c:v>0.28199999999999997</c:v>
                </c:pt>
                <c:pt idx="18">
                  <c:v>0.29899999999999999</c:v>
                </c:pt>
                <c:pt idx="19">
                  <c:v>0.315</c:v>
                </c:pt>
                <c:pt idx="20">
                  <c:v>0.33200000000000002</c:v>
                </c:pt>
                <c:pt idx="21">
                  <c:v>0.83199999999999996</c:v>
                </c:pt>
                <c:pt idx="22">
                  <c:v>1.3320000000000001</c:v>
                </c:pt>
                <c:pt idx="23">
                  <c:v>1.8320000000000001</c:v>
                </c:pt>
                <c:pt idx="24">
                  <c:v>2.3319999999999999</c:v>
                </c:pt>
                <c:pt idx="25">
                  <c:v>2.8319999999999999</c:v>
                </c:pt>
                <c:pt idx="26">
                  <c:v>3.3319999999999999</c:v>
                </c:pt>
                <c:pt idx="27">
                  <c:v>3.8319999999999999</c:v>
                </c:pt>
                <c:pt idx="28">
                  <c:v>4.3319999999999999</c:v>
                </c:pt>
                <c:pt idx="29">
                  <c:v>4.8319999999999999</c:v>
                </c:pt>
                <c:pt idx="30">
                  <c:v>5.3319999999999999</c:v>
                </c:pt>
                <c:pt idx="31">
                  <c:v>5.8319999999999999</c:v>
                </c:pt>
                <c:pt idx="32">
                  <c:v>6.3319999999999999</c:v>
                </c:pt>
                <c:pt idx="33">
                  <c:v>6.8319999999999999</c:v>
                </c:pt>
                <c:pt idx="34">
                  <c:v>7.3319999999999999</c:v>
                </c:pt>
                <c:pt idx="35">
                  <c:v>7.8319999999999999</c:v>
                </c:pt>
                <c:pt idx="36">
                  <c:v>8.3320000000000007</c:v>
                </c:pt>
                <c:pt idx="37">
                  <c:v>8.8320000000000007</c:v>
                </c:pt>
                <c:pt idx="38">
                  <c:v>9.3320000000000007</c:v>
                </c:pt>
                <c:pt idx="39">
                  <c:v>9.8320000000000007</c:v>
                </c:pt>
                <c:pt idx="40">
                  <c:v>10.332000000000001</c:v>
                </c:pt>
                <c:pt idx="41">
                  <c:v>10.832000000000001</c:v>
                </c:pt>
                <c:pt idx="42">
                  <c:v>11.332000000000001</c:v>
                </c:pt>
                <c:pt idx="43">
                  <c:v>11.832000000000001</c:v>
                </c:pt>
                <c:pt idx="44">
                  <c:v>12.332000000000001</c:v>
                </c:pt>
                <c:pt idx="45">
                  <c:v>12.832000000000001</c:v>
                </c:pt>
                <c:pt idx="46">
                  <c:v>13.332000000000001</c:v>
                </c:pt>
                <c:pt idx="47">
                  <c:v>13.832000000000001</c:v>
                </c:pt>
                <c:pt idx="48">
                  <c:v>14.332000000000001</c:v>
                </c:pt>
                <c:pt idx="49">
                  <c:v>14.832000000000001</c:v>
                </c:pt>
                <c:pt idx="50">
                  <c:v>15.332000000000001</c:v>
                </c:pt>
                <c:pt idx="51">
                  <c:v>15.832000000000001</c:v>
                </c:pt>
                <c:pt idx="52">
                  <c:v>16.332000000000001</c:v>
                </c:pt>
                <c:pt idx="53">
                  <c:v>16.832000000000001</c:v>
                </c:pt>
              </c:numCache>
            </c:numRef>
          </c:xVal>
          <c:yVal>
            <c:numRef>
              <c:f>SOAR550!$J$3:$J$57</c:f>
              <c:numCache>
                <c:formatCode>General</c:formatCode>
                <c:ptCount val="55"/>
                <c:pt idx="0">
                  <c:v>-9.8084640000000007</c:v>
                </c:pt>
                <c:pt idx="1">
                  <c:v>2.0878800000000002</c:v>
                </c:pt>
                <c:pt idx="2">
                  <c:v>195.766944</c:v>
                </c:pt>
                <c:pt idx="3">
                  <c:v>274.88997599999999</c:v>
                </c:pt>
                <c:pt idx="4">
                  <c:v>268.55928</c:v>
                </c:pt>
                <c:pt idx="5">
                  <c:v>284.10103200000003</c:v>
                </c:pt>
                <c:pt idx="6">
                  <c:v>315.96177599999999</c:v>
                </c:pt>
                <c:pt idx="7">
                  <c:v>333.84439200000003</c:v>
                </c:pt>
                <c:pt idx="8">
                  <c:v>339.70874400000002</c:v>
                </c:pt>
                <c:pt idx="9">
                  <c:v>335.85607200000004</c:v>
                </c:pt>
                <c:pt idx="10">
                  <c:v>336.34680000000003</c:v>
                </c:pt>
                <c:pt idx="11">
                  <c:v>340.94927999999999</c:v>
                </c:pt>
                <c:pt idx="12">
                  <c:v>343.02496800000006</c:v>
                </c:pt>
                <c:pt idx="13">
                  <c:v>337.07222400000006</c:v>
                </c:pt>
                <c:pt idx="14">
                  <c:v>332.61909600000001</c:v>
                </c:pt>
                <c:pt idx="15">
                  <c:v>316.41897599999999</c:v>
                </c:pt>
                <c:pt idx="16">
                  <c:v>281.77540800000003</c:v>
                </c:pt>
                <c:pt idx="17">
                  <c:v>227.16134400000001</c:v>
                </c:pt>
                <c:pt idx="18">
                  <c:v>124.66624800000001</c:v>
                </c:pt>
                <c:pt idx="19">
                  <c:v>8.3088480000000011</c:v>
                </c:pt>
                <c:pt idx="20">
                  <c:v>-12.612624000000002</c:v>
                </c:pt>
                <c:pt idx="21">
                  <c:v>-12.198096000000001</c:v>
                </c:pt>
                <c:pt idx="22">
                  <c:v>-11.832336000000002</c:v>
                </c:pt>
                <c:pt idx="23">
                  <c:v>-11.5062</c:v>
                </c:pt>
                <c:pt idx="24">
                  <c:v>-11.21664</c:v>
                </c:pt>
                <c:pt idx="25">
                  <c:v>-10.960608000000001</c:v>
                </c:pt>
                <c:pt idx="26">
                  <c:v>-10.735056</c:v>
                </c:pt>
                <c:pt idx="27">
                  <c:v>-10.539984</c:v>
                </c:pt>
                <c:pt idx="28">
                  <c:v>-10.372344</c:v>
                </c:pt>
                <c:pt idx="29">
                  <c:v>-10.226039999999999</c:v>
                </c:pt>
                <c:pt idx="30">
                  <c:v>-10.10412</c:v>
                </c:pt>
                <c:pt idx="31">
                  <c:v>-10.003536</c:v>
                </c:pt>
                <c:pt idx="32">
                  <c:v>-9.9273360000000004</c:v>
                </c:pt>
                <c:pt idx="33">
                  <c:v>-9.8663759999999989</c:v>
                </c:pt>
                <c:pt idx="34">
                  <c:v>-9.8298000000000005</c:v>
                </c:pt>
                <c:pt idx="35">
                  <c:v>-9.8084640000000007</c:v>
                </c:pt>
                <c:pt idx="36">
                  <c:v>-9.805416000000001</c:v>
                </c:pt>
                <c:pt idx="37">
                  <c:v>-9.7871280000000009</c:v>
                </c:pt>
                <c:pt idx="38">
                  <c:v>-9.7475040000000011</c:v>
                </c:pt>
                <c:pt idx="39">
                  <c:v>-9.6926400000000008</c:v>
                </c:pt>
                <c:pt idx="40">
                  <c:v>-9.6164400000000008</c:v>
                </c:pt>
                <c:pt idx="41">
                  <c:v>-9.5219520000000006</c:v>
                </c:pt>
                <c:pt idx="42">
                  <c:v>-9.4122240000000001</c:v>
                </c:pt>
                <c:pt idx="43">
                  <c:v>-9.2872559999999993</c:v>
                </c:pt>
                <c:pt idx="44">
                  <c:v>-9.1440000000000001</c:v>
                </c:pt>
                <c:pt idx="45">
                  <c:v>-8.9855040000000006</c:v>
                </c:pt>
                <c:pt idx="46">
                  <c:v>-8.8117680000000007</c:v>
                </c:pt>
                <c:pt idx="47">
                  <c:v>-8.6288879999999999</c:v>
                </c:pt>
                <c:pt idx="48">
                  <c:v>-8.4307680000000005</c:v>
                </c:pt>
                <c:pt idx="49">
                  <c:v>-8.2235040000000001</c:v>
                </c:pt>
                <c:pt idx="50">
                  <c:v>-8.0040480000000009</c:v>
                </c:pt>
                <c:pt idx="51">
                  <c:v>-7.7754480000000008</c:v>
                </c:pt>
                <c:pt idx="52">
                  <c:v>-7.5438000000000001</c:v>
                </c:pt>
                <c:pt idx="53">
                  <c:v>-7.2999600000000004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07-8341-B4A9-D5F14F69A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886544"/>
        <c:axId val="1329888224"/>
      </c:scatterChart>
      <c:valAx>
        <c:axId val="132988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888224"/>
        <c:crosses val="autoZero"/>
        <c:crossBetween val="midCat"/>
      </c:valAx>
      <c:valAx>
        <c:axId val="132988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88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196850</xdr:colOff>
      <xdr:row>15</xdr:row>
      <xdr:rowOff>139700</xdr:rowOff>
    </xdr:from>
    <xdr:to>
      <xdr:col>15</xdr:col>
      <xdr:colOff>977900</xdr:colOff>
      <xdr:row>29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188AC3-1586-1D4F-A686-0500C8A5E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260350</xdr:colOff>
      <xdr:row>1</xdr:row>
      <xdr:rowOff>25400</xdr:rowOff>
    </xdr:from>
    <xdr:to>
      <xdr:col>16</xdr:col>
      <xdr:colOff>514350</xdr:colOff>
      <xdr:row>14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EFCA1-8E2B-D444-8017-7AB741E55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3B721-3D51-A142-9C7D-70056DE08899}">
  <dimension ref="A1:K56"/>
  <sheetViews>
    <sheetView workbookViewId="0">
      <selection activeCell="K1" activeCellId="3" sqref="A1:A1048576 I1:I1048576 J1:J1048576 K1:K1048576"/>
    </sheetView>
  </sheetViews>
  <sheetFormatPr baseColWidth="10" defaultRowHeight="16"/>
  <sheetData>
    <row r="1" spans="1:1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2</v>
      </c>
      <c r="J1" s="1" t="s">
        <v>4</v>
      </c>
      <c r="K1" s="1" t="s">
        <v>16</v>
      </c>
    </row>
    <row r="2" spans="1:11">
      <c r="A2" s="1" t="s">
        <v>8</v>
      </c>
      <c r="B2" t="s">
        <v>9</v>
      </c>
      <c r="C2" t="s">
        <v>10</v>
      </c>
      <c r="D2" t="s">
        <v>11</v>
      </c>
      <c r="E2" t="s">
        <v>12</v>
      </c>
      <c r="F2" t="s">
        <v>9</v>
      </c>
      <c r="G2" t="s">
        <v>13</v>
      </c>
      <c r="H2" t="s">
        <v>9</v>
      </c>
      <c r="I2" s="1" t="s">
        <v>15</v>
      </c>
      <c r="J2" s="1" t="s">
        <v>14</v>
      </c>
      <c r="K2" s="1" t="s">
        <v>17</v>
      </c>
    </row>
    <row r="3" spans="1:11">
      <c r="A3">
        <v>0</v>
      </c>
      <c r="B3">
        <v>0</v>
      </c>
      <c r="C3">
        <v>0</v>
      </c>
      <c r="D3">
        <v>0</v>
      </c>
      <c r="E3">
        <v>-32.18</v>
      </c>
      <c r="F3">
        <v>3.22</v>
      </c>
      <c r="G3">
        <v>0</v>
      </c>
      <c r="H3">
        <v>0</v>
      </c>
      <c r="I3">
        <f>C3*0.3048</f>
        <v>0</v>
      </c>
      <c r="J3">
        <f>E3*0.3048</f>
        <v>-9.8084640000000007</v>
      </c>
      <c r="K3">
        <f>1013*100/((0.0065*I3)/(25+273.15)+1)^5.257</f>
        <v>101300</v>
      </c>
    </row>
    <row r="4" spans="1:11">
      <c r="A4">
        <v>1.7000000000000001E-2</v>
      </c>
      <c r="B4">
        <v>3.9</v>
      </c>
      <c r="C4">
        <v>0</v>
      </c>
      <c r="D4">
        <v>-0.53</v>
      </c>
      <c r="E4">
        <v>6.85</v>
      </c>
      <c r="F4">
        <v>3.22</v>
      </c>
      <c r="G4">
        <v>0</v>
      </c>
      <c r="H4">
        <v>0</v>
      </c>
      <c r="I4">
        <f t="shared" ref="I4:I56" si="0">C4*0.3048</f>
        <v>0</v>
      </c>
      <c r="J4">
        <f t="shared" ref="J4:J56" si="1">E4*0.3048</f>
        <v>2.0878800000000002</v>
      </c>
      <c r="K4">
        <f t="shared" ref="K4:K56" si="2">1013*100/((0.0065*I4)/(25+273.15)+1)^5.257</f>
        <v>101300</v>
      </c>
    </row>
    <row r="5" spans="1:11">
      <c r="A5">
        <v>3.3000000000000002E-2</v>
      </c>
      <c r="B5">
        <v>67.3</v>
      </c>
      <c r="C5">
        <v>0</v>
      </c>
      <c r="D5">
        <v>-0.42</v>
      </c>
      <c r="E5">
        <v>642.28</v>
      </c>
      <c r="F5">
        <v>3.21</v>
      </c>
      <c r="G5">
        <v>0</v>
      </c>
      <c r="H5">
        <v>0</v>
      </c>
      <c r="I5">
        <f t="shared" si="0"/>
        <v>0</v>
      </c>
      <c r="J5">
        <f t="shared" si="1"/>
        <v>195.766944</v>
      </c>
      <c r="K5">
        <f t="shared" si="2"/>
        <v>101300</v>
      </c>
    </row>
    <row r="6" spans="1:11">
      <c r="A6">
        <v>0.05</v>
      </c>
      <c r="B6">
        <v>92.9</v>
      </c>
      <c r="C6">
        <v>0.1</v>
      </c>
      <c r="D6">
        <v>10.24</v>
      </c>
      <c r="E6">
        <v>901.87</v>
      </c>
      <c r="F6">
        <v>3.2</v>
      </c>
      <c r="G6">
        <v>0.1</v>
      </c>
      <c r="H6">
        <v>0</v>
      </c>
      <c r="I6">
        <f t="shared" si="0"/>
        <v>3.0480000000000004E-2</v>
      </c>
      <c r="J6">
        <f t="shared" si="1"/>
        <v>274.88997599999999</v>
      </c>
      <c r="K6">
        <f t="shared" si="2"/>
        <v>101299.64613303187</v>
      </c>
    </row>
    <row r="7" spans="1:11">
      <c r="A7">
        <v>6.6000000000000003E-2</v>
      </c>
      <c r="B7">
        <v>90.5</v>
      </c>
      <c r="C7">
        <v>0.4</v>
      </c>
      <c r="D7">
        <v>25.21</v>
      </c>
      <c r="E7">
        <v>881.1</v>
      </c>
      <c r="F7">
        <v>3.19</v>
      </c>
      <c r="G7">
        <v>0.8</v>
      </c>
      <c r="H7">
        <v>0</v>
      </c>
      <c r="I7">
        <f t="shared" si="0"/>
        <v>0.12192000000000001</v>
      </c>
      <c r="J7">
        <f t="shared" si="1"/>
        <v>268.55928</v>
      </c>
      <c r="K7">
        <f t="shared" si="2"/>
        <v>101298.58454095501</v>
      </c>
    </row>
    <row r="8" spans="1:11">
      <c r="A8">
        <v>8.3000000000000004E-2</v>
      </c>
      <c r="B8">
        <v>95.2</v>
      </c>
      <c r="C8">
        <v>0.9</v>
      </c>
      <c r="D8">
        <v>39.840000000000003</v>
      </c>
      <c r="E8">
        <v>932.09</v>
      </c>
      <c r="F8">
        <v>3.18</v>
      </c>
      <c r="G8">
        <v>1.9</v>
      </c>
      <c r="H8">
        <v>0</v>
      </c>
      <c r="I8">
        <f t="shared" si="0"/>
        <v>0.27432000000000001</v>
      </c>
      <c r="J8">
        <f t="shared" si="1"/>
        <v>284.10103200000003</v>
      </c>
      <c r="K8">
        <f t="shared" si="2"/>
        <v>101296.81525025234</v>
      </c>
    </row>
    <row r="9" spans="1:11">
      <c r="A9">
        <v>0.1</v>
      </c>
      <c r="B9">
        <v>105.1</v>
      </c>
      <c r="C9">
        <v>1.7</v>
      </c>
      <c r="D9">
        <v>55.31</v>
      </c>
      <c r="E9">
        <v>1036.6199999999999</v>
      </c>
      <c r="F9">
        <v>3.16</v>
      </c>
      <c r="G9">
        <v>3.6</v>
      </c>
      <c r="H9">
        <v>0</v>
      </c>
      <c r="I9">
        <f t="shared" si="0"/>
        <v>0.51816000000000006</v>
      </c>
      <c r="J9">
        <f t="shared" si="1"/>
        <v>315.96177599999999</v>
      </c>
      <c r="K9">
        <f t="shared" si="2"/>
        <v>101293.9844616319</v>
      </c>
    </row>
    <row r="10" spans="1:11">
      <c r="A10">
        <v>0.11600000000000001</v>
      </c>
      <c r="B10">
        <v>110.4</v>
      </c>
      <c r="C10">
        <v>2.8</v>
      </c>
      <c r="D10">
        <v>72.510000000000005</v>
      </c>
      <c r="E10">
        <v>1095.29</v>
      </c>
      <c r="F10">
        <v>3.15</v>
      </c>
      <c r="G10">
        <v>6.2</v>
      </c>
      <c r="H10">
        <v>0.1</v>
      </c>
      <c r="I10">
        <f t="shared" si="0"/>
        <v>0.85343999999999998</v>
      </c>
      <c r="J10">
        <f t="shared" si="1"/>
        <v>333.84439200000003</v>
      </c>
      <c r="K10">
        <f t="shared" si="2"/>
        <v>101290.09228101597</v>
      </c>
    </row>
    <row r="11" spans="1:11">
      <c r="A11">
        <v>0.13300000000000001</v>
      </c>
      <c r="B11">
        <v>111.8</v>
      </c>
      <c r="C11">
        <v>4.0999999999999996</v>
      </c>
      <c r="D11">
        <v>90.69</v>
      </c>
      <c r="E11">
        <v>1114.53</v>
      </c>
      <c r="F11">
        <v>3.13</v>
      </c>
      <c r="G11">
        <v>9.8000000000000007</v>
      </c>
      <c r="H11">
        <v>0.1</v>
      </c>
      <c r="I11">
        <f t="shared" si="0"/>
        <v>1.2496799999999999</v>
      </c>
      <c r="J11">
        <f t="shared" si="1"/>
        <v>339.70874400000002</v>
      </c>
      <c r="K11">
        <f t="shared" si="2"/>
        <v>101285.49266068795</v>
      </c>
    </row>
    <row r="12" spans="1:11">
      <c r="A12">
        <v>0.14899999999999999</v>
      </c>
      <c r="B12">
        <v>110.1</v>
      </c>
      <c r="C12">
        <v>5.8</v>
      </c>
      <c r="D12">
        <v>109.19</v>
      </c>
      <c r="E12">
        <v>1101.8900000000001</v>
      </c>
      <c r="F12">
        <v>3.12</v>
      </c>
      <c r="G12">
        <v>14.2</v>
      </c>
      <c r="H12">
        <v>0.1</v>
      </c>
      <c r="I12">
        <f t="shared" si="0"/>
        <v>1.7678400000000001</v>
      </c>
      <c r="J12">
        <f t="shared" si="1"/>
        <v>335.85607200000004</v>
      </c>
      <c r="K12">
        <f t="shared" si="2"/>
        <v>101279.47814767103</v>
      </c>
    </row>
    <row r="13" spans="1:11">
      <c r="A13">
        <v>0.16600000000000001</v>
      </c>
      <c r="B13">
        <v>109.8</v>
      </c>
      <c r="C13">
        <v>7.7</v>
      </c>
      <c r="D13">
        <v>127.48</v>
      </c>
      <c r="E13">
        <v>1103.5</v>
      </c>
      <c r="F13">
        <v>3.11</v>
      </c>
      <c r="G13">
        <v>19.3</v>
      </c>
      <c r="H13">
        <v>0.2</v>
      </c>
      <c r="I13">
        <f t="shared" si="0"/>
        <v>2.3469600000000002</v>
      </c>
      <c r="J13">
        <f t="shared" si="1"/>
        <v>336.34680000000003</v>
      </c>
      <c r="K13">
        <f t="shared" si="2"/>
        <v>101272.7565479289</v>
      </c>
    </row>
    <row r="14" spans="1:11">
      <c r="A14">
        <v>0.183</v>
      </c>
      <c r="B14">
        <v>110.8</v>
      </c>
      <c r="C14">
        <v>10</v>
      </c>
      <c r="D14">
        <v>145.79</v>
      </c>
      <c r="E14">
        <v>1118.5999999999999</v>
      </c>
      <c r="F14">
        <v>3.09</v>
      </c>
      <c r="G14">
        <v>25.2</v>
      </c>
      <c r="H14">
        <v>0.2</v>
      </c>
      <c r="I14">
        <f t="shared" si="0"/>
        <v>3.048</v>
      </c>
      <c r="J14">
        <f t="shared" si="1"/>
        <v>340.94927999999999</v>
      </c>
      <c r="K14">
        <f t="shared" si="2"/>
        <v>101264.62058492539</v>
      </c>
    </row>
    <row r="15" spans="1:11">
      <c r="A15">
        <v>0.19900000000000001</v>
      </c>
      <c r="B15">
        <v>111</v>
      </c>
      <c r="C15">
        <v>12.6</v>
      </c>
      <c r="D15">
        <v>164.35</v>
      </c>
      <c r="E15">
        <v>1125.4100000000001</v>
      </c>
      <c r="F15">
        <v>3.08</v>
      </c>
      <c r="G15">
        <v>32.1</v>
      </c>
      <c r="H15">
        <v>0.3</v>
      </c>
      <c r="I15">
        <f t="shared" si="0"/>
        <v>3.8404799999999999</v>
      </c>
      <c r="J15">
        <f t="shared" si="1"/>
        <v>343.02496800000006</v>
      </c>
      <c r="K15">
        <f t="shared" si="2"/>
        <v>101255.4243461165</v>
      </c>
    </row>
    <row r="16" spans="1:11">
      <c r="A16">
        <v>0.216</v>
      </c>
      <c r="B16">
        <v>108.7</v>
      </c>
      <c r="C16">
        <v>15.5</v>
      </c>
      <c r="D16">
        <v>183.03</v>
      </c>
      <c r="E16">
        <v>1105.8800000000001</v>
      </c>
      <c r="F16">
        <v>3.06</v>
      </c>
      <c r="G16">
        <v>39.799999999999997</v>
      </c>
      <c r="H16">
        <v>0.4</v>
      </c>
      <c r="I16">
        <f t="shared" si="0"/>
        <v>4.7244000000000002</v>
      </c>
      <c r="J16">
        <f t="shared" si="1"/>
        <v>337.07222400000006</v>
      </c>
      <c r="K16">
        <f t="shared" si="2"/>
        <v>101245.16817547132</v>
      </c>
    </row>
    <row r="17" spans="1:11">
      <c r="A17">
        <v>0.23200000000000001</v>
      </c>
      <c r="B17">
        <v>106.9</v>
      </c>
      <c r="C17">
        <v>18.600000000000001</v>
      </c>
      <c r="D17">
        <v>201.38</v>
      </c>
      <c r="E17">
        <v>1091.27</v>
      </c>
      <c r="F17">
        <v>3.05</v>
      </c>
      <c r="G17">
        <v>48.2</v>
      </c>
      <c r="H17">
        <v>0.5</v>
      </c>
      <c r="I17">
        <f t="shared" si="0"/>
        <v>5.6692800000000005</v>
      </c>
      <c r="J17">
        <f t="shared" si="1"/>
        <v>332.61909600000001</v>
      </c>
      <c r="K17">
        <f t="shared" si="2"/>
        <v>101234.20604999294</v>
      </c>
    </row>
    <row r="18" spans="1:11">
      <c r="A18">
        <v>0.249</v>
      </c>
      <c r="B18">
        <v>101.5</v>
      </c>
      <c r="C18">
        <v>22.1</v>
      </c>
      <c r="D18">
        <v>219.49</v>
      </c>
      <c r="E18">
        <v>1038.1199999999999</v>
      </c>
      <c r="F18">
        <v>3.03</v>
      </c>
      <c r="G18">
        <v>57.2</v>
      </c>
      <c r="H18">
        <v>0.6</v>
      </c>
      <c r="I18">
        <f t="shared" si="0"/>
        <v>6.7360800000000012</v>
      </c>
      <c r="J18">
        <f t="shared" si="1"/>
        <v>316.41897599999999</v>
      </c>
      <c r="K18">
        <f t="shared" si="2"/>
        <v>101221.8311545256</v>
      </c>
    </row>
    <row r="19" spans="1:11">
      <c r="A19">
        <v>0.26600000000000001</v>
      </c>
      <c r="B19">
        <v>90.5</v>
      </c>
      <c r="C19">
        <v>25.9</v>
      </c>
      <c r="D19">
        <v>236.71</v>
      </c>
      <c r="E19">
        <v>924.46</v>
      </c>
      <c r="F19">
        <v>3.02</v>
      </c>
      <c r="G19">
        <v>66.5</v>
      </c>
      <c r="H19">
        <v>0.7</v>
      </c>
      <c r="I19">
        <f t="shared" si="0"/>
        <v>7.8943199999999996</v>
      </c>
      <c r="J19">
        <f t="shared" si="1"/>
        <v>281.77540800000003</v>
      </c>
      <c r="K19">
        <f t="shared" si="2"/>
        <v>101208.39759223913</v>
      </c>
    </row>
    <row r="20" spans="1:11">
      <c r="A20">
        <v>0.28199999999999997</v>
      </c>
      <c r="B20">
        <v>73.5</v>
      </c>
      <c r="C20">
        <v>30</v>
      </c>
      <c r="D20">
        <v>252.05</v>
      </c>
      <c r="E20">
        <v>745.28</v>
      </c>
      <c r="F20">
        <v>3.01</v>
      </c>
      <c r="G20">
        <v>75.400000000000006</v>
      </c>
      <c r="H20">
        <v>0.7</v>
      </c>
      <c r="I20">
        <f t="shared" si="0"/>
        <v>9.1440000000000001</v>
      </c>
      <c r="J20">
        <f t="shared" si="1"/>
        <v>227.16134400000001</v>
      </c>
      <c r="K20">
        <f t="shared" si="2"/>
        <v>101193.90586534314</v>
      </c>
    </row>
    <row r="21" spans="1:11">
      <c r="A21">
        <v>0.29899999999999999</v>
      </c>
      <c r="B21">
        <v>42</v>
      </c>
      <c r="C21">
        <v>34.299999999999997</v>
      </c>
      <c r="D21">
        <v>264.42</v>
      </c>
      <c r="E21">
        <v>409.01</v>
      </c>
      <c r="F21">
        <v>3</v>
      </c>
      <c r="G21">
        <v>83</v>
      </c>
      <c r="H21">
        <v>0.8</v>
      </c>
      <c r="I21">
        <f t="shared" si="0"/>
        <v>10.454639999999999</v>
      </c>
      <c r="J21">
        <f t="shared" si="1"/>
        <v>124.66624800000001</v>
      </c>
      <c r="K21">
        <f t="shared" si="2"/>
        <v>101178.70987825442</v>
      </c>
    </row>
    <row r="22" spans="1:11">
      <c r="A22">
        <v>0.315</v>
      </c>
      <c r="B22">
        <v>6.4</v>
      </c>
      <c r="C22">
        <v>38.700000000000003</v>
      </c>
      <c r="D22">
        <v>271.2</v>
      </c>
      <c r="E22">
        <v>27.26</v>
      </c>
      <c r="F22">
        <v>3</v>
      </c>
      <c r="G22">
        <v>87.3</v>
      </c>
      <c r="H22">
        <v>0.9</v>
      </c>
      <c r="I22">
        <f t="shared" si="0"/>
        <v>11.795760000000001</v>
      </c>
      <c r="J22">
        <f t="shared" si="1"/>
        <v>8.3088480000000011</v>
      </c>
      <c r="K22">
        <f t="shared" si="2"/>
        <v>101163.16330752318</v>
      </c>
    </row>
    <row r="23" spans="1:11">
      <c r="A23">
        <v>0.33200000000000002</v>
      </c>
      <c r="B23">
        <v>0</v>
      </c>
      <c r="C23">
        <v>43.2</v>
      </c>
      <c r="D23">
        <v>271.45999999999998</v>
      </c>
      <c r="E23">
        <v>-41.38</v>
      </c>
      <c r="F23">
        <v>3</v>
      </c>
      <c r="G23">
        <v>87.5</v>
      </c>
      <c r="H23">
        <v>0.9</v>
      </c>
      <c r="I23">
        <f t="shared" si="0"/>
        <v>13.167360000000002</v>
      </c>
      <c r="J23">
        <f t="shared" si="1"/>
        <v>-12.612624000000002</v>
      </c>
      <c r="K23">
        <f t="shared" si="2"/>
        <v>101147.2663464155</v>
      </c>
    </row>
    <row r="24" spans="1:11">
      <c r="A24">
        <v>0.83199999999999996</v>
      </c>
      <c r="B24">
        <v>0</v>
      </c>
      <c r="C24">
        <v>173.8</v>
      </c>
      <c r="D24">
        <v>251.12</v>
      </c>
      <c r="E24">
        <v>-40.020000000000003</v>
      </c>
      <c r="F24">
        <v>3</v>
      </c>
      <c r="G24">
        <v>74.5</v>
      </c>
      <c r="H24">
        <v>0.7</v>
      </c>
      <c r="I24">
        <f t="shared" si="0"/>
        <v>52.974240000000009</v>
      </c>
      <c r="J24">
        <f t="shared" si="1"/>
        <v>-12.198096000000001</v>
      </c>
      <c r="K24">
        <f t="shared" si="2"/>
        <v>100687.19387102641</v>
      </c>
    </row>
    <row r="25" spans="1:11">
      <c r="A25">
        <v>1.3320000000000001</v>
      </c>
      <c r="B25">
        <v>0</v>
      </c>
      <c r="C25">
        <v>294.39999999999998</v>
      </c>
      <c r="D25">
        <v>231.41</v>
      </c>
      <c r="E25">
        <v>-38.82</v>
      </c>
      <c r="F25">
        <v>3</v>
      </c>
      <c r="G25">
        <v>63.1</v>
      </c>
      <c r="H25">
        <v>0.6</v>
      </c>
      <c r="I25">
        <f t="shared" si="0"/>
        <v>89.73312</v>
      </c>
      <c r="J25">
        <f t="shared" si="1"/>
        <v>-11.832336000000002</v>
      </c>
      <c r="K25">
        <f t="shared" si="2"/>
        <v>100264.55939784196</v>
      </c>
    </row>
    <row r="26" spans="1:11">
      <c r="A26">
        <v>1.8320000000000001</v>
      </c>
      <c r="B26">
        <v>0</v>
      </c>
      <c r="C26">
        <v>405.4</v>
      </c>
      <c r="D26">
        <v>212.28</v>
      </c>
      <c r="E26">
        <v>-37.75</v>
      </c>
      <c r="F26">
        <v>3</v>
      </c>
      <c r="G26">
        <v>52.9</v>
      </c>
      <c r="H26">
        <v>0.5</v>
      </c>
      <c r="I26">
        <f t="shared" si="0"/>
        <v>123.56592000000001</v>
      </c>
      <c r="J26">
        <f t="shared" si="1"/>
        <v>-11.5062</v>
      </c>
      <c r="K26">
        <f t="shared" si="2"/>
        <v>99877.432306254239</v>
      </c>
    </row>
    <row r="27" spans="1:11">
      <c r="A27">
        <v>2.3319999999999999</v>
      </c>
      <c r="B27">
        <v>0</v>
      </c>
      <c r="C27">
        <v>506.8</v>
      </c>
      <c r="D27">
        <v>193.65</v>
      </c>
      <c r="E27">
        <v>-36.799999999999997</v>
      </c>
      <c r="F27">
        <v>3</v>
      </c>
      <c r="G27">
        <v>43.9</v>
      </c>
      <c r="H27">
        <v>0.4</v>
      </c>
      <c r="I27">
        <f t="shared" si="0"/>
        <v>154.47264000000001</v>
      </c>
      <c r="J27">
        <f t="shared" si="1"/>
        <v>-11.21664</v>
      </c>
      <c r="K27">
        <f t="shared" si="2"/>
        <v>99525.340480788553</v>
      </c>
    </row>
    <row r="28" spans="1:11">
      <c r="A28">
        <v>2.8319999999999999</v>
      </c>
      <c r="B28">
        <v>0</v>
      </c>
      <c r="C28">
        <v>599.1</v>
      </c>
      <c r="D28">
        <v>175.46</v>
      </c>
      <c r="E28">
        <v>-35.96</v>
      </c>
      <c r="F28">
        <v>3</v>
      </c>
      <c r="G28">
        <v>35.9</v>
      </c>
      <c r="H28">
        <v>0.4</v>
      </c>
      <c r="I28">
        <f t="shared" si="0"/>
        <v>182.60568000000001</v>
      </c>
      <c r="J28">
        <f t="shared" si="1"/>
        <v>-10.960608000000001</v>
      </c>
      <c r="K28">
        <f t="shared" si="2"/>
        <v>99206.130359157702</v>
      </c>
    </row>
    <row r="29" spans="1:11">
      <c r="A29">
        <v>3.3319999999999999</v>
      </c>
      <c r="B29">
        <v>0</v>
      </c>
      <c r="C29">
        <v>682.3</v>
      </c>
      <c r="D29">
        <v>157.66999999999999</v>
      </c>
      <c r="E29">
        <v>-35.22</v>
      </c>
      <c r="F29">
        <v>3</v>
      </c>
      <c r="G29">
        <v>29</v>
      </c>
      <c r="H29">
        <v>0.3</v>
      </c>
      <c r="I29">
        <f t="shared" si="0"/>
        <v>207.96503999999999</v>
      </c>
      <c r="J29">
        <f t="shared" si="1"/>
        <v>-10.735056</v>
      </c>
      <c r="K29">
        <f t="shared" si="2"/>
        <v>98919.4354479381</v>
      </c>
    </row>
    <row r="30" spans="1:11">
      <c r="A30">
        <v>3.8319999999999999</v>
      </c>
      <c r="B30">
        <v>0</v>
      </c>
      <c r="C30">
        <v>756.8</v>
      </c>
      <c r="D30">
        <v>140.22</v>
      </c>
      <c r="E30">
        <v>-34.58</v>
      </c>
      <c r="F30">
        <v>3</v>
      </c>
      <c r="G30">
        <v>22.9</v>
      </c>
      <c r="H30">
        <v>0.2</v>
      </c>
      <c r="I30">
        <f t="shared" si="0"/>
        <v>230.67264</v>
      </c>
      <c r="J30">
        <f t="shared" si="1"/>
        <v>-10.539984</v>
      </c>
      <c r="K30">
        <f t="shared" si="2"/>
        <v>98663.555945321845</v>
      </c>
    </row>
    <row r="31" spans="1:11">
      <c r="A31">
        <v>4.3319999999999999</v>
      </c>
      <c r="B31">
        <v>0</v>
      </c>
      <c r="C31">
        <v>822.6</v>
      </c>
      <c r="D31">
        <v>123.07</v>
      </c>
      <c r="E31">
        <v>-34.03</v>
      </c>
      <c r="F31">
        <v>3</v>
      </c>
      <c r="G31">
        <v>17.600000000000001</v>
      </c>
      <c r="H31">
        <v>0.2</v>
      </c>
      <c r="I31">
        <f t="shared" si="0"/>
        <v>250.72848000000002</v>
      </c>
      <c r="J31">
        <f t="shared" si="1"/>
        <v>-10.372344</v>
      </c>
      <c r="K31">
        <f t="shared" si="2"/>
        <v>98438.212618855352</v>
      </c>
    </row>
    <row r="32" spans="1:11">
      <c r="A32">
        <v>4.8319999999999999</v>
      </c>
      <c r="B32">
        <v>0</v>
      </c>
      <c r="C32">
        <v>879.9</v>
      </c>
      <c r="D32">
        <v>106.18</v>
      </c>
      <c r="E32">
        <v>-33.549999999999997</v>
      </c>
      <c r="F32">
        <v>3</v>
      </c>
      <c r="G32">
        <v>13.1</v>
      </c>
      <c r="H32">
        <v>0.1</v>
      </c>
      <c r="I32">
        <f t="shared" si="0"/>
        <v>268.19352000000003</v>
      </c>
      <c r="J32">
        <f t="shared" si="1"/>
        <v>-10.226039999999999</v>
      </c>
      <c r="K32">
        <f t="shared" si="2"/>
        <v>98242.477833455967</v>
      </c>
    </row>
    <row r="33" spans="1:11">
      <c r="A33">
        <v>5.3319999999999999</v>
      </c>
      <c r="B33">
        <v>0</v>
      </c>
      <c r="C33">
        <v>928.8</v>
      </c>
      <c r="D33">
        <v>89.51</v>
      </c>
      <c r="E33">
        <v>-33.15</v>
      </c>
      <c r="F33">
        <v>3</v>
      </c>
      <c r="G33">
        <v>9.3000000000000007</v>
      </c>
      <c r="H33">
        <v>0.1</v>
      </c>
      <c r="I33">
        <f t="shared" si="0"/>
        <v>283.09823999999998</v>
      </c>
      <c r="J33">
        <f t="shared" si="1"/>
        <v>-10.10412</v>
      </c>
      <c r="K33">
        <f t="shared" si="2"/>
        <v>98075.803411988702</v>
      </c>
    </row>
    <row r="34" spans="1:11">
      <c r="A34">
        <v>5.8319999999999999</v>
      </c>
      <c r="B34">
        <v>0</v>
      </c>
      <c r="C34">
        <v>969.5</v>
      </c>
      <c r="D34">
        <v>73.02</v>
      </c>
      <c r="E34">
        <v>-32.82</v>
      </c>
      <c r="F34">
        <v>3</v>
      </c>
      <c r="G34">
        <v>6.2</v>
      </c>
      <c r="H34">
        <v>0.1</v>
      </c>
      <c r="I34">
        <f t="shared" si="0"/>
        <v>295.50360000000001</v>
      </c>
      <c r="J34">
        <f t="shared" si="1"/>
        <v>-10.003536</v>
      </c>
      <c r="K34">
        <f t="shared" si="2"/>
        <v>97937.335073604452</v>
      </c>
    </row>
    <row r="35" spans="1:11">
      <c r="A35">
        <v>6.3319999999999999</v>
      </c>
      <c r="B35">
        <v>0</v>
      </c>
      <c r="C35">
        <v>1001.9</v>
      </c>
      <c r="D35">
        <v>56.68</v>
      </c>
      <c r="E35">
        <v>-32.57</v>
      </c>
      <c r="F35">
        <v>3</v>
      </c>
      <c r="G35">
        <v>3.7</v>
      </c>
      <c r="H35">
        <v>0</v>
      </c>
      <c r="I35">
        <f t="shared" si="0"/>
        <v>305.37912</v>
      </c>
      <c r="J35">
        <f t="shared" si="1"/>
        <v>-9.9273360000000004</v>
      </c>
      <c r="K35">
        <f t="shared" si="2"/>
        <v>97827.27107295813</v>
      </c>
    </row>
    <row r="36" spans="1:11">
      <c r="A36">
        <v>6.8319999999999999</v>
      </c>
      <c r="B36">
        <v>0</v>
      </c>
      <c r="C36">
        <v>1026.2</v>
      </c>
      <c r="D36">
        <v>40.44</v>
      </c>
      <c r="E36">
        <v>-32.369999999999997</v>
      </c>
      <c r="F36">
        <v>3</v>
      </c>
      <c r="G36">
        <v>1.9</v>
      </c>
      <c r="H36">
        <v>0</v>
      </c>
      <c r="I36">
        <f t="shared" si="0"/>
        <v>312.78576000000004</v>
      </c>
      <c r="J36">
        <f t="shared" si="1"/>
        <v>-9.8663759999999989</v>
      </c>
      <c r="K36">
        <f t="shared" si="2"/>
        <v>97744.81967825329</v>
      </c>
    </row>
    <row r="37" spans="1:11">
      <c r="A37">
        <v>7.3319999999999999</v>
      </c>
      <c r="B37">
        <v>0</v>
      </c>
      <c r="C37">
        <v>1042.3</v>
      </c>
      <c r="D37">
        <v>24.29</v>
      </c>
      <c r="E37">
        <v>-32.25</v>
      </c>
      <c r="F37">
        <v>3</v>
      </c>
      <c r="G37">
        <v>0.7</v>
      </c>
      <c r="H37">
        <v>0</v>
      </c>
      <c r="I37">
        <f t="shared" si="0"/>
        <v>317.69304</v>
      </c>
      <c r="J37">
        <f t="shared" si="1"/>
        <v>-9.8298000000000005</v>
      </c>
      <c r="K37">
        <f t="shared" si="2"/>
        <v>97690.236940848525</v>
      </c>
    </row>
    <row r="38" spans="1:11">
      <c r="A38">
        <v>7.8319999999999999</v>
      </c>
      <c r="B38">
        <v>0</v>
      </c>
      <c r="C38">
        <v>1050.5</v>
      </c>
      <c r="D38">
        <v>8.19</v>
      </c>
      <c r="E38">
        <v>-32.18</v>
      </c>
      <c r="F38">
        <v>3</v>
      </c>
      <c r="G38">
        <v>0.1</v>
      </c>
      <c r="H38">
        <v>0</v>
      </c>
      <c r="I38">
        <f t="shared" si="0"/>
        <v>320.19240000000002</v>
      </c>
      <c r="J38">
        <f t="shared" si="1"/>
        <v>-9.8084640000000007</v>
      </c>
      <c r="K38">
        <f t="shared" si="2"/>
        <v>97662.450981475995</v>
      </c>
    </row>
    <row r="39" spans="1:11">
      <c r="A39">
        <v>8.3320000000000007</v>
      </c>
      <c r="B39">
        <v>0</v>
      </c>
      <c r="C39">
        <v>1050.5</v>
      </c>
      <c r="D39">
        <v>-7.9</v>
      </c>
      <c r="E39">
        <v>-32.17</v>
      </c>
      <c r="F39">
        <v>3</v>
      </c>
      <c r="G39">
        <v>0.1</v>
      </c>
      <c r="H39">
        <v>0</v>
      </c>
      <c r="I39">
        <f t="shared" si="0"/>
        <v>320.19240000000002</v>
      </c>
      <c r="J39">
        <f t="shared" si="1"/>
        <v>-9.805416000000001</v>
      </c>
      <c r="K39">
        <f t="shared" si="2"/>
        <v>97662.450981475995</v>
      </c>
    </row>
    <row r="40" spans="1:11">
      <c r="A40">
        <v>8.8320000000000007</v>
      </c>
      <c r="B40">
        <v>0</v>
      </c>
      <c r="C40">
        <v>1042.5999999999999</v>
      </c>
      <c r="D40">
        <v>-23.97</v>
      </c>
      <c r="E40">
        <v>-32.11</v>
      </c>
      <c r="F40">
        <v>3</v>
      </c>
      <c r="G40">
        <v>0.7</v>
      </c>
      <c r="H40">
        <v>0</v>
      </c>
      <c r="I40">
        <f t="shared" si="0"/>
        <v>317.78447999999997</v>
      </c>
      <c r="J40">
        <f t="shared" si="1"/>
        <v>-9.7871280000000009</v>
      </c>
      <c r="K40">
        <f t="shared" si="2"/>
        <v>97689.220215550784</v>
      </c>
    </row>
    <row r="41" spans="1:11">
      <c r="A41">
        <v>9.3320000000000007</v>
      </c>
      <c r="B41">
        <v>0</v>
      </c>
      <c r="C41">
        <v>1026.5999999999999</v>
      </c>
      <c r="D41">
        <v>-40</v>
      </c>
      <c r="E41">
        <v>-31.98</v>
      </c>
      <c r="F41">
        <v>3</v>
      </c>
      <c r="G41">
        <v>1.8</v>
      </c>
      <c r="H41">
        <v>0</v>
      </c>
      <c r="I41">
        <f t="shared" si="0"/>
        <v>312.90767999999997</v>
      </c>
      <c r="J41">
        <f t="shared" si="1"/>
        <v>-9.7475040000000011</v>
      </c>
      <c r="K41">
        <f t="shared" si="2"/>
        <v>97743.463145758404</v>
      </c>
    </row>
    <row r="42" spans="1:11">
      <c r="A42">
        <v>9.8320000000000007</v>
      </c>
      <c r="B42">
        <v>0</v>
      </c>
      <c r="C42">
        <v>1002.6</v>
      </c>
      <c r="D42">
        <v>-55.94</v>
      </c>
      <c r="E42">
        <v>-31.8</v>
      </c>
      <c r="F42">
        <v>3</v>
      </c>
      <c r="G42">
        <v>3.6</v>
      </c>
      <c r="H42">
        <v>0</v>
      </c>
      <c r="I42">
        <f t="shared" si="0"/>
        <v>305.59248000000002</v>
      </c>
      <c r="J42">
        <f t="shared" si="1"/>
        <v>-9.6926400000000008</v>
      </c>
      <c r="K42">
        <f t="shared" si="2"/>
        <v>97824.894772205575</v>
      </c>
    </row>
    <row r="43" spans="1:11">
      <c r="A43">
        <v>10.332000000000001</v>
      </c>
      <c r="B43">
        <v>0</v>
      </c>
      <c r="C43">
        <v>970.6</v>
      </c>
      <c r="D43">
        <v>-71.78</v>
      </c>
      <c r="E43">
        <v>-31.55</v>
      </c>
      <c r="F43">
        <v>3</v>
      </c>
      <c r="G43">
        <v>6</v>
      </c>
      <c r="H43">
        <v>0.1</v>
      </c>
      <c r="I43">
        <f t="shared" si="0"/>
        <v>295.83888000000002</v>
      </c>
      <c r="J43">
        <f t="shared" si="1"/>
        <v>-9.6164400000000008</v>
      </c>
      <c r="K43">
        <f t="shared" si="2"/>
        <v>97933.595916622478</v>
      </c>
    </row>
    <row r="44" spans="1:11">
      <c r="A44">
        <v>10.832000000000001</v>
      </c>
      <c r="B44">
        <v>0</v>
      </c>
      <c r="C44">
        <v>930.8</v>
      </c>
      <c r="D44">
        <v>-87.48</v>
      </c>
      <c r="E44">
        <v>-31.24</v>
      </c>
      <c r="F44">
        <v>3</v>
      </c>
      <c r="G44">
        <v>8.8000000000000007</v>
      </c>
      <c r="H44">
        <v>0.1</v>
      </c>
      <c r="I44">
        <f t="shared" si="0"/>
        <v>283.70783999999998</v>
      </c>
      <c r="J44">
        <f t="shared" si="1"/>
        <v>-9.5219520000000006</v>
      </c>
      <c r="K44">
        <f t="shared" si="2"/>
        <v>98068.993629475619</v>
      </c>
    </row>
    <row r="45" spans="1:11">
      <c r="A45">
        <v>11.332000000000001</v>
      </c>
      <c r="B45">
        <v>0</v>
      </c>
      <c r="C45">
        <v>883.2</v>
      </c>
      <c r="D45">
        <v>-103.02</v>
      </c>
      <c r="E45">
        <v>-30.88</v>
      </c>
      <c r="F45">
        <v>3</v>
      </c>
      <c r="G45">
        <v>12.3</v>
      </c>
      <c r="H45">
        <v>0.1</v>
      </c>
      <c r="I45">
        <f t="shared" si="0"/>
        <v>269.19936000000001</v>
      </c>
      <c r="J45">
        <f t="shared" si="1"/>
        <v>-9.4122240000000001</v>
      </c>
      <c r="K45">
        <f t="shared" si="2"/>
        <v>98231.219263741354</v>
      </c>
    </row>
    <row r="46" spans="1:11">
      <c r="A46">
        <v>11.832000000000001</v>
      </c>
      <c r="B46">
        <v>0</v>
      </c>
      <c r="C46">
        <v>827.8</v>
      </c>
      <c r="D46">
        <v>-118.36</v>
      </c>
      <c r="E46">
        <v>-30.47</v>
      </c>
      <c r="F46">
        <v>3</v>
      </c>
      <c r="G46">
        <v>16.2</v>
      </c>
      <c r="H46">
        <v>0.2</v>
      </c>
      <c r="I46">
        <f t="shared" si="0"/>
        <v>252.31343999999999</v>
      </c>
      <c r="J46">
        <f t="shared" si="1"/>
        <v>-9.2872559999999993</v>
      </c>
      <c r="K46">
        <f t="shared" si="2"/>
        <v>98420.430463652257</v>
      </c>
    </row>
    <row r="47" spans="1:11">
      <c r="A47">
        <v>12.332000000000001</v>
      </c>
      <c r="B47">
        <v>0</v>
      </c>
      <c r="C47">
        <v>764.9</v>
      </c>
      <c r="D47">
        <v>-133.47</v>
      </c>
      <c r="E47">
        <v>-30</v>
      </c>
      <c r="F47">
        <v>3</v>
      </c>
      <c r="G47">
        <v>20.7</v>
      </c>
      <c r="H47">
        <v>0.2</v>
      </c>
      <c r="I47">
        <f t="shared" si="0"/>
        <v>233.14152000000001</v>
      </c>
      <c r="J47">
        <f t="shared" si="1"/>
        <v>-9.1440000000000001</v>
      </c>
      <c r="K47">
        <f t="shared" si="2"/>
        <v>98635.78299958157</v>
      </c>
    </row>
    <row r="48" spans="1:11">
      <c r="A48">
        <v>12.832000000000001</v>
      </c>
      <c r="B48">
        <v>0</v>
      </c>
      <c r="C48">
        <v>694.4</v>
      </c>
      <c r="D48">
        <v>-148.34</v>
      </c>
      <c r="E48">
        <v>-29.48</v>
      </c>
      <c r="F48">
        <v>3</v>
      </c>
      <c r="G48">
        <v>25.6</v>
      </c>
      <c r="H48">
        <v>0.3</v>
      </c>
      <c r="I48">
        <f t="shared" si="0"/>
        <v>211.65312</v>
      </c>
      <c r="J48">
        <f t="shared" si="1"/>
        <v>-8.9855040000000006</v>
      </c>
      <c r="K48">
        <f t="shared" si="2"/>
        <v>98877.822818940025</v>
      </c>
    </row>
    <row r="49" spans="1:11">
      <c r="A49">
        <v>13.332000000000001</v>
      </c>
      <c r="B49">
        <v>0</v>
      </c>
      <c r="C49">
        <v>616.6</v>
      </c>
      <c r="D49">
        <v>-162.94</v>
      </c>
      <c r="E49">
        <v>-28.91</v>
      </c>
      <c r="F49">
        <v>3</v>
      </c>
      <c r="G49">
        <v>31</v>
      </c>
      <c r="H49">
        <v>0.3</v>
      </c>
      <c r="I49">
        <f t="shared" si="0"/>
        <v>187.93968000000001</v>
      </c>
      <c r="J49">
        <f t="shared" si="1"/>
        <v>-8.8117680000000007</v>
      </c>
      <c r="K49">
        <f t="shared" si="2"/>
        <v>99145.745898931331</v>
      </c>
    </row>
    <row r="50" spans="1:11">
      <c r="A50">
        <v>13.832000000000001</v>
      </c>
      <c r="B50">
        <v>0</v>
      </c>
      <c r="C50">
        <v>531.5</v>
      </c>
      <c r="D50">
        <v>-177.25</v>
      </c>
      <c r="E50">
        <v>-28.31</v>
      </c>
      <c r="F50">
        <v>3</v>
      </c>
      <c r="G50">
        <v>36.799999999999997</v>
      </c>
      <c r="H50">
        <v>0.4</v>
      </c>
      <c r="I50">
        <f t="shared" si="0"/>
        <v>162.00120000000001</v>
      </c>
      <c r="J50">
        <f t="shared" si="1"/>
        <v>-8.6288879999999999</v>
      </c>
      <c r="K50">
        <f t="shared" si="2"/>
        <v>99439.798406118789</v>
      </c>
    </row>
    <row r="51" spans="1:11">
      <c r="A51">
        <v>14.332000000000001</v>
      </c>
      <c r="B51">
        <v>0</v>
      </c>
      <c r="C51">
        <v>439.4</v>
      </c>
      <c r="D51">
        <v>-191.24</v>
      </c>
      <c r="E51">
        <v>-27.66</v>
      </c>
      <c r="F51">
        <v>3</v>
      </c>
      <c r="G51">
        <v>42.9</v>
      </c>
      <c r="H51">
        <v>0.4</v>
      </c>
      <c r="I51">
        <f t="shared" si="0"/>
        <v>133.92912000000001</v>
      </c>
      <c r="J51">
        <f t="shared" si="1"/>
        <v>-8.4307680000000005</v>
      </c>
      <c r="K51">
        <f t="shared" si="2"/>
        <v>99759.208939563629</v>
      </c>
    </row>
    <row r="52" spans="1:11">
      <c r="A52">
        <v>14.832000000000001</v>
      </c>
      <c r="B52">
        <v>0</v>
      </c>
      <c r="C52">
        <v>340.3</v>
      </c>
      <c r="D52">
        <v>-204.9</v>
      </c>
      <c r="E52">
        <v>-26.98</v>
      </c>
      <c r="F52">
        <v>3</v>
      </c>
      <c r="G52">
        <v>49.4</v>
      </c>
      <c r="H52">
        <v>0.5</v>
      </c>
      <c r="I52">
        <f t="shared" si="0"/>
        <v>103.72344000000001</v>
      </c>
      <c r="J52">
        <f t="shared" si="1"/>
        <v>-8.2235040000000001</v>
      </c>
      <c r="K52">
        <f t="shared" si="2"/>
        <v>100104.26093575048</v>
      </c>
    </row>
    <row r="53" spans="1:11">
      <c r="A53">
        <v>15.332000000000001</v>
      </c>
      <c r="B53">
        <v>0</v>
      </c>
      <c r="C53">
        <v>234.5</v>
      </c>
      <c r="D53">
        <v>-218.21</v>
      </c>
      <c r="E53">
        <v>-26.26</v>
      </c>
      <c r="F53">
        <v>3</v>
      </c>
      <c r="G53">
        <v>56.2</v>
      </c>
      <c r="H53">
        <v>0.6</v>
      </c>
      <c r="I53">
        <f t="shared" si="0"/>
        <v>71.4756</v>
      </c>
      <c r="J53">
        <f t="shared" si="1"/>
        <v>-8.0040480000000009</v>
      </c>
      <c r="K53">
        <f t="shared" si="2"/>
        <v>100474.21038663686</v>
      </c>
    </row>
    <row r="54" spans="1:11">
      <c r="A54">
        <v>15.832000000000001</v>
      </c>
      <c r="B54">
        <v>0</v>
      </c>
      <c r="C54">
        <v>122.2</v>
      </c>
      <c r="D54">
        <v>-231.16</v>
      </c>
      <c r="E54">
        <v>-25.51</v>
      </c>
      <c r="F54">
        <v>3</v>
      </c>
      <c r="G54">
        <v>63.3</v>
      </c>
      <c r="H54">
        <v>0.6</v>
      </c>
      <c r="I54">
        <f t="shared" si="0"/>
        <v>37.246560000000002</v>
      </c>
      <c r="J54">
        <f t="shared" si="1"/>
        <v>-7.7754480000000008</v>
      </c>
      <c r="K54">
        <f t="shared" si="2"/>
        <v>100868.67004447916</v>
      </c>
    </row>
    <row r="55" spans="1:11">
      <c r="A55">
        <v>16.332000000000001</v>
      </c>
      <c r="B55">
        <v>0</v>
      </c>
      <c r="C55">
        <v>3.4</v>
      </c>
      <c r="D55">
        <v>-243.72</v>
      </c>
      <c r="E55">
        <v>-24.75</v>
      </c>
      <c r="F55">
        <v>3</v>
      </c>
      <c r="G55">
        <v>70.599999999999994</v>
      </c>
      <c r="H55">
        <v>0.7</v>
      </c>
      <c r="I55">
        <f t="shared" si="0"/>
        <v>1.0363200000000001</v>
      </c>
      <c r="J55">
        <f t="shared" si="1"/>
        <v>-7.5438000000000001</v>
      </c>
      <c r="K55">
        <f t="shared" si="2"/>
        <v>101287.969348434</v>
      </c>
    </row>
    <row r="56" spans="1:11">
      <c r="A56">
        <v>16.832000000000001</v>
      </c>
      <c r="B56">
        <v>0</v>
      </c>
      <c r="C56">
        <v>-121.5</v>
      </c>
      <c r="D56">
        <v>-255.9</v>
      </c>
      <c r="E56">
        <v>-23.95</v>
      </c>
      <c r="F56">
        <v>3</v>
      </c>
      <c r="G56">
        <v>78.099999999999994</v>
      </c>
      <c r="H56">
        <v>0.8</v>
      </c>
      <c r="I56">
        <f t="shared" si="0"/>
        <v>-37.033200000000001</v>
      </c>
      <c r="J56">
        <f t="shared" si="1"/>
        <v>-7.2999600000000004</v>
      </c>
      <c r="K56">
        <f t="shared" si="2"/>
        <v>101731.03736792048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B9B46-980B-E14D-9635-6EACFBD5909F}">
  <dimension ref="A1:D9"/>
  <sheetViews>
    <sheetView tabSelected="1" workbookViewId="0">
      <selection activeCell="H10" sqref="H10"/>
    </sheetView>
  </sheetViews>
  <sheetFormatPr baseColWidth="10" defaultRowHeight="16"/>
  <sheetData>
    <row r="1" spans="1:4">
      <c r="A1" t="s">
        <v>18</v>
      </c>
      <c r="B1" t="s">
        <v>19</v>
      </c>
      <c r="C1" t="s">
        <v>20</v>
      </c>
      <c r="D1" t="s">
        <v>21</v>
      </c>
    </row>
    <row r="2" spans="1:4">
      <c r="A2">
        <v>6.3319999999999999</v>
      </c>
      <c r="B2">
        <v>305.37912</v>
      </c>
      <c r="C2">
        <v>-9.9273360000000004</v>
      </c>
      <c r="D2">
        <v>97827.27107295813</v>
      </c>
    </row>
    <row r="3" spans="1:4">
      <c r="A3">
        <v>6.8319999999999999</v>
      </c>
      <c r="B3">
        <v>312.78576000000004</v>
      </c>
      <c r="C3">
        <v>-9.8663759999999989</v>
      </c>
      <c r="D3">
        <v>97744.81967825329</v>
      </c>
    </row>
    <row r="4" spans="1:4">
      <c r="A4">
        <v>7.3319999999999999</v>
      </c>
      <c r="B4">
        <v>317.69304</v>
      </c>
      <c r="C4">
        <v>-9.8298000000000005</v>
      </c>
      <c r="D4">
        <v>97690.236940848525</v>
      </c>
    </row>
    <row r="5" spans="1:4">
      <c r="A5">
        <v>7.8319999999999999</v>
      </c>
      <c r="B5">
        <v>320.19240000000002</v>
      </c>
      <c r="C5">
        <v>-9.8084640000000007</v>
      </c>
      <c r="D5">
        <v>97662.450981475995</v>
      </c>
    </row>
    <row r="6" spans="1:4">
      <c r="A6">
        <v>8.3320000000000007</v>
      </c>
      <c r="B6">
        <v>320.19240000000002</v>
      </c>
      <c r="C6">
        <v>-9.805416000000001</v>
      </c>
      <c r="D6">
        <v>97662.450981475995</v>
      </c>
    </row>
    <row r="7" spans="1:4">
      <c r="A7">
        <v>8.8320000000000007</v>
      </c>
      <c r="B7">
        <v>317.78447999999997</v>
      </c>
      <c r="C7">
        <v>-9.7871280000000009</v>
      </c>
      <c r="D7">
        <v>97689.220215550784</v>
      </c>
    </row>
    <row r="8" spans="1:4">
      <c r="A8">
        <v>9.3320000000000007</v>
      </c>
      <c r="B8">
        <v>312.90767999999997</v>
      </c>
      <c r="C8">
        <v>-9.7475040000000011</v>
      </c>
      <c r="D8">
        <v>97743.463145758404</v>
      </c>
    </row>
    <row r="9" spans="1:4">
      <c r="A9">
        <v>9.8320000000000007</v>
      </c>
      <c r="B9">
        <v>305.59248000000002</v>
      </c>
      <c r="C9">
        <v>-9.6926400000000008</v>
      </c>
      <c r="D9">
        <v>97824.894772205575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SOAR550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Shohei Aoki</dc:creator>
  <cp:lastModifiedBy>Shohei Aoki</cp:lastModifiedBy>
  <dcterms:created xsi:type="dcterms:W3CDTF">2021-03-15T18:39:52Z</dcterms:created>
  <dcterms:modified xsi:type="dcterms:W3CDTF">2021-03-16T05:25:16Z</dcterms:modified>
</cp:coreProperties>
</file>